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480" yWindow="150" windowWidth="19425" windowHeight="10905" tabRatio="748"/>
  </bookViews>
  <sheets>
    <sheet name="Proposed Rate Design" sheetId="13" r:id="rId1"/>
    <sheet name="kWh-Month" sheetId="4" r:id="rId2"/>
    <sheet name="Modified Unit Costs" sheetId="5" r:id="rId3"/>
    <sheet name="kW" sheetId="2" r:id="rId4"/>
    <sheet name="Application Fee Costs" sheetId="15" r:id="rId5"/>
    <sheet name="Unit Costs" sheetId="14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</externalReferences>
  <definedNames>
    <definedName name="\0" localSheetId="0">[1]Jan!#REF!</definedName>
    <definedName name="\0">[1]Jan!#REF!</definedName>
    <definedName name="\A" localSheetId="0">#REF!</definedName>
    <definedName name="\A">#REF!</definedName>
    <definedName name="\B" localSheetId="0">#REF!</definedName>
    <definedName name="\B">#REF!</definedName>
    <definedName name="\BACK1" localSheetId="0">#REF!</definedName>
    <definedName name="\BACK1">#REF!</definedName>
    <definedName name="\BLOCK" localSheetId="0">#REF!</definedName>
    <definedName name="\BLOCK">#REF!</definedName>
    <definedName name="\BLOCKT" localSheetId="0">#REF!</definedName>
    <definedName name="\BLOCKT">#REF!</definedName>
    <definedName name="\C" localSheetId="0">#REF!</definedName>
    <definedName name="\C">#REF!</definedName>
    <definedName name="\COMP" localSheetId="0">#REF!</definedName>
    <definedName name="\COMP">#REF!</definedName>
    <definedName name="\COMPT" localSheetId="0">#REF!</definedName>
    <definedName name="\COMPT">#REF!</definedName>
    <definedName name="\E" localSheetId="0">#REF!</definedName>
    <definedName name="\E">#REF!</definedName>
    <definedName name="\G" localSheetId="0">#REF!</definedName>
    <definedName name="\G">#REF!</definedName>
    <definedName name="\I" localSheetId="0">#REF!</definedName>
    <definedName name="\I">#REF!</definedName>
    <definedName name="\K" localSheetId="0">#REF!</definedName>
    <definedName name="\K">#REF!</definedName>
    <definedName name="\L" localSheetId="0">#REF!</definedName>
    <definedName name="\L">#REF!</definedName>
    <definedName name="\M" localSheetId="0">#REF!</definedName>
    <definedName name="\M">#REF!</definedName>
    <definedName name="\P" localSheetId="0">#REF!</definedName>
    <definedName name="\P">#REF!</definedName>
    <definedName name="\Q" localSheetId="0">[2]Actual!#REF!</definedName>
    <definedName name="\Q">[2]Actual!#REF!</definedName>
    <definedName name="\R" localSheetId="0">#REF!</definedName>
    <definedName name="\R">#REF!</definedName>
    <definedName name="\S" localSheetId="0">#REF!</definedName>
    <definedName name="\S">#REF!</definedName>
    <definedName name="\TABLE1" localSheetId="0">#REF!</definedName>
    <definedName name="\TABLE1">#REF!</definedName>
    <definedName name="\TABLE2" localSheetId="0">#REF!</definedName>
    <definedName name="\TABLE2">#REF!</definedName>
    <definedName name="\TABLEA" localSheetId="0">#REF!</definedName>
    <definedName name="\TABLEA">#REF!</definedName>
    <definedName name="\TBL1" localSheetId="0">#REF!</definedName>
    <definedName name="\TBL1">#REF!</definedName>
    <definedName name="\TBL2" localSheetId="0">#REF!</definedName>
    <definedName name="\TBL2">#REF!</definedName>
    <definedName name="\TBL3" localSheetId="0">#REF!</definedName>
    <definedName name="\TBL3">#REF!</definedName>
    <definedName name="\TBL4" localSheetId="0">#REF!</definedName>
    <definedName name="\TBL4">#REF!</definedName>
    <definedName name="\TBL5" localSheetId="0">#REF!</definedName>
    <definedName name="\TBL5">#REF!</definedName>
    <definedName name="\W" localSheetId="0">#REF!</definedName>
    <definedName name="\W">#REF!</definedName>
    <definedName name="\WORK1" localSheetId="0">#REF!</definedName>
    <definedName name="\WORK1">#REF!</definedName>
    <definedName name="\X" localSheetId="0">#REF!</definedName>
    <definedName name="\X">#REF!</definedName>
    <definedName name="\Z" localSheetId="0">#REF!</definedName>
    <definedName name="\Z">#REF!</definedName>
    <definedName name="________________________OM1" hidden="1">{#N/A,#N/A,FALSE,"Summary";#N/A,#N/A,FALSE,"SmPlants";#N/A,#N/A,FALSE,"Utah";#N/A,#N/A,FALSE,"Idaho";#N/A,#N/A,FALSE,"Lewis River";#N/A,#N/A,FALSE,"NrthUmpq";#N/A,#N/A,FALSE,"KlamRog"}</definedName>
    <definedName name="______________________OM1" hidden="1">{#N/A,#N/A,FALSE,"Summary";#N/A,#N/A,FALSE,"SmPlants";#N/A,#N/A,FALSE,"Utah";#N/A,#N/A,FALSE,"Idaho";#N/A,#N/A,FALSE,"Lewis River";#N/A,#N/A,FALSE,"NrthUmpq";#N/A,#N/A,FALSE,"KlamRog"}</definedName>
    <definedName name="____________________OM1" hidden="1">{#N/A,#N/A,FALSE,"Summary";#N/A,#N/A,FALSE,"SmPlants";#N/A,#N/A,FALSE,"Utah";#N/A,#N/A,FALSE,"Idaho";#N/A,#N/A,FALSE,"Lewis River";#N/A,#N/A,FALSE,"NrthUmpq";#N/A,#N/A,FALSE,"KlamRog"}</definedName>
    <definedName name="___________________OM1" hidden="1">{#N/A,#N/A,FALSE,"Summary";#N/A,#N/A,FALSE,"SmPlants";#N/A,#N/A,FALSE,"Utah";#N/A,#N/A,FALSE,"Idaho";#N/A,#N/A,FALSE,"Lewis River";#N/A,#N/A,FALSE,"NrthUmpq";#N/A,#N/A,FALSE,"KlamRog"}</definedName>
    <definedName name="_________________OM1" hidden="1">{#N/A,#N/A,FALSE,"Summary";#N/A,#N/A,FALSE,"SmPlants";#N/A,#N/A,FALSE,"Utah";#N/A,#N/A,FALSE,"Idaho";#N/A,#N/A,FALSE,"Lewis River";#N/A,#N/A,FALSE,"NrthUmpq";#N/A,#N/A,FALSE,"KlamRog"}</definedName>
    <definedName name="______________OM1" hidden="1">{#N/A,#N/A,FALSE,"Summary";#N/A,#N/A,FALSE,"SmPlants";#N/A,#N/A,FALSE,"Utah";#N/A,#N/A,FALSE,"Idaho";#N/A,#N/A,FALSE,"Lewis River";#N/A,#N/A,FALSE,"NrthUmpq";#N/A,#N/A,FALSE,"KlamRog"}</definedName>
    <definedName name="____________OM1" hidden="1">{#N/A,#N/A,FALSE,"Summary";#N/A,#N/A,FALSE,"SmPlants";#N/A,#N/A,FALSE,"Utah";#N/A,#N/A,FALSE,"Idaho";#N/A,#N/A,FALSE,"Lewis River";#N/A,#N/A,FALSE,"NrthUmpq";#N/A,#N/A,FALSE,"KlamRog"}</definedName>
    <definedName name="___________OM1" hidden="1">{#N/A,#N/A,FALSE,"Summary";#N/A,#N/A,FALSE,"SmPlants";#N/A,#N/A,FALSE,"Utah";#N/A,#N/A,FALSE,"Idaho";#N/A,#N/A,FALSE,"Lewis River";#N/A,#N/A,FALSE,"NrthUmpq";#N/A,#N/A,FALSE,"KlamRog"}</definedName>
    <definedName name="_________j1" hidden="1">{"PRINT",#N/A,TRUE,"APPA";"PRINT",#N/A,TRUE,"APS";"PRINT",#N/A,TRUE,"BHPL";"PRINT",#N/A,TRUE,"BHPL2";"PRINT",#N/A,TRUE,"CDWR";"PRINT",#N/A,TRUE,"EWEB";"PRINT",#N/A,TRUE,"LADWP";"PRINT",#N/A,TRUE,"NEVBASE"}</definedName>
    <definedName name="_________j2" hidden="1">{"PRINT",#N/A,TRUE,"APPA";"PRINT",#N/A,TRUE,"APS";"PRINT",#N/A,TRUE,"BHPL";"PRINT",#N/A,TRUE,"BHPL2";"PRINT",#N/A,TRUE,"CDWR";"PRINT",#N/A,TRUE,"EWEB";"PRINT",#N/A,TRUE,"LADWP";"PRINT",#N/A,TRUE,"NEVBASE"}</definedName>
    <definedName name="_________j3" hidden="1">{"PRINT",#N/A,TRUE,"APPA";"PRINT",#N/A,TRUE,"APS";"PRINT",#N/A,TRUE,"BHPL";"PRINT",#N/A,TRUE,"BHPL2";"PRINT",#N/A,TRUE,"CDWR";"PRINT",#N/A,TRUE,"EWEB";"PRINT",#N/A,TRUE,"LADWP";"PRINT",#N/A,TRUE,"NEVBASE"}</definedName>
    <definedName name="_________j4" hidden="1">{"PRINT",#N/A,TRUE,"APPA";"PRINT",#N/A,TRUE,"APS";"PRINT",#N/A,TRUE,"BHPL";"PRINT",#N/A,TRUE,"BHPL2";"PRINT",#N/A,TRUE,"CDWR";"PRINT",#N/A,TRUE,"EWEB";"PRINT",#N/A,TRUE,"LADWP";"PRINT",#N/A,TRUE,"NEVBASE"}</definedName>
    <definedName name="_________j5" hidden="1">{"PRINT",#N/A,TRUE,"APPA";"PRINT",#N/A,TRUE,"APS";"PRINT",#N/A,TRUE,"BHPL";"PRINT",#N/A,TRUE,"BHPL2";"PRINT",#N/A,TRUE,"CDWR";"PRINT",#N/A,TRUE,"EWEB";"PRINT",#N/A,TRUE,"LADWP";"PRINT",#N/A,TRUE,"NEVBASE"}</definedName>
    <definedName name="_________OM1" hidden="1">{#N/A,#N/A,FALSE,"Summary";#N/A,#N/A,FALSE,"SmPlants";#N/A,#N/A,FALSE,"Utah";#N/A,#N/A,FALSE,"Idaho";#N/A,#N/A,FALSE,"Lewis River";#N/A,#N/A,FALSE,"NrthUmpq";#N/A,#N/A,FALSE,"KlamRog"}</definedName>
    <definedName name="________j1" hidden="1">{"PRINT",#N/A,TRUE,"APPA";"PRINT",#N/A,TRUE,"APS";"PRINT",#N/A,TRUE,"BHPL";"PRINT",#N/A,TRUE,"BHPL2";"PRINT",#N/A,TRUE,"CDWR";"PRINT",#N/A,TRUE,"EWEB";"PRINT",#N/A,TRUE,"LADWP";"PRINT",#N/A,TRUE,"NEVBASE"}</definedName>
    <definedName name="________j2" hidden="1">{"PRINT",#N/A,TRUE,"APPA";"PRINT",#N/A,TRUE,"APS";"PRINT",#N/A,TRUE,"BHPL";"PRINT",#N/A,TRUE,"BHPL2";"PRINT",#N/A,TRUE,"CDWR";"PRINT",#N/A,TRUE,"EWEB";"PRINT",#N/A,TRUE,"LADWP";"PRINT",#N/A,TRUE,"NEVBASE"}</definedName>
    <definedName name="________j3" hidden="1">{"PRINT",#N/A,TRUE,"APPA";"PRINT",#N/A,TRUE,"APS";"PRINT",#N/A,TRUE,"BHPL";"PRINT",#N/A,TRUE,"BHPL2";"PRINT",#N/A,TRUE,"CDWR";"PRINT",#N/A,TRUE,"EWEB";"PRINT",#N/A,TRUE,"LADWP";"PRINT",#N/A,TRUE,"NEVBASE"}</definedName>
    <definedName name="________j4" hidden="1">{"PRINT",#N/A,TRUE,"APPA";"PRINT",#N/A,TRUE,"APS";"PRINT",#N/A,TRUE,"BHPL";"PRINT",#N/A,TRUE,"BHPL2";"PRINT",#N/A,TRUE,"CDWR";"PRINT",#N/A,TRUE,"EWEB";"PRINT",#N/A,TRUE,"LADWP";"PRINT",#N/A,TRUE,"NEVBASE"}</definedName>
    <definedName name="________j5" hidden="1">{"PRINT",#N/A,TRUE,"APPA";"PRINT",#N/A,TRUE,"APS";"PRINT",#N/A,TRUE,"BHPL";"PRINT",#N/A,TRUE,"BHPL2";"PRINT",#N/A,TRUE,"CDWR";"PRINT",#N/A,TRUE,"EWEB";"PRINT",#N/A,TRUE,"LADWP";"PRINT",#N/A,TRUE,"NEVBASE"}</definedName>
    <definedName name="_______j1" hidden="1">{"PRINT",#N/A,TRUE,"APPA";"PRINT",#N/A,TRUE,"APS";"PRINT",#N/A,TRUE,"BHPL";"PRINT",#N/A,TRUE,"BHPL2";"PRINT",#N/A,TRUE,"CDWR";"PRINT",#N/A,TRUE,"EWEB";"PRINT",#N/A,TRUE,"LADWP";"PRINT",#N/A,TRUE,"NEVBASE"}</definedName>
    <definedName name="_______j2" hidden="1">{"PRINT",#N/A,TRUE,"APPA";"PRINT",#N/A,TRUE,"APS";"PRINT",#N/A,TRUE,"BHPL";"PRINT",#N/A,TRUE,"BHPL2";"PRINT",#N/A,TRUE,"CDWR";"PRINT",#N/A,TRUE,"EWEB";"PRINT",#N/A,TRUE,"LADWP";"PRINT",#N/A,TRUE,"NEVBASE"}</definedName>
    <definedName name="_______j3" hidden="1">{"PRINT",#N/A,TRUE,"APPA";"PRINT",#N/A,TRUE,"APS";"PRINT",#N/A,TRUE,"BHPL";"PRINT",#N/A,TRUE,"BHPL2";"PRINT",#N/A,TRUE,"CDWR";"PRINT",#N/A,TRUE,"EWEB";"PRINT",#N/A,TRUE,"LADWP";"PRINT",#N/A,TRUE,"NEVBASE"}</definedName>
    <definedName name="_______j4" hidden="1">{"PRINT",#N/A,TRUE,"APPA";"PRINT",#N/A,TRUE,"APS";"PRINT",#N/A,TRUE,"BHPL";"PRINT",#N/A,TRUE,"BHPL2";"PRINT",#N/A,TRUE,"CDWR";"PRINT",#N/A,TRUE,"EWEB";"PRINT",#N/A,TRUE,"LADWP";"PRINT",#N/A,TRUE,"NEVBASE"}</definedName>
    <definedName name="_______j5" hidden="1">{"PRINT",#N/A,TRUE,"APPA";"PRINT",#N/A,TRUE,"APS";"PRINT",#N/A,TRUE,"BHPL";"PRINT",#N/A,TRUE,"BHPL2";"PRINT",#N/A,TRUE,"CDWR";"PRINT",#N/A,TRUE,"EWEB";"PRINT",#N/A,TRUE,"LADWP";"PRINT",#N/A,TRUE,"NEVBASE"}</definedName>
    <definedName name="_______OM1" hidden="1">{#N/A,#N/A,FALSE,"Summary";#N/A,#N/A,FALSE,"SmPlants";#N/A,#N/A,FALSE,"Utah";#N/A,#N/A,FALSE,"Idaho";#N/A,#N/A,FALSE,"Lewis River";#N/A,#N/A,FALSE,"NrthUmpq";#N/A,#N/A,FALSE,"KlamRog"}</definedName>
    <definedName name="______j1" hidden="1">{"PRINT",#N/A,TRUE,"APPA";"PRINT",#N/A,TRUE,"APS";"PRINT",#N/A,TRUE,"BHPL";"PRINT",#N/A,TRUE,"BHPL2";"PRINT",#N/A,TRUE,"CDWR";"PRINT",#N/A,TRUE,"EWEB";"PRINT",#N/A,TRUE,"LADWP";"PRINT",#N/A,TRUE,"NEVBASE"}</definedName>
    <definedName name="______j2" hidden="1">{"PRINT",#N/A,TRUE,"APPA";"PRINT",#N/A,TRUE,"APS";"PRINT",#N/A,TRUE,"BHPL";"PRINT",#N/A,TRUE,"BHPL2";"PRINT",#N/A,TRUE,"CDWR";"PRINT",#N/A,TRUE,"EWEB";"PRINT",#N/A,TRUE,"LADWP";"PRINT",#N/A,TRUE,"NEVBASE"}</definedName>
    <definedName name="______j3" hidden="1">{"PRINT",#N/A,TRUE,"APPA";"PRINT",#N/A,TRUE,"APS";"PRINT",#N/A,TRUE,"BHPL";"PRINT",#N/A,TRUE,"BHPL2";"PRINT",#N/A,TRUE,"CDWR";"PRINT",#N/A,TRUE,"EWEB";"PRINT",#N/A,TRUE,"LADWP";"PRINT",#N/A,TRUE,"NEVBASE"}</definedName>
    <definedName name="______j4" hidden="1">{"PRINT",#N/A,TRUE,"APPA";"PRINT",#N/A,TRUE,"APS";"PRINT",#N/A,TRUE,"BHPL";"PRINT",#N/A,TRUE,"BHPL2";"PRINT",#N/A,TRUE,"CDWR";"PRINT",#N/A,TRUE,"EWEB";"PRINT",#N/A,TRUE,"LADWP";"PRINT",#N/A,TRUE,"NEVBASE"}</definedName>
    <definedName name="______j5" hidden="1">{"PRINT",#N/A,TRUE,"APPA";"PRINT",#N/A,TRUE,"APS";"PRINT",#N/A,TRUE,"BHPL";"PRINT",#N/A,TRUE,"BHPL2";"PRINT",#N/A,TRUE,"CDWR";"PRINT",#N/A,TRUE,"EWEB";"PRINT",#N/A,TRUE,"LADWP";"PRINT",#N/A,TRUE,"NEVBASE"}</definedName>
    <definedName name="______OM1" hidden="1">{#N/A,#N/A,FALSE,"Summary";#N/A,#N/A,FALSE,"SmPlants";#N/A,#N/A,FALSE,"Utah";#N/A,#N/A,FALSE,"Idaho";#N/A,#N/A,FALSE,"Lewis River";#N/A,#N/A,FALSE,"NrthUmpq";#N/A,#N/A,FALSE,"KlamRog"}</definedName>
    <definedName name="_____j1" hidden="1">{"PRINT",#N/A,TRUE,"APPA";"PRINT",#N/A,TRUE,"APS";"PRINT",#N/A,TRUE,"BHPL";"PRINT",#N/A,TRUE,"BHPL2";"PRINT",#N/A,TRUE,"CDWR";"PRINT",#N/A,TRUE,"EWEB";"PRINT",#N/A,TRUE,"LADWP";"PRINT",#N/A,TRUE,"NEVBASE"}</definedName>
    <definedName name="_____j2" hidden="1">{"PRINT",#N/A,TRUE,"APPA";"PRINT",#N/A,TRUE,"APS";"PRINT",#N/A,TRUE,"BHPL";"PRINT",#N/A,TRUE,"BHPL2";"PRINT",#N/A,TRUE,"CDWR";"PRINT",#N/A,TRUE,"EWEB";"PRINT",#N/A,TRUE,"LADWP";"PRINT",#N/A,TRUE,"NEVBASE"}</definedName>
    <definedName name="_____j3" hidden="1">{"PRINT",#N/A,TRUE,"APPA";"PRINT",#N/A,TRUE,"APS";"PRINT",#N/A,TRUE,"BHPL";"PRINT",#N/A,TRUE,"BHPL2";"PRINT",#N/A,TRUE,"CDWR";"PRINT",#N/A,TRUE,"EWEB";"PRINT",#N/A,TRUE,"LADWP";"PRINT",#N/A,TRUE,"NEVBASE"}</definedName>
    <definedName name="_____j4" hidden="1">{"PRINT",#N/A,TRUE,"APPA";"PRINT",#N/A,TRUE,"APS";"PRINT",#N/A,TRUE,"BHPL";"PRINT",#N/A,TRUE,"BHPL2";"PRINT",#N/A,TRUE,"CDWR";"PRINT",#N/A,TRUE,"EWEB";"PRINT",#N/A,TRUE,"LADWP";"PRINT",#N/A,TRUE,"NEVBASE"}</definedName>
    <definedName name="_____j5" hidden="1">{"PRINT",#N/A,TRUE,"APPA";"PRINT",#N/A,TRUE,"APS";"PRINT",#N/A,TRUE,"BHPL";"PRINT",#N/A,TRUE,"BHPL2";"PRINT",#N/A,TRUE,"CDWR";"PRINT",#N/A,TRUE,"EWEB";"PRINT",#N/A,TRUE,"LADWP";"PRINT",#N/A,TRUE,"NEVBASE"}</definedName>
    <definedName name="_____OM1" hidden="1">{#N/A,#N/A,FALSE,"Summary";#N/A,#N/A,FALSE,"SmPlants";#N/A,#N/A,FALSE,"Utah";#N/A,#N/A,FALSE,"Idaho";#N/A,#N/A,FALSE,"Lewis River";#N/A,#N/A,FALSE,"NrthUmpq";#N/A,#N/A,FALSE,"KlamRog"}</definedName>
    <definedName name="____j1" hidden="1">{"PRINT",#N/A,TRUE,"APPA";"PRINT",#N/A,TRUE,"APS";"PRINT",#N/A,TRUE,"BHPL";"PRINT",#N/A,TRUE,"BHPL2";"PRINT",#N/A,TRUE,"CDWR";"PRINT",#N/A,TRUE,"EWEB";"PRINT",#N/A,TRUE,"LADWP";"PRINT",#N/A,TRUE,"NEVBASE"}</definedName>
    <definedName name="____j2" hidden="1">{"PRINT",#N/A,TRUE,"APPA";"PRINT",#N/A,TRUE,"APS";"PRINT",#N/A,TRUE,"BHPL";"PRINT",#N/A,TRUE,"BHPL2";"PRINT",#N/A,TRUE,"CDWR";"PRINT",#N/A,TRUE,"EWEB";"PRINT",#N/A,TRUE,"LADWP";"PRINT",#N/A,TRUE,"NEVBASE"}</definedName>
    <definedName name="____j3" hidden="1">{"PRINT",#N/A,TRUE,"APPA";"PRINT",#N/A,TRUE,"APS";"PRINT",#N/A,TRUE,"BHPL";"PRINT",#N/A,TRUE,"BHPL2";"PRINT",#N/A,TRUE,"CDWR";"PRINT",#N/A,TRUE,"EWEB";"PRINT",#N/A,TRUE,"LADWP";"PRINT",#N/A,TRUE,"NEVBASE"}</definedName>
    <definedName name="____j4" hidden="1">{"PRINT",#N/A,TRUE,"APPA";"PRINT",#N/A,TRUE,"APS";"PRINT",#N/A,TRUE,"BHPL";"PRINT",#N/A,TRUE,"BHPL2";"PRINT",#N/A,TRUE,"CDWR";"PRINT",#N/A,TRUE,"EWEB";"PRINT",#N/A,TRUE,"LADWP";"PRINT",#N/A,TRUE,"NEVBASE"}</definedName>
    <definedName name="____j5" hidden="1">{"PRINT",#N/A,TRUE,"APPA";"PRINT",#N/A,TRUE,"APS";"PRINT",#N/A,TRUE,"BHPL";"PRINT",#N/A,TRUE,"BHPL2";"PRINT",#N/A,TRUE,"CDWR";"PRINT",#N/A,TRUE,"EWEB";"PRINT",#N/A,TRUE,"LADWP";"PRINT",#N/A,TRUE,"NEVBASE"}</definedName>
    <definedName name="____MEN3" localSheetId="0">[1]Jan!#REF!</definedName>
    <definedName name="____MEN3">[1]Jan!#REF!</definedName>
    <definedName name="____OM1" hidden="1">{#N/A,#N/A,FALSE,"Summary";#N/A,#N/A,FALSE,"SmPlants";#N/A,#N/A,FALSE,"Utah";#N/A,#N/A,FALSE,"Idaho";#N/A,#N/A,FALSE,"Lewis River";#N/A,#N/A,FALSE,"NrthUmpq";#N/A,#N/A,FALSE,"KlamRog"}</definedName>
    <definedName name="____TOP1" localSheetId="0">[1]Jan!#REF!</definedName>
    <definedName name="____TOP1">[1]Jan!#REF!</definedName>
    <definedName name="___DAT1" localSheetId="0">#REF!</definedName>
    <definedName name="___DAT1">#REF!</definedName>
    <definedName name="___DAT11" localSheetId="0">[3]Sheet1!#REF!</definedName>
    <definedName name="___DAT11">[3]Sheet1!#REF!</definedName>
    <definedName name="___DAT12" localSheetId="0">[3]Sheet1!#REF!</definedName>
    <definedName name="___DAT12">[3]Sheet1!#REF!</definedName>
    <definedName name="___DAT2" localSheetId="0">#REF!</definedName>
    <definedName name="___DAT2">#REF!</definedName>
    <definedName name="___DAT3" localSheetId="0">#REF!</definedName>
    <definedName name="___DAT3">#REF!</definedName>
    <definedName name="___DAT4" localSheetId="0">#REF!</definedName>
    <definedName name="___DAT4">#REF!</definedName>
    <definedName name="___DAT5" localSheetId="0">#REF!</definedName>
    <definedName name="___DAT5">#REF!</definedName>
    <definedName name="___DAT6" localSheetId="0">#REF!</definedName>
    <definedName name="___DAT6">#REF!</definedName>
    <definedName name="___j1" hidden="1">{"PRINT",#N/A,TRUE,"APPA";"PRINT",#N/A,TRUE,"APS";"PRINT",#N/A,TRUE,"BHPL";"PRINT",#N/A,TRUE,"BHPL2";"PRINT",#N/A,TRUE,"CDWR";"PRINT",#N/A,TRUE,"EWEB";"PRINT",#N/A,TRUE,"LADWP";"PRINT",#N/A,TRUE,"NEVBASE"}</definedName>
    <definedName name="___j2" hidden="1">{"PRINT",#N/A,TRUE,"APPA";"PRINT",#N/A,TRUE,"APS";"PRINT",#N/A,TRUE,"BHPL";"PRINT",#N/A,TRUE,"BHPL2";"PRINT",#N/A,TRUE,"CDWR";"PRINT",#N/A,TRUE,"EWEB";"PRINT",#N/A,TRUE,"LADWP";"PRINT",#N/A,TRUE,"NEVBASE"}</definedName>
    <definedName name="___j3" hidden="1">{"PRINT",#N/A,TRUE,"APPA";"PRINT",#N/A,TRUE,"APS";"PRINT",#N/A,TRUE,"BHPL";"PRINT",#N/A,TRUE,"BHPL2";"PRINT",#N/A,TRUE,"CDWR";"PRINT",#N/A,TRUE,"EWEB";"PRINT",#N/A,TRUE,"LADWP";"PRINT",#N/A,TRUE,"NEVBASE"}</definedName>
    <definedName name="___j4" hidden="1">{"PRINT",#N/A,TRUE,"APPA";"PRINT",#N/A,TRUE,"APS";"PRINT",#N/A,TRUE,"BHPL";"PRINT",#N/A,TRUE,"BHPL2";"PRINT",#N/A,TRUE,"CDWR";"PRINT",#N/A,TRUE,"EWEB";"PRINT",#N/A,TRUE,"LADWP";"PRINT",#N/A,TRUE,"NEVBASE"}</definedName>
    <definedName name="___j5" hidden="1">{"PRINT",#N/A,TRUE,"APPA";"PRINT",#N/A,TRUE,"APS";"PRINT",#N/A,TRUE,"BHPL";"PRINT",#N/A,TRUE,"BHPL2";"PRINT",#N/A,TRUE,"CDWR";"PRINT",#N/A,TRUE,"EWEB";"PRINT",#N/A,TRUE,"LADWP";"PRINT",#N/A,TRUE,"NEVBASE"}</definedName>
    <definedName name="___MEN2" localSheetId="0">[1]Jan!#REF!</definedName>
    <definedName name="___MEN2">[1]Jan!#REF!</definedName>
    <definedName name="___MEN3" localSheetId="0">[1]Jan!#REF!</definedName>
    <definedName name="___MEN3">[1]Jan!#REF!</definedName>
    <definedName name="___OM1" hidden="1">{#N/A,#N/A,FALSE,"Summary";#N/A,#N/A,FALSE,"SmPlants";#N/A,#N/A,FALSE,"Utah";#N/A,#N/A,FALSE,"Idaho";#N/A,#N/A,FALSE,"Lewis River";#N/A,#N/A,FALSE,"NrthUmpq";#N/A,#N/A,FALSE,"KlamRog"}</definedName>
    <definedName name="___TOP1" localSheetId="0">[1]Jan!#REF!</definedName>
    <definedName name="___TOP1">[1]Jan!#REF!</definedName>
    <definedName name="__123Graph_A" localSheetId="0" hidden="1">[4]Inputs!#REF!</definedName>
    <definedName name="__123Graph_A" hidden="1">[4]Inputs!#REF!</definedName>
    <definedName name="__123Graph_B" localSheetId="0" hidden="1">[4]Inputs!#REF!</definedName>
    <definedName name="__123Graph_B" hidden="1">[4]Inputs!#REF!</definedName>
    <definedName name="__123Graph_D" localSheetId="0" hidden="1">[4]Inputs!#REF!</definedName>
    <definedName name="__123Graph_D" hidden="1">[4]Inputs!#REF!</definedName>
    <definedName name="__123Graph_E" hidden="1">[5]Input!$E$22:$E$37</definedName>
    <definedName name="__123Graph_F" hidden="1">[5]Input!$D$22:$D$37</definedName>
    <definedName name="__att3" localSheetId="0">#REF!</definedName>
    <definedName name="__att3">#REF!</definedName>
    <definedName name="__att7" localSheetId="0">#REF!</definedName>
    <definedName name="__att7">#REF!</definedName>
    <definedName name="__AUG96" localSheetId="0">#REF!</definedName>
    <definedName name="__AUG96">#REF!</definedName>
    <definedName name="__DAT1" localSheetId="0">#REF!</definedName>
    <definedName name="__DAT1">#REF!</definedName>
    <definedName name="__DAT10" localSheetId="0">#REF!</definedName>
    <definedName name="__DAT10">#REF!</definedName>
    <definedName name="__DAT11" localSheetId="0">[3]Sheet1!#REF!</definedName>
    <definedName name="__DAT11">[3]Sheet1!#REF!</definedName>
    <definedName name="__DAT12" localSheetId="0">[3]Sheet1!#REF!</definedName>
    <definedName name="__DAT12">[3]Sheet1!#REF!</definedName>
    <definedName name="__DAT13" localSheetId="0">#REF!</definedName>
    <definedName name="__DAT13">#REF!</definedName>
    <definedName name="__DAT2" localSheetId="0">#REF!</definedName>
    <definedName name="__DAT2">#REF!</definedName>
    <definedName name="__DAT3" localSheetId="0">#REF!</definedName>
    <definedName name="__DAT3">#REF!</definedName>
    <definedName name="__DAT4" localSheetId="0">#REF!</definedName>
    <definedName name="__DAT4">#REF!</definedName>
    <definedName name="__DAT5" localSheetId="0">#REF!</definedName>
    <definedName name="__DAT5">#REF!</definedName>
    <definedName name="__DAT6" localSheetId="0">#REF!</definedName>
    <definedName name="__DAT6">#REF!</definedName>
    <definedName name="__DAT7" localSheetId="0">#REF!</definedName>
    <definedName name="__DAT7">#REF!</definedName>
    <definedName name="__DAT8" localSheetId="0">#REF!</definedName>
    <definedName name="__DAT8">#REF!</definedName>
    <definedName name="__DAT9" localSheetId="0">#REF!</definedName>
    <definedName name="__DAT9">#REF!</definedName>
    <definedName name="__DEC94" localSheetId="0">#REF!</definedName>
    <definedName name="__DEC94">#REF!</definedName>
    <definedName name="__DEC95" localSheetId="0">#REF!</definedName>
    <definedName name="__DEC95">#REF!</definedName>
    <definedName name="__DEC96" localSheetId="0">#REF!</definedName>
    <definedName name="__DEC96">#REF!</definedName>
    <definedName name="__DEC97" localSheetId="0">#REF!</definedName>
    <definedName name="__DEC97">#REF!</definedName>
    <definedName name="__FEB96" localSheetId="0">#REF!</definedName>
    <definedName name="__FEB96">#REF!</definedName>
    <definedName name="__FEB97" localSheetId="0">#REF!</definedName>
    <definedName name="__FEB97">#REF!</definedName>
    <definedName name="__FEB98" localSheetId="0">#REF!</definedName>
    <definedName name="__FEB98">#REF!</definedName>
    <definedName name="__j1" hidden="1">{"PRINT",#N/A,TRUE,"APPA";"PRINT",#N/A,TRUE,"APS";"PRINT",#N/A,TRUE,"BHPL";"PRINT",#N/A,TRUE,"BHPL2";"PRINT",#N/A,TRUE,"CDWR";"PRINT",#N/A,TRUE,"EWEB";"PRINT",#N/A,TRUE,"LADWP";"PRINT",#N/A,TRUE,"NEVBASE"}</definedName>
    <definedName name="__j2" hidden="1">{"PRINT",#N/A,TRUE,"APPA";"PRINT",#N/A,TRUE,"APS";"PRINT",#N/A,TRUE,"BHPL";"PRINT",#N/A,TRUE,"BHPL2";"PRINT",#N/A,TRUE,"CDWR";"PRINT",#N/A,TRUE,"EWEB";"PRINT",#N/A,TRUE,"LADWP";"PRINT",#N/A,TRUE,"NEVBASE"}</definedName>
    <definedName name="__j3" hidden="1">{"PRINT",#N/A,TRUE,"APPA";"PRINT",#N/A,TRUE,"APS";"PRINT",#N/A,TRUE,"BHPL";"PRINT",#N/A,TRUE,"BHPL2";"PRINT",#N/A,TRUE,"CDWR";"PRINT",#N/A,TRUE,"EWEB";"PRINT",#N/A,TRUE,"LADWP";"PRINT",#N/A,TRUE,"NEVBASE"}</definedName>
    <definedName name="__j4" hidden="1">{"PRINT",#N/A,TRUE,"APPA";"PRINT",#N/A,TRUE,"APS";"PRINT",#N/A,TRUE,"BHPL";"PRINT",#N/A,TRUE,"BHPL2";"PRINT",#N/A,TRUE,"CDWR";"PRINT",#N/A,TRUE,"EWEB";"PRINT",#N/A,TRUE,"LADWP";"PRINT",#N/A,TRUE,"NEVBASE"}</definedName>
    <definedName name="__j5" hidden="1">{"PRINT",#N/A,TRUE,"APPA";"PRINT",#N/A,TRUE,"APS";"PRINT",#N/A,TRUE,"BHPL";"PRINT",#N/A,TRUE,"BHPL2";"PRINT",#N/A,TRUE,"CDWR";"PRINT",#N/A,TRUE,"EWEB";"PRINT",#N/A,TRUE,"LADWP";"PRINT",#N/A,TRUE,"NEVBASE"}</definedName>
    <definedName name="__JAN98" localSheetId="0">#REF!</definedName>
    <definedName name="__JAN98">#REF!</definedName>
    <definedName name="__MAY95" localSheetId="0">#REF!</definedName>
    <definedName name="__MAY95">#REF!</definedName>
    <definedName name="__MAY97" localSheetId="0">#REF!</definedName>
    <definedName name="__MAY97">#REF!</definedName>
    <definedName name="__MAY98" localSheetId="0">#REF!</definedName>
    <definedName name="__MAY98">#REF!</definedName>
    <definedName name="__MEN2" localSheetId="0">[1]Jan!#REF!</definedName>
    <definedName name="__MEN2">[1]Jan!#REF!</definedName>
    <definedName name="__MEN3" localSheetId="0">[1]Jan!#REF!</definedName>
    <definedName name="__MEN3">[1]Jan!#REF!</definedName>
    <definedName name="__NOV97" localSheetId="0">#REF!</definedName>
    <definedName name="__NOV97">#REF!</definedName>
    <definedName name="__OCT95" localSheetId="0">#REF!</definedName>
    <definedName name="__OCT95">#REF!</definedName>
    <definedName name="__OCT97" localSheetId="0">#REF!</definedName>
    <definedName name="__OCT97">#REF!</definedName>
    <definedName name="__OM1" hidden="1">{#N/A,#N/A,FALSE,"Summary";#N/A,#N/A,FALSE,"SmPlants";#N/A,#N/A,FALSE,"Utah";#N/A,#N/A,FALSE,"Idaho";#N/A,#N/A,FALSE,"Lewis River";#N/A,#N/A,FALSE,"NrthUmpq";#N/A,#N/A,FALSE,"KlamRog"}</definedName>
    <definedName name="__tab10" localSheetId="0">#REF!</definedName>
    <definedName name="__tab10">#REF!</definedName>
    <definedName name="__tab11" localSheetId="0">#REF!</definedName>
    <definedName name="__tab11">#REF!</definedName>
    <definedName name="__tab12" localSheetId="0">#REF!</definedName>
    <definedName name="__tab12">#REF!</definedName>
    <definedName name="__tab3" localSheetId="0">#REF!</definedName>
    <definedName name="__tab3">#REF!</definedName>
    <definedName name="__tab4" localSheetId="0">#REF!</definedName>
    <definedName name="__tab4">#REF!</definedName>
    <definedName name="__tab5" localSheetId="0">#REF!</definedName>
    <definedName name="__tab5">#REF!</definedName>
    <definedName name="__tab6" localSheetId="0">#REF!</definedName>
    <definedName name="__tab6">#REF!</definedName>
    <definedName name="__tab7" localSheetId="0">#REF!</definedName>
    <definedName name="__tab7">#REF!</definedName>
    <definedName name="__tab8" localSheetId="0">#REF!</definedName>
    <definedName name="__tab8">#REF!</definedName>
    <definedName name="__tab9" localSheetId="0">#REF!</definedName>
    <definedName name="__tab9">#REF!</definedName>
    <definedName name="__TOP1" localSheetId="0">[1]Jan!#REF!</definedName>
    <definedName name="__TOP1">[1]Jan!#REF!</definedName>
    <definedName name="__WO800" localSheetId="0">#REF!</definedName>
    <definedName name="__WO800">#REF!</definedName>
    <definedName name="__WO800802" localSheetId="0">#REF!</definedName>
    <definedName name="__WO800802">#REF!</definedName>
    <definedName name="_1_0Price_Ta" localSheetId="0">#REF!</definedName>
    <definedName name="_1_0Price_Ta">#REF!</definedName>
    <definedName name="_100_SUM" localSheetId="0">#REF!</definedName>
    <definedName name="_100_SUM">#REF!</definedName>
    <definedName name="_1Price_Ta" localSheetId="0">#REF!</definedName>
    <definedName name="_1Price_Ta">#REF!</definedName>
    <definedName name="_2Price_Ta" localSheetId="0">#REF!</definedName>
    <definedName name="_2Price_Ta">#REF!</definedName>
    <definedName name="_3Price_Ta" localSheetId="0">#REF!</definedName>
    <definedName name="_3Price_Ta">#REF!</definedName>
    <definedName name="_5Price_Ta" localSheetId="0">#REF!</definedName>
    <definedName name="_5Price_Ta">#REF!</definedName>
    <definedName name="_att3" localSheetId="0">#REF!</definedName>
    <definedName name="_att3">#REF!</definedName>
    <definedName name="_att7" localSheetId="0">#REF!</definedName>
    <definedName name="_att7">#REF!</definedName>
    <definedName name="_AUG96" localSheetId="0">#REF!</definedName>
    <definedName name="_AUG96">#REF!</definedName>
    <definedName name="_B" localSheetId="0">#REF!</definedName>
    <definedName name="_B">#REF!</definedName>
    <definedName name="_BLOCK" localSheetId="0">#REF!</definedName>
    <definedName name="_BLOCK">#REF!</definedName>
    <definedName name="_BLOCKT" localSheetId="0">#REF!</definedName>
    <definedName name="_BLOCKT">#REF!</definedName>
    <definedName name="_COMP" localSheetId="0">#REF!</definedName>
    <definedName name="_COMP">#REF!</definedName>
    <definedName name="_COMPR" localSheetId="0">#REF!</definedName>
    <definedName name="_COMPR">#REF!</definedName>
    <definedName name="_COMPT" localSheetId="0">#REF!</definedName>
    <definedName name="_COMPT">#REF!</definedName>
    <definedName name="_DAT1" localSheetId="0">#REF!</definedName>
    <definedName name="_DAT1">#REF!</definedName>
    <definedName name="_DAT10" localSheetId="0">#REF!</definedName>
    <definedName name="_DAT10">#REF!</definedName>
    <definedName name="_DAT11" localSheetId="0">[3]Sheet1!#REF!</definedName>
    <definedName name="_DAT11">[3]Sheet1!#REF!</definedName>
    <definedName name="_DAT12" localSheetId="0">[3]Sheet1!#REF!</definedName>
    <definedName name="_DAT12">[3]Sheet1!#REF!</definedName>
    <definedName name="_DAT13" localSheetId="0">#REF!</definedName>
    <definedName name="_DAT13">#REF!</definedName>
    <definedName name="_DAT2" localSheetId="0">#REF!</definedName>
    <definedName name="_DAT2">#REF!</definedName>
    <definedName name="_DAT3" localSheetId="0">#REF!</definedName>
    <definedName name="_DAT3">#REF!</definedName>
    <definedName name="_DAT4" localSheetId="0">#REF!</definedName>
    <definedName name="_DAT4">#REF!</definedName>
    <definedName name="_DAT5" localSheetId="0">#REF!</definedName>
    <definedName name="_DAT5">#REF!</definedName>
    <definedName name="_DAT6" localSheetId="0">#REF!</definedName>
    <definedName name="_DAT6">#REF!</definedName>
    <definedName name="_DAT7" localSheetId="0">#REF!</definedName>
    <definedName name="_DAT7">#REF!</definedName>
    <definedName name="_DAT8" localSheetId="0">#REF!</definedName>
    <definedName name="_DAT8">#REF!</definedName>
    <definedName name="_DAT9" localSheetId="0">#REF!</definedName>
    <definedName name="_DAT9">#REF!</definedName>
    <definedName name="_DEC94" localSheetId="0">#REF!</definedName>
    <definedName name="_DEC94">#REF!</definedName>
    <definedName name="_DEC95" localSheetId="0">#REF!</definedName>
    <definedName name="_DEC95">#REF!</definedName>
    <definedName name="_DEC96" localSheetId="0">#REF!</definedName>
    <definedName name="_DEC96">#REF!</definedName>
    <definedName name="_DEC97" localSheetId="0">#REF!</definedName>
    <definedName name="_DEC97">#REF!</definedName>
    <definedName name="_FEB96" localSheetId="0">#REF!</definedName>
    <definedName name="_FEB96">#REF!</definedName>
    <definedName name="_FEB97" localSheetId="0">#REF!</definedName>
    <definedName name="_FEB97">#REF!</definedName>
    <definedName name="_FEB98" localSheetId="0">#REF!</definedName>
    <definedName name="_FEB98">#REF!</definedName>
    <definedName name="_Fill" localSheetId="4" hidden="1">#REF!</definedName>
    <definedName name="_Fill" localSheetId="0" hidden="1">#REF!</definedName>
    <definedName name="_Fill" hidden="1">#REF!</definedName>
    <definedName name="_xlnm._FilterDatabase" localSheetId="0" hidden="1">#REF!</definedName>
    <definedName name="_xlnm._FilterDatabase" hidden="1">#REF!</definedName>
    <definedName name="_idahoshr" localSheetId="0">#REF!</definedName>
    <definedName name="_idahoshr">#REF!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JAN98" localSheetId="0">#REF!</definedName>
    <definedName name="_JAN98">#REF!</definedName>
    <definedName name="_Key1" localSheetId="4" hidden="1">#REF!</definedName>
    <definedName name="_Key1" localSheetId="0" hidden="1">#REF!</definedName>
    <definedName name="_Key1" hidden="1">#REF!</definedName>
    <definedName name="_Key2" localSheetId="4" hidden="1">#REF!</definedName>
    <definedName name="_Key2" localSheetId="0" hidden="1">#REF!</definedName>
    <definedName name="_Key2" hidden="1">#REF!</definedName>
    <definedName name="_MAY95" localSheetId="0">#REF!</definedName>
    <definedName name="_MAY95">#REF!</definedName>
    <definedName name="_MAY97" localSheetId="0">#REF!</definedName>
    <definedName name="_MAY97">#REF!</definedName>
    <definedName name="_MAY98" localSheetId="0">#REF!</definedName>
    <definedName name="_MAY98">#REF!</definedName>
    <definedName name="_MEN2" localSheetId="0">[1]Jan!#REF!</definedName>
    <definedName name="_MEN2">[1]Jan!#REF!</definedName>
    <definedName name="_MEN3" localSheetId="0">[1]Jan!#REF!</definedName>
    <definedName name="_MEN3">[1]Jan!#REF!</definedName>
    <definedName name="_NOV97" localSheetId="0">#REF!</definedName>
    <definedName name="_NOV97">#REF!</definedName>
    <definedName name="_OCT95" localSheetId="0">#REF!</definedName>
    <definedName name="_OCT95">#REF!</definedName>
    <definedName name="_OCT97" localSheetId="0">#REF!</definedName>
    <definedName name="_OCT97">#REF!</definedName>
    <definedName name="_OM1" hidden="1">{#N/A,#N/A,FALSE,"Summary";#N/A,#N/A,FALSE,"SmPlants";#N/A,#N/A,FALSE,"Utah";#N/A,#N/A,FALSE,"Idaho";#N/A,#N/A,FALSE,"Lewis River";#N/A,#N/A,FALSE,"NrthUmpq";#N/A,#N/A,FALSE,"KlamRog"}</definedName>
    <definedName name="_Order1" hidden="1">255</definedName>
    <definedName name="_Order2" hidden="1">255</definedName>
    <definedName name="_P" localSheetId="0">#REF!</definedName>
    <definedName name="_P">#REF!</definedName>
    <definedName name="_Regression_Out" localSheetId="0" hidden="1">#REF!</definedName>
    <definedName name="_Regression_Out" hidden="1">#REF!</definedName>
    <definedName name="_Regression_X" localSheetId="0" hidden="1">#REF!</definedName>
    <definedName name="_Regression_X" hidden="1">#REF!</definedName>
    <definedName name="_Regression_Y" localSheetId="0" hidden="1">#REF!</definedName>
    <definedName name="_Regression_Y" hidden="1">#REF!</definedName>
    <definedName name="_Sort" localSheetId="4" hidden="1">#REF!</definedName>
    <definedName name="_Sort" localSheetId="0" hidden="1">#REF!</definedName>
    <definedName name="_Sort" hidden="1">#REF!</definedName>
    <definedName name="_SPL" localSheetId="0">#REF!</definedName>
    <definedName name="_SPL">#REF!</definedName>
    <definedName name="_tab10" localSheetId="0">#REF!</definedName>
    <definedName name="_tab10">#REF!</definedName>
    <definedName name="_tab11" localSheetId="0">#REF!</definedName>
    <definedName name="_tab11">#REF!</definedName>
    <definedName name="_tab12" localSheetId="0">#REF!</definedName>
    <definedName name="_tab12">#REF!</definedName>
    <definedName name="_tab3" localSheetId="0">#REF!</definedName>
    <definedName name="_tab3">#REF!</definedName>
    <definedName name="_tab4" localSheetId="0">#REF!</definedName>
    <definedName name="_tab4">#REF!</definedName>
    <definedName name="_tab5" localSheetId="0">#REF!</definedName>
    <definedName name="_tab5">#REF!</definedName>
    <definedName name="_tab6" localSheetId="0">#REF!</definedName>
    <definedName name="_tab6">#REF!</definedName>
    <definedName name="_tab7" localSheetId="0">#REF!</definedName>
    <definedName name="_tab7">#REF!</definedName>
    <definedName name="_tab8" localSheetId="0">#REF!</definedName>
    <definedName name="_tab8">#REF!</definedName>
    <definedName name="_tab9" localSheetId="0">#REF!</definedName>
    <definedName name="_tab9">#REF!</definedName>
    <definedName name="_TOP1" localSheetId="0">[1]Jan!#REF!</definedName>
    <definedName name="_TOP1">[1]Jan!#REF!</definedName>
    <definedName name="_WO800" localSheetId="0">#REF!</definedName>
    <definedName name="_WO800">#REF!</definedName>
    <definedName name="_WO800802" localSheetId="0">#REF!</definedName>
    <definedName name="_WO800802">#REF!</definedName>
    <definedName name="a" hidden="1">'[4]DSM Output'!$J$21:$J$23</definedName>
    <definedName name="A_36" localSheetId="0">#REF!</definedName>
    <definedName name="A_36">#REF!</definedName>
    <definedName name="ABSTRACT" localSheetId="0">#REF!</definedName>
    <definedName name="ABSTRACT">#REF!</definedName>
    <definedName name="Access_Button1" hidden="1">"Headcount_Workbook_Schedules_List"</definedName>
    <definedName name="AccessDatabase" hidden="1">"P:\HR\SharonPlummer\Headcount Workbook.mdb"</definedName>
    <definedName name="accrued">'[6]-'!$B$1:$B$15</definedName>
    <definedName name="Acct108364" localSheetId="0">'[7]Func Study'!#REF!</definedName>
    <definedName name="Acct108364">'[7]Func Study'!#REF!</definedName>
    <definedName name="Acct108364S" localSheetId="0">'[7]Func Study'!#REF!</definedName>
    <definedName name="Acct108364S">'[7]Func Study'!#REF!</definedName>
    <definedName name="Acct108D_S">'[8]Func Study'!$H$2448</definedName>
    <definedName name="Acct108D00S">'[8]Func Study'!$H$2440</definedName>
    <definedName name="Acct108DSS">'[8]Func Study'!$H$2444</definedName>
    <definedName name="Acct151SE" localSheetId="0">'[8]Func Study'!#REF!</definedName>
    <definedName name="Acct151SE">'[8]Func Study'!#REF!</definedName>
    <definedName name="Acct154SNPP">'[9]Functional Study'!$H$2034</definedName>
    <definedName name="Acct200DGP" localSheetId="0">'[10]Functional Study'!#REF!</definedName>
    <definedName name="Acct200DGP">'[10]Functional Study'!#REF!</definedName>
    <definedName name="Acct228.42TROJD" localSheetId="0">'[11]Func Study'!#REF!</definedName>
    <definedName name="Acct228.42TROJD">'[11]Func Study'!#REF!</definedName>
    <definedName name="ACCT2281">'[8]Func Study'!$H$2216</definedName>
    <definedName name="Acct2281SO">'[9]Functional Study'!$H$2139</definedName>
    <definedName name="Acct2282">'[8]Func Study'!$H$2220</definedName>
    <definedName name="Acct2283">'[8]Func Study'!$H$2224</definedName>
    <definedName name="Acct2283S">'[8]Func Study'!$H$2228</definedName>
    <definedName name="Acct2283SO">'[9]Functional Study'!$H$2147</definedName>
    <definedName name="Acct22841SE">'[9]Functional Study'!$H$2155</definedName>
    <definedName name="Acct22842">'[8]Func Study'!$H$2237</definedName>
    <definedName name="Acct22842TROJD" localSheetId="0">'[11]Func Study'!#REF!</definedName>
    <definedName name="Acct22842TROJD">'[11]Func Study'!#REF!</definedName>
    <definedName name="Acct228SO">'[8]Func Study'!$H$2219</definedName>
    <definedName name="ACCT25398">'[8]Func Study'!$H$2249</definedName>
    <definedName name="Acct25399">'[8]Func Study'!$H$2256</definedName>
    <definedName name="Acct254">'[8]Func Study'!$H$2233</definedName>
    <definedName name="ACCT254SO">'[9]Functional Study'!$H$2151</definedName>
    <definedName name="Acct282DITBAL">[12]FuncStudy!$F$1912</definedName>
    <definedName name="Acct282SGP" localSheetId="0">'[9]Functional Study'!#REF!</definedName>
    <definedName name="Acct282SGP">'[9]Functional Study'!#REF!</definedName>
    <definedName name="Acct350">'[8]Func Study'!$H$1660</definedName>
    <definedName name="Acct352">'[8]Func Study'!$H$1667</definedName>
    <definedName name="Acct353">'[8]Func Study'!$H$1673</definedName>
    <definedName name="Acct354">'[8]Func Study'!$H$1679</definedName>
    <definedName name="Acct355">'[8]Func Study'!$H$1685</definedName>
    <definedName name="Acct356">'[8]Func Study'!$H$1691</definedName>
    <definedName name="Acct357">'[8]Func Study'!$H$1697</definedName>
    <definedName name="Acct358">'[8]Func Study'!$H$1703</definedName>
    <definedName name="Acct359">'[8]Func Study'!$H$1709</definedName>
    <definedName name="Acct360">'[8]Func Study'!$H$1729</definedName>
    <definedName name="Acct361">'[8]Func Study'!$H$1735</definedName>
    <definedName name="Acct362">'[8]Func Study'!$H$1741</definedName>
    <definedName name="Acct364">'[8]Func Study'!$H$1748</definedName>
    <definedName name="Acct365">'[8]Func Study'!$H$1755</definedName>
    <definedName name="Acct366">'[8]Func Study'!$H$1762</definedName>
    <definedName name="Acct367">'[8]Func Study'!$H$1769</definedName>
    <definedName name="Acct368">'[8]Func Study'!$H$1775</definedName>
    <definedName name="Acct369">'[8]Func Study'!$H$1782</definedName>
    <definedName name="Acct370">'[8]Func Study'!$H$1793</definedName>
    <definedName name="Acct371">'[8]Func Study'!$H$1800</definedName>
    <definedName name="Acct371___Demand__Primary">'[10]Functional Study'!$I$1518</definedName>
    <definedName name="Acct372">'[8]Func Study'!$H$1807</definedName>
    <definedName name="Acct372A">'[8]Func Study'!$H$1806</definedName>
    <definedName name="Acct372DP">'[8]Func Study'!$H$1804</definedName>
    <definedName name="Acct372DS">'[8]Func Study'!$H$1805</definedName>
    <definedName name="Acct373">'[8]Func Study'!$H$1813</definedName>
    <definedName name="Acct403HPSG" localSheetId="0">'[8]Func Study'!#REF!</definedName>
    <definedName name="Acct403HPSG">'[8]Func Study'!#REF!</definedName>
    <definedName name="Acct41011" localSheetId="0">'[13]Functional Study'!#REF!</definedName>
    <definedName name="Acct41011">'[13]Functional Study'!#REF!</definedName>
    <definedName name="Acct41011BADDEBT" localSheetId="0">'[13]Functional Study'!#REF!</definedName>
    <definedName name="Acct41011BADDEBT">'[13]Functional Study'!#REF!</definedName>
    <definedName name="Acct41011DITEXP" localSheetId="0">'[13]Functional Study'!#REF!</definedName>
    <definedName name="Acct41011DITEXP">'[13]Functional Study'!#REF!</definedName>
    <definedName name="Acct41011S" localSheetId="0">'[13]Functional Study'!#REF!</definedName>
    <definedName name="Acct41011S">'[13]Functional Study'!#REF!</definedName>
    <definedName name="Acct41011SE" localSheetId="0">'[13]Functional Study'!#REF!</definedName>
    <definedName name="Acct41011SE">'[13]Functional Study'!#REF!</definedName>
    <definedName name="Acct41011SG1" localSheetId="0">'[13]Functional Study'!#REF!</definedName>
    <definedName name="Acct41011SG1">'[13]Functional Study'!#REF!</definedName>
    <definedName name="Acct41011SG2" localSheetId="0">'[13]Functional Study'!#REF!</definedName>
    <definedName name="Acct41011SG2">'[13]Functional Study'!#REF!</definedName>
    <definedName name="ACCT41011SGCT" localSheetId="0">'[13]Functional Study'!#REF!</definedName>
    <definedName name="ACCT41011SGCT">'[13]Functional Study'!#REF!</definedName>
    <definedName name="Acct41011SGPP" localSheetId="0">'[13]Functional Study'!#REF!</definedName>
    <definedName name="Acct41011SGPP">'[13]Functional Study'!#REF!</definedName>
    <definedName name="Acct41011SNP" localSheetId="0">'[13]Functional Study'!#REF!</definedName>
    <definedName name="Acct41011SNP">'[13]Functional Study'!#REF!</definedName>
    <definedName name="ACCT41011SNPD" localSheetId="0">'[13]Functional Study'!#REF!</definedName>
    <definedName name="ACCT41011SNPD">'[13]Functional Study'!#REF!</definedName>
    <definedName name="Acct41011SO" localSheetId="0">'[13]Functional Study'!#REF!</definedName>
    <definedName name="Acct41011SO">'[13]Functional Study'!#REF!</definedName>
    <definedName name="Acct41011TROJP" localSheetId="0">'[13]Functional Study'!#REF!</definedName>
    <definedName name="Acct41011TROJP">'[13]Functional Study'!#REF!</definedName>
    <definedName name="Acct41111" localSheetId="0">'[13]Functional Study'!#REF!</definedName>
    <definedName name="Acct41111">'[13]Functional Study'!#REF!</definedName>
    <definedName name="Acct41111BADDEBT" localSheetId="0">'[13]Functional Study'!#REF!</definedName>
    <definedName name="Acct41111BADDEBT">'[13]Functional Study'!#REF!</definedName>
    <definedName name="Acct41111DITEXP" localSheetId="0">'[13]Functional Study'!#REF!</definedName>
    <definedName name="Acct41111DITEXP">'[13]Functional Study'!#REF!</definedName>
    <definedName name="Acct41111S" localSheetId="0">'[13]Functional Study'!#REF!</definedName>
    <definedName name="Acct41111S">'[13]Functional Study'!#REF!</definedName>
    <definedName name="Acct41111SE" localSheetId="0">'[13]Functional Study'!#REF!</definedName>
    <definedName name="Acct41111SE">'[13]Functional Study'!#REF!</definedName>
    <definedName name="Acct41111SG1" localSheetId="0">'[13]Functional Study'!#REF!</definedName>
    <definedName name="Acct41111SG1">'[13]Functional Study'!#REF!</definedName>
    <definedName name="Acct41111SG2" localSheetId="0">'[13]Functional Study'!#REF!</definedName>
    <definedName name="Acct41111SG2">'[13]Functional Study'!#REF!</definedName>
    <definedName name="Acct41111SG3" localSheetId="0">'[13]Functional Study'!#REF!</definedName>
    <definedName name="Acct41111SG3">'[13]Functional Study'!#REF!</definedName>
    <definedName name="Acct41111SGPP" localSheetId="0">'[13]Functional Study'!#REF!</definedName>
    <definedName name="Acct41111SGPP">'[13]Functional Study'!#REF!</definedName>
    <definedName name="Acct41111SNP" localSheetId="0">'[13]Functional Study'!#REF!</definedName>
    <definedName name="Acct41111SNP">'[13]Functional Study'!#REF!</definedName>
    <definedName name="Acct41111SNTP" localSheetId="0">'[13]Functional Study'!#REF!</definedName>
    <definedName name="Acct41111SNTP">'[13]Functional Study'!#REF!</definedName>
    <definedName name="Acct41111SO" localSheetId="0">'[13]Functional Study'!#REF!</definedName>
    <definedName name="Acct41111SO">'[13]Functional Study'!#REF!</definedName>
    <definedName name="Acct41111TROJP" localSheetId="0">'[13]Functional Study'!#REF!</definedName>
    <definedName name="Acct41111TROJP">'[13]Functional Study'!#REF!</definedName>
    <definedName name="Acct411BADDEBT" localSheetId="0">'[13]Functional Study'!#REF!</definedName>
    <definedName name="Acct411BADDEBT">'[13]Functional Study'!#REF!</definedName>
    <definedName name="Acct411DGP" localSheetId="0">'[13]Functional Study'!#REF!</definedName>
    <definedName name="Acct411DGP">'[13]Functional Study'!#REF!</definedName>
    <definedName name="Acct411DGU" localSheetId="0">'[13]Functional Study'!#REF!</definedName>
    <definedName name="Acct411DGU">'[13]Functional Study'!#REF!</definedName>
    <definedName name="Acct411DITEXP" localSheetId="0">'[13]Functional Study'!#REF!</definedName>
    <definedName name="Acct411DITEXP">'[13]Functional Study'!#REF!</definedName>
    <definedName name="Acct411DNPP" localSheetId="0">'[13]Functional Study'!#REF!</definedName>
    <definedName name="Acct411DNPP">'[13]Functional Study'!#REF!</definedName>
    <definedName name="Acct411DNPTP" localSheetId="0">'[13]Functional Study'!#REF!</definedName>
    <definedName name="Acct411DNPTP">'[13]Functional Study'!#REF!</definedName>
    <definedName name="Acct411S" localSheetId="0">'[13]Functional Study'!#REF!</definedName>
    <definedName name="Acct411S">'[13]Functional Study'!#REF!</definedName>
    <definedName name="Acct411SE" localSheetId="0">'[13]Functional Study'!#REF!</definedName>
    <definedName name="Acct411SE">'[13]Functional Study'!#REF!</definedName>
    <definedName name="Acct411SG" localSheetId="0">'[13]Functional Study'!#REF!</definedName>
    <definedName name="Acct411SG">'[13]Functional Study'!#REF!</definedName>
    <definedName name="Acct411SGPP" localSheetId="0">'[13]Functional Study'!#REF!</definedName>
    <definedName name="Acct411SGPP">'[13]Functional Study'!#REF!</definedName>
    <definedName name="Acct411SO" localSheetId="0">'[13]Functional Study'!#REF!</definedName>
    <definedName name="Acct411SO">'[13]Functional Study'!#REF!</definedName>
    <definedName name="Acct411TROJP" localSheetId="0">'[13]Functional Study'!#REF!</definedName>
    <definedName name="Acct411TROJP">'[13]Functional Study'!#REF!</definedName>
    <definedName name="Acct444S">'[8]Func Study'!$H$264</definedName>
    <definedName name="Acct447">'[9]Functional Study'!$H$288</definedName>
    <definedName name="Acct447DGU" localSheetId="0">'[11]Func Study'!#REF!</definedName>
    <definedName name="Acct447DGU">'[11]Func Study'!#REF!</definedName>
    <definedName name="Acct448">'[9]Functional Study'!$H$276</definedName>
    <definedName name="Acct448S">'[8]Func Study'!$H$273</definedName>
    <definedName name="Acct448SO">'[9]Functional Study'!$H$275</definedName>
    <definedName name="Acct450S">'[8]Func Study'!$H$297</definedName>
    <definedName name="Acct451S">'[8]Func Study'!$H$302</definedName>
    <definedName name="Acct454S">'[8]Func Study'!$H$312</definedName>
    <definedName name="Acct456S">'[8]Func Study'!$H$318</definedName>
    <definedName name="Acct502DNPPSU" localSheetId="0">'[8]Func Study'!#REF!</definedName>
    <definedName name="Acct502DNPPSU">'[8]Func Study'!#REF!</definedName>
    <definedName name="ACCT547SSECT" localSheetId="0">'[10]Functional Study'!#REF!</definedName>
    <definedName name="ACCT547SSECT">'[10]Functional Study'!#REF!</definedName>
    <definedName name="ACCT548SSGCT" localSheetId="0">'[10]Functional Study'!#REF!</definedName>
    <definedName name="ACCT548SSGCT">'[10]Functional Study'!#REF!</definedName>
    <definedName name="Acct565">'[9]Functional Study'!$H$732</definedName>
    <definedName name="Acct580">'[8]Func Study'!$H$748</definedName>
    <definedName name="Acct581">'[8]Func Study'!$H$753</definedName>
    <definedName name="Acct582">'[8]Func Study'!$H$758</definedName>
    <definedName name="Acct583">'[8]Func Study'!$H$763</definedName>
    <definedName name="Acct584">'[8]Func Study'!$H$768</definedName>
    <definedName name="Acct585">'[8]Func Study'!$H$773</definedName>
    <definedName name="Acct586">'[8]Func Study'!$H$778</definedName>
    <definedName name="Acct587">'[8]Func Study'!$H$783</definedName>
    <definedName name="Acct588">'[8]Func Study'!$H$788</definedName>
    <definedName name="Acct589">'[8]Func Study'!$H$793</definedName>
    <definedName name="Acct590">'[8]Func Study'!$H$798</definedName>
    <definedName name="Acct590DNPD">'[9]Functional Study'!$H$828</definedName>
    <definedName name="Acct590S">'[9]Functional Study'!$H$827</definedName>
    <definedName name="Acct591">'[8]Func Study'!$H$803</definedName>
    <definedName name="Acct592">'[8]Func Study'!$H$808</definedName>
    <definedName name="Acct593">'[8]Func Study'!$H$813</definedName>
    <definedName name="Acct594">'[8]Func Study'!$H$818</definedName>
    <definedName name="Acct595">'[8]Func Study'!$H$823</definedName>
    <definedName name="Acct596">'[8]Func Study'!$H$833</definedName>
    <definedName name="Acct597">'[8]Func Study'!$H$838</definedName>
    <definedName name="Acct598">'[8]Func Study'!$H$843</definedName>
    <definedName name="ACCT904SG" localSheetId="0">'[14]Functional Study'!#REF!</definedName>
    <definedName name="ACCT904SG">'[14]Functional Study'!#REF!</definedName>
    <definedName name="Acct928RE">'[8]Func Study'!$H$983</definedName>
    <definedName name="AcctAGA">'[8]Func Study'!$H$291</definedName>
    <definedName name="AcctDGU" localSheetId="0">'[10]Functional Study'!#REF!</definedName>
    <definedName name="AcctDGU">'[10]Functional Study'!#REF!</definedName>
    <definedName name="AcctFIT">'[8]Func Study'!$H$1422</definedName>
    <definedName name="AcctOWCDGP" localSheetId="0">'[10]Functional Study'!#REF!</definedName>
    <definedName name="AcctOWCDGP">'[10]Functional Study'!#REF!</definedName>
    <definedName name="AcctTable">[15]Variables!$AK$42:$AK$396</definedName>
    <definedName name="AcctTS0">'[8]Func Study'!$H$1717</definedName>
    <definedName name="ActualROE">[12]FuncStudy!$E$61</definedName>
    <definedName name="actualror">[16]WorkArea!$F$86</definedName>
    <definedName name="ACYear">[17]Variables!$C$13</definedName>
    <definedName name="Additions_by_Function_Project_State_Month" localSheetId="0">'[18]Apr 05 - Mar 06 Adds'!#REF!</definedName>
    <definedName name="Additions_by_Function_Project_State_Month">'[18]Apr 05 - Mar 06 Adds'!#REF!</definedName>
    <definedName name="Adjs2avg">[19]Inputs!$L$255:'[19]Inputs'!$T$505</definedName>
    <definedName name="ADJTOTAL" localSheetId="0">#REF!</definedName>
    <definedName name="ADJTOTAL">#REF!</definedName>
    <definedName name="aftertax_ror" localSheetId="0">[20]Utah!#REF!</definedName>
    <definedName name="aftertax_ror">[20]Utah!#REF!</definedName>
    <definedName name="alkjslkj" hidden="1">{0,#N/A,TRUE,0;0,#N/A,TRUE,0;0,#N/A,TRUE,0;0,#N/A,TRUE,0;0,#N/A,TRUE,0;0,#N/A,TRUE,0;0,#N/A,TRUE,0;0,#N/A,TRUE,0}</definedName>
    <definedName name="ALL" localSheetId="0">#REF!</definedName>
    <definedName name="ALL">#REF!</definedName>
    <definedName name="all_months" localSheetId="0">#REF!</definedName>
    <definedName name="all_months">#REF!</definedName>
    <definedName name="AllocationMethod">[21]Variables!$AP$33</definedName>
    <definedName name="annual.hours" localSheetId="0">#REF!</definedName>
    <definedName name="annual.hours">#REF!</definedName>
    <definedName name="anscount" hidden="1">1</definedName>
    <definedName name="APR" localSheetId="0">#REF!</definedName>
    <definedName name="APR">#REF!</definedName>
    <definedName name="APRIL95" localSheetId="0">#REF!</definedName>
    <definedName name="APRIL95">#REF!</definedName>
    <definedName name="APRIL96" localSheetId="0">#REF!</definedName>
    <definedName name="APRIL96">#REF!</definedName>
    <definedName name="APRIL97" localSheetId="0">#REF!</definedName>
    <definedName name="APRIL97">#REF!</definedName>
    <definedName name="APRIL98" localSheetId="0">#REF!</definedName>
    <definedName name="APRIL98">#REF!</definedName>
    <definedName name="APRT" localSheetId="0">#REF!</definedName>
    <definedName name="APRT">#REF!</definedName>
    <definedName name="asa" hidden="1">{"Factors Pages 1-2",#N/A,FALSE,"Factors";"Factors Page 3",#N/A,FALSE,"Factors";"Factors Page 4",#N/A,FALSE,"Factors";"Factors Page 5",#N/A,FALSE,"Factors";"Factors Pages 8-27",#N/A,FALSE,"Factors"}</definedName>
    <definedName name="asdf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sk_Mid_Bid1" localSheetId="0">#REF!</definedName>
    <definedName name="Ask_Mid_Bid1">#REF!</definedName>
    <definedName name="Ask_Mid_Bid2" localSheetId="0">#REF!</definedName>
    <definedName name="Ask_Mid_Bid2">#REF!</definedName>
    <definedName name="AT_48" localSheetId="0">#REF!</definedName>
    <definedName name="AT_48">#REF!</definedName>
    <definedName name="AUG" localSheetId="0">#REF!</definedName>
    <definedName name="AUG">#REF!</definedName>
    <definedName name="AUGT" localSheetId="0">#REF!</definedName>
    <definedName name="AUGT">#REF!</definedName>
    <definedName name="average.price" localSheetId="0">#REF!</definedName>
    <definedName name="average.price">#REF!</definedName>
    <definedName name="AverageFactors">[22]UTCR!$AC$22:$AQ$108</definedName>
    <definedName name="AverageFuelCost" localSheetId="0">#REF!</definedName>
    <definedName name="AverageFuelCost">#REF!</definedName>
    <definedName name="AverageInput">[22]Inputs!$F$3:$I$1722</definedName>
    <definedName name="AvgFactorCopy" localSheetId="0">#REF!</definedName>
    <definedName name="AvgFactorCopy">#REF!</definedName>
    <definedName name="AvgFactors">[15]Factors!$B$3:$P$99</definedName>
    <definedName name="AVOIDED_COSTS">'[23]Avoided Costs'!$A$3:$G$38</definedName>
    <definedName name="AvoidedCosts">'[17]Avoided Costs'!$A$3:$G$35</definedName>
    <definedName name="b">[24]Variables!$AL$29</definedName>
    <definedName name="B1_Print" localSheetId="0">#REF!</definedName>
    <definedName name="B1_Print">#REF!</definedName>
    <definedName name="BACK1" localSheetId="0">#REF!</definedName>
    <definedName name="BACK1">#REF!</definedName>
    <definedName name="BACK2" localSheetId="0">#REF!</definedName>
    <definedName name="BACK2">#REF!</definedName>
    <definedName name="BACK3" localSheetId="0">#REF!</definedName>
    <definedName name="BACK3">#REF!</definedName>
    <definedName name="BACKUP1" localSheetId="0">#REF!</definedName>
    <definedName name="BACKUP1">#REF!</definedName>
    <definedName name="Baseline" localSheetId="0">#REF!</definedName>
    <definedName name="Baseline">#REF!</definedName>
    <definedName name="BLOCK" localSheetId="0">#REF!</definedName>
    <definedName name="BLOCK">#REF!</definedName>
    <definedName name="BLOCKTOP" localSheetId="0">#REF!</definedName>
    <definedName name="BLOCKTOP">#REF!</definedName>
    <definedName name="BOOKADJ" localSheetId="0">#REF!</definedName>
    <definedName name="BOOKADJ">#REF!</definedName>
    <definedName name="Bottom" localSheetId="0">[25]Variance!#REF!</definedName>
    <definedName name="Bottom">[25]Variance!#REF!</definedName>
    <definedName name="budsum2" localSheetId="0">[26]Att1!#REF!</definedName>
    <definedName name="budsum2">[26]Att1!#REF!</definedName>
    <definedName name="bump" localSheetId="0">[20]Utah!#REF!</definedName>
    <definedName name="bump">[20]Utah!#REF!</definedName>
    <definedName name="Burn" localSheetId="0">#REF!</definedName>
    <definedName name="Burn">#REF!</definedName>
    <definedName name="burn.rate" localSheetId="0">#REF!</definedName>
    <definedName name="burn.rate">#REF!</definedName>
    <definedName name="C_" localSheetId="0">'[27]Other States WZAMRT98'!#REF!</definedName>
    <definedName name="C_">'[27]Other States WZAMRT98'!#REF!</definedName>
    <definedName name="calcoutput">'[28]Calcoutput (futures)'!$B$7:$J$128</definedName>
    <definedName name="Camas" hidden="1">{#N/A,#N/A,FALSE,"Summary";#N/A,#N/A,FALSE,"SmPlants";#N/A,#N/A,FALSE,"Utah";#N/A,#N/A,FALSE,"Idaho";#N/A,#N/A,FALSE,"Lewis River";#N/A,#N/A,FALSE,"NrthUmpq";#N/A,#N/A,FALSE,"KlamRog"}</definedName>
    <definedName name="Canadian__for_USexchangerate">'[28]OTC Gas Quotes'!$M$2</definedName>
    <definedName name="cap">[29]Readings!$B$2</definedName>
    <definedName name="Capacity" localSheetId="0">#REF!</definedName>
    <definedName name="Capacity">#REF!</definedName>
    <definedName name="cgf" hidden="1">{"PRINT",#N/A,TRUE,"APPA";"PRINT",#N/A,TRUE,"APS";"PRINT",#N/A,TRUE,"BHPL";"PRINT",#N/A,TRUE,"BHPL2";"PRINT",#N/A,TRUE,"CDWR";"PRINT",#N/A,TRUE,"EWEB";"PRINT",#N/A,TRUE,"LADWP";"PRINT",#N/A,TRUE,"NEVBASE"}</definedName>
    <definedName name="Check" localSheetId="0">#REF!</definedName>
    <definedName name="Check">#REF!</definedName>
    <definedName name="Classes" localSheetId="4">'[30]COS Factor Table'!$F$13:$U$13</definedName>
    <definedName name="Classes">'[31]COS Factor Table'!$F$13:$U$13</definedName>
    <definedName name="Classification">'[8]Func Study'!$AB$251</definedName>
    <definedName name="Cntr">[32]Inputs!$N$14</definedName>
    <definedName name="COBAsk" localSheetId="0">#REF!</definedName>
    <definedName name="COBAsk">#REF!</definedName>
    <definedName name="COBAskHist" localSheetId="0">#REF!</definedName>
    <definedName name="COBAskHist">#REF!</definedName>
    <definedName name="COBAskOff" localSheetId="0">#REF!</definedName>
    <definedName name="COBAskOff">#REF!</definedName>
    <definedName name="COBAskToday" localSheetId="0">#REF!</definedName>
    <definedName name="COBAskToday">#REF!</definedName>
    <definedName name="COBBid" localSheetId="0">#REF!</definedName>
    <definedName name="COBBid">#REF!</definedName>
    <definedName name="COBBidHist" localSheetId="0">#REF!</definedName>
    <definedName name="COBBidHist">#REF!</definedName>
    <definedName name="COBBidOff" localSheetId="0">#REF!</definedName>
    <definedName name="COBBidOff">#REF!</definedName>
    <definedName name="COBBidToday" localSheetId="0">#REF!</definedName>
    <definedName name="COBBidToday">#REF!</definedName>
    <definedName name="cobhlhask" localSheetId="0">#REF!</definedName>
    <definedName name="cobhlhask">#REF!</definedName>
    <definedName name="cobhlhbid" localSheetId="0">#REF!</definedName>
    <definedName name="cobhlhbid">#REF!</definedName>
    <definedName name="cogs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COMADJ" localSheetId="0">#REF!</definedName>
    <definedName name="COMADJ">#REF!</definedName>
    <definedName name="combined1" hidden="1">{"YTD-Total",#N/A,TRUE,"Provision";"YTD-Utility",#N/A,TRUE,"Prov Utility";"YTD-NonUtility",#N/A,TRUE,"Prov NonUtility"}</definedName>
    <definedName name="comm" localSheetId="0">[20]Utah!#REF!</definedName>
    <definedName name="comm">[20]Utah!#REF!</definedName>
    <definedName name="comm_cost" localSheetId="0">[20]Utah!#REF!</definedName>
    <definedName name="comm_cost">[20]Utah!#REF!</definedName>
    <definedName name="Comn">[33]Inputs!$K$21</definedName>
    <definedName name="COMP" localSheetId="0">#REF!</definedName>
    <definedName name="COMP">#REF!</definedName>
    <definedName name="COMPACTUAL" localSheetId="0">#REF!</definedName>
    <definedName name="COMPACTUAL">#REF!</definedName>
    <definedName name="COMPT" localSheetId="0">#REF!</definedName>
    <definedName name="COMPT">#REF!</definedName>
    <definedName name="COMPWEATHER" localSheetId="0">#REF!</definedName>
    <definedName name="COMPWEATHER">#REF!</definedName>
    <definedName name="CONTRACTDATA" localSheetId="0">[28]MarketData!#REF!</definedName>
    <definedName name="CONTRACTDATA">[28]MarketData!#REF!</definedName>
    <definedName name="contractsymbol">[28]Futures!$B$2:$B$500</definedName>
    <definedName name="ContractTypeDol">'[34]Check Dollars'!$R$258:$S$643</definedName>
    <definedName name="ContractTypeMWh">'[34]Check MWh'!$R$258:$S$643</definedName>
    <definedName name="Conversion">[35]Conversion!$A$2:$E$1253</definedName>
    <definedName name="copy" localSheetId="0" hidden="1">#REF!</definedName>
    <definedName name="copy" hidden="1">#REF!</definedName>
    <definedName name="COSAllocOptions" localSheetId="4">'[30]COS Allocation Options'!$D$3:$G$1394</definedName>
    <definedName name="COSAllocOptions">'[31]COS Allocation Options'!$D$3:$G$1394</definedName>
    <definedName name="COSFactors" localSheetId="4">'[30]COS Factor Table'!$A$15:$A$136</definedName>
    <definedName name="COSFactors">'[31]COS Factor Table'!$A$15:$A$136</definedName>
    <definedName name="COSFactorTbl" localSheetId="4">'[30]COS Factor Table'!$F$15:$U$136</definedName>
    <definedName name="COSFactorTbl">'[31]COS Factor Table'!$F$15:$U$136</definedName>
    <definedName name="COSFacVal">[8]Inputs!$W$11</definedName>
    <definedName name="Cost" localSheetId="0">#REF!</definedName>
    <definedName name="Cost">#REF!</definedName>
    <definedName name="Cost.Load" localSheetId="0">#REF!</definedName>
    <definedName name="Cost.Load">#REF!</definedName>
    <definedName name="Cust_Exp_Acct_903" localSheetId="0">#REF!</definedName>
    <definedName name="Cust_Exp_Acct_903">#REF!</definedName>
    <definedName name="CustNames">[36]Codes!$F$1:$H$121</definedName>
    <definedName name="D" localSheetId="0">#REF!</definedName>
    <definedName name="D">#REF!</definedName>
    <definedName name="D_2" localSheetId="0">#REF!</definedName>
    <definedName name="D_2">#REF!</definedName>
    <definedName name="D_TWKSHT" localSheetId="0">#REF!</definedName>
    <definedName name="D_TWKSHT">#REF!</definedName>
    <definedName name="dana" hidden="1">{#N/A,#N/A,FALSE,"Summary EPS";#N/A,#N/A,FALSE,"1st Qtr Electric";#N/A,#N/A,FALSE,"1st Qtr Australia";#N/A,#N/A,FALSE,"1st Qtr Telecom";#N/A,#N/A,FALSE,"1st QTR Other"}</definedName>
    <definedName name="dana1" hidden="1">{#N/A,#N/A,FALSE,"Summary 1";#N/A,#N/A,FALSE,"Domestic";#N/A,#N/A,FALSE,"Australia";#N/A,#N/A,FALSE,"Other"}</definedName>
    <definedName name="DATA1" localSheetId="0">#REF!</definedName>
    <definedName name="DATA1">#REF!</definedName>
    <definedName name="DATA10" localSheetId="0">#REF!</definedName>
    <definedName name="DATA10">#REF!</definedName>
    <definedName name="DATA100" localSheetId="0">#REF!</definedName>
    <definedName name="DATA100">#REF!</definedName>
    <definedName name="DATA101" localSheetId="0">#REF!</definedName>
    <definedName name="DATA101">#REF!</definedName>
    <definedName name="DATA102" localSheetId="0">#REF!</definedName>
    <definedName name="DATA102">#REF!</definedName>
    <definedName name="DATA103" localSheetId="0">#REF!</definedName>
    <definedName name="DATA103">#REF!</definedName>
    <definedName name="DATA104" localSheetId="0">#REF!</definedName>
    <definedName name="DATA104">#REF!</definedName>
    <definedName name="DATA105" localSheetId="0">#REF!</definedName>
    <definedName name="DATA105">#REF!</definedName>
    <definedName name="DATA106" localSheetId="0">#REF!</definedName>
    <definedName name="DATA106">#REF!</definedName>
    <definedName name="DATA107" localSheetId="0">#REF!</definedName>
    <definedName name="DATA107">#REF!</definedName>
    <definedName name="DATA108" localSheetId="0">#REF!</definedName>
    <definedName name="DATA108">#REF!</definedName>
    <definedName name="DATA109" localSheetId="0">#REF!</definedName>
    <definedName name="DATA109">#REF!</definedName>
    <definedName name="DATA11" localSheetId="0">#REF!</definedName>
    <definedName name="DATA11">#REF!</definedName>
    <definedName name="DATA110" localSheetId="0">[37]glpca!#REF!</definedName>
    <definedName name="DATA110">[37]glpca!#REF!</definedName>
    <definedName name="DATA111" localSheetId="0">[37]glpca!#REF!</definedName>
    <definedName name="DATA111">[37]glpca!#REF!</definedName>
    <definedName name="DATA112" localSheetId="0">[37]glpca!#REF!</definedName>
    <definedName name="DATA112">[37]glpca!#REF!</definedName>
    <definedName name="DATA113" localSheetId="0">[37]glpca!#REF!</definedName>
    <definedName name="DATA113">[37]glpca!#REF!</definedName>
    <definedName name="DATA114" localSheetId="0">[37]glpca!#REF!</definedName>
    <definedName name="DATA114">[37]glpca!#REF!</definedName>
    <definedName name="DATA12" localSheetId="0">#REF!</definedName>
    <definedName name="DATA12">#REF!</definedName>
    <definedName name="DATA13" localSheetId="0">#REF!</definedName>
    <definedName name="DATA13">#REF!</definedName>
    <definedName name="DATA14" localSheetId="0">#REF!</definedName>
    <definedName name="DATA14">#REF!</definedName>
    <definedName name="DATA15" localSheetId="0">#REF!</definedName>
    <definedName name="DATA15">#REF!</definedName>
    <definedName name="DATA16" localSheetId="0">#REF!</definedName>
    <definedName name="DATA16">#REF!</definedName>
    <definedName name="DATA17" localSheetId="0">#REF!</definedName>
    <definedName name="DATA17">#REF!</definedName>
    <definedName name="DATA18" localSheetId="0">#REF!</definedName>
    <definedName name="DATA18">#REF!</definedName>
    <definedName name="DATA19" localSheetId="0">#REF!</definedName>
    <definedName name="DATA19">#REF!</definedName>
    <definedName name="DATA2" localSheetId="0">#REF!</definedName>
    <definedName name="DATA2">#REF!</definedName>
    <definedName name="DATA20" localSheetId="0">#REF!</definedName>
    <definedName name="DATA20">#REF!</definedName>
    <definedName name="DATA21" localSheetId="0">#REF!</definedName>
    <definedName name="DATA21">#REF!</definedName>
    <definedName name="DATA22" localSheetId="0">#REF!</definedName>
    <definedName name="DATA22">#REF!</definedName>
    <definedName name="DATA23" localSheetId="0">#REF!</definedName>
    <definedName name="DATA23">#REF!</definedName>
    <definedName name="DATA24" localSheetId="0">#REF!</definedName>
    <definedName name="DATA24">#REF!</definedName>
    <definedName name="DATA25" localSheetId="0">#REF!</definedName>
    <definedName name="DATA25">#REF!</definedName>
    <definedName name="DATA26" localSheetId="0">#REF!</definedName>
    <definedName name="DATA26">#REF!</definedName>
    <definedName name="DATA27" localSheetId="0">#REF!</definedName>
    <definedName name="DATA27">#REF!</definedName>
    <definedName name="DATA28" localSheetId="0">#REF!</definedName>
    <definedName name="DATA28">#REF!</definedName>
    <definedName name="DATA29" localSheetId="0">#REF!</definedName>
    <definedName name="DATA29">#REF!</definedName>
    <definedName name="DATA3" localSheetId="0">#REF!</definedName>
    <definedName name="DATA3">#REF!</definedName>
    <definedName name="DATA30" localSheetId="0">#REF!</definedName>
    <definedName name="DATA30">#REF!</definedName>
    <definedName name="DATA31" localSheetId="0">#REF!</definedName>
    <definedName name="DATA31">#REF!</definedName>
    <definedName name="DATA32" localSheetId="0">#REF!</definedName>
    <definedName name="DATA32">#REF!</definedName>
    <definedName name="DATA33" localSheetId="0">#REF!</definedName>
    <definedName name="DATA33">#REF!</definedName>
    <definedName name="DATA34" localSheetId="0">#REF!</definedName>
    <definedName name="DATA34">#REF!</definedName>
    <definedName name="DATA35" localSheetId="0">#REF!</definedName>
    <definedName name="DATA35">#REF!</definedName>
    <definedName name="DATA36" localSheetId="0">#REF!</definedName>
    <definedName name="DATA36">#REF!</definedName>
    <definedName name="DATA37" localSheetId="0">#REF!</definedName>
    <definedName name="DATA37">#REF!</definedName>
    <definedName name="DATA38" localSheetId="0">#REF!</definedName>
    <definedName name="DATA38">#REF!</definedName>
    <definedName name="DATA39" localSheetId="0">#REF!</definedName>
    <definedName name="DATA39">#REF!</definedName>
    <definedName name="DATA4" localSheetId="0">#REF!</definedName>
    <definedName name="DATA4">#REF!</definedName>
    <definedName name="DATA40" localSheetId="0">#REF!</definedName>
    <definedName name="DATA40">#REF!</definedName>
    <definedName name="DATA41" localSheetId="0">#REF!</definedName>
    <definedName name="DATA41">#REF!</definedName>
    <definedName name="DATA42" localSheetId="0">#REF!</definedName>
    <definedName name="DATA42">#REF!</definedName>
    <definedName name="DATA43" localSheetId="0">#REF!</definedName>
    <definedName name="DATA43">#REF!</definedName>
    <definedName name="DATA44" localSheetId="0">#REF!</definedName>
    <definedName name="DATA44">#REF!</definedName>
    <definedName name="DATA45" localSheetId="0">#REF!</definedName>
    <definedName name="DATA45">#REF!</definedName>
    <definedName name="DATA46" localSheetId="0">#REF!</definedName>
    <definedName name="DATA46">#REF!</definedName>
    <definedName name="DATA47" localSheetId="0">#REF!</definedName>
    <definedName name="DATA47">#REF!</definedName>
    <definedName name="DATA48" localSheetId="0">#REF!</definedName>
    <definedName name="DATA48">#REF!</definedName>
    <definedName name="DATA49" localSheetId="0">#REF!</definedName>
    <definedName name="DATA49">#REF!</definedName>
    <definedName name="DATA5" localSheetId="0">#REF!</definedName>
    <definedName name="DATA5">#REF!</definedName>
    <definedName name="DATA50" localSheetId="0">#REF!</definedName>
    <definedName name="DATA50">#REF!</definedName>
    <definedName name="DATA51" localSheetId="0">#REF!</definedName>
    <definedName name="DATA51">#REF!</definedName>
    <definedName name="DATA52" localSheetId="0">#REF!</definedName>
    <definedName name="DATA52">#REF!</definedName>
    <definedName name="DATA53" localSheetId="0">#REF!</definedName>
    <definedName name="DATA53">#REF!</definedName>
    <definedName name="DATA54" localSheetId="0">#REF!</definedName>
    <definedName name="DATA54">#REF!</definedName>
    <definedName name="DATA55" localSheetId="0">#REF!</definedName>
    <definedName name="DATA55">#REF!</definedName>
    <definedName name="DATA56" localSheetId="0">#REF!</definedName>
    <definedName name="DATA56">#REF!</definedName>
    <definedName name="DATA57" localSheetId="0">#REF!</definedName>
    <definedName name="DATA57">#REF!</definedName>
    <definedName name="DATA58" localSheetId="0">#REF!</definedName>
    <definedName name="DATA58">#REF!</definedName>
    <definedName name="DATA59" localSheetId="0">#REF!</definedName>
    <definedName name="DATA59">#REF!</definedName>
    <definedName name="DATA6" localSheetId="0">#REF!</definedName>
    <definedName name="DATA6">#REF!</definedName>
    <definedName name="DATA60" localSheetId="0">#REF!</definedName>
    <definedName name="DATA60">#REF!</definedName>
    <definedName name="DATA61" localSheetId="0">#REF!</definedName>
    <definedName name="DATA61">#REF!</definedName>
    <definedName name="DATA62" localSheetId="0">#REF!</definedName>
    <definedName name="DATA62">#REF!</definedName>
    <definedName name="DATA63" localSheetId="0">#REF!</definedName>
    <definedName name="DATA63">#REF!</definedName>
    <definedName name="DATA64" localSheetId="0">#REF!</definedName>
    <definedName name="DATA64">#REF!</definedName>
    <definedName name="DATA65" localSheetId="0">#REF!</definedName>
    <definedName name="DATA65">#REF!</definedName>
    <definedName name="DATA66" localSheetId="0">#REF!</definedName>
    <definedName name="DATA66">#REF!</definedName>
    <definedName name="DATA67" localSheetId="0">#REF!</definedName>
    <definedName name="DATA67">#REF!</definedName>
    <definedName name="DATA68" localSheetId="0">#REF!</definedName>
    <definedName name="DATA68">#REF!</definedName>
    <definedName name="DATA69" localSheetId="0">#REF!</definedName>
    <definedName name="DATA69">#REF!</definedName>
    <definedName name="DATA7" localSheetId="0">#REF!</definedName>
    <definedName name="DATA7">#REF!</definedName>
    <definedName name="DATA70" localSheetId="0">#REF!</definedName>
    <definedName name="DATA70">#REF!</definedName>
    <definedName name="DATA71" localSheetId="0">#REF!</definedName>
    <definedName name="DATA71">#REF!</definedName>
    <definedName name="DATA72" localSheetId="0">#REF!</definedName>
    <definedName name="DATA72">#REF!</definedName>
    <definedName name="DATA73" localSheetId="0">#REF!</definedName>
    <definedName name="DATA73">#REF!</definedName>
    <definedName name="DATA74" localSheetId="0">#REF!</definedName>
    <definedName name="DATA74">#REF!</definedName>
    <definedName name="DATA75" localSheetId="0">#REF!</definedName>
    <definedName name="DATA75">#REF!</definedName>
    <definedName name="DATA76" localSheetId="0">#REF!</definedName>
    <definedName name="DATA76">#REF!</definedName>
    <definedName name="DATA77" localSheetId="0">#REF!</definedName>
    <definedName name="DATA77">#REF!</definedName>
    <definedName name="DATA78" localSheetId="0">#REF!</definedName>
    <definedName name="DATA78">#REF!</definedName>
    <definedName name="DATA79" localSheetId="0">#REF!</definedName>
    <definedName name="DATA79">#REF!</definedName>
    <definedName name="DATA8" localSheetId="0">#REF!</definedName>
    <definedName name="DATA8">#REF!</definedName>
    <definedName name="DATA80" localSheetId="0">#REF!</definedName>
    <definedName name="DATA80">#REF!</definedName>
    <definedName name="DATA81" localSheetId="0">#REF!</definedName>
    <definedName name="DATA81">#REF!</definedName>
    <definedName name="DATA82" localSheetId="0">#REF!</definedName>
    <definedName name="DATA82">#REF!</definedName>
    <definedName name="DATA83" localSheetId="0">#REF!</definedName>
    <definedName name="DATA83">#REF!</definedName>
    <definedName name="DATA84" localSheetId="0">#REF!</definedName>
    <definedName name="DATA84">#REF!</definedName>
    <definedName name="DATA85" localSheetId="0">#REF!</definedName>
    <definedName name="DATA85">#REF!</definedName>
    <definedName name="DATA86" localSheetId="0">#REF!</definedName>
    <definedName name="DATA86">#REF!</definedName>
    <definedName name="DATA87" localSheetId="0">#REF!</definedName>
    <definedName name="DATA87">#REF!</definedName>
    <definedName name="DATA88" localSheetId="0">#REF!</definedName>
    <definedName name="DATA88">#REF!</definedName>
    <definedName name="DATA89" localSheetId="0">#REF!</definedName>
    <definedName name="DATA89">#REF!</definedName>
    <definedName name="DATA9" localSheetId="0">#REF!</definedName>
    <definedName name="DATA9">#REF!</definedName>
    <definedName name="DATA90" localSheetId="0">#REF!</definedName>
    <definedName name="DATA90">#REF!</definedName>
    <definedName name="DATA91" localSheetId="0">#REF!</definedName>
    <definedName name="DATA91">#REF!</definedName>
    <definedName name="DATA92" localSheetId="0">#REF!</definedName>
    <definedName name="DATA92">#REF!</definedName>
    <definedName name="DATA93" localSheetId="0">#REF!</definedName>
    <definedName name="DATA93">#REF!</definedName>
    <definedName name="DATA94" localSheetId="0">#REF!</definedName>
    <definedName name="DATA94">#REF!</definedName>
    <definedName name="DATA95" localSheetId="0">#REF!</definedName>
    <definedName name="DATA95">#REF!</definedName>
    <definedName name="DATA96" localSheetId="0">#REF!</definedName>
    <definedName name="DATA96">#REF!</definedName>
    <definedName name="DATA97" localSheetId="0">#REF!</definedName>
    <definedName name="DATA97">#REF!</definedName>
    <definedName name="DATA98" localSheetId="0">#REF!</definedName>
    <definedName name="DATA98">#REF!</definedName>
    <definedName name="DATA99" localSheetId="0">#REF!</definedName>
    <definedName name="DATA99">#REF!</definedName>
    <definedName name="_xlnm.Database" localSheetId="0">[38]Invoice!#REF!</definedName>
    <definedName name="_xlnm.Database">[38]Invoice!#REF!</definedName>
    <definedName name="DataCheck" localSheetId="0">#REF!</definedName>
    <definedName name="DataCheck">#REF!</definedName>
    <definedName name="DataCheck_Base" localSheetId="0">#REF!</definedName>
    <definedName name="DataCheck_Base">#REF!</definedName>
    <definedName name="DataCheck_Delta" localSheetId="0">#REF!</definedName>
    <definedName name="DataCheck_Delta">#REF!</definedName>
    <definedName name="DataCheck_NPC" localSheetId="0">#REF!</definedName>
    <definedName name="DataCheck_NPC">#REF!</definedName>
    <definedName name="DATE" localSheetId="0">[39]Jan!#REF!</definedName>
    <definedName name="DATE">[39]Jan!#REF!</definedName>
    <definedName name="Date1">'[40]PE Summary'!$X$2</definedName>
    <definedName name="dateTable">'[41]on off peak hours'!$C$15:$Z$15</definedName>
    <definedName name="daysMonth">'[41]on off peak hours'!$C$3:$Z$3</definedName>
    <definedName name="debt" localSheetId="0">[20]Utah!#REF!</definedName>
    <definedName name="debt">[20]Utah!#REF!</definedName>
    <definedName name="Debt_">[33]Inputs!$K$19</definedName>
    <definedName name="debt_cost" localSheetId="0">[20]Utah!#REF!</definedName>
    <definedName name="debt_cost">[20]Utah!#REF!</definedName>
    <definedName name="DebtCost" localSheetId="0">#REF!</definedName>
    <definedName name="DebtCost">#REF!</definedName>
    <definedName name="DEC" localSheetId="0">#REF!</definedName>
    <definedName name="DEC">#REF!</definedName>
    <definedName name="DECT" localSheetId="0">#REF!</definedName>
    <definedName name="DECT">#REF!</definedName>
    <definedName name="Demand">[11]Inputs!$D$8</definedName>
    <definedName name="Demand2">[8]Inputs!$D$10</definedName>
    <definedName name="DeprAcctCheck" localSheetId="0">#REF!</definedName>
    <definedName name="DeprAcctCheck">#REF!</definedName>
    <definedName name="DeprAdjCheck" localSheetId="0">#REF!</definedName>
    <definedName name="DeprAdjCheck">#REF!</definedName>
    <definedName name="DEPRAdjNumber" localSheetId="0">#REF!</definedName>
    <definedName name="DEPRAdjNumber">#REF!</definedName>
    <definedName name="DeprAdjNumberPaste" localSheetId="0">#REF!</definedName>
    <definedName name="DeprAdjNumberPaste">#REF!</definedName>
    <definedName name="DeprAdjSortData" localSheetId="0">#REF!</definedName>
    <definedName name="DeprAdjSortData">#REF!</definedName>
    <definedName name="DeprAdjSortOrder" localSheetId="0">#REF!</definedName>
    <definedName name="DeprAdjSortOrder">#REF!</definedName>
    <definedName name="DeprFactorCheck" localSheetId="0">#REF!</definedName>
    <definedName name="DeprFactorCheck">#REF!</definedName>
    <definedName name="DeprNumberSort" localSheetId="0">#REF!</definedName>
    <definedName name="DeprNumberSort">#REF!</definedName>
    <definedName name="DeprTypeCheck" localSheetId="0">#REF!</definedName>
    <definedName name="DeprTypeCheck">#REF!</definedName>
    <definedName name="Directory">[41]ImportData!$D$7</definedName>
    <definedName name="Dis">'[8]Func Study'!$AB$250</definedName>
    <definedName name="DisFac">'[8]Func Dist Factor Table'!$A$11:$G$25</definedName>
    <definedName name="DispatchSum">"GRID Thermal Generation!R2C1:R4C2"</definedName>
    <definedName name="Dist_factor" localSheetId="0">#REF!</definedName>
    <definedName name="Dist_factor">#REF!</definedName>
    <definedName name="DistFuncAllocOptions" localSheetId="4">'[30]Func Allocation Options'!$H$5:$L$2120</definedName>
    <definedName name="DistFuncAllocOptions">'[31]Func Allocation Options'!$H$5:$L$2120</definedName>
    <definedName name="DistFuncFactors" localSheetId="4">'[30]Func Dist Factor Table'!$A$12:$A$25</definedName>
    <definedName name="DistFuncFactors">'[31]Func Dist Factor Table'!$A$12:$A$25</definedName>
    <definedName name="DistFuncFactorTbl" localSheetId="4">'[30]Func Dist Factor Table'!$B$12:$F$25</definedName>
    <definedName name="DistFuncFactorTbl">'[31]Func Dist Factor Table'!$B$12:$F$25</definedName>
    <definedName name="DistFunctions" localSheetId="4">'[30]Func Dist Factor Table'!$B$11:$F$11</definedName>
    <definedName name="DistFunctions">'[31]Func Dist Factor Table'!$B$11:$F$11</definedName>
    <definedName name="DistPeakMethod" localSheetId="0">[14]Inputs!#REF!</definedName>
    <definedName name="DistPeakMethod">[14]Inputs!#REF!</definedName>
    <definedName name="DistSub_Year1">[17]Variables!$C$23</definedName>
    <definedName name="DistSub_Year2">[17]Variables!$D$23</definedName>
    <definedName name="DISTSUB_YR1">[23]Variables!$C$23</definedName>
    <definedName name="DISTSUB_YR2">[23]Variables!$D$23</definedName>
    <definedName name="dsd" localSheetId="0" hidden="1">[4]Inputs!#REF!</definedName>
    <definedName name="dsd" hidden="1">[4]Inputs!#REF!</definedName>
    <definedName name="DUDE" localSheetId="0" hidden="1">#REF!</definedName>
    <definedName name="DUDE" hidden="1">#REF!</definedName>
    <definedName name="ECDQF_Exp" localSheetId="0">#REF!</definedName>
    <definedName name="ECDQF_Exp">#REF!</definedName>
    <definedName name="ECDQF_MWh" localSheetId="0">#REF!</definedName>
    <definedName name="ECDQF_MWh">#REF!</definedName>
    <definedName name="EffectiveTaxRate" localSheetId="0">#REF!</definedName>
    <definedName name="EffectiveTaxRate">#REF!</definedName>
    <definedName name="EmbeddedCapCost" localSheetId="0">#REF!</definedName>
    <definedName name="EmbeddedCapCost">#REF!</definedName>
    <definedName name="End_month" localSheetId="0">#REF!</definedName>
    <definedName name="End_month">#REF!</definedName>
    <definedName name="energy">[29]Readings!$B$3</definedName>
    <definedName name="Engy">[11]Inputs!$D$9</definedName>
    <definedName name="en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scalationRegion">[17]Variables!$C$12</definedName>
    <definedName name="Exchange_Rates___Bloomberg">[28]MarketData!$J$1</definedName>
    <definedName name="ExchangeMWh" localSheetId="0">#REF!</definedName>
    <definedName name="ExchangeMWh">#REF!</definedName>
    <definedName name="extra">'[42]-'!$A$1:$A$15</definedName>
    <definedName name="extra2" hidden="1">{#N/A,#N/A,FALSE,"Loans";#N/A,#N/A,FALSE,"Program Costs";#N/A,#N/A,FALSE,"Measures";#N/A,#N/A,FALSE,"Net Lost Rev";#N/A,#N/A,FALSE,"Incentive"}</definedName>
    <definedName name="extra3" hidden="1">{#N/A,#N/A,FALSE,"Loans";#N/A,#N/A,FALSE,"Program Costs";#N/A,#N/A,FALSE,"Measures";#N/A,#N/A,FALSE,"Net Lost Rev";#N/A,#N/A,FALSE,"Incentive"}</definedName>
    <definedName name="extra4" hidden="1">{#N/A,#N/A,FALSE,"Loans";#N/A,#N/A,FALSE,"Program Costs";#N/A,#N/A,FALSE,"Measures";#N/A,#N/A,FALSE,"Net Lost Rev";#N/A,#N/A,FALSE,"Incentive"}</definedName>
    <definedName name="extra5" hidden="1">{#N/A,#N/A,FALSE,"Loans";#N/A,#N/A,FALSE,"Program Costs";#N/A,#N/A,FALSE,"Measures";#N/A,#N/A,FALSE,"Net Lost Rev";#N/A,#N/A,FALSE,"Incentive"}</definedName>
    <definedName name="ExtractDates">[41]ImportData!$H$14:$I$32</definedName>
    <definedName name="ExtractTable">[43]ImportData!$B$14:$I$33</definedName>
    <definedName name="f101top" localSheetId="0">#REF!</definedName>
    <definedName name="f101top">#REF!</definedName>
    <definedName name="f104top" localSheetId="0">#REF!</definedName>
    <definedName name="f104top">#REF!</definedName>
    <definedName name="f138top" localSheetId="0">#REF!</definedName>
    <definedName name="f138top">#REF!</definedName>
    <definedName name="f140top" localSheetId="0">#REF!</definedName>
    <definedName name="f140top">#REF!</definedName>
    <definedName name="Factbl1" localSheetId="0">#REF!</definedName>
    <definedName name="Factbl1">#REF!</definedName>
    <definedName name="Factor" localSheetId="0">#REF!</definedName>
    <definedName name="Factor">#REF!</definedName>
    <definedName name="Factorck">'[8]COS Factor Table'!$S$15:$S$145</definedName>
    <definedName name="FactorMethod">[22]Variables!$AB$2</definedName>
    <definedName name="Factors3" localSheetId="0">#REF!</definedName>
    <definedName name="Factors3">#REF!</definedName>
    <definedName name="FactorType">[15]Variables!$AK$2:$AL$12</definedName>
    <definedName name="FACTP" localSheetId="0">#REF!</definedName>
    <definedName name="FACTP">#REF!</definedName>
    <definedName name="FactSum">'[8]COS Factor Table'!$A$14:$S$146</definedName>
    <definedName name="FEB" localSheetId="0">#REF!</definedName>
    <definedName name="FEB">#REF!</definedName>
    <definedName name="FEBT" localSheetId="0">#REF!</definedName>
    <definedName name="FEBT">#REF!</definedName>
    <definedName name="Fed_Funds___Bloomberg">[28]MarketData!$A$14</definedName>
    <definedName name="FedTax" localSheetId="0">[20]Utah!#REF!</definedName>
    <definedName name="FedTax">[20]Utah!#REF!</definedName>
    <definedName name="FERCJAMFactor" localSheetId="4">'[30]JAM Download'!$R$6:$R$2441</definedName>
    <definedName name="FERCJAMFactor">'[31]JAM Download'!$R$6:$R$2441</definedName>
    <definedName name="fhfjhke" hidden="1">{0,#N/A,TRUE,0;0,#N/A,TRUE,0;0,#N/A,TRUE,0;0,#N/A,TRUE,0;0,#N/A,TRUE,0;0,#N/A,TRUE,0;0,#N/A,TRUE,0;0,#N/A,TRUE,0}</definedName>
    <definedName name="FIT" localSheetId="0">#REF!</definedName>
    <definedName name="FIT">#REF!</definedName>
    <definedName name="FIX" localSheetId="0">#REF!</definedName>
    <definedName name="FIX">#REF!</definedName>
    <definedName name="fjljelj" hidden="1">{0,#N/A,TRUE,0;0,#N/A,TRUE,0;0,#N/A,TRUE,0;0,#N/A,TRUE,0;0,#N/A,TRUE,0;0,#N/A,TRUE,0;0,#N/A,TRUE,0;0,#N/A,TRUE,0}</definedName>
    <definedName name="Flat.Ask" localSheetId="0">#REF!</definedName>
    <definedName name="Flat.Ask">#REF!</definedName>
    <definedName name="Flat.Bid" localSheetId="0">#REF!</definedName>
    <definedName name="Flat.Bid">#REF!</definedName>
    <definedName name="FlatMonth" localSheetId="0">#REF!</definedName>
    <definedName name="FlatMonth">#REF!</definedName>
    <definedName name="foo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ranchiseTax">[19]Variables!$D$26</definedName>
    <definedName name="friend" hidden="1">{"PRINT",#N/A,TRUE,"APPA";"PRINT",#N/A,TRUE,"APS";"PRINT",#N/A,TRUE,"BHPL";"PRINT",#N/A,TRUE,"BHPL2";"PRINT",#N/A,TRUE,"CDWR";"PRINT",#N/A,TRUE,"EWEB";"PRINT",#N/A,TRUE,"LADWP";"PRINT",#N/A,TRUE,"NEVBASE"}</definedName>
    <definedName name="FSum" localSheetId="0">#REF!</definedName>
    <definedName name="FSum">#REF!</definedName>
    <definedName name="fuel.bucks" localSheetId="0">#REF!</definedName>
    <definedName name="fuel.bucks">#REF!</definedName>
    <definedName name="fuel.bucks.name" localSheetId="0">#REF!</definedName>
    <definedName name="fuel.bucks.name">#REF!</definedName>
    <definedName name="fuel.energy" localSheetId="0">#REF!</definedName>
    <definedName name="fuel.energy">#REF!</definedName>
    <definedName name="fuel.energy.name" localSheetId="0">#REF!</definedName>
    <definedName name="fuel.energy.name">#REF!</definedName>
    <definedName name="fuel.mill" localSheetId="0">#REF!</definedName>
    <definedName name="fuel.mill">#REF!</definedName>
    <definedName name="fuel.mill.name" localSheetId="0">#REF!</definedName>
    <definedName name="fuel.mill.name">#REF!</definedName>
    <definedName name="fuel.tons" localSheetId="0">#REF!</definedName>
    <definedName name="fuel.tons">#REF!</definedName>
    <definedName name="fuel.tons.name" localSheetId="0">#REF!</definedName>
    <definedName name="fuel.tons.name">#REF!</definedName>
    <definedName name="Func">'[8]Func Factor Table'!$A$10:$H$78</definedName>
    <definedName name="Func_Ftrs" localSheetId="0">#REF!</definedName>
    <definedName name="Func_Ftrs">#REF!</definedName>
    <definedName name="Func_GTD_Percents" localSheetId="0">#REF!</definedName>
    <definedName name="Func_GTD_Percents">#REF!</definedName>
    <definedName name="Func_MC" localSheetId="0">#REF!</definedName>
    <definedName name="Func_MC">#REF!</definedName>
    <definedName name="Func_Percents" localSheetId="0">#REF!</definedName>
    <definedName name="Func_Percents">#REF!</definedName>
    <definedName name="Func_Rev_Req1" localSheetId="0">#REF!</definedName>
    <definedName name="Func_Rev_Req1">#REF!</definedName>
    <definedName name="Func_Rev_Req2" localSheetId="0">#REF!</definedName>
    <definedName name="Func_Rev_Req2">#REF!</definedName>
    <definedName name="Func_Revenue" localSheetId="0">#REF!</definedName>
    <definedName name="Func_Revenue">#REF!</definedName>
    <definedName name="FuncAllocOptions" localSheetId="4">'[30]Func Allocation Options'!$B$5:$F$2120</definedName>
    <definedName name="FuncAllocOptions">'[31]Func Allocation Options'!$B$5:$F$2120</definedName>
    <definedName name="FuncFactors" localSheetId="4">'[30]Func Factors'!$A$11:$A$77</definedName>
    <definedName name="FuncFactors">'[31]Func Factors'!$A$11:$A$77</definedName>
    <definedName name="FuncFactorTbl" localSheetId="4">'[30]Func Factors'!$B$11:$G$77</definedName>
    <definedName name="FuncFactorTbl">'[31]Func Factors'!$B$11:$G$77</definedName>
    <definedName name="FuncStudy" localSheetId="4">[30]FuncStudy!$1:$1048576</definedName>
    <definedName name="FuncStudy">[31]FuncStudy!$1:$1048576</definedName>
    <definedName name="Function">'[8]Func Study'!$AB$250</definedName>
    <definedName name="Functions" localSheetId="4">'[30]Func Factors'!$B$10:$G$10</definedName>
    <definedName name="Functions">'[31]Func Factors'!$B$10:$G$10</definedName>
    <definedName name="Gas_Forward_Price_Curve_copy_Instructions_List" localSheetId="0">'[28]Main Page'!#REF!</definedName>
    <definedName name="Gas_Forward_Price_Curve_copy_Instructions_List">'[28]Main Page'!#REF!</definedName>
    <definedName name="gassummarytable" localSheetId="0">#REF!</definedName>
    <definedName name="gassummarytable">#REF!</definedName>
    <definedName name="GREATER10MW" localSheetId="0">#REF!</definedName>
    <definedName name="GREATER10MW">#REF!</definedName>
    <definedName name="Green_Res" localSheetId="0">#REF!</definedName>
    <definedName name="Green_Res">#REF!</definedName>
    <definedName name="GResIDX" localSheetId="0">#REF!</definedName>
    <definedName name="GResIDX">#REF!</definedName>
    <definedName name="GTD_Percents" localSheetId="0">#REF!</definedName>
    <definedName name="GTD_Percents">#REF!</definedName>
    <definedName name="GWI_Annualized" localSheetId="0">#REF!</definedName>
    <definedName name="GWI_Annualized">#REF!</definedName>
    <definedName name="GWI_Proforma" localSheetId="0">#REF!</definedName>
    <definedName name="GWI_Proforma">#REF!</definedName>
    <definedName name="HEIGHT" localSheetId="0">#REF!</definedName>
    <definedName name="HEIGHT">#REF!</definedName>
    <definedName name="HenryHub___Nymex" localSheetId="0">[28]MarketData!#REF!</definedName>
    <definedName name="HenryHub___Nymex">[28]MarketData!#REF!</definedName>
    <definedName name="Hide_Rows" localSheetId="0">#REF!</definedName>
    <definedName name="Hide_Rows">#REF!</definedName>
    <definedName name="Hide_Rows_Recon" localSheetId="0">#REF!</definedName>
    <definedName name="Hide_Rows_Recon">#REF!</definedName>
    <definedName name="High_Plan" localSheetId="0">#REF!</definedName>
    <definedName name="High_Plan">#REF!</definedName>
    <definedName name="HLHMonth" localSheetId="0">#REF!</definedName>
    <definedName name="HLHMonth">#REF!</definedName>
    <definedName name="HolidayObserved">'[41]on off peak hours'!$C$21:$Z$21</definedName>
    <definedName name="Holidays">'[41]on off peak hours'!$C$7:$Z$7</definedName>
    <definedName name="Hours5by16">'[41]on off peak hours'!$C$26:$Z$29</definedName>
    <definedName name="HoursHoliday">'[41]on off peak hours'!$C$16:$Z$20</definedName>
    <definedName name="HoursNoHoliday">'[41]on off peak hours'!$C$10:$Z$13</definedName>
    <definedName name="HROptim" hidden="1">{#N/A,#N/A,FALSE,"Summary";#N/A,#N/A,FALSE,"SmPlants";#N/A,#N/A,FALSE,"Utah";#N/A,#N/A,FALSE,"Idaho";#N/A,#N/A,FALSE,"Lewis River";#N/A,#N/A,FALSE,"NrthUmpq";#N/A,#N/A,FALSE,"KlamRog"}</definedName>
    <definedName name="hydro.energy" localSheetId="0">#REF!</definedName>
    <definedName name="hydro.energy">#REF!</definedName>
    <definedName name="hydro.energy.name" localSheetId="0">#REF!</definedName>
    <definedName name="hydro.energy.name">#REF!</definedName>
    <definedName name="ID_0303_RVN_data" localSheetId="0">#REF!</definedName>
    <definedName name="ID_0303_RVN_data">#REF!</definedName>
    <definedName name="IDAHOSHR" localSheetId="0">#REF!</definedName>
    <definedName name="IDAHOSHR">#REF!</definedName>
    <definedName name="IDAllocMethod" localSheetId="0">#REF!</definedName>
    <definedName name="IDAllocMethod">#REF!</definedName>
    <definedName name="IDcontractsRVN" localSheetId="0">#REF!</definedName>
    <definedName name="IDcontractsRVN">#REF!</definedName>
    <definedName name="IDRateBase" localSheetId="0">#REF!</definedName>
    <definedName name="IDRateBase">#REF!</definedName>
    <definedName name="ILLINOIS" localSheetId="0">#REF!</definedName>
    <definedName name="ILLINOIS">#REF!</definedName>
    <definedName name="IncomeTaxOptVal">[33]Inputs!$Y$11</definedName>
    <definedName name="INDADJ" localSheetId="0">#REF!</definedName>
    <definedName name="INDADJ">#REF!</definedName>
    <definedName name="INPUT" localSheetId="0">[44]Summary!#REF!</definedName>
    <definedName name="INPUT">[44]Summary!#REF!</definedName>
    <definedName name="Instructions" localSheetId="0">#REF!</definedName>
    <definedName name="Instructions">#REF!</definedName>
    <definedName name="Interest_Rates___Bloomberg">[28]MarketData!$A$1</definedName>
    <definedName name="inventory" hidden="1">{#N/A,#N/A,FALSE,"Summary";#N/A,#N/A,FALSE,"SmPlants";#N/A,#N/A,FALSE,"Utah";#N/A,#N/A,FALSE,"Idaho";#N/A,#N/A,FALSE,"Lewis River";#N/A,#N/A,FALSE,"NrthUmpq";#N/A,#N/A,FALSE,"KlamRog"}</definedName>
    <definedName name="IRR" localSheetId="0">#REF!</definedName>
    <definedName name="IRR">#REF!</definedName>
    <definedName name="IRRIGATION" localSheetId="0">#REF!</definedName>
    <definedName name="IRRIGATION">#REF!</definedName>
    <definedName name="JAMValue" localSheetId="4">'[30]JAM Download'!$S$6:$S$2441</definedName>
    <definedName name="JAMValue">'[31]JAM Download'!$S$6:$S$2441</definedName>
    <definedName name="JAN" localSheetId="0">#REF!</definedName>
    <definedName name="JAN">#REF!</definedName>
    <definedName name="JANT" localSheetId="0">#REF!</definedName>
    <definedName name="JANT">#REF!</definedName>
    <definedName name="JETSET" localSheetId="0">'[27]Other States WZAMRT98'!#REF!</definedName>
    <definedName name="JETSET">'[27]Other States WZAMRT98'!#REF!</definedName>
    <definedName name="jfkejflj" hidden="1">{0,#N/A,TRUE,0;0,#N/A,TRUE,0;0,#N/A,TRUE,0;0,#N/A,TRUE,0;0,#N/A,TRUE,0;0,#N/A,TRUE,0;0,#N/A,TRUE,0;0,#N/A,TRUE,0}</definedName>
    <definedName name="jfkjlllje" hidden="1">{0,#N/A,TRUE,0;0,#N/A,TRUE,0;0,#N/A,TRUE,0;0,#N/A,TRUE,0;0,#N/A,TRUE,0;0,#N/A,TRUE,0;0,#N/A,TRUE,0;0,#N/A,TRUE,0}</definedName>
    <definedName name="jjj">[45]Inputs!$N$18</definedName>
    <definedName name="JUL" localSheetId="0">#REF!</definedName>
    <definedName name="JUL">#REF!</definedName>
    <definedName name="JULT" localSheetId="0">#REF!</definedName>
    <definedName name="JULT">#REF!</definedName>
    <definedName name="JULY95" localSheetId="0">#REF!</definedName>
    <definedName name="JULY95">#REF!</definedName>
    <definedName name="JULY96" localSheetId="0">#REF!</definedName>
    <definedName name="JULY96">#REF!</definedName>
    <definedName name="JULY97" localSheetId="0">#REF!</definedName>
    <definedName name="JULY97">#REF!</definedName>
    <definedName name="JUN" localSheetId="0">#REF!</definedName>
    <definedName name="JUN">#REF!</definedName>
    <definedName name="JUNE95" localSheetId="0">#REF!</definedName>
    <definedName name="JUNE95">#REF!</definedName>
    <definedName name="JUNE96" localSheetId="0">#REF!</definedName>
    <definedName name="JUNE96">#REF!</definedName>
    <definedName name="JUNE97" localSheetId="0">#REF!</definedName>
    <definedName name="JUNE97">#REF!</definedName>
    <definedName name="junk" hidden="1">{"PRINT",#N/A,TRUE,"APPA";"PRINT",#N/A,TRUE,"APS";"PRINT",#N/A,TRUE,"BHPL";"PRINT",#N/A,TRUE,"BHPL2";"PRINT",#N/A,TRUE,"CDWR";"PRINT",#N/A,TRUE,"EWEB";"PRINT",#N/A,TRUE,"LADWP";"PRINT",#N/A,TRUE,"NEVBASE"}</definedName>
    <definedName name="junk1" hidden="1">{"PRINT",#N/A,TRUE,"APPA";"PRINT",#N/A,TRUE,"APS";"PRINT",#N/A,TRUE,"BHPL";"PRINT",#N/A,TRUE,"BHPL2";"PRINT",#N/A,TRUE,"CDWR";"PRINT",#N/A,TRUE,"EWEB";"PRINT",#N/A,TRUE,"LADWP";"PRINT",#N/A,TRUE,"NEVBASE"}</definedName>
    <definedName name="junk2" hidden="1">{"PRINT",#N/A,TRUE,"APPA";"PRINT",#N/A,TRUE,"APS";"PRINT",#N/A,TRUE,"BHPL";"PRINT",#N/A,TRUE,"BHPL2";"PRINT",#N/A,TRUE,"CDWR";"PRINT",#N/A,TRUE,"EWEB";"PRINT",#N/A,TRUE,"LADWP";"PRINT",#N/A,TRUE,"NEVBASE"}</definedName>
    <definedName name="junk3" hidden="1">{"PRINT",#N/A,TRUE,"APPA";"PRINT",#N/A,TRUE,"APS";"PRINT",#N/A,TRUE,"BHPL";"PRINT",#N/A,TRUE,"BHPL2";"PRINT",#N/A,TRUE,"CDWR";"PRINT",#N/A,TRUE,"EWEB";"PRINT",#N/A,TRUE,"LADWP";"PRINT",#N/A,TRUE,"NEVBASE"}</definedName>
    <definedName name="junk4" hidden="1">{"PRINT",#N/A,TRUE,"APPA";"PRINT",#N/A,TRUE,"APS";"PRINT",#N/A,TRUE,"BHPL";"PRINT",#N/A,TRUE,"BHPL2";"PRINT",#N/A,TRUE,"CDWR";"PRINT",#N/A,TRUE,"EWEB";"PRINT",#N/A,TRUE,"LADWP";"PRINT",#N/A,TRUE,"NEVBASE"}</definedName>
    <definedName name="junk5" hidden="1">{"PRINT",#N/A,TRUE,"APPA";"PRINT",#N/A,TRUE,"APS";"PRINT",#N/A,TRUE,"BHPL";"PRINT",#N/A,TRUE,"BHPL2";"PRINT",#N/A,TRUE,"CDWR";"PRINT",#N/A,TRUE,"EWEB";"PRINT",#N/A,TRUE,"LADWP";"PRINT",#N/A,TRUE,"NEVBASE"}</definedName>
    <definedName name="JUNT" localSheetId="0">#REF!</definedName>
    <definedName name="JUNT">#REF!</definedName>
    <definedName name="Jurisdiction">[15]Variables!$AK$15</definedName>
    <definedName name="JurisNumber">[15]Variables!$AL$15</definedName>
    <definedName name="JurisTitle" localSheetId="0">#REF!</definedName>
    <definedName name="JurisTitle">#REF!</definedName>
    <definedName name="JVENTRY" localSheetId="0">#REF!</definedName>
    <definedName name="JVENTRY">#REF!</definedName>
    <definedName name="Keep" hidden="1">{"PRINT",#N/A,TRUE,"APPA";"PRINT",#N/A,TRUE,"APS";"PRINT",#N/A,TRUE,"BHPL";"PRINT",#N/A,TRUE,"BHPL2";"PRINT",#N/A,TRUE,"CDWR";"PRINT",#N/A,TRUE,"EWEB";"PRINT",#N/A,TRUE,"LADWP";"PRINT",#N/A,TRUE,"NEVBASE"}</definedName>
    <definedName name="keep2" hidden="1">{"PRINT",#N/A,TRUE,"APPA";"PRINT",#N/A,TRUE,"APS";"PRINT",#N/A,TRUE,"BHPL";"PRINT",#N/A,TRUE,"BHPL2";"PRINT",#N/A,TRUE,"CDWR";"PRINT",#N/A,TRUE,"EWEB";"PRINT",#N/A,TRUE,"LADWP";"PRINT",#N/A,TRUE,"NEVBASE"}</definedName>
    <definedName name="LABORMOD" localSheetId="0">#REF!</definedName>
    <definedName name="LABORMOD">#REF!</definedName>
    <definedName name="LABORROLL" localSheetId="0">#REF!</definedName>
    <definedName name="LABORROLL">#REF!</definedName>
    <definedName name="last.row" localSheetId="0">#REF!</definedName>
    <definedName name="last.row">#REF!</definedName>
    <definedName name="Last_Actual_Year">[46]Variables!$B$7</definedName>
    <definedName name="LastCell" localSheetId="0">[47]Variance!#REF!</definedName>
    <definedName name="LastCell">[47]Variance!#REF!</definedName>
    <definedName name="LIGHT_YR1">[23]Variables!$C$24</definedName>
    <definedName name="LIGHT_YR2">[23]Variables!$D$24</definedName>
    <definedName name="limcount" hidden="1">1</definedName>
    <definedName name="Line_Ext_Credit" localSheetId="0">#REF!</definedName>
    <definedName name="Line_Ext_Credit">#REF!</definedName>
    <definedName name="LinkCos">'[8]JAM Download'!$I$4</definedName>
    <definedName name="ListOffset" hidden="1">1</definedName>
    <definedName name="LOG" localSheetId="0">[48]Backup!#REF!</definedName>
    <definedName name="LOG">[48]Backup!#REF!</definedName>
    <definedName name="LOSS" localSheetId="0">[48]Backup!#REF!</definedName>
    <definedName name="LOSS">[48]Backup!#REF!</definedName>
    <definedName name="Low_Plan" localSheetId="0">#REF!</definedName>
    <definedName name="Low_Plan">#REF!</definedName>
    <definedName name="lu" localSheetId="0">#REF!</definedName>
    <definedName name="lu">#REF!</definedName>
    <definedName name="M" localSheetId="0">#REF!</definedName>
    <definedName name="M">#REF!</definedName>
    <definedName name="M_2" localSheetId="0">#REF!</definedName>
    <definedName name="M_2">#REF!</definedName>
    <definedName name="MACTIT" localSheetId="0">#REF!</definedName>
    <definedName name="MACTIT">#REF!</definedName>
    <definedName name="MAR" localSheetId="0">#REF!</definedName>
    <definedName name="MAR">#REF!</definedName>
    <definedName name="MARCH96" localSheetId="0">#REF!</definedName>
    <definedName name="MARCH96">#REF!</definedName>
    <definedName name="MARCH97" localSheetId="0">#REF!</definedName>
    <definedName name="MARCH97">#REF!</definedName>
    <definedName name="MARCH98" localSheetId="0">#REF!</definedName>
    <definedName name="MARCH98">#REF!</definedName>
    <definedName name="Market1" localSheetId="0">#REF!</definedName>
    <definedName name="Market1">#REF!</definedName>
    <definedName name="Market2" localSheetId="0">#REF!</definedName>
    <definedName name="Market2">#REF!</definedName>
    <definedName name="market3">'[28]OTC Gas Quotes'!$G$5</definedName>
    <definedName name="market4">'[28]OTC Gas Quotes'!$H$5</definedName>
    <definedName name="market5">'[28]OTC Gas Quotes'!$I$5</definedName>
    <definedName name="market6">'[28]OTC Gas Quotes'!$J$5</definedName>
    <definedName name="market7">'[28]OTC Gas Quotes'!$K$5</definedName>
    <definedName name="MART" localSheetId="0">#REF!</definedName>
    <definedName name="MART">#REF!</definedName>
    <definedName name="Master" hidden="1">{#N/A,#N/A,FALSE,"Actual";#N/A,#N/A,FALSE,"Normalized";#N/A,#N/A,FALSE,"Electric Actual";#N/A,#N/A,FALSE,"Electric Normalized"}</definedName>
    <definedName name="MAY" localSheetId="0">#REF!</definedName>
    <definedName name="MAY">#REF!</definedName>
    <definedName name="MAYT" localSheetId="0">#REF!</definedName>
    <definedName name="MAYT">#REF!</definedName>
    <definedName name="MCAsk" localSheetId="0">#REF!</definedName>
    <definedName name="MCAsk">#REF!</definedName>
    <definedName name="MCAskOff" localSheetId="0">#REF!</definedName>
    <definedName name="MCAskOff">#REF!</definedName>
    <definedName name="MCAskToday" localSheetId="0">#REF!</definedName>
    <definedName name="MCAskToday">#REF!</definedName>
    <definedName name="MCBid" localSheetId="0">#REF!</definedName>
    <definedName name="MCBid">#REF!</definedName>
    <definedName name="MCBidOff" localSheetId="0">#REF!</definedName>
    <definedName name="MCBidOff">#REF!</definedName>
    <definedName name="MCBidToday" localSheetId="0">#REF!</definedName>
    <definedName name="MCBidToday">#REF!</definedName>
    <definedName name="mchlhask" localSheetId="0">#REF!</definedName>
    <definedName name="mchlhask">#REF!</definedName>
    <definedName name="mchlhbid" localSheetId="0">#REF!</definedName>
    <definedName name="mchlhbid">#REF!</definedName>
    <definedName name="MCtoREV" localSheetId="0">#REF!</definedName>
    <definedName name="MCtoREV">#REF!</definedName>
    <definedName name="MD_High1">'[25]Master Data'!$A$2</definedName>
    <definedName name="MD_Low1">'[25]Master Data'!$D$28</definedName>
    <definedName name="MEN" localSheetId="0">[1]Jan!#REF!</definedName>
    <definedName name="MEN">[1]Jan!#REF!</definedName>
    <definedName name="Menu_Begin" localSheetId="0">#REF!</definedName>
    <definedName name="Menu_Begin">#REF!</definedName>
    <definedName name="Menu_Caption" localSheetId="0">#REF!</definedName>
    <definedName name="Menu_Caption">#REF!</definedName>
    <definedName name="Menu_Large" localSheetId="0">[49]MacroBuilder!#REF!</definedName>
    <definedName name="Menu_Large">[49]MacroBuilder!#REF!</definedName>
    <definedName name="Menu_Name" localSheetId="0">#REF!</definedName>
    <definedName name="Menu_Name">#REF!</definedName>
    <definedName name="Menu_OnAction" localSheetId="0">#REF!</definedName>
    <definedName name="Menu_OnAction">#REF!</definedName>
    <definedName name="Menu_Parent" localSheetId="0">#REF!</definedName>
    <definedName name="Menu_Parent">#REF!</definedName>
    <definedName name="Menu_Small" localSheetId="0">[49]MacroBuilder!#REF!</definedName>
    <definedName name="Menu_Small">[49]MacroBuilder!#REF!</definedName>
    <definedName name="Meter_Year1">[17]Variables!$C$19</definedName>
    <definedName name="Meter_Year2">[17]Variables!$D$19</definedName>
    <definedName name="Method">[11]Inputs!$C$6</definedName>
    <definedName name="MidC">[50]lookup!$C$108:$D$116</definedName>
    <definedName name="MidColAskHist" localSheetId="0">#REF!</definedName>
    <definedName name="MidColAskHist">#REF!</definedName>
    <definedName name="MidColBidHist" localSheetId="0">#REF!</definedName>
    <definedName name="MidColBidHist">#REF!</definedName>
    <definedName name="Mill" localSheetId="0">#REF!</definedName>
    <definedName name="Mill">#REF!</definedName>
    <definedName name="Misc1AcctCheck" localSheetId="0">#REF!</definedName>
    <definedName name="Misc1AcctCheck">#REF!</definedName>
    <definedName name="Misc1Adjcheck" localSheetId="0">#REF!</definedName>
    <definedName name="Misc1Adjcheck">#REF!</definedName>
    <definedName name="MISC1AdjNumber" localSheetId="0">#REF!</definedName>
    <definedName name="MISC1AdjNumber">#REF!</definedName>
    <definedName name="MISC1AdjNumberPaste" localSheetId="0">#REF!</definedName>
    <definedName name="MISC1AdjNumberPaste">#REF!</definedName>
    <definedName name="MISC1AdjSortData" localSheetId="0">#REF!</definedName>
    <definedName name="MISC1AdjSortData">#REF!</definedName>
    <definedName name="MISC1AdjSortOrder" localSheetId="0">#REF!</definedName>
    <definedName name="MISC1AdjSortOrder">#REF!</definedName>
    <definedName name="Misc1FactorCheck" localSheetId="0">#REF!</definedName>
    <definedName name="Misc1FactorCheck">#REF!</definedName>
    <definedName name="MISC1NumberSort" localSheetId="0">#REF!</definedName>
    <definedName name="MISC1NumberSort">#REF!</definedName>
    <definedName name="Misc1TypeCheck" localSheetId="0">#REF!</definedName>
    <definedName name="Misc1TypeCheck">#REF!</definedName>
    <definedName name="Misc2AcctCheck" localSheetId="0">#REF!</definedName>
    <definedName name="Misc2AcctCheck">#REF!</definedName>
    <definedName name="Misc2AdjCheck" localSheetId="0">#REF!</definedName>
    <definedName name="Misc2AdjCheck">#REF!</definedName>
    <definedName name="MISC2AdjNumber" localSheetId="0">#REF!</definedName>
    <definedName name="MISC2AdjNumber">#REF!</definedName>
    <definedName name="MISC2AdjNumberPaste" localSheetId="0">#REF!</definedName>
    <definedName name="MISC2AdjNumberPaste">#REF!</definedName>
    <definedName name="MISC2AdjSortData" localSheetId="0">#REF!</definedName>
    <definedName name="MISC2AdjSortData">#REF!</definedName>
    <definedName name="MISC2AdjSortOrder" localSheetId="0">#REF!</definedName>
    <definedName name="MISC2AdjSortOrder">#REF!</definedName>
    <definedName name="Misc2FactorCheck" localSheetId="0">#REF!</definedName>
    <definedName name="Misc2FactorCheck">#REF!</definedName>
    <definedName name="MISC2NumberSort" localSheetId="0">#REF!</definedName>
    <definedName name="MISC2NumberSort">#REF!</definedName>
    <definedName name="Misc2TypeCheck" localSheetId="0">#REF!</definedName>
    <definedName name="Misc2TypeCheck">#REF!</definedName>
    <definedName name="MMBtu" localSheetId="0">#REF!</definedName>
    <definedName name="MMBtu">#REF!</definedName>
    <definedName name="mmm" hidden="1">{"PRINT",#N/A,TRUE,"APPA";"PRINT",#N/A,TRUE,"APS";"PRINT",#N/A,TRUE,"BHPL";"PRINT",#N/A,TRUE,"BHPL2";"PRINT",#N/A,TRUE,"CDWR";"PRINT",#N/A,TRUE,"EWEB";"PRINT",#N/A,TRUE,"LADWP";"PRINT",#N/A,TRUE,"NEVBASE"}</definedName>
    <definedName name="MONTH" localSheetId="0">[48]Backup!#REF!</definedName>
    <definedName name="MONTH">[48]Backup!#REF!</definedName>
    <definedName name="Monthdate" localSheetId="0">#REF!</definedName>
    <definedName name="Monthdate">#REF!</definedName>
    <definedName name="monthlist">[51]Table!$R$2:$S$13</definedName>
    <definedName name="Months">'[52](6.7) Base UTGRC12 Stlmt NPC'!$F$7:$Q$7</definedName>
    <definedName name="monthtotals">'[51]WA SBC'!$D$40:$O$40</definedName>
    <definedName name="MSP_Factor" localSheetId="0">#REF!</definedName>
    <definedName name="MSP_Factor">#REF!</definedName>
    <definedName name="MSPAverageInput" localSheetId="0">[53]Inputs!#REF!</definedName>
    <definedName name="MSPAverageInput">[53]Inputs!#REF!</definedName>
    <definedName name="MSPYearEndInput" localSheetId="0">[53]Inputs!#REF!</definedName>
    <definedName name="MSPYearEndInput">[53]Inputs!#REF!</definedName>
    <definedName name="MTAllocMethod" localSheetId="0">#REF!</definedName>
    <definedName name="MTAllocMethod">#REF!</definedName>
    <definedName name="MTKWH" localSheetId="0">#REF!</definedName>
    <definedName name="MTKWH">#REF!</definedName>
    <definedName name="MTR_YR1">[23]Variables!$C$19</definedName>
    <definedName name="MTR_YR2">[23]Variables!$D$19</definedName>
    <definedName name="MTR_YR3">[54]Variables!$E$14</definedName>
    <definedName name="MTRateBase" localSheetId="0">#REF!</definedName>
    <definedName name="MTRateBase">#REF!</definedName>
    <definedName name="MTREV" localSheetId="0">#REF!</definedName>
    <definedName name="MTREV">#REF!</definedName>
    <definedName name="MULT" localSheetId="0">#REF!</definedName>
    <definedName name="MULT">#REF!</definedName>
    <definedName name="MWh" localSheetId="0">#REF!</definedName>
    <definedName name="MWh">#REF!</definedName>
    <definedName name="NameAverageFuelCost" localSheetId="0">#REF!</definedName>
    <definedName name="NameAverageFuelCost">#REF!</definedName>
    <definedName name="NameBurn" localSheetId="0">#REF!</definedName>
    <definedName name="NameBurn">#REF!</definedName>
    <definedName name="NameCost" localSheetId="0">#REF!</definedName>
    <definedName name="NameCost">#REF!</definedName>
    <definedName name="NameECDQF_Exp" localSheetId="0">#REF!</definedName>
    <definedName name="NameECDQF_Exp">#REF!</definedName>
    <definedName name="NameECDQF_MWh" localSheetId="0">#REF!</definedName>
    <definedName name="NameECDQF_MWh">#REF!</definedName>
    <definedName name="NameFactor" localSheetId="0">#REF!</definedName>
    <definedName name="NameFactor">#REF!</definedName>
    <definedName name="NameMill" localSheetId="0">#REF!</definedName>
    <definedName name="NameMill">#REF!</definedName>
    <definedName name="NameMMBtu" localSheetId="0">#REF!</definedName>
    <definedName name="NameMMBtu">#REF!</definedName>
    <definedName name="NameMWh" localSheetId="0">#REF!</definedName>
    <definedName name="NameMWh">#REF!</definedName>
    <definedName name="NamePeak" localSheetId="0">#REF!</definedName>
    <definedName name="NamePeak">#REF!</definedName>
    <definedName name="NameTable" localSheetId="0">#REF!</definedName>
    <definedName name="NameTable">#REF!</definedName>
    <definedName name="Net.System.Load" localSheetId="0">#REF!</definedName>
    <definedName name="Net.System.Load">#REF!</definedName>
    <definedName name="Net_to_Gross_Factor">[55]Inputs!$G$8</definedName>
    <definedName name="NetPowerCost" localSheetId="0">#REF!</definedName>
    <definedName name="NetPowerCost">#REF!</definedName>
    <definedName name="NetToGross">[19]Variables!$D$23</definedName>
    <definedName name="new" hidden="1">{#N/A,#N/A,TRUE,"Section6";#N/A,#N/A,TRUE,"OHcycles";#N/A,#N/A,TRUE,"OHtiming";#N/A,#N/A,TRUE,"OHcosts";#N/A,#N/A,TRUE,"GTdegradation";#N/A,#N/A,TRUE,"GTperformance";#N/A,#N/A,TRUE,"GraphEquip"}</definedName>
    <definedName name="newcogs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NewContract">[55]Inputs!$N$24</definedName>
    <definedName name="NEWMO1" localSheetId="0">[1]Jan!#REF!</definedName>
    <definedName name="NEWMO1">[1]Jan!#REF!</definedName>
    <definedName name="NEWMO2" localSheetId="0">[1]Jan!#REF!</definedName>
    <definedName name="NEWMO2">[1]Jan!#REF!</definedName>
    <definedName name="NEWMONTH" localSheetId="0">[1]Jan!#REF!</definedName>
    <definedName name="NEWMONTH">[1]Jan!#REF!</definedName>
    <definedName name="NONRES" localSheetId="0">#REF!</definedName>
    <definedName name="NONRES">#REF!</definedName>
    <definedName name="NORMALIZE" localSheetId="0">#REF!</definedName>
    <definedName name="NORMALIZE">#REF!</definedName>
    <definedName name="NormalizedFedTaxExp" localSheetId="0">[20]Utah!#REF!</definedName>
    <definedName name="NormalizedFedTaxExp">[20]Utah!#REF!</definedName>
    <definedName name="NormalizedOMExp" localSheetId="0">[20]Utah!#REF!</definedName>
    <definedName name="NormalizedOMExp">[20]Utah!#REF!</definedName>
    <definedName name="NormalizedState" localSheetId="0">[20]Utah!#REF!</definedName>
    <definedName name="NormalizedState">[20]Utah!#REF!</definedName>
    <definedName name="NormalizedStateTaxExp" localSheetId="0">[20]Utah!#REF!</definedName>
    <definedName name="NormalizedStateTaxExp">[20]Utah!#REF!</definedName>
    <definedName name="NormalizedTOIExp" localSheetId="0">[20]Utah!#REF!</definedName>
    <definedName name="NormalizedTOIExp">[20]Utah!#REF!</definedName>
    <definedName name="NOV" localSheetId="0">#REF!</definedName>
    <definedName name="NOV">#REF!</definedName>
    <definedName name="NOVT" localSheetId="0">#REF!</definedName>
    <definedName name="NOVT">#REF!</definedName>
    <definedName name="NPC">[14]Inputs!$N$18</definedName>
    <definedName name="NPCAcctCheck" localSheetId="0">#REF!</definedName>
    <definedName name="NPCAcctCheck">#REF!</definedName>
    <definedName name="NPCAdjcheck" localSheetId="0">#REF!</definedName>
    <definedName name="NPCAdjcheck">#REF!</definedName>
    <definedName name="NPCAdjNumber" localSheetId="0">#REF!</definedName>
    <definedName name="NPCAdjNumber">#REF!</definedName>
    <definedName name="NPCAdjNumberPaste" localSheetId="0">#REF!</definedName>
    <definedName name="NPCAdjNumberPaste">#REF!</definedName>
    <definedName name="NPCAdjSortData" localSheetId="0">#REF!</definedName>
    <definedName name="NPCAdjSortData">#REF!</definedName>
    <definedName name="NPCAdjSortOrder" localSheetId="0">#REF!</definedName>
    <definedName name="NPCAdjSortOrder">#REF!</definedName>
    <definedName name="NPCFactorCheck" localSheetId="0">#REF!</definedName>
    <definedName name="NPCFactorCheck">#REF!</definedName>
    <definedName name="NPCNumberSort" localSheetId="0">#REF!</definedName>
    <definedName name="NPCNumberSort">#REF!</definedName>
    <definedName name="NPCTypeCheck" localSheetId="0">#REF!</definedName>
    <definedName name="NPCTypeCheck">#REF!</definedName>
    <definedName name="NUM" localSheetId="0">#REF!</definedName>
    <definedName name="NUM">#REF!</definedName>
    <definedName name="NymexFutures">[28]Futures!$A$2:$J$500</definedName>
    <definedName name="NymexOptions">[28]Options!$A$2:$K$3000</definedName>
    <definedName name="O_MLIST" localSheetId="0">#REF!</definedName>
    <definedName name="O_MLIST">#REF!</definedName>
    <definedName name="OCT" localSheetId="0">#REF!</definedName>
    <definedName name="OCT">#REF!</definedName>
    <definedName name="OCTT" localSheetId="0">#REF!</definedName>
    <definedName name="OCTT">#REF!</definedName>
    <definedName name="Off.Peak.Ask" localSheetId="0">#REF!</definedName>
    <definedName name="Off.Peak.Ask">#REF!</definedName>
    <definedName name="Off.Peak.Bid" localSheetId="0">#REF!</definedName>
    <definedName name="Off.Peak.Bid">#REF!</definedName>
    <definedName name="OH">[8]Inputs!$D$24</definedName>
    <definedName name="OHSch10YR" hidden="1">{#N/A,#N/A,FALSE,"Summary";#N/A,#N/A,FALSE,"SmPlants";#N/A,#N/A,FALSE,"Utah";#N/A,#N/A,FALSE,"Idaho";#N/A,#N/A,FALSE,"Lewis River";#N/A,#N/A,FALSE,"NrthUmpq";#N/A,#N/A,FALSE,"KlamRog"}</definedName>
    <definedName name="om" hidden="1">{#N/A,#N/A,FALSE,"Summary";#N/A,#N/A,FALSE,"SmPlants";#N/A,#N/A,FALSE,"Utah";#N/A,#N/A,FALSE,"Idaho";#N/A,#N/A,FALSE,"Lewis River";#N/A,#N/A,FALSE,"NrthUmpq";#N/A,#N/A,FALSE,"KlamRog"}</definedName>
    <definedName name="OMAcctCheck" localSheetId="0">#REF!</definedName>
    <definedName name="OMAcctCheck">#REF!</definedName>
    <definedName name="OMAdjCheck" localSheetId="0">#REF!</definedName>
    <definedName name="OMAdjCheck">#REF!</definedName>
    <definedName name="OMAdjNumber" localSheetId="0">#REF!</definedName>
    <definedName name="OMAdjNumber">#REF!</definedName>
    <definedName name="OMAdjNumberPaste" localSheetId="0">#REF!</definedName>
    <definedName name="OMAdjNumberPaste">#REF!</definedName>
    <definedName name="OMAdjSortData" localSheetId="0">#REF!</definedName>
    <definedName name="OMAdjSortData">#REF!</definedName>
    <definedName name="OMAdjSortOrder" localSheetId="0">#REF!</definedName>
    <definedName name="OMAdjSortOrder">#REF!</definedName>
    <definedName name="OMFactorCheck" localSheetId="0">#REF!</definedName>
    <definedName name="OMFactorCheck">#REF!</definedName>
    <definedName name="OMNumberSort" localSheetId="0">#REF!</definedName>
    <definedName name="OMNumberSort">#REF!</definedName>
    <definedName name="OMTypeCheck" localSheetId="0">#REF!</definedName>
    <definedName name="OMTypeCheck">#REF!</definedName>
    <definedName name="On.Peak.Ask" localSheetId="0">#REF!</definedName>
    <definedName name="On.Peak.Ask">#REF!</definedName>
    <definedName name="On.Peak.Bid" localSheetId="0">#REF!</definedName>
    <definedName name="On.Peak.Bid">#REF!</definedName>
    <definedName name="ONE" localSheetId="0">[1]Jan!#REF!</definedName>
    <definedName name="ONE">[1]Jan!#REF!</definedName>
    <definedName name="OperatingIncome" localSheetId="0">#REF!</definedName>
    <definedName name="OperatingIncome">#REF!</definedName>
    <definedName name="OpRevReturn" localSheetId="0">#REF!</definedName>
    <definedName name="OpRevReturn">#REF!</definedName>
    <definedName name="option">'[16]Dist Misc'!$F$120</definedName>
    <definedName name="OptionsTable">[28]Options!$A$1:$P$3000</definedName>
    <definedName name="OR_305_12mo_endg_200203" localSheetId="0">#REF!</definedName>
    <definedName name="OR_305_12mo_endg_200203">#REF!</definedName>
    <definedName name="ORAllocMethod" localSheetId="0">#REF!</definedName>
    <definedName name="ORAllocMethod">#REF!</definedName>
    <definedName name="ORRateBase" localSheetId="0">#REF!</definedName>
    <definedName name="ORRateBase">#REF!</definedName>
    <definedName name="OtherAcctCheck" localSheetId="0">#REF!</definedName>
    <definedName name="OtherAcctCheck">#REF!</definedName>
    <definedName name="OtherAdjcheck" localSheetId="0">#REF!</definedName>
    <definedName name="OtherAdjcheck">#REF!</definedName>
    <definedName name="OtherAdjNumber" localSheetId="0">#REF!</definedName>
    <definedName name="OtherAdjNumber">#REF!</definedName>
    <definedName name="OTHERAdjNumberPaste" localSheetId="0">#REF!</definedName>
    <definedName name="OTHERAdjNumberPaste">#REF!</definedName>
    <definedName name="OTHERAdjSortData" localSheetId="0">#REF!</definedName>
    <definedName name="OTHERAdjSortData">#REF!</definedName>
    <definedName name="OTHERAdjSortOrder" localSheetId="0">#REF!</definedName>
    <definedName name="OTHERAdjSortOrder">#REF!</definedName>
    <definedName name="OtherFactorCheck" localSheetId="0">#REF!</definedName>
    <definedName name="OtherFactorCheck">#REF!</definedName>
    <definedName name="OTHERNumberSort" localSheetId="0">#REF!</definedName>
    <definedName name="OTHERNumberSort">#REF!</definedName>
    <definedName name="others" hidden="1">{"Factors Pages 1-2",#N/A,FALSE,"Factors";"Factors Page 3",#N/A,FALSE,"Factors";"Factors Page 4",#N/A,FALSE,"Factors";"Factors Page 5",#N/A,FALSE,"Factors";"Factors Pages 8-27",#N/A,FALSE,"Factors"}</definedName>
    <definedName name="OtherTypeCheck" localSheetId="0">#REF!</definedName>
    <definedName name="OtherTypeCheck">#REF!</definedName>
    <definedName name="P" localSheetId="0">#REF!</definedName>
    <definedName name="P">#REF!</definedName>
    <definedName name="page1" localSheetId="0">[44]Summary!#REF!</definedName>
    <definedName name="page1">[44]Summary!#REF!</definedName>
    <definedName name="Page110" localSheetId="0">#REF!</definedName>
    <definedName name="Page110">#REF!</definedName>
    <definedName name="Page111" localSheetId="0">#REF!</definedName>
    <definedName name="Page111">#REF!</definedName>
    <definedName name="Page112" localSheetId="0">#REF!</definedName>
    <definedName name="Page112">#REF!</definedName>
    <definedName name="Page113" localSheetId="0">#REF!</definedName>
    <definedName name="Page113">#REF!</definedName>
    <definedName name="Page114" localSheetId="0">#REF!</definedName>
    <definedName name="Page114">#REF!</definedName>
    <definedName name="Page115" localSheetId="0">#REF!</definedName>
    <definedName name="Page115">#REF!</definedName>
    <definedName name="Page116" localSheetId="0">#REF!</definedName>
    <definedName name="Page116">#REF!</definedName>
    <definedName name="Page117" localSheetId="0">#REF!</definedName>
    <definedName name="Page117">#REF!</definedName>
    <definedName name="Page118" localSheetId="0">#REF!</definedName>
    <definedName name="Page118">#REF!</definedName>
    <definedName name="Page119" localSheetId="0">#REF!</definedName>
    <definedName name="Page119">#REF!</definedName>
    <definedName name="Page120" localSheetId="0">#REF!</definedName>
    <definedName name="Page120">#REF!</definedName>
    <definedName name="Page121" localSheetId="0">#REF!</definedName>
    <definedName name="Page121">#REF!</definedName>
    <definedName name="Page122" localSheetId="0">#REF!</definedName>
    <definedName name="Page122">#REF!</definedName>
    <definedName name="Page123" localSheetId="0">#REF!</definedName>
    <definedName name="Page123">#REF!</definedName>
    <definedName name="Page160" localSheetId="0">#REF!</definedName>
    <definedName name="Page160">#REF!</definedName>
    <definedName name="Page161" localSheetId="0">#REF!</definedName>
    <definedName name="Page161">#REF!</definedName>
    <definedName name="Page162" localSheetId="0">#REF!</definedName>
    <definedName name="Page162">#REF!</definedName>
    <definedName name="Page163" localSheetId="0">#REF!</definedName>
    <definedName name="Page163">#REF!</definedName>
    <definedName name="Page164" localSheetId="0">#REF!</definedName>
    <definedName name="Page164">#REF!</definedName>
    <definedName name="Page165" localSheetId="0">#REF!</definedName>
    <definedName name="Page165">#REF!</definedName>
    <definedName name="Page166" localSheetId="0">#REF!</definedName>
    <definedName name="Page166">#REF!</definedName>
    <definedName name="Page167" localSheetId="0">#REF!</definedName>
    <definedName name="Page167">#REF!</definedName>
    <definedName name="Page168" localSheetId="0">#REF!</definedName>
    <definedName name="Page168">#REF!</definedName>
    <definedName name="Page169" localSheetId="0">#REF!</definedName>
    <definedName name="Page169">#REF!</definedName>
    <definedName name="Page170" localSheetId="0">#REF!</definedName>
    <definedName name="Page170">#REF!</definedName>
    <definedName name="Page171" localSheetId="0">#REF!</definedName>
    <definedName name="Page171">#REF!</definedName>
    <definedName name="Page172" localSheetId="0">#REF!</definedName>
    <definedName name="Page172">#REF!</definedName>
    <definedName name="Page173" localSheetId="0">#REF!</definedName>
    <definedName name="Page173">#REF!</definedName>
    <definedName name="Page174" localSheetId="0">#REF!</definedName>
    <definedName name="Page174">#REF!</definedName>
    <definedName name="Page175" localSheetId="0">#REF!</definedName>
    <definedName name="Page175">#REF!</definedName>
    <definedName name="Page176" localSheetId="0">#REF!</definedName>
    <definedName name="Page176">#REF!</definedName>
    <definedName name="Page177" localSheetId="0">#REF!</definedName>
    <definedName name="Page177">#REF!</definedName>
    <definedName name="Page178" localSheetId="0">#REF!</definedName>
    <definedName name="Page178">#REF!</definedName>
    <definedName name="Page2" localSheetId="0">'[56]Summary Table - Earned'!#REF!</definedName>
    <definedName name="Page2">'[56]Summary Table - Earned'!#REF!</definedName>
    <definedName name="PAGE3" localSheetId="0">#REF!</definedName>
    <definedName name="PAGE3">#REF!</definedName>
    <definedName name="Page30" localSheetId="0">#REF!</definedName>
    <definedName name="Page30">#REF!</definedName>
    <definedName name="Page31" localSheetId="0">#REF!</definedName>
    <definedName name="Page31">#REF!</definedName>
    <definedName name="Page4" localSheetId="0">#REF!</definedName>
    <definedName name="Page4">#REF!</definedName>
    <definedName name="Page43" localSheetId="0">'[57]Demand Factors'!#REF!</definedName>
    <definedName name="Page43">'[57]Demand Factors'!#REF!</definedName>
    <definedName name="Page44" localSheetId="0">'[57]Demand Factors'!#REF!</definedName>
    <definedName name="Page44">'[57]Demand Factors'!#REF!</definedName>
    <definedName name="Page45" localSheetId="0">'[57]Demand Factors'!#REF!</definedName>
    <definedName name="Page45">'[57]Demand Factors'!#REF!</definedName>
    <definedName name="Page46" localSheetId="0">'[57]Energy Factor'!#REF!</definedName>
    <definedName name="Page46">'[57]Energy Factor'!#REF!</definedName>
    <definedName name="Page47" localSheetId="0">'[57]Energy Factor'!#REF!</definedName>
    <definedName name="Page47">'[57]Energy Factor'!#REF!</definedName>
    <definedName name="Page48" localSheetId="0">'[57]Energy Factor'!#REF!</definedName>
    <definedName name="Page48">'[57]Energy Factor'!#REF!</definedName>
    <definedName name="Page5" localSheetId="0">#REF!</definedName>
    <definedName name="Page5">#REF!</definedName>
    <definedName name="Page6" localSheetId="0">#REF!</definedName>
    <definedName name="Page6">#REF!</definedName>
    <definedName name="Page62" localSheetId="0">[49]TransInvest!#REF!</definedName>
    <definedName name="Page62">[49]TransInvest!#REF!</definedName>
    <definedName name="page63" localSheetId="0">'[12]Energy Factor'!#REF!</definedName>
    <definedName name="page63">'[12]Energy Factor'!#REF!</definedName>
    <definedName name="page64" localSheetId="0">'[12]Energy Factor'!#REF!</definedName>
    <definedName name="page64">'[12]Energy Factor'!#REF!</definedName>
    <definedName name="page65" localSheetId="0">#REF!</definedName>
    <definedName name="page65">#REF!</definedName>
    <definedName name="page66" localSheetId="0">#REF!</definedName>
    <definedName name="page66">#REF!</definedName>
    <definedName name="page67" localSheetId="0">#REF!</definedName>
    <definedName name="page67">#REF!</definedName>
    <definedName name="page68" localSheetId="0">#REF!</definedName>
    <definedName name="page68">#REF!</definedName>
    <definedName name="page69" localSheetId="0">#REF!</definedName>
    <definedName name="page69">#REF!</definedName>
    <definedName name="Page7" localSheetId="0">#REF!</definedName>
    <definedName name="Page7">#REF!</definedName>
    <definedName name="page8" localSheetId="0">#REF!</definedName>
    <definedName name="page8">#REF!</definedName>
    <definedName name="PALL" localSheetId="0">#REF!</definedName>
    <definedName name="PALL">#REF!</definedName>
    <definedName name="paste.cell" localSheetId="0">#REF!</definedName>
    <definedName name="paste.cell">#REF!</definedName>
    <definedName name="PasteCAData" localSheetId="0">#REF!</definedName>
    <definedName name="PasteCAData">#REF!</definedName>
    <definedName name="PasteContractAdj" localSheetId="0">#REF!</definedName>
    <definedName name="PasteContractAdj">#REF!</definedName>
    <definedName name="PasteDeprAdj" localSheetId="0">#REF!</definedName>
    <definedName name="PasteDeprAdj">#REF!</definedName>
    <definedName name="PasteIDData" localSheetId="0">#REF!</definedName>
    <definedName name="PasteIDData">#REF!</definedName>
    <definedName name="PasteMisc1Adj" localSheetId="0">#REF!</definedName>
    <definedName name="PasteMisc1Adj">#REF!</definedName>
    <definedName name="PasteMisc2Adj" localSheetId="0">#REF!</definedName>
    <definedName name="PasteMisc2Adj">#REF!</definedName>
    <definedName name="PasteMTData" localSheetId="0">#REF!</definedName>
    <definedName name="PasteMTData">#REF!</definedName>
    <definedName name="PasteNPCAdj" localSheetId="0">#REF!</definedName>
    <definedName name="PasteNPCAdj">#REF!</definedName>
    <definedName name="PasteOMAdj" localSheetId="0">#REF!</definedName>
    <definedName name="PasteOMAdj">#REF!</definedName>
    <definedName name="PasteORData" localSheetId="0">#REF!</definedName>
    <definedName name="PasteORData">#REF!</definedName>
    <definedName name="PasteOtherAdj" localSheetId="0">#REF!</definedName>
    <definedName name="PasteOtherAdj">#REF!</definedName>
    <definedName name="PasteRBAdj" localSheetId="0">#REF!</definedName>
    <definedName name="PasteRBAdj">#REF!</definedName>
    <definedName name="PasteRevAdj" localSheetId="0">#REF!</definedName>
    <definedName name="PasteRevAdj">#REF!</definedName>
    <definedName name="PasteTaxAdj" localSheetId="0">#REF!</definedName>
    <definedName name="PasteTaxAdj">#REF!</definedName>
    <definedName name="PasteUTData" localSheetId="0">#REF!</definedName>
    <definedName name="PasteUTData">#REF!</definedName>
    <definedName name="PasteWAData" localSheetId="0">#REF!</definedName>
    <definedName name="PasteWAData">#REF!</definedName>
    <definedName name="PasteWYEData" localSheetId="0">#REF!</definedName>
    <definedName name="PasteWYEData">#REF!</definedName>
    <definedName name="PasteWYWData" localSheetId="0">#REF!</definedName>
    <definedName name="PasteWYWData">#REF!</definedName>
    <definedName name="PBLOCK" localSheetId="0">#REF!</definedName>
    <definedName name="PBLOCK">#REF!</definedName>
    <definedName name="PBLOCKWZ" localSheetId="0">#REF!</definedName>
    <definedName name="PBLOCKWZ">#REF!</definedName>
    <definedName name="PC_Year1">[17]Variables!$C$21</definedName>
    <definedName name="PC_Year2">[17]Variables!$D$21</definedName>
    <definedName name="PC_YR1">[23]Variables!$C$21</definedName>
    <definedName name="PC_YR2">[23]Variables!$D$21</definedName>
    <definedName name="PCOMP" localSheetId="0">#REF!</definedName>
    <definedName name="PCOMP">#REF!</definedName>
    <definedName name="PCOMPOSITES" localSheetId="0">#REF!</definedName>
    <definedName name="PCOMPOSITES">#REF!</definedName>
    <definedName name="PCOMPWZ" localSheetId="0">#REF!</definedName>
    <definedName name="PCOMPWZ">#REF!</definedName>
    <definedName name="Peak" localSheetId="0">#REF!</definedName>
    <definedName name="Peak">#REF!</definedName>
    <definedName name="peak.capacity" localSheetId="0">#REF!</definedName>
    <definedName name="peak.capacity">#REF!</definedName>
    <definedName name="PeakMethod">[11]Inputs!$T$5</definedName>
    <definedName name="Period" localSheetId="0">#REF!</definedName>
    <definedName name="Period">#REF!</definedName>
    <definedName name="Period2">[9]Inputs!$C$5</definedName>
    <definedName name="pet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ivotData" localSheetId="0">#REF!</definedName>
    <definedName name="PivotData">#REF!</definedName>
    <definedName name="plant.factor" localSheetId="0">#REF!</definedName>
    <definedName name="plant.factor">#REF!</definedName>
    <definedName name="PlotsToday" localSheetId="0">#REF!</definedName>
    <definedName name="PlotsToday">#REF!</definedName>
    <definedName name="PLUG" localSheetId="0">#REF!</definedName>
    <definedName name="PLUG">#REF!</definedName>
    <definedName name="PMAC" localSheetId="0">[48]Backup!#REF!</definedName>
    <definedName name="PMAC">[48]Backup!#REF!</definedName>
    <definedName name="pref" localSheetId="0">[20]Utah!#REF!</definedName>
    <definedName name="pref">[20]Utah!#REF!</definedName>
    <definedName name="Pref_">[33]Inputs!$K$20</definedName>
    <definedName name="pref_cost" localSheetId="0">[20]Utah!#REF!</definedName>
    <definedName name="pref_cost">[20]Utah!#REF!</definedName>
    <definedName name="PrefCost" localSheetId="0">#REF!</definedName>
    <definedName name="PrefCost">#REF!</definedName>
    <definedName name="PRESENT" localSheetId="0">#REF!</definedName>
    <definedName name="PRESENT">#REF!</definedName>
    <definedName name="Pretax_ror" localSheetId="0">[20]Utah!#REF!</definedName>
    <definedName name="Pretax_ror">[20]Utah!#REF!</definedName>
    <definedName name="PRICCHNG" localSheetId="0">#REF!</definedName>
    <definedName name="PRICCHNG">#REF!</definedName>
    <definedName name="PricingInfo" localSheetId="0" hidden="1">[58]Inputs!#REF!</definedName>
    <definedName name="PricingInfo" hidden="1">[58]Inputs!#REF!</definedName>
    <definedName name="_xlnm.Print_Area" localSheetId="0">'Proposed Rate Design'!$A$1:$F$21</definedName>
    <definedName name="_xlnm.Print_Area">#REF!</definedName>
    <definedName name="Print_Area_MI" localSheetId="0">#REF!</definedName>
    <definedName name="Print_Area_MI">#REF!</definedName>
    <definedName name="_xlnm.Print_Titles" localSheetId="0">#REF!</definedName>
    <definedName name="_xlnm.Print_Titles">#REF!</definedName>
    <definedName name="PrintAdjVariable" localSheetId="0">#REF!</definedName>
    <definedName name="PrintAdjVariable">#REF!</definedName>
    <definedName name="PrintContractChange" localSheetId="0">#REF!</definedName>
    <definedName name="PrintContractChange">#REF!</definedName>
    <definedName name="PrintDepr" localSheetId="0">#REF!</definedName>
    <definedName name="PrintDepr">#REF!</definedName>
    <definedName name="PrintDetail" localSheetId="0">#REF!</definedName>
    <definedName name="PrintDetail">#REF!</definedName>
    <definedName name="PrintMisc1" localSheetId="0">#REF!</definedName>
    <definedName name="PrintMisc1">#REF!</definedName>
    <definedName name="PrintMisc2" localSheetId="0">#REF!</definedName>
    <definedName name="PrintMisc2">#REF!</definedName>
    <definedName name="PrintNPC" localSheetId="0">#REF!</definedName>
    <definedName name="PrintNPC">#REF!</definedName>
    <definedName name="PrintOM" localSheetId="0">#REF!</definedName>
    <definedName name="PrintOM">#REF!</definedName>
    <definedName name="PrintOther" localSheetId="0">#REF!</definedName>
    <definedName name="PrintOther">#REF!</definedName>
    <definedName name="PrintRB" localSheetId="0">#REF!</definedName>
    <definedName name="PrintRB">#REF!</definedName>
    <definedName name="PrintRev" localSheetId="0">#REF!</definedName>
    <definedName name="PrintRev">#REF!</definedName>
    <definedName name="PrintStateReport" localSheetId="0">#REF!</definedName>
    <definedName name="PrintStateReport">#REF!</definedName>
    <definedName name="PrintSumContract" localSheetId="0">#REF!</definedName>
    <definedName name="PrintSumContract">#REF!</definedName>
    <definedName name="PrintSumDep" localSheetId="0">#REF!</definedName>
    <definedName name="PrintSumDep">#REF!</definedName>
    <definedName name="PrintSummaryVariable" localSheetId="0">#REF!</definedName>
    <definedName name="PrintSummaryVariable">#REF!</definedName>
    <definedName name="PrintSumMisc1" localSheetId="0">#REF!</definedName>
    <definedName name="PrintSumMisc1">#REF!</definedName>
    <definedName name="PrintSumMisc2" localSheetId="0">#REF!</definedName>
    <definedName name="PrintSumMisc2">#REF!</definedName>
    <definedName name="PrintSumNPC" localSheetId="0">#REF!</definedName>
    <definedName name="PrintSumNPC">#REF!</definedName>
    <definedName name="PrintSumOM" localSheetId="0">#REF!</definedName>
    <definedName name="PrintSumOM">#REF!</definedName>
    <definedName name="PrintSumOther" localSheetId="0">#REF!</definedName>
    <definedName name="PrintSumOther">#REF!</definedName>
    <definedName name="PrintSumRB" localSheetId="0">#REF!</definedName>
    <definedName name="PrintSumRB">#REF!</definedName>
    <definedName name="PrintSumRev" localSheetId="0">#REF!</definedName>
    <definedName name="PrintSumRev">#REF!</definedName>
    <definedName name="PrintSumTax" localSheetId="0">#REF!</definedName>
    <definedName name="PrintSumTax">#REF!</definedName>
    <definedName name="PrintTax" localSheetId="0">#REF!</definedName>
    <definedName name="PrintTax">#REF!</definedName>
    <definedName name="PROPOSED" localSheetId="0">#REF!</definedName>
    <definedName name="PROPOSED">#REF!</definedName>
    <definedName name="ProRate1" localSheetId="0">#REF!</definedName>
    <definedName name="ProRate1">#REF!</definedName>
    <definedName name="PSATable">[34]Hermiston!$A$41:$E$56</definedName>
    <definedName name="PTABLES" localSheetId="0">#REF!</definedName>
    <definedName name="PTABLES">#REF!</definedName>
    <definedName name="PTDMOD" localSheetId="0">#REF!</definedName>
    <definedName name="PTDMOD">#REF!</definedName>
    <definedName name="PTDROLL" localSheetId="0">#REF!</definedName>
    <definedName name="PTDROLL">#REF!</definedName>
    <definedName name="PTMOD" localSheetId="0">#REF!</definedName>
    <definedName name="PTMOD">#REF!</definedName>
    <definedName name="PTROLL" localSheetId="0">#REF!</definedName>
    <definedName name="PTROLL">#REF!</definedName>
    <definedName name="purchase.bucks" localSheetId="0">#REF!</definedName>
    <definedName name="purchase.bucks">#REF!</definedName>
    <definedName name="purchase.bucks.name" localSheetId="0">#REF!</definedName>
    <definedName name="purchase.bucks.name">#REF!</definedName>
    <definedName name="purchase.energy" localSheetId="0">#REF!</definedName>
    <definedName name="purchase.energy">#REF!</definedName>
    <definedName name="purchase.energy.name" localSheetId="0">#REF!</definedName>
    <definedName name="purchase.energy.name">#REF!</definedName>
    <definedName name="purchase.mill" localSheetId="0">#REF!</definedName>
    <definedName name="purchase.mill">#REF!</definedName>
    <definedName name="purchase.mill.name" localSheetId="0">#REF!</definedName>
    <definedName name="purchase.mill.name">#REF!</definedName>
    <definedName name="Purchases">[50]lookup!$C$21:$D$81</definedName>
    <definedName name="PVAsk" localSheetId="0">#REF!</definedName>
    <definedName name="PVAsk">#REF!</definedName>
    <definedName name="PVAskHist" localSheetId="0">#REF!</definedName>
    <definedName name="PVAskHist">#REF!</definedName>
    <definedName name="PVAskOff" localSheetId="0">#REF!</definedName>
    <definedName name="PVAskOff">#REF!</definedName>
    <definedName name="PVAskToday" localSheetId="0">#REF!</definedName>
    <definedName name="PVAskToday">#REF!</definedName>
    <definedName name="PVBid" localSheetId="0">#REF!</definedName>
    <definedName name="PVBid">#REF!</definedName>
    <definedName name="PVBidHist" localSheetId="0">#REF!</definedName>
    <definedName name="PVBidHist">#REF!</definedName>
    <definedName name="PVBidOff" localSheetId="0">#REF!</definedName>
    <definedName name="PVBidOff">#REF!</definedName>
    <definedName name="PVBidToday" localSheetId="0">#REF!</definedName>
    <definedName name="PVBidToday">#REF!</definedName>
    <definedName name="pvhlhask" localSheetId="0">#REF!</definedName>
    <definedName name="pvhlhask">#REF!</definedName>
    <definedName name="pvhlhbid" localSheetId="0">#REF!</definedName>
    <definedName name="pvhlhbid">#REF!</definedName>
    <definedName name="PWORKBACK" localSheetId="0">#REF!</definedName>
    <definedName name="PWORKBACK">#REF!</definedName>
    <definedName name="QF_Data" localSheetId="0">#REF!</definedName>
    <definedName name="QF_Data">#REF!</definedName>
    <definedName name="QF_Data_1" localSheetId="0">#REF!</definedName>
    <definedName name="QF_Data_1">#REF!</definedName>
    <definedName name="QFs">[50]lookup!$C$83:$D$106</definedName>
    <definedName name="Query1" localSheetId="0">#REF!</definedName>
    <definedName name="Query1">#REF!</definedName>
    <definedName name="quoted" localSheetId="0">#REF!</definedName>
    <definedName name="quoted">#REF!</definedName>
    <definedName name="RateBase" localSheetId="0">#REF!</definedName>
    <definedName name="RateBase">#REF!</definedName>
    <definedName name="RateBaseType" localSheetId="0">#REF!</definedName>
    <definedName name="RateBaseType">#REF!</definedName>
    <definedName name="RateCd" localSheetId="0">#REF!</definedName>
    <definedName name="RateCd">#REF!</definedName>
    <definedName name="Rates" localSheetId="0">#REF!</definedName>
    <definedName name="Rates">#REF!</definedName>
    <definedName name="RBAcctCheck" localSheetId="0">#REF!</definedName>
    <definedName name="RBAcctCheck">#REF!</definedName>
    <definedName name="RBAdjCheck" localSheetId="0">#REF!</definedName>
    <definedName name="RBAdjCheck">#REF!</definedName>
    <definedName name="RBAdjNumber" localSheetId="0">#REF!</definedName>
    <definedName name="RBAdjNumber">#REF!</definedName>
    <definedName name="RBAdjNumberPaste" localSheetId="0">#REF!</definedName>
    <definedName name="RBAdjNumberPaste">#REF!</definedName>
    <definedName name="RBAdjSortData" localSheetId="0">#REF!</definedName>
    <definedName name="RBAdjSortData">#REF!</definedName>
    <definedName name="RBAdjSortOrder" localSheetId="0">#REF!</definedName>
    <definedName name="RBAdjSortOrder">#REF!</definedName>
    <definedName name="RBFactorCheck" localSheetId="0">#REF!</definedName>
    <definedName name="RBFactorCheck">#REF!</definedName>
    <definedName name="RBNumberSort" localSheetId="0">#REF!</definedName>
    <definedName name="RBNumberSort">#REF!</definedName>
    <definedName name="RBTypeCheck" localSheetId="0">#REF!</definedName>
    <definedName name="RBTypeCheck">#REF!</definedName>
    <definedName name="RC_ADJ" localSheetId="0">#REF!</definedName>
    <definedName name="RC_ADJ">#REF!</definedName>
    <definedName name="Reg_ROR" localSheetId="0">[20]Utah!#REF!</definedName>
    <definedName name="Reg_ROR">[20]Utah!#REF!</definedName>
    <definedName name="Report" localSheetId="0">#REF!</definedName>
    <definedName name="Report">#REF!</definedName>
    <definedName name="ReportAdjData" localSheetId="0">#REF!</definedName>
    <definedName name="ReportAdjData">#REF!</definedName>
    <definedName name="RESADJ" localSheetId="0">#REF!</definedName>
    <definedName name="RESADJ">#REF!</definedName>
    <definedName name="RESIDENTIAL" localSheetId="0">#REF!</definedName>
    <definedName name="RESIDENTIAL">#REF!</definedName>
    <definedName name="ResourceSupplier">[19]Variables!$D$28</definedName>
    <definedName name="retail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turn_107" localSheetId="0">#REF!</definedName>
    <definedName name="Return_107">#REF!</definedName>
    <definedName name="Return_115" localSheetId="0">#REF!</definedName>
    <definedName name="Return_115">#REF!</definedName>
    <definedName name="REV_SCHD" localSheetId="0">#REF!</definedName>
    <definedName name="REV_SCHD">#REF!</definedName>
    <definedName name="RevAcctCheck" localSheetId="0">#REF!</definedName>
    <definedName name="RevAcctCheck">#REF!</definedName>
    <definedName name="RevAdjCheck" localSheetId="0">#REF!</definedName>
    <definedName name="RevAdjCheck">#REF!</definedName>
    <definedName name="RevAdjNumber" localSheetId="0">#REF!</definedName>
    <definedName name="RevAdjNumber">#REF!</definedName>
    <definedName name="RevAdjNumberPaste" localSheetId="0">#REF!</definedName>
    <definedName name="RevAdjNumberPaste">#REF!</definedName>
    <definedName name="RevAdjSortData" localSheetId="0">#REF!</definedName>
    <definedName name="RevAdjSortData">#REF!</definedName>
    <definedName name="RevAdjSortOrder" localSheetId="0">#REF!</definedName>
    <definedName name="RevAdjSortOrder">#REF!</definedName>
    <definedName name="RevCl" localSheetId="0">#REF!</definedName>
    <definedName name="RevCl">#REF!</definedName>
    <definedName name="RevClass" localSheetId="0">#REF!</definedName>
    <definedName name="RevClass">#REF!</definedName>
    <definedName name="Revenue_by_month_take_2" localSheetId="0">#REF!</definedName>
    <definedName name="Revenue_by_month_take_2">#REF!</definedName>
    <definedName name="Revenue1">'[23]PPL_905_Pg1 (RR by Class)'!$C$37</definedName>
    <definedName name="revenue3" localSheetId="0">#REF!</definedName>
    <definedName name="revenue3">#REF!</definedName>
    <definedName name="RevenueCheck" localSheetId="0">#REF!</definedName>
    <definedName name="RevenueCheck">#REF!</definedName>
    <definedName name="Revenues" localSheetId="0">#REF!</definedName>
    <definedName name="Revenues">#REF!</definedName>
    <definedName name="RevenueSum">"GRID Thermal Revenue!R2C1:R4C2"</definedName>
    <definedName name="RevFactorCheck" localSheetId="0">#REF!</definedName>
    <definedName name="RevFactorCheck">#REF!</definedName>
    <definedName name="REVN_High1">'[59]Master Data'!$AB$2</definedName>
    <definedName name="REVN_Low1">'[59]Master Data'!$AB$15</definedName>
    <definedName name="REVN_Low2">'[59]Master Data'!$AE$15</definedName>
    <definedName name="RevNumberSort" localSheetId="0">#REF!</definedName>
    <definedName name="RevNumberSort">#REF!</definedName>
    <definedName name="RevReqSettle" localSheetId="0">#REF!</definedName>
    <definedName name="RevReqSettle">#REF!</definedName>
    <definedName name="RevTypeCheck" localSheetId="0">#REF!</definedName>
    <definedName name="RevTypeCheck">#REF!</definedName>
    <definedName name="REVVSTRS" localSheetId="0">#REF!</definedName>
    <definedName name="REVVSTRS">#REF!</definedName>
    <definedName name="RFMData" localSheetId="0">#REF!</definedName>
    <definedName name="RFMData">#REF!</definedName>
    <definedName name="RISFORM" localSheetId="0">#REF!</definedName>
    <definedName name="RISFORM">#REF!</definedName>
    <definedName name="ROE" localSheetId="0">#REF!</definedName>
    <definedName name="ROE">#REF!</definedName>
    <definedName name="rrr" hidden="1">{"PRINT",#N/A,TRUE,"APPA";"PRINT",#N/A,TRUE,"APS";"PRINT",#N/A,TRUE,"BHPL";"PRINT",#N/A,TRUE,"BHPL2";"PRINT",#N/A,TRUE,"CDWR";"PRINT",#N/A,TRUE,"EWEB";"PRINT",#N/A,TRUE,"LADWP";"PRINT",#N/A,TRUE,"NEVBASE"}</definedName>
    <definedName name="run.date" localSheetId="0">#REF!</definedName>
    <definedName name="run.date">#REF!</definedName>
    <definedName name="Sales">[50]lookup!$C$3:$D$19</definedName>
    <definedName name="sales.bucks" localSheetId="0">#REF!</definedName>
    <definedName name="sales.bucks">#REF!</definedName>
    <definedName name="sales.bucks.name" localSheetId="0">#REF!</definedName>
    <definedName name="sales.bucks.name">#REF!</definedName>
    <definedName name="sales.energy" localSheetId="0">#REF!</definedName>
    <definedName name="sales.energy">#REF!</definedName>
    <definedName name="sales.energy.name" localSheetId="0">#REF!</definedName>
    <definedName name="sales.energy.name">#REF!</definedName>
    <definedName name="sales.mill" localSheetId="0">#REF!</definedName>
    <definedName name="sales.mill">#REF!</definedName>
    <definedName name="sales.mill.name" localSheetId="0">#REF!</definedName>
    <definedName name="sales.mill.name">#REF!</definedName>
    <definedName name="SameStateCheck" localSheetId="0">#REF!</definedName>
    <definedName name="SameStateCheck">#REF!</definedName>
    <definedName name="SameStateCheckError" localSheetId="0">#REF!</definedName>
    <definedName name="SameStateCheckError">#REF!</definedName>
    <definedName name="SAPBEXrevision" hidden="1">1</definedName>
    <definedName name="SAPBEXsysID" hidden="1">"BWP"</definedName>
    <definedName name="SAPBEXwbID" hidden="1">"44KU92Q9LH2VK4DK86GZ93AXN"</definedName>
    <definedName name="Saturdays">'[41]on off peak hours'!$C$5:$Z$5</definedName>
    <definedName name="Sch25Split">[60]Inputs!$N$29</definedName>
    <definedName name="SCH33CUSTS" localSheetId="0">#REF!</definedName>
    <definedName name="SCH33CUSTS">#REF!</definedName>
    <definedName name="SCH48ADJ" localSheetId="0">#REF!</definedName>
    <definedName name="SCH48ADJ">#REF!</definedName>
    <definedName name="SCH98NOR" localSheetId="0">#REF!</definedName>
    <definedName name="SCH98NOR">#REF!</definedName>
    <definedName name="SCHED47" localSheetId="0">#REF!</definedName>
    <definedName name="SCHED47">#REF!</definedName>
    <definedName name="Schedule">[14]Inputs!$N$14</definedName>
    <definedName name="se" localSheetId="0">#REF!</definedName>
    <definedName name="se">#REF!</definedName>
    <definedName name="sec.sales.bucks" localSheetId="0">#REF!</definedName>
    <definedName name="sec.sales.bucks">#REF!</definedName>
    <definedName name="sec.sales.bucks.name" localSheetId="0">#REF!</definedName>
    <definedName name="sec.sales.bucks.name">#REF!</definedName>
    <definedName name="sec.sales.energy" localSheetId="0">#REF!</definedName>
    <definedName name="sec.sales.energy">#REF!</definedName>
    <definedName name="sec.sales.energy.name" localSheetId="0">#REF!</definedName>
    <definedName name="sec.sales.energy.name">#REF!</definedName>
    <definedName name="sec.sales.mill" localSheetId="0">#REF!</definedName>
    <definedName name="sec.sales.mill">#REF!</definedName>
    <definedName name="sec.sales.mill.name" localSheetId="0">#REF!</definedName>
    <definedName name="sec.sales.mill.name">#REF!</definedName>
    <definedName name="SECOND" localSheetId="0">[1]Jan!#REF!</definedName>
    <definedName name="SECOND">[1]Jan!#REF!</definedName>
    <definedName name="SEP" localSheetId="0">#REF!</definedName>
    <definedName name="SEP">#REF!</definedName>
    <definedName name="SEPT" localSheetId="0">#REF!</definedName>
    <definedName name="SEPT">#REF!</definedName>
    <definedName name="SEPT95" localSheetId="0">#REF!</definedName>
    <definedName name="SEPT95">#REF!</definedName>
    <definedName name="SEPT96" localSheetId="0">#REF!</definedName>
    <definedName name="SEPT96">#REF!</definedName>
    <definedName name="SEPT97" localSheetId="0">#REF!</definedName>
    <definedName name="SEPT97">#REF!</definedName>
    <definedName name="September_2001_305_Detail" localSheetId="0">#REF!</definedName>
    <definedName name="September_2001_305_Detail">#REF!</definedName>
    <definedName name="Service_Year1">[17]Variables!$C$18</definedName>
    <definedName name="Service_Year2">[17]Variables!$D$18</definedName>
    <definedName name="SERVICES_3" localSheetId="0">#REF!</definedName>
    <definedName name="SERVICES_3">#REF!</definedName>
    <definedName name="SettingAlloc" localSheetId="0">#REF!</definedName>
    <definedName name="SettingAlloc">#REF!</definedName>
    <definedName name="SettingRB" localSheetId="0">#REF!</definedName>
    <definedName name="SettingRB">#REF!</definedName>
    <definedName name="sg" localSheetId="0">#REF!</definedName>
    <definedName name="sg">#REF!</definedName>
    <definedName name="shapefactortable">'[28]GAS CURVE Engine'!$AW$3:$CB$34</definedName>
    <definedName name="shit" hidden="1">{"PRINT",#N/A,TRUE,"APPA";"PRINT",#N/A,TRUE,"APS";"PRINT",#N/A,TRUE,"BHPL";"PRINT",#N/A,TRUE,"BHPL2";"PRINT",#N/A,TRUE,"CDWR";"PRINT",#N/A,TRUE,"EWEB";"PRINT",#N/A,TRUE,"LADWP";"PRINT",#N/A,TRUE,"NEVBASE"}</definedName>
    <definedName name="SIT" localSheetId="0">#REF!</definedName>
    <definedName name="SIT">#REF!</definedName>
    <definedName name="situs" localSheetId="0">#REF!</definedName>
    <definedName name="situs">#REF!</definedName>
    <definedName name="SortContract" localSheetId="0">#REF!</definedName>
    <definedName name="SortContract">#REF!</definedName>
    <definedName name="SortDepr" localSheetId="0">#REF!</definedName>
    <definedName name="SortDepr">#REF!</definedName>
    <definedName name="SortMisc1" localSheetId="0">#REF!</definedName>
    <definedName name="SortMisc1">#REF!</definedName>
    <definedName name="SortMisc2" localSheetId="0">#REF!</definedName>
    <definedName name="SortMisc2">#REF!</definedName>
    <definedName name="SortNPC" localSheetId="0">#REF!</definedName>
    <definedName name="SortNPC">#REF!</definedName>
    <definedName name="SortOM" localSheetId="0">#REF!</definedName>
    <definedName name="SortOM">#REF!</definedName>
    <definedName name="SortOther" localSheetId="0">#REF!</definedName>
    <definedName name="SortOther">#REF!</definedName>
    <definedName name="SortRB" localSheetId="0">#REF!</definedName>
    <definedName name="SortRB">#REF!</definedName>
    <definedName name="SortRev" localSheetId="0">#REF!</definedName>
    <definedName name="SortRev">#REF!</definedName>
    <definedName name="SortTax" localSheetId="0">#REF!</definedName>
    <definedName name="SortTax">#REF!</definedName>
    <definedName name="SP_LABOR___BENEFITS_P76640_ACCRUAL_JAN00" localSheetId="0">#REF!</definedName>
    <definedName name="SP_LABOR___BENEFITS_P76640_ACCRUAL_JAN00">#REF!</definedName>
    <definedName name="SpecMaint" hidden="1">{#N/A,#N/A,FALSE,"Summary";#N/A,#N/A,FALSE,"SmPlants";#N/A,#N/A,FALSE,"Utah";#N/A,#N/A,FALSE,"Idaho";#N/A,#N/A,FALSE,"Lewis River";#N/A,#N/A,FALSE,"NrthUmpq";#N/A,#N/A,FALSE,"KlamRog"}</definedName>
    <definedName name="spippw" hidden="1">{#N/A,#N/A,FALSE,"Actual";#N/A,#N/A,FALSE,"Normalized";#N/A,#N/A,FALSE,"Electric Actual";#N/A,#N/A,FALSE,"Electric Normalized"}</definedName>
    <definedName name="SRV_YR1">[23]Variables!$C$18</definedName>
    <definedName name="SRV_YR2">[23]Variables!$D$18</definedName>
    <definedName name="ss" hidden="1">{"PRINT",#N/A,TRUE,"APPA";"PRINT",#N/A,TRUE,"APS";"PRINT",#N/A,TRUE,"BHPL";"PRINT",#N/A,TRUE,"BHPL2";"PRINT",#N/A,TRUE,"CDWR";"PRINT",#N/A,TRUE,"EWEB";"PRINT",#N/A,TRUE,"LADWP";"PRINT",#N/A,TRUE,"NEVBASE"}</definedName>
    <definedName name="ST_Bottom1" localSheetId="0">[47]Variance!#REF!</definedName>
    <definedName name="ST_Bottom1">[47]Variance!#REF!</definedName>
    <definedName name="ST_Top1" localSheetId="0">[25]Variance!#REF!</definedName>
    <definedName name="ST_Top1">[25]Variance!#REF!</definedName>
    <definedName name="ST_Top2" localSheetId="0">[25]Variance!#REF!</definedName>
    <definedName name="ST_Top2">[25]Variance!#REF!</definedName>
    <definedName name="ST_Top3" localSheetId="0">#REF!</definedName>
    <definedName name="ST_Top3">#REF!</definedName>
    <definedName name="standard1" hidden="1">{"YTD-Total",#N/A,FALSE,"Provision"}</definedName>
    <definedName name="START" localSheetId="0">[1]Jan!#REF!</definedName>
    <definedName name="START">[1]Jan!#REF!</definedName>
    <definedName name="Start_Month" localSheetId="0">#REF!</definedName>
    <definedName name="Start_Month">#REF!</definedName>
    <definedName name="startmonth">'[28]GAS CURVE Engine'!$N$2</definedName>
    <definedName name="startmonth1">'[28]OTC Gas Quotes'!$L$6</definedName>
    <definedName name="startmonth10">'[28]OTC Gas Quotes'!$L$15</definedName>
    <definedName name="startmonth2">'[28]OTC Gas Quotes'!$L$7</definedName>
    <definedName name="startmonth3">'[28]OTC Gas Quotes'!$L$8</definedName>
    <definedName name="startmonth4">'[28]OTC Gas Quotes'!$L$9</definedName>
    <definedName name="startmonth5">'[28]OTC Gas Quotes'!$L$10</definedName>
    <definedName name="startmonth6">'[28]OTC Gas Quotes'!$L$11</definedName>
    <definedName name="startmonth7">'[28]OTC Gas Quotes'!$L$12</definedName>
    <definedName name="startmonth8">'[28]OTC Gas Quotes'!$L$13</definedName>
    <definedName name="startmonth9">'[28]OTC Gas Quotes'!$L$14</definedName>
    <definedName name="StartMWh" localSheetId="0">#REF!</definedName>
    <definedName name="StartMWh">#REF!</definedName>
    <definedName name="StartTheMill" localSheetId="0">#REF!</definedName>
    <definedName name="StartTheMill">#REF!</definedName>
    <definedName name="StartTheRack" localSheetId="0">#REF!</definedName>
    <definedName name="StartTheRack">#REF!</definedName>
    <definedName name="State">[17]Variables!$C$10</definedName>
    <definedName name="StateTax" localSheetId="0">[20]Utah!#REF!</definedName>
    <definedName name="StateTax">[20]Utah!#REF!</definedName>
    <definedName name="Storage">[50]lookup!$C$118:$D$136</definedName>
    <definedName name="Streetlight_Year1">[17]Variables!$C$24</definedName>
    <definedName name="Streetlight_Year2">[17]Variables!$D$24</definedName>
    <definedName name="SUM_TAB1" localSheetId="0">#REF!</definedName>
    <definedName name="SUM_TAB1">#REF!</definedName>
    <definedName name="SUM_TAB2" localSheetId="0">#REF!</definedName>
    <definedName name="SUM_TAB2">#REF!</definedName>
    <definedName name="SUM_TAB3" localSheetId="0">#REF!</definedName>
    <definedName name="SUM_TAB3">#REF!</definedName>
    <definedName name="SumAdjContract" localSheetId="0">[20]Utah!#REF!</definedName>
    <definedName name="SumAdjContract">[20]Utah!#REF!</definedName>
    <definedName name="SumAdjDepr" localSheetId="0">[20]Utah!#REF!</definedName>
    <definedName name="SumAdjDepr">[20]Utah!#REF!</definedName>
    <definedName name="SumAdjMisc1" localSheetId="0">[20]Utah!#REF!</definedName>
    <definedName name="SumAdjMisc1">[20]Utah!#REF!</definedName>
    <definedName name="SumAdjMisc2" localSheetId="0">[20]Utah!#REF!</definedName>
    <definedName name="SumAdjMisc2">[20]Utah!#REF!</definedName>
    <definedName name="SumAdjNPC" localSheetId="0">[20]Utah!#REF!</definedName>
    <definedName name="SumAdjNPC">[20]Utah!#REF!</definedName>
    <definedName name="SumAdjOM" localSheetId="0">[20]Utah!#REF!</definedName>
    <definedName name="SumAdjOM">[20]Utah!#REF!</definedName>
    <definedName name="SumAdjOther" localSheetId="0">[20]Utah!#REF!</definedName>
    <definedName name="SumAdjOther">[20]Utah!#REF!</definedName>
    <definedName name="SumAdjRB" localSheetId="0">[20]Utah!#REF!</definedName>
    <definedName name="SumAdjRB">[20]Utah!#REF!</definedName>
    <definedName name="SumAdjRev" localSheetId="0">[20]Utah!#REF!</definedName>
    <definedName name="SumAdjRev">[20]Utah!#REF!</definedName>
    <definedName name="SumAdjTax" localSheetId="0">[20]Utah!#REF!</definedName>
    <definedName name="SumAdjTax">[20]Utah!#REF!</definedName>
    <definedName name="SUMMARY" localSheetId="0">#REF!</definedName>
    <definedName name="SUMMARY">#REF!</definedName>
    <definedName name="SUMMARY23" localSheetId="0">[20]Utah!#REF!</definedName>
    <definedName name="SUMMARY23">[20]Utah!#REF!</definedName>
    <definedName name="SUMMARY3" localSheetId="0">[20]Utah!#REF!</definedName>
    <definedName name="SUMMARY3">[20]Utah!#REF!</definedName>
    <definedName name="SumSortAdjContract" localSheetId="0">#REF!</definedName>
    <definedName name="SumSortAdjContract">#REF!</definedName>
    <definedName name="SumSortAdjDepr" localSheetId="0">#REF!</definedName>
    <definedName name="SumSortAdjDepr">#REF!</definedName>
    <definedName name="SumSortAdjMisc1" localSheetId="0">#REF!</definedName>
    <definedName name="SumSortAdjMisc1">#REF!</definedName>
    <definedName name="SumSortAdjMisc2" localSheetId="0">#REF!</definedName>
    <definedName name="SumSortAdjMisc2">#REF!</definedName>
    <definedName name="SumSortAdjNPC" localSheetId="0">#REF!</definedName>
    <definedName name="SumSortAdjNPC">#REF!</definedName>
    <definedName name="SumSortAdjOM" localSheetId="0">#REF!</definedName>
    <definedName name="SumSortAdjOM">#REF!</definedName>
    <definedName name="SumSortAdjOther" localSheetId="0">#REF!</definedName>
    <definedName name="SumSortAdjOther">#REF!</definedName>
    <definedName name="SumSortAdjRB" localSheetId="0">#REF!</definedName>
    <definedName name="SumSortAdjRB">#REF!</definedName>
    <definedName name="SumSortAdjRev" localSheetId="0">#REF!</definedName>
    <definedName name="SumSortAdjRev">#REF!</definedName>
    <definedName name="SumSortAdjTax" localSheetId="0">#REF!</definedName>
    <definedName name="SumSortAdjTax">#REF!</definedName>
    <definedName name="SumSortVariable" localSheetId="0">#REF!</definedName>
    <definedName name="SumSortVariable">#REF!</definedName>
    <definedName name="SumTitle" localSheetId="0">#REF!</definedName>
    <definedName name="SumTitle">#REF!</definedName>
    <definedName name="Sundays">'[41]on off peak hours'!$C$6:$Z$6</definedName>
    <definedName name="T1_Print" localSheetId="0">#REF!</definedName>
    <definedName name="T1_Print">#REF!</definedName>
    <definedName name="T1MAAVGRBCA" localSheetId="0">#REF!</definedName>
    <definedName name="T1MAAVGRBCA">#REF!</definedName>
    <definedName name="T1MAAVGRBWA" localSheetId="0">#REF!</definedName>
    <definedName name="T1MAAVGRBWA">#REF!</definedName>
    <definedName name="T1MAYERBCA" localSheetId="0">#REF!</definedName>
    <definedName name="T1MAYERBCA">#REF!</definedName>
    <definedName name="T1MAYERBOR" localSheetId="0">#REF!</definedName>
    <definedName name="T1MAYERBOR">#REF!</definedName>
    <definedName name="T1MAYERBWA" localSheetId="0">#REF!</definedName>
    <definedName name="T1MAYERBWA">#REF!</definedName>
    <definedName name="T1RIAVGRBCA" localSheetId="0">#REF!</definedName>
    <definedName name="T1RIAVGRBCA">#REF!</definedName>
    <definedName name="T1RIAVGRBOR" localSheetId="0">#REF!</definedName>
    <definedName name="T1RIAVGRBOR">#REF!</definedName>
    <definedName name="T1RIAVGRBWA" localSheetId="0">#REF!</definedName>
    <definedName name="T1RIAVGRBWA">#REF!</definedName>
    <definedName name="T1RIYERBCA" localSheetId="0">#REF!</definedName>
    <definedName name="T1RIYERBCA">#REF!</definedName>
    <definedName name="T1RIYERBOR" localSheetId="0">#REF!</definedName>
    <definedName name="T1RIYERBOR">#REF!</definedName>
    <definedName name="T1RIYERBWA" localSheetId="0">#REF!</definedName>
    <definedName name="T1RIYERBWA">#REF!</definedName>
    <definedName name="T2MAAVGRBCA" localSheetId="0">#REF!</definedName>
    <definedName name="T2MAAVGRBCA">#REF!</definedName>
    <definedName name="T2MAAVGRBOR" localSheetId="0">#REF!</definedName>
    <definedName name="T2MAAVGRBOR">#REF!</definedName>
    <definedName name="T2MAAVGRBWA" localSheetId="0">#REF!</definedName>
    <definedName name="T2MAAVGRBWA">#REF!</definedName>
    <definedName name="T2MAYERBCA" localSheetId="0">#REF!</definedName>
    <definedName name="T2MAYERBCA">#REF!</definedName>
    <definedName name="T2MAYERBOR" localSheetId="0">#REF!</definedName>
    <definedName name="T2MAYERBOR">#REF!</definedName>
    <definedName name="T2MAYERBWA" localSheetId="0">#REF!</definedName>
    <definedName name="T2MAYERBWA">#REF!</definedName>
    <definedName name="T2RateBase" localSheetId="0">[20]Utah!#REF!</definedName>
    <definedName name="T2RateBase">[20]Utah!#REF!</definedName>
    <definedName name="T2RIAVGRBCA" localSheetId="0">#REF!</definedName>
    <definedName name="T2RIAVGRBCA">#REF!</definedName>
    <definedName name="T2RIAVGRBOR" localSheetId="0">#REF!</definedName>
    <definedName name="T2RIAVGRBOR">#REF!</definedName>
    <definedName name="T2RIAVGRBWA" localSheetId="0">#REF!</definedName>
    <definedName name="T2RIAVGRBWA">#REF!</definedName>
    <definedName name="T2RIYERBCA" localSheetId="0">#REF!</definedName>
    <definedName name="T2RIYERBCA">#REF!</definedName>
    <definedName name="T2RIYERBOR" localSheetId="0">#REF!</definedName>
    <definedName name="T2RIYERBOR">#REF!</definedName>
    <definedName name="T2RIYERBWA" localSheetId="0">#REF!</definedName>
    <definedName name="T2RIYERBWA">#REF!</definedName>
    <definedName name="T3MAAVGRBCA" localSheetId="0">#REF!</definedName>
    <definedName name="T3MAAVGRBCA">#REF!</definedName>
    <definedName name="T3MAAVGRBOR" localSheetId="0">#REF!</definedName>
    <definedName name="T3MAAVGRBOR">#REF!</definedName>
    <definedName name="T3MAAVGRBWA" localSheetId="0">#REF!</definedName>
    <definedName name="T3MAAVGRBWA">#REF!</definedName>
    <definedName name="T3MAYERBCA" localSheetId="0">#REF!</definedName>
    <definedName name="T3MAYERBCA">#REF!</definedName>
    <definedName name="T3MAYERBOR" localSheetId="0">#REF!</definedName>
    <definedName name="T3MAYERBOR">#REF!</definedName>
    <definedName name="T3MAYERBWA" localSheetId="0">#REF!</definedName>
    <definedName name="T3MAYERBWA">#REF!</definedName>
    <definedName name="T3RateBase" localSheetId="0">[20]Utah!#REF!</definedName>
    <definedName name="T3RateBase">[20]Utah!#REF!</definedName>
    <definedName name="T3RIAVGRBCA" localSheetId="0">#REF!</definedName>
    <definedName name="T3RIAVGRBCA">#REF!</definedName>
    <definedName name="T3RIAVGRBOR" localSheetId="0">#REF!</definedName>
    <definedName name="T3RIAVGRBOR">#REF!</definedName>
    <definedName name="T3RIAVGRBWA" localSheetId="0">#REF!</definedName>
    <definedName name="T3RIAVGRBWA">#REF!</definedName>
    <definedName name="T3RIYERBCA" localSheetId="0">#REF!</definedName>
    <definedName name="T3RIYERBCA">#REF!</definedName>
    <definedName name="T3RIYERBOR" localSheetId="0">#REF!</definedName>
    <definedName name="T3RIYERBOR">#REF!</definedName>
    <definedName name="T3RIYERBWA" localSheetId="0">#REF!</definedName>
    <definedName name="T3RIYERBWA">#REF!</definedName>
    <definedName name="TABLE_1" localSheetId="0">#REF!</definedName>
    <definedName name="TABLE_1">#REF!</definedName>
    <definedName name="TABLE_2" localSheetId="0">#REF!</definedName>
    <definedName name="TABLE_2">#REF!</definedName>
    <definedName name="TABLE_3" localSheetId="0">#REF!</definedName>
    <definedName name="TABLE_3">#REF!</definedName>
    <definedName name="TABLE_4" localSheetId="0">#REF!</definedName>
    <definedName name="TABLE_4">#REF!</definedName>
    <definedName name="TABLE_4_A" localSheetId="0">#REF!</definedName>
    <definedName name="TABLE_4_A">#REF!</definedName>
    <definedName name="TABLE_5" localSheetId="0">#REF!</definedName>
    <definedName name="TABLE_5">#REF!</definedName>
    <definedName name="TABLE_6" localSheetId="0">#REF!</definedName>
    <definedName name="TABLE_6">#REF!</definedName>
    <definedName name="TABLE_7" localSheetId="0">#REF!</definedName>
    <definedName name="TABLE_7">#REF!</definedName>
    <definedName name="TABLE1" localSheetId="0">#REF!</definedName>
    <definedName name="TABLE1">#REF!</definedName>
    <definedName name="TABLE2" localSheetId="0">#REF!</definedName>
    <definedName name="TABLE2">#REF!</definedName>
    <definedName name="table3" localSheetId="0">'[61]Allocation FY2004'!#REF!</definedName>
    <definedName name="table3">'[61]Allocation FY2004'!#REF!</definedName>
    <definedName name="table4" localSheetId="0">'[61]Allocation FY2004'!#REF!</definedName>
    <definedName name="table4">'[61]Allocation FY2004'!#REF!</definedName>
    <definedName name="TABLEA" localSheetId="0">#REF!</definedName>
    <definedName name="TABLEA">#REF!</definedName>
    <definedName name="TABLEB" localSheetId="0">#REF!</definedName>
    <definedName name="TABLEB">#REF!</definedName>
    <definedName name="TABLEC" localSheetId="0">#REF!</definedName>
    <definedName name="TABLEC">#REF!</definedName>
    <definedName name="TABLEONE" localSheetId="0">#REF!</definedName>
    <definedName name="TABLEONE">#REF!</definedName>
    <definedName name="tablex" localSheetId="0">[62]Sheet1!#REF!</definedName>
    <definedName name="tablex">[62]Sheet1!#REF!</definedName>
    <definedName name="tabley" localSheetId="0">#REF!</definedName>
    <definedName name="tabley">#REF!</definedName>
    <definedName name="TargetInc">[10]Inputs!$K$19</definedName>
    <definedName name="Targetror">[16]Variables!$I$38</definedName>
    <definedName name="TargetROR1">[63]Inputs!$G$30</definedName>
    <definedName name="TAX_RATE" localSheetId="0">#REF!</definedName>
    <definedName name="TAX_RATE">#REF!</definedName>
    <definedName name="TaxAcctCheck" localSheetId="0">#REF!</definedName>
    <definedName name="TaxAcctCheck">#REF!</definedName>
    <definedName name="TaxAdjCheck" localSheetId="0">#REF!</definedName>
    <definedName name="TaxAdjCheck">#REF!</definedName>
    <definedName name="TaxAdjNumber" localSheetId="0">#REF!</definedName>
    <definedName name="TaxAdjNumber">#REF!</definedName>
    <definedName name="TaxAdjNumberPaste" localSheetId="0">#REF!</definedName>
    <definedName name="TaxAdjNumberPaste">#REF!</definedName>
    <definedName name="TaxAdjSortData" localSheetId="0">#REF!</definedName>
    <definedName name="TaxAdjSortData">#REF!</definedName>
    <definedName name="TaxAdjSortOrder" localSheetId="0">#REF!</definedName>
    <definedName name="TaxAdjSortOrder">#REF!</definedName>
    <definedName name="TaxFactorCheck" localSheetId="0">#REF!</definedName>
    <definedName name="TaxFactorCheck">#REF!</definedName>
    <definedName name="TaxNumberSort" localSheetId="0">#REF!</definedName>
    <definedName name="TaxNumberSort">#REF!</definedName>
    <definedName name="TaxRate" localSheetId="0">[20]Utah!#REF!</definedName>
    <definedName name="TaxRate">[20]Utah!#REF!</definedName>
    <definedName name="TaxTypeCheck" localSheetId="0">#REF!</definedName>
    <definedName name="TaxTypeCheck">#REF!</definedName>
    <definedName name="TDMOD" localSheetId="0">#REF!</definedName>
    <definedName name="TDMOD">#REF!</definedName>
    <definedName name="TDROLL" localSheetId="0">#REF!</definedName>
    <definedName name="TDROLL">#REF!</definedName>
    <definedName name="TEMPADJ" localSheetId="0">#REF!</definedName>
    <definedName name="TEMPADJ">#REF!</definedName>
    <definedName name="Test" localSheetId="0">#REF!</definedName>
    <definedName name="Test">#REF!</definedName>
    <definedName name="Test_COS">'[8]Hot Sheet'!$F$120</definedName>
    <definedName name="TEST0" localSheetId="0">#REF!</definedName>
    <definedName name="TEST0">#REF!</definedName>
    <definedName name="Test1" localSheetId="0">#REF!</definedName>
    <definedName name="Test1">#REF!</definedName>
    <definedName name="Test2" localSheetId="0">#REF!</definedName>
    <definedName name="Test2">#REF!</definedName>
    <definedName name="Test3" localSheetId="0">#REF!</definedName>
    <definedName name="Test3">#REF!</definedName>
    <definedName name="Test4" localSheetId="0">#REF!</definedName>
    <definedName name="Test4">#REF!</definedName>
    <definedName name="Test5" localSheetId="0">#REF!</definedName>
    <definedName name="Test5">#REF!</definedName>
    <definedName name="TESTHKEY" localSheetId="0">#REF!</definedName>
    <definedName name="TESTHKEY">#REF!</definedName>
    <definedName name="TESTKEYS" localSheetId="0">#REF!</definedName>
    <definedName name="TESTKEYS">#REF!</definedName>
    <definedName name="TestPeriod">[8]Inputs!$C$6</definedName>
    <definedName name="TESTVKEY" localSheetId="0">#REF!</definedName>
    <definedName name="TESTVKEY">#REF!</definedName>
    <definedName name="TESTYEAR">[23]Variables!$C$11</definedName>
    <definedName name="ThreeFactorElectric" localSheetId="0">#REF!</definedName>
    <definedName name="ThreeFactorElectric">#REF!</definedName>
    <definedName name="TIMAAVGRBOR" localSheetId="0">#REF!</definedName>
    <definedName name="TIMAAVGRBOR">#REF!</definedName>
    <definedName name="title" localSheetId="0">#REF!</definedName>
    <definedName name="title">#REF!</definedName>
    <definedName name="total.fuel.bucks" localSheetId="0">#REF!</definedName>
    <definedName name="total.fuel.bucks">#REF!</definedName>
    <definedName name="total.fuel.energy" localSheetId="0">#REF!</definedName>
    <definedName name="total.fuel.energy">#REF!</definedName>
    <definedName name="total.hydro.energy" localSheetId="0">#REF!</definedName>
    <definedName name="total.hydro.energy">#REF!</definedName>
    <definedName name="total.purchase.bucks" localSheetId="0">#REF!</definedName>
    <definedName name="total.purchase.bucks">#REF!</definedName>
    <definedName name="total.purchase.energy" localSheetId="0">#REF!</definedName>
    <definedName name="total.purchase.energy">#REF!</definedName>
    <definedName name="total.requirements" localSheetId="0">#REF!</definedName>
    <definedName name="total.requirements">#REF!</definedName>
    <definedName name="total.resources" localSheetId="0">#REF!</definedName>
    <definedName name="total.resources">#REF!</definedName>
    <definedName name="total.sales.bucks" localSheetId="0">#REF!</definedName>
    <definedName name="total.sales.bucks">#REF!</definedName>
    <definedName name="total.sales.energy" localSheetId="0">#REF!</definedName>
    <definedName name="total.sales.energy">#REF!</definedName>
    <definedName name="total.wheeling.bucks" localSheetId="0">#REF!</definedName>
    <definedName name="total.wheeling.bucks">#REF!</definedName>
    <definedName name="TotalRateBase">'[12]G+T+D+R+M'!$H$58</definedName>
    <definedName name="TotTaxRate">[12]Inputs!$H$17</definedName>
    <definedName name="Trans_Year1">[17]Variables!$C$22</definedName>
    <definedName name="Trans_Year2">[17]Variables!$D$22</definedName>
    <definedName name="TRANS_YR1">[23]Variables!$C$22</definedName>
    <definedName name="TRANS_YR2">[23]Variables!$D$22</definedName>
    <definedName name="TRANSM_2">[64]Transm2!$A$1:$M$461:'[64]10 Yr FC'!$M$47</definedName>
    <definedName name="Type1Adj" localSheetId="0">[20]Utah!#REF!</definedName>
    <definedName name="Type1Adj">[20]Utah!#REF!</definedName>
    <definedName name="Type1AdjTax" localSheetId="0">[20]Utah!#REF!</definedName>
    <definedName name="Type1AdjTax">[20]Utah!#REF!</definedName>
    <definedName name="Type2Adj" localSheetId="0">[20]Utah!#REF!</definedName>
    <definedName name="Type2Adj">[20]Utah!#REF!</definedName>
    <definedName name="Type2AdjTax" localSheetId="0">[20]Utah!#REF!</definedName>
    <definedName name="Type2AdjTax">[20]Utah!#REF!</definedName>
    <definedName name="Type3Adj" localSheetId="0">[20]Utah!#REF!</definedName>
    <definedName name="Type3Adj">[20]Utah!#REF!</definedName>
    <definedName name="Type3AdjTax" localSheetId="0">[20]Utah!#REF!</definedName>
    <definedName name="Type3AdjTax">[20]Utah!#REF!</definedName>
    <definedName name="UAACT115S" localSheetId="0">'[14]Functional Study'!#REF!</definedName>
    <definedName name="UAACT115S">'[14]Functional Study'!#REF!</definedName>
    <definedName name="UAACT550SGW">[12]FuncStudy!$Y$405</definedName>
    <definedName name="UAACT554SGW">[12]FuncStudy!$Y$427</definedName>
    <definedName name="UAcct103">'[8]Func Study'!$AB$1645</definedName>
    <definedName name="UAcct105Dnpg">'[9]Functional Study'!$AG$1964</definedName>
    <definedName name="UAcct105S">'[8]Func Study'!$AB$2033</definedName>
    <definedName name="UAcct105SEU">'[8]Func Study'!$AB$2037</definedName>
    <definedName name="UAcct105SGG">'[8]Func Study'!$AB$2038</definedName>
    <definedName name="UAcct105SGP1">'[8]Func Study'!$AB$2034</definedName>
    <definedName name="UAcct105SGP2">'[8]Func Study'!$AB$2036</definedName>
    <definedName name="UAcct105SGT">'[8]Func Study'!$AB$2035</definedName>
    <definedName name="UAcct105Snppo">'[9]Functional Study'!$AG$1962</definedName>
    <definedName name="UAcct105Snpps">'[9]Functional Study'!$AG$1960</definedName>
    <definedName name="UAcct105Snpt">'[9]Functional Study'!$AG$1961</definedName>
    <definedName name="UAcct1081390">'[8]Func Study'!$AB$2487</definedName>
    <definedName name="UAcct1081390Rcl">'[8]Func Study'!$AB$2486</definedName>
    <definedName name="UAcct1081390Sou">'[9]Functional Study'!$AG$2403</definedName>
    <definedName name="UAcct1081399">'[8]Func Study'!$AB$2495</definedName>
    <definedName name="UAcct1081399Rcl">'[8]Func Study'!$AB$2494</definedName>
    <definedName name="UAcct1081399S">'[9]Functional Study'!$AG$2410</definedName>
    <definedName name="UAcct1081399Sep">'[9]Functional Study'!$AG$2411</definedName>
    <definedName name="UAcct108360">'[8]Func Study'!$AB$2389</definedName>
    <definedName name="UAcct108361">'[8]Func Study'!$AB$2393</definedName>
    <definedName name="UAcct108362">'[8]Func Study'!$AB$2397</definedName>
    <definedName name="UAcct108364">'[8]Func Study'!$AB$2401</definedName>
    <definedName name="UAcct108365">'[8]Func Study'!$AB$2405</definedName>
    <definedName name="UAcct108366">'[8]Func Study'!$AB$2409</definedName>
    <definedName name="UAcct108367">'[8]Func Study'!$AB$2413</definedName>
    <definedName name="UAcct108368">'[8]Func Study'!$AB$2417</definedName>
    <definedName name="UAcct108369">'[8]Func Study'!$AB$2421</definedName>
    <definedName name="UAcct108370">'[8]Func Study'!$AB$2425</definedName>
    <definedName name="UAcct108371">'[8]Func Study'!$AB$2429</definedName>
    <definedName name="UAcct108372">'[8]Func Study'!$AB$2433</definedName>
    <definedName name="UAcct108373">'[8]Func Study'!$AB$2437</definedName>
    <definedName name="UAcct108D">'[8]Func Study'!$AB$2449</definedName>
    <definedName name="UAcct108D00">'[8]Func Study'!$AB$2441</definedName>
    <definedName name="UAcct108Ds">'[8]Func Study'!$AB$2445</definedName>
    <definedName name="UAcct108Ep">'[8]Func Study'!$AB$2362</definedName>
    <definedName name="UAcct108Epsgp" localSheetId="0">'[10]Functional Study'!#REF!</definedName>
    <definedName name="UAcct108Epsgp">'[10]Functional Study'!#REF!</definedName>
    <definedName name="UAcct108Gpcn">'[8]Func Study'!$AB$2463</definedName>
    <definedName name="uacct108gpdeu">'[8]Func Study'!$AB$2466</definedName>
    <definedName name="UAcct108Gps">'[8]Func Study'!$AB$2459</definedName>
    <definedName name="UAcct108Gpse">'[8]Func Study'!$AB$2465</definedName>
    <definedName name="UAcct108Gpsg">'[8]Func Study'!$AB$2462</definedName>
    <definedName name="UAcct108Gpsgp">'[8]Func Study'!$AB$2460</definedName>
    <definedName name="UAcct108Gpsgu">'[8]Func Study'!$AB$2461</definedName>
    <definedName name="UAcct108Gpso">'[8]Func Study'!$AB$2464</definedName>
    <definedName name="UACCT108GPSSGCH">'[8]Func Study'!$AB$2468</definedName>
    <definedName name="UACCT108GPSSGCT">'[8]Func Study'!$AB$2467</definedName>
    <definedName name="UAcct108Hp">'[8]Func Study'!$AB$2349</definedName>
    <definedName name="UAcct108Hpdgu" localSheetId="0">'[10]Functional Study'!#REF!</definedName>
    <definedName name="UAcct108Hpdgu">'[10]Functional Study'!#REF!</definedName>
    <definedName name="UAcct108Mp">'[8]Func Study'!$AB$2480</definedName>
    <definedName name="UAcct108Np">'[8]Func Study'!$AB$2342</definedName>
    <definedName name="UAcct108Npdgu" localSheetId="0">'[10]Functional Study'!#REF!</definedName>
    <definedName name="UAcct108Npdgu">'[10]Functional Study'!#REF!</definedName>
    <definedName name="UAcct108Npsgu" localSheetId="0">'[10]Functional Study'!#REF!</definedName>
    <definedName name="UAcct108Npsgu">'[10]Functional Study'!#REF!</definedName>
    <definedName name="UACCT108NPSSCCT">'[9]Functional Study'!$AG$2276</definedName>
    <definedName name="UAcct108Op">'[8]Func Study'!$AB$2357</definedName>
    <definedName name="UAcct108Opsgw">[12]FuncStudy!$Y$1980</definedName>
    <definedName name="UAcct108OPSSGCT">'[8]Func Study'!$AB$2356</definedName>
    <definedName name="UAcct108Sp">'[8]Func Study'!$AB$2336</definedName>
    <definedName name="UAcct108Spdgp">'[10]Functional Study'!$AG$2002</definedName>
    <definedName name="UAcct108Spdgu" localSheetId="0">'[10]Functional Study'!#REF!</definedName>
    <definedName name="UAcct108Spdgu">'[10]Functional Study'!#REF!</definedName>
    <definedName name="UAcct108Spsgp" localSheetId="0">'[10]Functional Study'!#REF!</definedName>
    <definedName name="UAcct108Spsgp">'[10]Functional Study'!#REF!</definedName>
    <definedName name="uacct108spssgch">'[8]Func Study'!$AB$2335</definedName>
    <definedName name="UACCT108SSGCH">'[9]Functional Study'!$AG$2390</definedName>
    <definedName name="UACCT108SSGCT">'[9]Functional Study'!$AG$2389</definedName>
    <definedName name="UAcct108Tp">'[8]Func Study'!$AB$2380</definedName>
    <definedName name="UAcct111390">'[8]Func Study'!$AB$2554</definedName>
    <definedName name="UAcct111Clg">'[8]Func Study'!$AB$2523</definedName>
    <definedName name="UAcct111Clgcn">'[8]Func Study'!$AB$2519</definedName>
    <definedName name="UAcct111Clgsop">'[8]Func Study'!$AB$2522</definedName>
    <definedName name="UAcct111Clgsou">'[8]Func Study'!$AB$2521</definedName>
    <definedName name="UAcct111Clh">'[8]Func Study'!$AB$2529</definedName>
    <definedName name="UAcct111Clhdgu" localSheetId="0">'[10]Functional Study'!#REF!</definedName>
    <definedName name="UAcct111Clhdgu">'[10]Functional Study'!#REF!</definedName>
    <definedName name="UAcct111Cls">'[8]Func Study'!$AB$2514</definedName>
    <definedName name="UAcct111Ipcn">'[8]Func Study'!$AB$2538</definedName>
    <definedName name="UAcct111Ips">'[8]Func Study'!$AB$2533</definedName>
    <definedName name="UAcct111Ipse">'[8]Func Study'!$AB$2536</definedName>
    <definedName name="UAcct111Ipsg">'[8]Func Study'!$AB$2537</definedName>
    <definedName name="UAcct111Ipsgp">'[8]Func Study'!$AB$2534</definedName>
    <definedName name="UAcct111Ipsgu">'[8]Func Study'!$AB$2535</definedName>
    <definedName name="uacct111ipso">'[8]Func Study'!$AB$2541</definedName>
    <definedName name="UACCT111IPSSGCH">'[8]Func Study'!$AB$2540</definedName>
    <definedName name="UACCT111IPSSGCT">'[8]Func Study'!$AB$2539</definedName>
    <definedName name="UAcct114">'[8]Func Study'!$AB$2045</definedName>
    <definedName name="UAcct114Dgp" localSheetId="0">'[10]Functional Study'!#REF!</definedName>
    <definedName name="UAcct114Dgp">'[10]Functional Study'!#REF!</definedName>
    <definedName name="UACCT115" localSheetId="0">'[14]Functional Study'!#REF!</definedName>
    <definedName name="UACCT115">'[14]Functional Study'!#REF!</definedName>
    <definedName name="UACCT115DGP" localSheetId="0">'[14]Functional Study'!#REF!</definedName>
    <definedName name="UACCT115DGP">'[14]Functional Study'!#REF!</definedName>
    <definedName name="UACCT115SG" localSheetId="0">'[14]Functional Study'!#REF!</definedName>
    <definedName name="UACCT115SG">'[14]Functional Study'!#REF!</definedName>
    <definedName name="UAcct120">'[8]Func Study'!$AB$2049</definedName>
    <definedName name="UAcct124">'[8]Func Study'!$AB$2054</definedName>
    <definedName name="UAcct141">'[8]Func Study'!$AB$2199</definedName>
    <definedName name="UAcct151">'[8]Func Study'!$AB$2076</definedName>
    <definedName name="UAcct151Se" localSheetId="0">'[8]Func Study'!#REF!</definedName>
    <definedName name="UAcct151Se">'[8]Func Study'!#REF!</definedName>
    <definedName name="uacct151ssech">'[8]Func Study'!$AB$2075</definedName>
    <definedName name="UACCT151SSECT">'[9]Functional Study'!$AG$2001</definedName>
    <definedName name="UAcct154">'[8]Func Study'!$AB$2110</definedName>
    <definedName name="UAcct154Sg">'[10]Functional Study'!$AG$1795</definedName>
    <definedName name="UAcct154Sg2" localSheetId="0">'[10]Functional Study'!#REF!</definedName>
    <definedName name="UAcct154Sg2">'[10]Functional Study'!#REF!</definedName>
    <definedName name="uacct154ssgch">'[8]Func Study'!$AB$2109</definedName>
    <definedName name="uacct154ssgct">'[9]Functional Study'!$AG$2036</definedName>
    <definedName name="UAcct163">'[8]Func Study'!$AB$2120</definedName>
    <definedName name="UAcct165">'[8]Func Study'!$AB$2135</definedName>
    <definedName name="UAcct165Gps">'[9]Functional Study'!$AG$2058</definedName>
    <definedName name="UAcct165Se">'[8]Func Study'!$AB$2133</definedName>
    <definedName name="UAcct182">'[8]Func Study'!$AB$2061</definedName>
    <definedName name="UAcct18222">'[8]Func Study'!$AB$2189</definedName>
    <definedName name="UAcct182M">'[8]Func Study'!$AB$2145</definedName>
    <definedName name="UACCT182MSGCT">'[9]Functional Study'!$AG$2067</definedName>
    <definedName name="UAcct182MSSGCT">[12]FuncStudy!$Y$1778</definedName>
    <definedName name="uacct182ssgch">'[8]Func Study'!$AB$2142</definedName>
    <definedName name="UAcct186">'[8]Func Study'!$AB$2069</definedName>
    <definedName name="UAcct1869">'[8]Func Study'!$AB$2194</definedName>
    <definedName name="UAcct186M">'[8]Func Study'!$AB$2156</definedName>
    <definedName name="UAcct186Mse">'[8]Func Study'!$AB$2153</definedName>
    <definedName name="UAcct186Msg" localSheetId="0">'[10]Functional Study'!#REF!</definedName>
    <definedName name="UAcct186Msg">'[10]Functional Study'!#REF!</definedName>
    <definedName name="UAcct190">'[8]Func Study'!$AB$2271</definedName>
    <definedName name="UAcct190Baddebt">'[9]Functional Study'!$AG$2187</definedName>
    <definedName name="UAcct190CN">'[8]Func Study'!$AB$2260</definedName>
    <definedName name="UAcct190Dop">'[8]Func Study'!$AB$2261</definedName>
    <definedName name="UACCT190IBT">'[8]Func Study'!$AB$2263</definedName>
    <definedName name="UACCT190SSGCT">'[8]Func Study'!$AB$2270</definedName>
    <definedName name="UACCT2281">'[8]Func Study'!$AB$2216</definedName>
    <definedName name="UAcct2282">'[8]Func Study'!$AB$2220</definedName>
    <definedName name="UAcct2283">'[8]Func Study'!$AB$2224</definedName>
    <definedName name="UAcct2283S">'[8]Func Study'!$AB$2228</definedName>
    <definedName name="UAcct22841">'[9]Functional Study'!$AG$2156</definedName>
    <definedName name="UAcct22842">'[8]Func Study'!$AB$2237</definedName>
    <definedName name="UAcct22842Trojd" localSheetId="0">'[11]Func Study'!#REF!</definedName>
    <definedName name="UAcct22842Trojd">'[11]Func Study'!#REF!</definedName>
    <definedName name="UAcct235">'[8]Func Study'!$AB$2212</definedName>
    <definedName name="UAcct252">'[8]Func Study'!$AB$2245</definedName>
    <definedName name="UAcct25316">'[8]Func Study'!$AB$2084</definedName>
    <definedName name="UAcct25317">'[8]Func Study'!$AB$2088</definedName>
    <definedName name="UAcct25318">'[8]Func Study'!$AB$2125</definedName>
    <definedName name="UAcct25319">'[8]Func Study'!$AB$2092</definedName>
    <definedName name="UACCT25398">'[8]Func Study'!$AB$2249</definedName>
    <definedName name="UACCT25398SE">'[9]Functional Study'!$AG$2171</definedName>
    <definedName name="UAcct25399">'[8]Func Study'!$AB$2256</definedName>
    <definedName name="UAcct254">'[8]Func Study'!$AB$2233</definedName>
    <definedName name="UACCT254SO">'[8]Func Study'!$AB$2232</definedName>
    <definedName name="UAcct255">'[8]Func Study'!$AB$2321</definedName>
    <definedName name="UAcct281">'[8]Func Study'!$AB$2277</definedName>
    <definedName name="UAcct282">'[8]Func Study'!$AB$2295</definedName>
    <definedName name="UAcct282Cn">'[9]Functional Study'!$AG$2207</definedName>
    <definedName name="UAcct282Sgp" localSheetId="0">'[9]Functional Study'!#REF!</definedName>
    <definedName name="UAcct282Sgp">'[9]Functional Study'!#REF!</definedName>
    <definedName name="UAcct282So">'[8]Func Study'!$AB$2283</definedName>
    <definedName name="UAcct283">'[8]Func Study'!$AB$2308</definedName>
    <definedName name="UAcct283S">'[9]Functional Study'!$AG$2219</definedName>
    <definedName name="UAcct283So">'[8]Func Study'!$AB$2301</definedName>
    <definedName name="UACCT283SSGCH">'[8]Func Study'!$AB$2307</definedName>
    <definedName name="UAcct301S">'[8]Func Study'!$AB$1993</definedName>
    <definedName name="UAcct301Sg">'[8]Func Study'!$AB$1995</definedName>
    <definedName name="UAcct301So">'[8]Func Study'!$AB$1994</definedName>
    <definedName name="UAcct302S">'[8]Func Study'!$AB$1998</definedName>
    <definedName name="UAcct302Sg">'[8]Func Study'!$AB$1999</definedName>
    <definedName name="UAcct302Sgp">'[8]Func Study'!$AB$2000</definedName>
    <definedName name="UAcct302Sgu">'[8]Func Study'!$AB$2001</definedName>
    <definedName name="UAcct303Cn">'[8]Func Study'!$AB$2009</definedName>
    <definedName name="UAcct303S">'[8]Func Study'!$AB$2005</definedName>
    <definedName name="UAcct303Se">'[8]Func Study'!$AB$2008</definedName>
    <definedName name="UAcct303Sg">'[8]Func Study'!$AB$2006</definedName>
    <definedName name="UAcct303Sgp">'[9]Functional Study'!$AG$1937</definedName>
    <definedName name="UAcct303Sgu">'[9]Functional Study'!$AG$1936</definedName>
    <definedName name="UAcct303So">'[8]Func Study'!$AB$2007</definedName>
    <definedName name="UACCT303SSGCT">'[8]Func Study'!$AB$2011</definedName>
    <definedName name="UAcct310">'[8]Func Study'!$AB$1441</definedName>
    <definedName name="UAcct310Dgu" localSheetId="0">'[10]Functional Study'!#REF!</definedName>
    <definedName name="UAcct310Dgu">'[10]Functional Study'!#REF!</definedName>
    <definedName name="UAcct310sg">'[10]Functional Study'!$AG$1208</definedName>
    <definedName name="UAcct310Sgp" localSheetId="0">'[10]Functional Study'!#REF!</definedName>
    <definedName name="UAcct310Sgp">'[10]Functional Study'!#REF!</definedName>
    <definedName name="UACCT310SSCH">'[9]Functional Study'!$AG$1367</definedName>
    <definedName name="uacct310ssgch">'[8]Func Study'!$AB$1440</definedName>
    <definedName name="UAcct311">'[8]Func Study'!$AB$1448</definedName>
    <definedName name="UAcct311Dgu" localSheetId="0">'[10]Functional Study'!#REF!</definedName>
    <definedName name="UAcct311Dgu">'[10]Functional Study'!#REF!</definedName>
    <definedName name="UAcct311sg">'[10]Functional Study'!$AG$1213</definedName>
    <definedName name="UACCT311SGCH">'[9]Functional Study'!$AG$1374</definedName>
    <definedName name="UAcct311Sgu" localSheetId="0">'[10]Functional Study'!#REF!</definedName>
    <definedName name="UAcct311Sgu">'[10]Functional Study'!#REF!</definedName>
    <definedName name="uacct311ssgch">'[8]Func Study'!$AB$1447</definedName>
    <definedName name="UAcct312">'[8]Func Study'!$AB$1455</definedName>
    <definedName name="UAcct312S" localSheetId="0">'[10]Functional Study'!#REF!</definedName>
    <definedName name="UAcct312S">'[10]Functional Study'!#REF!</definedName>
    <definedName name="UAcct312Sg">'[10]Functional Study'!$AG$1217</definedName>
    <definedName name="UACCT312SGCH">'[9]Functional Study'!$AG$1381</definedName>
    <definedName name="UAcct312Sgu" localSheetId="0">'[10]Functional Study'!#REF!</definedName>
    <definedName name="UAcct312Sgu">'[10]Functional Study'!#REF!</definedName>
    <definedName name="uacct312ssgch">'[8]Func Study'!$AB$1454</definedName>
    <definedName name="UAcct314">'[8]Func Study'!$AB$1462</definedName>
    <definedName name="UAcct314Sgp">'[10]Functional Study'!$AG$1221</definedName>
    <definedName name="UAcct314Sgu" localSheetId="0">'[10]Functional Study'!#REF!</definedName>
    <definedName name="UAcct314Sgu">'[10]Functional Study'!#REF!</definedName>
    <definedName name="uacct314ssgch">'[8]Func Study'!$AB$1461</definedName>
    <definedName name="UAcct315">'[8]Func Study'!$AB$1469</definedName>
    <definedName name="UAcct315Sgp">'[10]Functional Study'!$AG$1225</definedName>
    <definedName name="UAcct315Sgu" localSheetId="0">'[10]Functional Study'!#REF!</definedName>
    <definedName name="UAcct315Sgu">'[10]Functional Study'!#REF!</definedName>
    <definedName name="uacct315ssgch">'[8]Func Study'!$AB$1468</definedName>
    <definedName name="UAcct316">'[8]Func Study'!$AB$1476</definedName>
    <definedName name="UAcct316Sgp">'[10]Functional Study'!$AG$1229</definedName>
    <definedName name="UAcct316Sgu" localSheetId="0">'[10]Functional Study'!#REF!</definedName>
    <definedName name="UAcct316Sgu">'[10]Functional Study'!#REF!</definedName>
    <definedName name="uacct316ssgch">'[8]Func Study'!$AB$1475</definedName>
    <definedName name="UAcct320">'[8]Func Study'!$AB$1492</definedName>
    <definedName name="UAcct320Sgp" localSheetId="0">'[10]Functional Study'!#REF!</definedName>
    <definedName name="UAcct320Sgp">'[10]Functional Study'!#REF!</definedName>
    <definedName name="UAcct321">'[8]Func Study'!$AB$1497</definedName>
    <definedName name="UAcct321Sgp" localSheetId="0">'[10]Functional Study'!#REF!</definedName>
    <definedName name="UAcct321Sgp">'[10]Functional Study'!#REF!</definedName>
    <definedName name="UAcct322">'[8]Func Study'!$AB$1502</definedName>
    <definedName name="UAcct322Sgp" localSheetId="0">'[10]Functional Study'!#REF!</definedName>
    <definedName name="UAcct322Sgp">'[10]Functional Study'!#REF!</definedName>
    <definedName name="UAcct323">'[8]Func Study'!$AB$1507</definedName>
    <definedName name="UAcct323Sgp" localSheetId="0">'[10]Functional Study'!#REF!</definedName>
    <definedName name="UAcct323Sgp">'[10]Functional Study'!#REF!</definedName>
    <definedName name="UAcct324">'[8]Func Study'!$AB$1512</definedName>
    <definedName name="UAcct324Sgp" localSheetId="0">'[10]Functional Study'!#REF!</definedName>
    <definedName name="UAcct324Sgp">'[10]Functional Study'!#REF!</definedName>
    <definedName name="UAcct325">'[8]Func Study'!$AB$1517</definedName>
    <definedName name="UAcct325Sgp" localSheetId="0">'[10]Functional Study'!#REF!</definedName>
    <definedName name="UAcct325Sgp">'[10]Functional Study'!#REF!</definedName>
    <definedName name="UAcct33">'[8]Func Study'!$AB$290</definedName>
    <definedName name="UAcct330">'[8]Func Study'!$AB$1535</definedName>
    <definedName name="UAcct331">'[8]Func Study'!$AB$1541</definedName>
    <definedName name="UAcct332">'[8]Func Study'!$AB$1547</definedName>
    <definedName name="UAcct333">'[8]Func Study'!$AB$1553</definedName>
    <definedName name="UAcct334">'[8]Func Study'!$AB$1559</definedName>
    <definedName name="UAcct335">'[8]Func Study'!$AB$1565</definedName>
    <definedName name="UAcct336">'[8]Func Study'!$AB$1571</definedName>
    <definedName name="UAcct340">'[8]Func Study'!$AB$1600</definedName>
    <definedName name="UAcct340Dgu">'[9]Functional Study'!$AG$1516</definedName>
    <definedName name="UAcct340Sgu">'[9]Functional Study'!$AG$1517</definedName>
    <definedName name="UAcct340Sgw">[12]FuncStudy!$Y$1264</definedName>
    <definedName name="UACCT340SSGCT">'[9]Functional Study'!$AG$1518</definedName>
    <definedName name="UAcct341">'[8]Func Study'!$AB$1605</definedName>
    <definedName name="UAcct341Dgu">'[9]Functional Study'!$AG$1522</definedName>
    <definedName name="UAcct341Sgu">'[9]Functional Study'!$AG$1523</definedName>
    <definedName name="UACCT341SGW">[12]FuncStudy!$Y$1270</definedName>
    <definedName name="uacct341ssgct">'[8]Func Study'!$AB$1604</definedName>
    <definedName name="UAcct342">'[8]Func Study'!$AB$1610</definedName>
    <definedName name="UAcct342Dgu">'[9]Functional Study'!$AG$1528</definedName>
    <definedName name="UAcct342Sgu">'[9]Functional Study'!$AG$1529</definedName>
    <definedName name="uacct342ssgct">'[8]Func Study'!$AB$1609</definedName>
    <definedName name="UAcct343">'[8]Func Study'!$AB$1617</definedName>
    <definedName name="UAcct343Sgw">[12]FuncStudy!$Y$1282</definedName>
    <definedName name="uacct343sscct">'[8]Func Study'!$AB$1616</definedName>
    <definedName name="UAcct344">'[8]Func Study'!$AB$1623</definedName>
    <definedName name="UAcct344S">'[9]Functional Study'!$AG$1541</definedName>
    <definedName name="UAcct344Sgp">'[9]Functional Study'!$AG$1542</definedName>
    <definedName name="UAcct344Sgu">'[9]Functional Study'!$AG$1543</definedName>
    <definedName name="UACCT344SGW">[12]FuncStudy!$Y$1289</definedName>
    <definedName name="uacct344ssgct">'[8]Func Study'!$AB$1622</definedName>
    <definedName name="UAcct345">'[8]Func Study'!$AB$1628</definedName>
    <definedName name="UAcct345Dgu">'[9]Functional Study'!$AG$1548</definedName>
    <definedName name="UAcct345SG">'[10]Functional Study'!$AG$1357</definedName>
    <definedName name="UAcct345Sgu">'[9]Functional Study'!$AG$1549</definedName>
    <definedName name="UACCT345SGW">[12]FuncStudy!$Y$1295</definedName>
    <definedName name="uacct345ssgct">'[8]Func Study'!$AB$1627</definedName>
    <definedName name="UAcct346">'[8]Func Study'!$AB$1633</definedName>
    <definedName name="UAcct346SGW">[12]FuncStudy!$Y$1301</definedName>
    <definedName name="UAcct350">'[8]Func Study'!$AB$1660</definedName>
    <definedName name="UAcct352">'[8]Func Study'!$AB$1667</definedName>
    <definedName name="UAcct353">'[8]Func Study'!$AB$1673</definedName>
    <definedName name="UAcct354">'[8]Func Study'!$AB$1679</definedName>
    <definedName name="UAcct355">'[8]Func Study'!$AB$1685</definedName>
    <definedName name="UAcct356">'[8]Func Study'!$AB$1691</definedName>
    <definedName name="UAcct357">'[8]Func Study'!$AB$1697</definedName>
    <definedName name="UAcct358">'[8]Func Study'!$AB$1703</definedName>
    <definedName name="UAcct359">'[8]Func Study'!$AB$1709</definedName>
    <definedName name="UAcct360">'[8]Func Study'!$AB$1729</definedName>
    <definedName name="UAcct361">'[8]Func Study'!$AB$1735</definedName>
    <definedName name="UAcct362">'[8]Func Study'!$AB$1741</definedName>
    <definedName name="UAcct368">'[8]Func Study'!$AB$1775</definedName>
    <definedName name="UAcct369">'[8]Func Study'!$AB$1782</definedName>
    <definedName name="UAcct369Cug" localSheetId="0">'[57]Functional Study'!#REF!</definedName>
    <definedName name="UAcct369Cug">'[57]Functional Study'!#REF!</definedName>
    <definedName name="UAcct370">'[8]Func Study'!$AB$1793</definedName>
    <definedName name="UAcct372A">'[8]Func Study'!$AB$1806</definedName>
    <definedName name="UAcct372Dp">'[8]Func Study'!$AB$1804</definedName>
    <definedName name="UAcct372Ds">'[8]Func Study'!$AB$1805</definedName>
    <definedName name="UAcct373">'[8]Func Study'!$AB$1813</definedName>
    <definedName name="UAcct389Cn">'[8]Func Study'!$AB$1831</definedName>
    <definedName name="UAcct389S">'[8]Func Study'!$AB$1830</definedName>
    <definedName name="UAcct389Sg">'[8]Func Study'!$AB$1833</definedName>
    <definedName name="UAcct389Sgu">'[8]Func Study'!$AB$1832</definedName>
    <definedName name="UAcct389So">'[8]Func Study'!$AB$1834</definedName>
    <definedName name="UAcct390Cn">'[8]Func Study'!$AB$1841</definedName>
    <definedName name="UAcct390L">'[9]Functional Study'!$AG$1883</definedName>
    <definedName name="UAcct390Lrcl">'[9]Functional Study'!$AG$1885</definedName>
    <definedName name="UACCT390LS">'[8]Func Study'!$AB$1954</definedName>
    <definedName name="UAcct390LSG">'[8]Func Study'!$AB$1955</definedName>
    <definedName name="UAcct390LSO">'[8]Func Study'!$AB$1956</definedName>
    <definedName name="UAcct390S">'[8]Func Study'!$AB$1838</definedName>
    <definedName name="UAcct390Sgp">'[8]Func Study'!$AB$1839</definedName>
    <definedName name="UAcct390Sgu">'[8]Func Study'!$AB$1840</definedName>
    <definedName name="UAcct390Sop">'[8]Func Study'!$AB$1842</definedName>
    <definedName name="UAcct390Sou">'[8]Func Study'!$AB$1843</definedName>
    <definedName name="UAcct391Cn">'[8]Func Study'!$AB$1851</definedName>
    <definedName name="UAcct391S">'[8]Func Study'!$AB$1848</definedName>
    <definedName name="UAcct391Se">'[8]Func Study'!$AB$1853</definedName>
    <definedName name="UAcct391Sg">'[8]Func Study'!$AB$1852</definedName>
    <definedName name="UAcct391Sgp">'[8]Func Study'!$AB$1849</definedName>
    <definedName name="UAcct391Sgu">'[8]Func Study'!$AB$1850</definedName>
    <definedName name="UAcct391So">'[8]Func Study'!$AB$1854</definedName>
    <definedName name="uacct391ssgch">'[8]Func Study'!$AB$1855</definedName>
    <definedName name="UACCT391SSGCT">'[8]Func Study'!$AB$1856</definedName>
    <definedName name="UAcct392Cn">'[8]Func Study'!$AB$1863</definedName>
    <definedName name="UAcct392L">'[8]Func Study'!$AB$1964</definedName>
    <definedName name="UACCT392LRCL">'[8]Func Study'!$H$1967</definedName>
    <definedName name="UAcct392S">'[8]Func Study'!$AB$1860</definedName>
    <definedName name="UAcct392Se">'[8]Func Study'!$AB$1865</definedName>
    <definedName name="UAcct392Sg">'[8]Func Study'!$AB$1862</definedName>
    <definedName name="UAcct392Sgp">'[8]Func Study'!$AB$1866</definedName>
    <definedName name="UAcct392Sgu">'[8]Func Study'!$AB$1864</definedName>
    <definedName name="UAcct392So">'[8]Func Study'!$AB$1861</definedName>
    <definedName name="uacct392ssgch">'[8]Func Study'!$AB$1867</definedName>
    <definedName name="uacct392ssgct">'[8]Func Study'!$AB$1868</definedName>
    <definedName name="UAcct393S">'[8]Func Study'!$AB$1872</definedName>
    <definedName name="UAcct393Sg">'[8]Func Study'!$AB$1876</definedName>
    <definedName name="UAcct393Sgp">'[8]Func Study'!$AB$1873</definedName>
    <definedName name="UAcct393Sgu">'[8]Func Study'!$AB$1874</definedName>
    <definedName name="UAcct393So">'[8]Func Study'!$AB$1875</definedName>
    <definedName name="uacct393ssgct">'[8]Func Study'!$AB$1877</definedName>
    <definedName name="UAcct394S">'[8]Func Study'!$AB$1881</definedName>
    <definedName name="UAcct394Se">'[8]Func Study'!$AB$1885</definedName>
    <definedName name="UAcct394Sg">'[8]Func Study'!$AB$1886</definedName>
    <definedName name="UAcct394Sgp">'[8]Func Study'!$AB$1882</definedName>
    <definedName name="UAcct394Sgu">'[8]Func Study'!$AB$1883</definedName>
    <definedName name="UAcct394So">'[8]Func Study'!$AB$1884</definedName>
    <definedName name="UACCT394SSGCH">'[8]Func Study'!$AB$1887</definedName>
    <definedName name="UACCT394SSGCT">'[8]Func Study'!$AB$1888</definedName>
    <definedName name="UAcct395S">'[8]Func Study'!$AB$1892</definedName>
    <definedName name="UAcct395Se">'[8]Func Study'!$AB$1896</definedName>
    <definedName name="UAcct395Sg">'[8]Func Study'!$AB$1897</definedName>
    <definedName name="UAcct395Sgp">'[8]Func Study'!$AB$1893</definedName>
    <definedName name="UAcct395Sgu">'[8]Func Study'!$AB$1894</definedName>
    <definedName name="UAcct395So">'[8]Func Study'!$AB$1895</definedName>
    <definedName name="UACCT395SSGCH">'[8]Func Study'!$AB$1898</definedName>
    <definedName name="UACCT395SSGCT">'[8]Func Study'!$AB$1899</definedName>
    <definedName name="UAcct396S">'[8]Func Study'!$AB$1903</definedName>
    <definedName name="UAcct396Se">'[8]Func Study'!$AB$1908</definedName>
    <definedName name="UAcct396Sg">'[8]Func Study'!$AB$1905</definedName>
    <definedName name="UAcct396Sgp">'[8]Func Study'!$AB$1904</definedName>
    <definedName name="UAcct396Sgu">'[8]Func Study'!$AB$1907</definedName>
    <definedName name="UAcct396So">'[8]Func Study'!$AB$1906</definedName>
    <definedName name="UACCT396SSGCH">'[8]Func Study'!$AB$1910</definedName>
    <definedName name="UACCT396SSGCT">'[8]Func Study'!$AB$1909</definedName>
    <definedName name="UAcct397Cn">'[8]Func Study'!$AB$1921</definedName>
    <definedName name="UAcct397S">'[8]Func Study'!$AB$1917</definedName>
    <definedName name="UAcct397Se">'[8]Func Study'!$AB$1923</definedName>
    <definedName name="UAcct397Sg">'[8]Func Study'!$AB$1922</definedName>
    <definedName name="UAcct397Sgp">'[8]Func Study'!$AB$1918</definedName>
    <definedName name="UAcct397Sgu">'[8]Func Study'!$AB$1919</definedName>
    <definedName name="UAcct397So">'[8]Func Study'!$AB$1920</definedName>
    <definedName name="UACCT397SSGCH">'[8]Func Study'!$AB$1924</definedName>
    <definedName name="UACCT397SSGCT">'[8]Func Study'!$AB$1925</definedName>
    <definedName name="UAcct398Cn">'[8]Func Study'!$AB$1932</definedName>
    <definedName name="UAcct398S">'[8]Func Study'!$AB$1929</definedName>
    <definedName name="UAcct398Se">'[8]Func Study'!$AB$1934</definedName>
    <definedName name="UAcct398Sg">'[8]Func Study'!$AB$1935</definedName>
    <definedName name="UAcct398Sgp">'[8]Func Study'!$AB$1930</definedName>
    <definedName name="UAcct398Sgu">'[8]Func Study'!$AB$1931</definedName>
    <definedName name="UAcct398So">'[8]Func Study'!$AB$1933</definedName>
    <definedName name="UACCT398SSGCT">'[8]Func Study'!$AB$1936</definedName>
    <definedName name="UAcct399">'[8]Func Study'!$AB$1943</definedName>
    <definedName name="UAcct399G">'[8]Func Study'!$AB$1984</definedName>
    <definedName name="UAcct399L">'[8]Func Study'!$AB$1947</definedName>
    <definedName name="UAcct399Lrcl">'[8]Func Study'!$AB$1949</definedName>
    <definedName name="UAcct403360">'[8]Func Study'!$AB$1045</definedName>
    <definedName name="UAcct403361">'[8]Func Study'!$AB$1046</definedName>
    <definedName name="UAcct403362">'[8]Func Study'!$AB$1047</definedName>
    <definedName name="UAcct403363">'[9]Functional Study'!$AG$1076</definedName>
    <definedName name="UAcct403364">'[8]Func Study'!$AB$1048</definedName>
    <definedName name="UAcct403365">'[8]Func Study'!$AB$1049</definedName>
    <definedName name="UAcct403366">'[8]Func Study'!$AB$1050</definedName>
    <definedName name="UAcct403367">'[8]Func Study'!$AB$1051</definedName>
    <definedName name="UAcct403368">'[8]Func Study'!$AB$1052</definedName>
    <definedName name="UAcct403369">'[8]Func Study'!$AB$1053</definedName>
    <definedName name="UAcct403370">'[8]Func Study'!$AB$1054</definedName>
    <definedName name="UAcct403371">'[8]Func Study'!$AB$1055</definedName>
    <definedName name="UAcct403372">'[8]Func Study'!$AB$1056</definedName>
    <definedName name="UAcct403373">'[8]Func Study'!$AB$1057</definedName>
    <definedName name="uacct403dgu">'[8]Func Study'!$AB$1068</definedName>
    <definedName name="UAcct403Ep">'[8]Func Study'!$AB$1084</definedName>
    <definedName name="UAcct403Epsg" localSheetId="0">'[10]Functional Study'!#REF!</definedName>
    <definedName name="UAcct403Epsg">'[10]Functional Study'!#REF!</definedName>
    <definedName name="UAcct403Gpcn">'[8]Func Study'!$AB$1065</definedName>
    <definedName name="UAcct403Gps">'[8]Func Study'!$AB$1061</definedName>
    <definedName name="UAcct403Gpse">'[9]Functional Study'!$AG$1093</definedName>
    <definedName name="UAcct403Gpseu">'[8]Func Study'!$AB$1064</definedName>
    <definedName name="UAcct403Gpsg">'[8]Func Study'!$AB$1066</definedName>
    <definedName name="UACCT403gpsg1">'[10]Functional Study'!$AG$991</definedName>
    <definedName name="UAcct403Gpsgp">'[8]Func Study'!$AB$1062</definedName>
    <definedName name="UAcct403Gpsgu">'[8]Func Study'!$AB$1063</definedName>
    <definedName name="UAcct403Gpso">'[8]Func Study'!$AB$1067</definedName>
    <definedName name="uacct403gpssgch">'[8]Func Study'!$AB$1070</definedName>
    <definedName name="UACCT403GPSSGCT">'[8]Func Study'!$AB$1069</definedName>
    <definedName name="UAcct403Gv0">'[8]Func Study'!$AB$1075</definedName>
    <definedName name="UAcct403Hp">'[8]Func Study'!$AB$1029</definedName>
    <definedName name="UAcct403Hpdgu" localSheetId="0">'[10]Functional Study'!#REF!</definedName>
    <definedName name="UAcct403Hpdgu">'[10]Functional Study'!#REF!</definedName>
    <definedName name="UAcct403Mp">'[8]Func Study'!$AB$1079</definedName>
    <definedName name="UAcct403Np">'[8]Func Study'!$AB$1024</definedName>
    <definedName name="UAcct403Op">'[8]Func Study'!$AB$1036</definedName>
    <definedName name="UAcct403Opsgp">'[9]Functional Study'!$AG$1060</definedName>
    <definedName name="UAcct403Opsgu">[12]FuncStudy!$Y$796</definedName>
    <definedName name="uacct403opsgw">'[57]Functional Study'!$AG$1063</definedName>
    <definedName name="uacct403opssg">'[8]Func Study'!$AB$1035</definedName>
    <definedName name="uacct403opssgch">'[9]Functional Study'!$AG$1063</definedName>
    <definedName name="uacct403opssgct">'[8]Func Study'!$AB$1034</definedName>
    <definedName name="uacct403sgw">[12]FuncStudy!$Y$798</definedName>
    <definedName name="UAcct403Sp">'[10]Functional Study'!$AG$951</definedName>
    <definedName name="uacct403spdg">'[9]Functional Study'!$AG$1046</definedName>
    <definedName name="uacct403spdgp">'[8]Func Study'!$AB$1016</definedName>
    <definedName name="uacct403spdgu">'[8]Func Study'!$AB$1017</definedName>
    <definedName name="uacct403spsg">'[8]Func Study'!$AB$1018</definedName>
    <definedName name="UAcct403Spsgp">'[9]Functional Study'!$AG$1043</definedName>
    <definedName name="UAcct403Spsgu">'[9]Functional Study'!$AG$1044</definedName>
    <definedName name="UACCT403SPSSGCH">'[9]Functional Study'!$AG$1045</definedName>
    <definedName name="uacct403ssgch">'[8]Func Study'!$AB$1019</definedName>
    <definedName name="UAcct403Tp">'[8]Func Study'!$AB$1042</definedName>
    <definedName name="UAcct403Tpsgu" localSheetId="0">'[10]Functional Study'!#REF!</definedName>
    <definedName name="UAcct403Tpsgu">'[10]Functional Study'!#REF!</definedName>
    <definedName name="UAcct404330">'[8]Func Study'!$AB$1126</definedName>
    <definedName name="UAcct404330Dgu" localSheetId="0">'[10]Functional Study'!#REF!</definedName>
    <definedName name="UAcct404330Dgu">'[10]Functional Study'!#REF!</definedName>
    <definedName name="UAcct404Clg">'[8]Func Study'!$AB$1099</definedName>
    <definedName name="UAcct404Clgsop">'[8]Func Study'!$AB$1097</definedName>
    <definedName name="UAcct404Clgsou">'[8]Func Study'!$AB$1095</definedName>
    <definedName name="UAcct404Cls">'[8]Func Study'!$AB$1104</definedName>
    <definedName name="UAcct404Ipcn">'[8]Func Study'!$AB$1111</definedName>
    <definedName name="UACCT404IPDGU">'[8]Func Study'!$AB$1114</definedName>
    <definedName name="UACCT404IPIDGU">'[9]Functional Study'!$AG$1143</definedName>
    <definedName name="UAcct404Ips">'[8]Func Study'!$AB$1107</definedName>
    <definedName name="UAcct404Ipse">'[8]Func Study'!$AB$1108</definedName>
    <definedName name="UACCT404IPSG">'[8]Func Study'!$AB$1109</definedName>
    <definedName name="UAcct404Ipsg1">'[9]Functional Study'!$AG$1140</definedName>
    <definedName name="UACCT404IPSGCT">'[8]Func Study'!$AB$1113</definedName>
    <definedName name="UACCT404IPSGP">'[8]Func Study'!$AB$1112</definedName>
    <definedName name="UAcct404Ipso">'[8]Func Study'!$AB$1110</definedName>
    <definedName name="UACCT404IPSSGCH">'[8]Func Study'!$AB$1115</definedName>
    <definedName name="UACCT404IPSSGCT">'[9]Functional Study'!$AG$1141</definedName>
    <definedName name="UAcct404M">'[9]Functional Study'!$AG$1148</definedName>
    <definedName name="UAcct404O">'[8]Func Study'!$AB$1120</definedName>
    <definedName name="UAcct405">'[8]Func Study'!$AB$1134</definedName>
    <definedName name="UAcct406">'[8]Func Study'!$AB$1142</definedName>
    <definedName name="UAcct406Dgp" localSheetId="0">'[10]Functional Study'!#REF!</definedName>
    <definedName name="UAcct406Dgp">'[10]Functional Study'!#REF!</definedName>
    <definedName name="UAcct406Dgu" localSheetId="0">'[10]Functional Study'!#REF!</definedName>
    <definedName name="UAcct406Dgu">'[10]Functional Study'!#REF!</definedName>
    <definedName name="UAcct407">'[8]Func Study'!$AB$1151</definedName>
    <definedName name="UAcct407Sgp" localSheetId="0">'[10]Functional Study'!#REF!</definedName>
    <definedName name="UAcct407Sgp">'[10]Functional Study'!#REF!</definedName>
    <definedName name="UAcct408">'[8]Func Study'!$AB$1170</definedName>
    <definedName name="UAcct408S">'[8]Func Study'!$AB$1162</definedName>
    <definedName name="UAcct40910FITOther">[12]FuncStudy!$Y$1135</definedName>
    <definedName name="UAcct40910Fitpmi">'[8]Func Study'!$AB$1415</definedName>
    <definedName name="UAcct40910FITPTC">[12]FuncStudy!$Y$1134</definedName>
    <definedName name="UAcct40910FITSitus">[12]FuncStudy!$Y$1136</definedName>
    <definedName name="UAcct40911Dgu">'[8]Func Study'!$AB$1378</definedName>
    <definedName name="UAcct40911S">'[8]Func Study'!$AB$1376</definedName>
    <definedName name="UAcct41010">'[8]Func Study'!$AB$1248</definedName>
    <definedName name="UAcct41020">'[8]Func Study'!$AB$1263</definedName>
    <definedName name="UACCT41020BADDEBT" localSheetId="0">'[13]Functional Study'!#REF!</definedName>
    <definedName name="UACCT41020BADDEBT">'[13]Functional Study'!#REF!</definedName>
    <definedName name="UACCT41020DITEXP" localSheetId="0">'[13]Functional Study'!#REF!</definedName>
    <definedName name="UACCT41020DITEXP">'[13]Functional Study'!#REF!</definedName>
    <definedName name="UACCT41020DNPU" localSheetId="0">'[13]Functional Study'!#REF!</definedName>
    <definedName name="UACCT41020DNPU">'[13]Functional Study'!#REF!</definedName>
    <definedName name="UACCT41020S" localSheetId="0">'[13]Functional Study'!#REF!</definedName>
    <definedName name="UACCT41020S">'[13]Functional Study'!#REF!</definedName>
    <definedName name="UACCT41020SE" localSheetId="0">'[13]Functional Study'!#REF!</definedName>
    <definedName name="UACCT41020SE">'[13]Functional Study'!#REF!</definedName>
    <definedName name="UACCT41020SG" localSheetId="0">'[13]Functional Study'!#REF!</definedName>
    <definedName name="UACCT41020SG">'[13]Functional Study'!#REF!</definedName>
    <definedName name="UACCT41020SGCT" localSheetId="0">'[13]Functional Study'!#REF!</definedName>
    <definedName name="UACCT41020SGCT">'[13]Functional Study'!#REF!</definedName>
    <definedName name="UACCT41020SGPP" localSheetId="0">'[13]Functional Study'!#REF!</definedName>
    <definedName name="UACCT41020SGPP">'[13]Functional Study'!#REF!</definedName>
    <definedName name="UACCT41020SO" localSheetId="0">'[13]Functional Study'!#REF!</definedName>
    <definedName name="UACCT41020SO">'[13]Functional Study'!#REF!</definedName>
    <definedName name="UACCT41020TROJP" localSheetId="0">'[13]Functional Study'!#REF!</definedName>
    <definedName name="UACCT41020TROJP">'[13]Functional Study'!#REF!</definedName>
    <definedName name="UACCT4102SNPD" localSheetId="0">'[13]Functional Study'!#REF!</definedName>
    <definedName name="UACCT4102SNPD">'[13]Functional Study'!#REF!</definedName>
    <definedName name="uacct41110">'[9]Functional Study'!$AG$1294</definedName>
    <definedName name="uacct41110sgct" localSheetId="0">'[10]Functional Study'!#REF!</definedName>
    <definedName name="uacct41110sgct">'[10]Functional Study'!#REF!</definedName>
    <definedName name="UAcct41111">'[8]Func Study'!$AB$1297</definedName>
    <definedName name="UAcct41111Baddebt" localSheetId="0">'[13]Functional Study'!#REF!</definedName>
    <definedName name="UAcct41111Baddebt">'[13]Functional Study'!#REF!</definedName>
    <definedName name="UAcct41111Dgp" localSheetId="0">'[13]Functional Study'!#REF!</definedName>
    <definedName name="UAcct41111Dgp">'[13]Functional Study'!#REF!</definedName>
    <definedName name="UAcct41111Dgu" localSheetId="0">'[13]Functional Study'!#REF!</definedName>
    <definedName name="UAcct41111Dgu">'[13]Functional Study'!#REF!</definedName>
    <definedName name="UAcct41111Ditexp" localSheetId="0">'[13]Functional Study'!#REF!</definedName>
    <definedName name="UAcct41111Ditexp">'[13]Functional Study'!#REF!</definedName>
    <definedName name="UAcct41111Dnpp" localSheetId="0">'[13]Functional Study'!#REF!</definedName>
    <definedName name="UAcct41111Dnpp">'[13]Functional Study'!#REF!</definedName>
    <definedName name="UAcct41111Dnptp" localSheetId="0">'[13]Functional Study'!#REF!</definedName>
    <definedName name="UAcct41111Dnptp">'[13]Functional Study'!#REF!</definedName>
    <definedName name="UAcct41111S" localSheetId="0">'[13]Functional Study'!#REF!</definedName>
    <definedName name="UAcct41111S">'[13]Functional Study'!#REF!</definedName>
    <definedName name="UAcct41111Se" localSheetId="0">'[13]Functional Study'!#REF!</definedName>
    <definedName name="UAcct41111Se">'[13]Functional Study'!#REF!</definedName>
    <definedName name="UAcct41111Sg" localSheetId="0">'[13]Functional Study'!#REF!</definedName>
    <definedName name="UAcct41111Sg">'[13]Functional Study'!#REF!</definedName>
    <definedName name="UAcct41111Sgpp" localSheetId="0">'[13]Functional Study'!#REF!</definedName>
    <definedName name="UAcct41111Sgpp">'[13]Functional Study'!#REF!</definedName>
    <definedName name="UAcct41111So" localSheetId="0">'[13]Functional Study'!#REF!</definedName>
    <definedName name="UAcct41111So">'[13]Functional Study'!#REF!</definedName>
    <definedName name="UAcct41111Trojp" localSheetId="0">'[13]Functional Study'!#REF!</definedName>
    <definedName name="UAcct41111Trojp">'[13]Functional Study'!#REF!</definedName>
    <definedName name="UAcct41120">'[8]Func Study'!$AB$1282</definedName>
    <definedName name="UAcct41140">'[8]Func Study'!$AB$1181</definedName>
    <definedName name="UAcct41141">'[8]Func Study'!$AB$1186</definedName>
    <definedName name="UAcct41160">'[8]Func Study'!$AB$355</definedName>
    <definedName name="UAcct41170">'[8]Func Study'!$AB$360</definedName>
    <definedName name="UAcct4118">'[8]Func Study'!$AB$364</definedName>
    <definedName name="UAcct41181">'[8]Func Study'!$AB$367</definedName>
    <definedName name="UAcct4194">'[8]Func Study'!$AB$371</definedName>
    <definedName name="UAcct419Doth">'[8]Func Study'!$AB$1223</definedName>
    <definedName name="UAcct421">'[8]Func Study'!$AB$380</definedName>
    <definedName name="UAcct4311">'[8]Func Study'!$AB$387</definedName>
    <definedName name="UAcct442Se">'[8]Func Study'!$AB$259</definedName>
    <definedName name="UAcct442Sg">'[8]Func Study'!$AB$260</definedName>
    <definedName name="UAcct447">'[8]Func Study'!$AB$284</definedName>
    <definedName name="UAcct447CAEE" localSheetId="0">'[7]Func Study'!#REF!</definedName>
    <definedName name="UAcct447CAEE">'[7]Func Study'!#REF!</definedName>
    <definedName name="UAcct447CAGE" localSheetId="0">'[7]Func Study'!#REF!</definedName>
    <definedName name="UAcct447CAGE">'[7]Func Study'!#REF!</definedName>
    <definedName name="UAcct447Dgu" localSheetId="0">'[11]Func Study'!#REF!</definedName>
    <definedName name="UAcct447Dgu">'[11]Func Study'!#REF!</definedName>
    <definedName name="UAcct447S">'[8]Func Study'!$AB$280</definedName>
    <definedName name="UAcct447Se">'[8]Func Study'!$AB$283</definedName>
    <definedName name="UAcct448">'[9]Functional Study'!$AG$276</definedName>
    <definedName name="UAcct448S">'[8]Func Study'!$AB$273</definedName>
    <definedName name="UAcct448So">'[8]Func Study'!$AB$274</definedName>
    <definedName name="UAcct449">'[8]Func Study'!$AB$289</definedName>
    <definedName name="UAcct450">'[8]Func Study'!$AB$299</definedName>
    <definedName name="UAcct450S">'[8]Func Study'!$AB$297</definedName>
    <definedName name="UAcct450So">'[8]Func Study'!$AB$298</definedName>
    <definedName name="UAcct451S">'[8]Func Study'!$AB$302</definedName>
    <definedName name="UAcct451Sg">'[8]Func Study'!$AB$303</definedName>
    <definedName name="UAcct451So">'[8]Func Study'!$AB$304</definedName>
    <definedName name="UAcct453">'[8]Func Study'!$AB$309</definedName>
    <definedName name="UAcct453CAGE" localSheetId="0">'[7]Func Study'!#REF!</definedName>
    <definedName name="UAcct453CAGE">'[7]Func Study'!#REF!</definedName>
    <definedName name="UAcct453CAGW" localSheetId="0">'[7]Func Study'!#REF!</definedName>
    <definedName name="UAcct453CAGW">'[7]Func Study'!#REF!</definedName>
    <definedName name="UAcct454">'[8]Func Study'!$AB$315</definedName>
    <definedName name="UAcct454S">'[8]Func Study'!$AB$312</definedName>
    <definedName name="UAcct454Sg">'[8]Func Study'!$AB$313</definedName>
    <definedName name="UAcct454So">'[8]Func Study'!$AB$314</definedName>
    <definedName name="UAcct456">'[8]Func Study'!$AB$323</definedName>
    <definedName name="UAcct456Cn">'[8]Func Study'!$AB$319</definedName>
    <definedName name="UAcct456S">'[8]Func Study'!$AB$318</definedName>
    <definedName name="UAcct456Se">'[8]Func Study'!$AB$320</definedName>
    <definedName name="UAcct456Sg">'[10]Functional Study'!$AG$328</definedName>
    <definedName name="UAcct456So">'[9]Functional Study'!$AG$327</definedName>
    <definedName name="UAcct500">'[8]Func Study'!$AB$406</definedName>
    <definedName name="UAcct500Dnppsu">'[9]Functional Study'!$AG$410</definedName>
    <definedName name="UAcct500DSG">'[10]Functional Study'!$AG$400</definedName>
    <definedName name="UACCT500SSGCH">'[8]Func Study'!$AB$405</definedName>
    <definedName name="UAcct501">'[8]Func Study'!$AB$414</definedName>
    <definedName name="UACCT501NPC">'[10]Functional Study'!$AG$409</definedName>
    <definedName name="UACCT501nPCSE">'[10]Functional Study'!$AG$408</definedName>
    <definedName name="UACCT501NPCSE1" localSheetId="0">'[10]Functional Study'!#REF!</definedName>
    <definedName name="UACCT501NPCSE1">'[10]Functional Study'!#REF!</definedName>
    <definedName name="UAcct501Se">'[8]Func Study'!$AB$409</definedName>
    <definedName name="UACCT501SE1" localSheetId="0">'[10]Functional Study'!#REF!</definedName>
    <definedName name="UACCT501SE1">'[10]Functional Study'!#REF!</definedName>
    <definedName name="UACCT501SE2" localSheetId="0">'[10]Functional Study'!#REF!</definedName>
    <definedName name="UACCT501SE2">'[10]Functional Study'!#REF!</definedName>
    <definedName name="UACCT501SE3" localSheetId="0">'[10]Functional Study'!#REF!</definedName>
    <definedName name="UACCT501SE3">'[10]Functional Study'!#REF!</definedName>
    <definedName name="UACCT501SENNPC">'[8]Func Study'!$AB$410</definedName>
    <definedName name="uacct501ssech">'[8]Func Study'!$AB$413</definedName>
    <definedName name="UACCT501SSECHNNPC">'[8]Func Study'!$AB$412</definedName>
    <definedName name="uacct501ssect">'[8]Func Study'!$AB$411</definedName>
    <definedName name="UAcct502">'[8]Func Study'!$AB$419</definedName>
    <definedName name="UAcct502Dnppsu" localSheetId="0">'[8]Func Study'!#REF!</definedName>
    <definedName name="UAcct502Dnppsu">'[8]Func Study'!#REF!</definedName>
    <definedName name="UAcct502JBG" localSheetId="0">'[7]Func Study'!#REF!</definedName>
    <definedName name="UAcct502JBG">'[7]Func Study'!#REF!</definedName>
    <definedName name="UAcct502SG">'[10]Functional Study'!$AG$412</definedName>
    <definedName name="uacct502snpps">'[8]Func Study'!$AB$417</definedName>
    <definedName name="uacct502ssgch">'[8]Func Study'!$AB$418</definedName>
    <definedName name="UAcct503">'[8]Func Study'!$AB$424</definedName>
    <definedName name="UAcct503npc">'[10]Functional Study'!$AG$420</definedName>
    <definedName name="UAcct503Se">'[8]Func Study'!$AB$422</definedName>
    <definedName name="UACCT503SENNPC">'[8]Func Study'!$AB$423</definedName>
    <definedName name="UAcct505">'[8]Func Study'!$AB$429</definedName>
    <definedName name="UAcct505Dnppsu">'[9]Functional Study'!$AG$441</definedName>
    <definedName name="UAcct505JBG" localSheetId="0">'[7]Func Study'!#REF!</definedName>
    <definedName name="UAcct505JBG">'[7]Func Study'!#REF!</definedName>
    <definedName name="UAcct505sg">'[10]Functional Study'!$AG$423</definedName>
    <definedName name="uacct505snpps">'[8]Func Study'!$AB$427</definedName>
    <definedName name="uacct505ssgch">'[8]Func Study'!$AB$428</definedName>
    <definedName name="UAcct506">'[8]Func Study'!$AB$435</definedName>
    <definedName name="UAcct506JBG" localSheetId="0">'[7]Func Study'!#REF!</definedName>
    <definedName name="UAcct506JBG">'[7]Func Study'!#REF!</definedName>
    <definedName name="UAcct506Se">'[8]Func Study'!$AB$433</definedName>
    <definedName name="uacct506snpps">'[8]Func Study'!$AB$432</definedName>
    <definedName name="uacct506ssgch">'[8]Func Study'!$AB$434</definedName>
    <definedName name="UAcct507">'[8]Func Study'!$AB$444</definedName>
    <definedName name="UAcct507JBG" localSheetId="0">'[7]Func Study'!#REF!</definedName>
    <definedName name="UAcct507JBG">'[7]Func Study'!#REF!</definedName>
    <definedName name="UAcct507SG">'[10]Functional Study'!$AG$432</definedName>
    <definedName name="uacct507ssgch">'[8]Func Study'!$AB$443</definedName>
    <definedName name="UAcct510">'[8]Func Study'!$AB$449</definedName>
    <definedName name="UAcct510JBG" localSheetId="0">'[7]Func Study'!#REF!</definedName>
    <definedName name="UAcct510JBG">'[7]Func Study'!#REF!</definedName>
    <definedName name="UAcct510sg">'[10]Functional Study'!$AG$436</definedName>
    <definedName name="uacct510ssgch">'[8]Func Study'!$AB$448</definedName>
    <definedName name="UAcct511">'[8]Func Study'!$AB$454</definedName>
    <definedName name="UAcct511JBG" localSheetId="0">'[7]Func Study'!#REF!</definedName>
    <definedName name="UAcct511JBG">'[7]Func Study'!#REF!</definedName>
    <definedName name="UAcct511sg">'[10]Functional Study'!$AG$440</definedName>
    <definedName name="uacct511ssgch">'[8]Func Study'!$AB$453</definedName>
    <definedName name="UAcct512">'[8]Func Study'!$AB$459</definedName>
    <definedName name="UAcct512JBG" localSheetId="0">'[7]Func Study'!#REF!</definedName>
    <definedName name="UAcct512JBG">'[7]Func Study'!#REF!</definedName>
    <definedName name="UAcct512sg">'[10]Functional Study'!$AG$444</definedName>
    <definedName name="uacct512ssgch">'[8]Func Study'!$AB$458</definedName>
    <definedName name="UAcct513">'[8]Func Study'!$AB$464</definedName>
    <definedName name="UAcct513JBG" localSheetId="0">'[7]Func Study'!#REF!</definedName>
    <definedName name="UAcct513JBG">'[7]Func Study'!#REF!</definedName>
    <definedName name="UAcct513sg">'[10]Functional Study'!$AG$448</definedName>
    <definedName name="uacct513ssgch">'[8]Func Study'!$AB$463</definedName>
    <definedName name="UAcct514">'[8]Func Study'!$AB$469</definedName>
    <definedName name="UAcct514JBG" localSheetId="0">'[7]Func Study'!#REF!</definedName>
    <definedName name="UAcct514JBG">'[7]Func Study'!#REF!</definedName>
    <definedName name="UAcct514sg">'[10]Functional Study'!$AG$452</definedName>
    <definedName name="uacct514ssgch">'[8]Func Study'!$AB$468</definedName>
    <definedName name="UAcct517">'[8]Func Study'!$AB$478</definedName>
    <definedName name="UAcct518">'[8]Func Study'!$AB$482</definedName>
    <definedName name="UAcct519">'[8]Func Study'!$AB$487</definedName>
    <definedName name="UAcct520">'[8]Func Study'!$AB$491</definedName>
    <definedName name="UAcct523">'[8]Func Study'!$AB$495</definedName>
    <definedName name="UAcct524">'[8]Func Study'!$AB$499</definedName>
    <definedName name="UAcct528">'[8]Func Study'!$AB$503</definedName>
    <definedName name="UAcct529">'[8]Func Study'!$AB$507</definedName>
    <definedName name="UAcct530">'[8]Func Study'!$AB$511</definedName>
    <definedName name="UAcct531">'[8]Func Study'!$AB$515</definedName>
    <definedName name="UAcct532">'[8]Func Study'!$AB$519</definedName>
    <definedName name="UAcct535">'[8]Func Study'!$AB$531</definedName>
    <definedName name="UAcct536">'[8]Func Study'!$AB$535</definedName>
    <definedName name="UAcct537">'[8]Func Study'!$AB$539</definedName>
    <definedName name="UAcct538">'[8]Func Study'!$AB$543</definedName>
    <definedName name="UAcct539">'[8]Func Study'!$AB$547</definedName>
    <definedName name="UAcct540">'[8]Func Study'!$AB$551</definedName>
    <definedName name="UAcct541">'[8]Func Study'!$AB$555</definedName>
    <definedName name="UAcct542">'[8]Func Study'!$AB$559</definedName>
    <definedName name="UAcct543">'[8]Func Study'!$AB$563</definedName>
    <definedName name="UAcct544">'[8]Func Study'!$AB$567</definedName>
    <definedName name="UAcct545">'[8]Func Study'!$AB$571</definedName>
    <definedName name="UAcct546">'[8]Func Study'!$AB$584</definedName>
    <definedName name="UACCT546sg">'[10]Functional Study'!$AG$554</definedName>
    <definedName name="UAcct547">'[9]Functional Study'!$AG$608</definedName>
    <definedName name="UACCT547n">'[10]Functional Study'!$AG$559</definedName>
    <definedName name="UACCT547nse">'[10]Functional Study'!$AG$558</definedName>
    <definedName name="UAcct547Se">'[8]Func Study'!$AB$587</definedName>
    <definedName name="UACCT547SSECT">'[8]Func Study'!$AB$588</definedName>
    <definedName name="UAcct548">'[8]Func Study'!$AB$594</definedName>
    <definedName name="UACCT548sg">'[10]Functional Study'!$AG$565</definedName>
    <definedName name="UACCT548SSCCT">'[9]Functional Study'!$AG$612</definedName>
    <definedName name="uacct548ssgct">'[8]Func Study'!$AB$593</definedName>
    <definedName name="UAcct549">'[8]Func Study'!$AB$599</definedName>
    <definedName name="UAcct549Dnppou">'[9]Functional Study'!$AG$616</definedName>
    <definedName name="UAcct549sg">[12]FuncStudy!$Y$398</definedName>
    <definedName name="UACCT549SGW">'[57]Functional Study'!$AG$617</definedName>
    <definedName name="UACCT549SSGCT">'[9]Functional Study'!$AG$617</definedName>
    <definedName name="uacct550">'[8]Func Study'!$AB$610</definedName>
    <definedName name="UAcct5506SE" localSheetId="0">'[7]Func Study'!#REF!</definedName>
    <definedName name="UAcct5506SE">'[7]Func Study'!#REF!</definedName>
    <definedName name="UACCT550sg">[12]FuncStudy!$Y$404</definedName>
    <definedName name="uacct550sgw">'[57]Functional Study'!$AG$627</definedName>
    <definedName name="uacct550snppo">'[9]Functional Study'!$AG$626</definedName>
    <definedName name="uacct550ssgct">'[8]Func Study'!$AB$609</definedName>
    <definedName name="UAcct551">'[8]Func Study'!$AB$614</definedName>
    <definedName name="UAcct552">'[8]Func Study'!$AB$619</definedName>
    <definedName name="UAcct552Dnppou">'[9]Functional Study'!$AG$634</definedName>
    <definedName name="UAcct552sg">'[10]Functional Study'!$AG$582</definedName>
    <definedName name="UACCT552SSGCT">'[9]Functional Study'!$AG$635</definedName>
    <definedName name="UAcct553">'[8]Func Study'!$AB$625</definedName>
    <definedName name="UAcct553Dnppou">'[9]Functional Study'!$AG$640</definedName>
    <definedName name="UACCT553SGW">'[57]Functional Study'!$AG$641</definedName>
    <definedName name="UACCT553SSGCT">'[8]Func Study'!$AB$624</definedName>
    <definedName name="UAcct554">'[8]Func Study'!$AB$630</definedName>
    <definedName name="UAcct554Dnppou">'[9]Functional Study'!$AG$645</definedName>
    <definedName name="UACCT554SGW">'[57]Functional Study'!$AG$646</definedName>
    <definedName name="UAcct554SSCT">[12]FuncStudy!$Y$426</definedName>
    <definedName name="UACCT554SSGCT">'[8]Func Study'!$AB$629</definedName>
    <definedName name="UAcct555CAEE" localSheetId="0">'[7]Func Study'!#REF!</definedName>
    <definedName name="UAcct555CAEE">'[7]Func Study'!#REF!</definedName>
    <definedName name="UAcct555CAGE" localSheetId="0">'[7]Func Study'!#REF!</definedName>
    <definedName name="UAcct555CAGE">'[7]Func Study'!#REF!</definedName>
    <definedName name="uacct555dgp">'[8]Func Study'!$AB$645</definedName>
    <definedName name="UAcct555Dgu">'[8]Func Study'!$AB$642</definedName>
    <definedName name="UAcct555S">'[8]Func Study'!$AB$641</definedName>
    <definedName name="UAcct555Se">'[8]Func Study'!$AB$643</definedName>
    <definedName name="UAcct555SG">'[9]Functional Study'!$AG$662</definedName>
    <definedName name="uacct555ssgc">'[9]Functional Study'!$AG$664</definedName>
    <definedName name="uacct555ssgp">'[8]Func Study'!$AB$644</definedName>
    <definedName name="UAcct556">'[8]Func Study'!$AB$650</definedName>
    <definedName name="UAcct557">'[8]Func Study'!$AB$659</definedName>
    <definedName name="UAcct557S">'[9]Functional Study'!$AG$676</definedName>
    <definedName name="uacct557se">'[9]Functional Study'!$AG$679</definedName>
    <definedName name="UAcct557Sg">'[9]Functional Study'!$AG$677</definedName>
    <definedName name="UACCT557SSGCT">'[8]Func Study'!$AB$657</definedName>
    <definedName name="uacct557trojp">'[9]Functional Study'!$AG$680</definedName>
    <definedName name="UAcct560">'[8]Func Study'!$AB$682</definedName>
    <definedName name="UAcct561">'[8]Func Study'!$AB$686</definedName>
    <definedName name="UAcct562">'[8]Func Study'!$AB$690</definedName>
    <definedName name="UAcct563">'[8]Func Study'!$AB$694</definedName>
    <definedName name="UAcct564">'[8]Func Study'!$AB$698</definedName>
    <definedName name="UAcct565">'[8]Func Study'!$AB$703</definedName>
    <definedName name="UAcct565Se">'[8]Func Study'!$AB$702</definedName>
    <definedName name="UAcct566">'[8]Func Study'!$AB$707</definedName>
    <definedName name="UAcct567">'[8]Func Study'!$AB$711</definedName>
    <definedName name="UAcct568">'[8]Func Study'!$AB$715</definedName>
    <definedName name="UAcct569">'[8]Func Study'!$AB$719</definedName>
    <definedName name="UAcct570">'[8]Func Study'!$AB$723</definedName>
    <definedName name="UAcct571">'[8]Func Study'!$AB$727</definedName>
    <definedName name="UAcct572">'[8]Func Study'!$AB$731</definedName>
    <definedName name="UAcct573">'[8]Func Study'!$AB$735</definedName>
    <definedName name="UAcct580">'[8]Func Study'!$AB$748</definedName>
    <definedName name="UAcct581">'[8]Func Study'!$AB$753</definedName>
    <definedName name="UAcct582">'[8]Func Study'!$AB$758</definedName>
    <definedName name="UAcct583">'[8]Func Study'!$AB$763</definedName>
    <definedName name="UAcct584">'[8]Func Study'!$AB$768</definedName>
    <definedName name="UAcct585">'[8]Func Study'!$AB$773</definedName>
    <definedName name="UAcct586">'[8]Func Study'!$AB$778</definedName>
    <definedName name="UAcct587">'[8]Func Study'!$AB$783</definedName>
    <definedName name="UAcct588">'[8]Func Study'!$AB$788</definedName>
    <definedName name="UAcct589">'[8]Func Study'!$AB$793</definedName>
    <definedName name="UAcct590">'[8]Func Study'!$AB$798</definedName>
    <definedName name="UAcct591">'[8]Func Study'!$AB$803</definedName>
    <definedName name="UAcct592">'[8]Func Study'!$AB$808</definedName>
    <definedName name="UAcct593">'[8]Func Study'!$AB$813</definedName>
    <definedName name="UAcct594">'[8]Func Study'!$AB$818</definedName>
    <definedName name="UAcct595">'[8]Func Study'!$AB$823</definedName>
    <definedName name="UAcct596">'[8]Func Study'!$AB$833</definedName>
    <definedName name="UAcct597">'[8]Func Study'!$AB$838</definedName>
    <definedName name="UAcct598">'[8]Func Study'!$AB$843</definedName>
    <definedName name="UAcct901">'[8]Func Study'!$AB$855</definedName>
    <definedName name="UAcct902">'[8]Func Study'!$AB$860</definedName>
    <definedName name="UAcct903">'[8]Func Study'!$AB$865</definedName>
    <definedName name="UAcct904">'[8]Func Study'!$AB$871</definedName>
    <definedName name="Uacct904SG" localSheetId="0">'[14]Functional Study'!#REF!</definedName>
    <definedName name="Uacct904SG">'[14]Functional Study'!#REF!</definedName>
    <definedName name="UAcct905">'[8]Func Study'!$AB$876</definedName>
    <definedName name="UAcct907">'[8]Func Study'!$AB$890</definedName>
    <definedName name="UAcct908">'[8]Func Study'!$AB$895</definedName>
    <definedName name="UAcct909">'[8]Func Study'!$AB$900</definedName>
    <definedName name="UAcct910">'[8]Func Study'!$AB$905</definedName>
    <definedName name="UAcct911">'[8]Func Study'!$AB$916</definedName>
    <definedName name="UAcct912">'[8]Func Study'!$AB$921</definedName>
    <definedName name="UAcct913">'[8]Func Study'!$AB$926</definedName>
    <definedName name="UAcct916">'[8]Func Study'!$AB$931</definedName>
    <definedName name="UAcct920">'[8]Func Study'!$AB$942</definedName>
    <definedName name="UAcct920Cn">'[8]Func Study'!$AB$940</definedName>
    <definedName name="UAcct921">'[8]Func Study'!$AB$948</definedName>
    <definedName name="UAcct921Cn">'[8]Func Study'!$AB$946</definedName>
    <definedName name="UAcct923">'[8]Func Study'!$AB$954</definedName>
    <definedName name="UAcct923Cn">'[8]Func Study'!$AB$952</definedName>
    <definedName name="UAcct924">'[8]Func Study'!$AB$959</definedName>
    <definedName name="UAcct924S">[12]FuncStudy!$Y$722</definedName>
    <definedName name="UACCT924SG">'[8]Func Study'!$AB$958</definedName>
    <definedName name="UAcct924SO">[12]FuncStudy!$Y$724</definedName>
    <definedName name="UAcct925">'[8]Func Study'!$AB$963</definedName>
    <definedName name="UAcct926">'[8]Func Study'!$AB$969</definedName>
    <definedName name="UAcct927">'[8]Func Study'!$AB$974</definedName>
    <definedName name="UAcct928">'[8]Func Study'!$AB$981</definedName>
    <definedName name="UAcct928RE">'[8]Func Study'!$AB$983</definedName>
    <definedName name="UAcct929">'[8]Func Study'!$AB$988</definedName>
    <definedName name="UAcct930">'[9]Functional Study'!$AG$1021</definedName>
    <definedName name="UACCT930cn">'[8]Func Study'!$AB$992</definedName>
    <definedName name="UAcct930S">'[8]Func Study'!$AB$991</definedName>
    <definedName name="UAcct930So">'[8]Func Study'!$AB$993</definedName>
    <definedName name="UAcct931">'[8]Func Study'!$AB$999</definedName>
    <definedName name="UAcct935">'[8]Func Study'!$AB$1005</definedName>
    <definedName name="UAcctAGA">'[8]Func Study'!$AB$291</definedName>
    <definedName name="UACCTCOHDGP">'[9]Functional Study'!$AG$683</definedName>
    <definedName name="UACCTCOWSG">'[9]Functional Study'!$AG$684</definedName>
    <definedName name="UAcctcwc">'[8]Func Study'!$AB$2163</definedName>
    <definedName name="UAcctd00">'[8]Func Study'!$AB$1817</definedName>
    <definedName name="UAcctdfad">'[8]Func Study'!$AB$392</definedName>
    <definedName name="UAcctdfap">'[8]Func Study'!$AB$390</definedName>
    <definedName name="UAcctdfat">'[8]Func Study'!$AB$391</definedName>
    <definedName name="UAcctds0">'[8]Func Study'!$AB$1821</definedName>
    <definedName name="UACCTECD">'[57]Functional Study'!$AG$689</definedName>
    <definedName name="uacctecdcoh">'[8]Func Study'!$AB$663</definedName>
    <definedName name="uacctecddgp">'[8]Func Study'!$AB$662</definedName>
    <definedName name="uacctecdmc">'[8]Func Study'!$AB$664</definedName>
    <definedName name="uacctecdqfsg">'[8]Func Study'!$AB$667</definedName>
    <definedName name="uacctecds">'[8]Func Study'!$AB$666</definedName>
    <definedName name="uacctecdsg">'[8]Func Study'!$AB$665</definedName>
    <definedName name="UACCTEQFCS">'[9]Functional Study'!$AG$687</definedName>
    <definedName name="UACCTEQFCSG">'[9]Functional Study'!$AG$688</definedName>
    <definedName name="UAcctfit">'[8]Func Study'!$AB$1422</definedName>
    <definedName name="UAcctg00">'[8]Func Study'!$AB$1976</definedName>
    <definedName name="UAccth00">'[8]Func Study'!$AB$1578</definedName>
    <definedName name="UAccti00">'[8]Func Study'!$AB$2021</definedName>
    <definedName name="UACCTMCCMC">'[9]Functional Study'!$AG$685</definedName>
    <definedName name="UACCTMCSG">'[9]Functional Study'!$AG$686</definedName>
    <definedName name="UAcctn00">'[8]Func Study'!$AB$1522</definedName>
    <definedName name="UAccto00">'[8]Func Study'!$AB$1638</definedName>
    <definedName name="UAcctowc">'[8]Func Study'!$AB$2175</definedName>
    <definedName name="UAcctowcdgp" localSheetId="0">'[10]Functional Study'!#REF!</definedName>
    <definedName name="UAcctowcdgp">'[10]Functional Study'!#REF!</definedName>
    <definedName name="UAcctowcse">'[10]Functional Study'!$AG$1855</definedName>
    <definedName name="uacctowcssech">'[8]Func Study'!$AB$2174</definedName>
    <definedName name="UAccts00">'[8]Func Study'!$AB$1481</definedName>
    <definedName name="UAcctSchM">'[8]Func Study'!$AB$1401</definedName>
    <definedName name="UAcctsttax">'[8]Func Study'!$AB$1405</definedName>
    <definedName name="UAcctt00">'[8]Func Study'!$AB$1713</definedName>
    <definedName name="UACT553SGW">[12]FuncStudy!$Y$421</definedName>
    <definedName name="UnadjBegEnd" localSheetId="0">#REF!</definedName>
    <definedName name="UnadjBegEnd">#REF!</definedName>
    <definedName name="UnadjYE" localSheetId="0">#REF!</definedName>
    <definedName name="UnadjYE">#REF!</definedName>
    <definedName name="UNBILREV" localSheetId="0">#REF!</definedName>
    <definedName name="UNBILREV">#REF!</definedName>
    <definedName name="UnbundledCategories" localSheetId="4">[30]FuncStudy!$91:$91</definedName>
    <definedName name="UnbundledCategories">[31]FuncStudy!$91:$91</definedName>
    <definedName name="UncollectibleAccounts">[19]Variables!$D$25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SBR" localSheetId="0">#REF!</definedName>
    <definedName name="USBR">#REF!</definedName>
    <definedName name="USCHMAFS">'[8]Func Study'!$AB$1302</definedName>
    <definedName name="USCHMAFSE">'[8]Func Study'!$AB$1305</definedName>
    <definedName name="USCHMAFSG">'[8]Func Study'!$AB$1307</definedName>
    <definedName name="USCHMAFSNP">'[8]Func Study'!$AB$1303</definedName>
    <definedName name="USCHMAFSO">'[8]Func Study'!$AB$1304</definedName>
    <definedName name="USCHMAFTROJP">'[8]Func Study'!$AB$1306</definedName>
    <definedName name="USCHMAPBADDEBT">'[8]Func Study'!$AB$1316</definedName>
    <definedName name="USCHMAPS">'[8]Func Study'!$AB$1311</definedName>
    <definedName name="USCHMAPSE">'[8]Func Study'!$AB$1312</definedName>
    <definedName name="USCHMAPSG">'[8]Func Study'!$AB$1315</definedName>
    <definedName name="USCHMAPSNP">'[8]Func Study'!$AB$1313</definedName>
    <definedName name="USCHMAPSO">'[8]Func Study'!$AB$1314</definedName>
    <definedName name="USCHMATBADDEBT">'[8]Func Study'!$AB$1331</definedName>
    <definedName name="USCHMATCIAC">'[8]Func Study'!$AB$1322</definedName>
    <definedName name="USCHMATGPS">'[8]Func Study'!$AB$1328</definedName>
    <definedName name="USCHMATS">'[8]Func Study'!$AB$1320</definedName>
    <definedName name="USCHMATSCHMDEXP">'[8]Func Study'!$AB$1333</definedName>
    <definedName name="USCHMATSE">'[8]Func Study'!$AB$1326</definedName>
    <definedName name="USCHMATSG">'[8]Func Study'!$AB$1325</definedName>
    <definedName name="USCHMATSG2">'[8]Func Study'!$AB$1327</definedName>
    <definedName name="USCHMATSGCT">'[8]Func Study'!$AB$1321</definedName>
    <definedName name="USCHMATSNP">'[8]Func Study'!$AB$1323</definedName>
    <definedName name="USCHMATSNPD">'[8]Func Study'!$AB$1330</definedName>
    <definedName name="USCHMATSO">'[8]Func Study'!$AB$1329</definedName>
    <definedName name="USCHMATTAXDEPR">'[8]Func Study'!$AB$1332</definedName>
    <definedName name="USCHMATTROJD">'[8]Func Study'!$AB$1324</definedName>
    <definedName name="USCHMDFDGP">'[8]Func Study'!$AB$1340</definedName>
    <definedName name="USCHMDFDGU">'[8]Func Study'!$AB$1341</definedName>
    <definedName name="USCHMDFS">'[8]Func Study'!$AB$1339</definedName>
    <definedName name="USCHMDPIBT">'[8]Func Study'!$AB$1347</definedName>
    <definedName name="USCHMDPS">'[8]Func Study'!$AB$1344</definedName>
    <definedName name="USCHMDPSE">'[8]Func Study'!$AB$1345</definedName>
    <definedName name="USCHMDPSG">'[8]Func Study'!$AB$1348</definedName>
    <definedName name="USCHMDPSNP">'[8]Func Study'!$AB$1346</definedName>
    <definedName name="USCHMDPSO">'[8]Func Study'!$AB$1349</definedName>
    <definedName name="USCHMDTBADDEBT">'[8]Func Study'!$AB$1354</definedName>
    <definedName name="USCHMDTCN">'[8]Func Study'!$AB$1356</definedName>
    <definedName name="USCHMDTDGP">'[8]Func Study'!$AB$1358</definedName>
    <definedName name="USCHMDTGPS">'[8]Func Study'!$AB$1361</definedName>
    <definedName name="USCHMDTS">'[8]Func Study'!$AB$1353</definedName>
    <definedName name="USCHMDTSE">'[8]Func Study'!$AB$1359</definedName>
    <definedName name="USCHMDTSG">'[8]Func Study'!$AB$1360</definedName>
    <definedName name="USCHMDTSNP">'[8]Func Study'!$AB$1355</definedName>
    <definedName name="USCHMDTSNPD">'[8]Func Study'!$AB$1364</definedName>
    <definedName name="USCHMDTSO">'[8]Func Study'!$AB$1362</definedName>
    <definedName name="USCHMDTTAXDEPR">'[8]Func Study'!$AB$1363</definedName>
    <definedName name="USCHMDTTROJD">'[8]Func Study'!$AB$1357</definedName>
    <definedName name="USYieldCurves">'[28]Calcoutput (futures)'!$B$4:$C$124</definedName>
    <definedName name="UT_305A_FY_2002" localSheetId="0">#REF!</definedName>
    <definedName name="UT_305A_FY_2002">#REF!</definedName>
    <definedName name="UT_RVN_0302" localSheetId="0">#REF!</definedName>
    <definedName name="UT_RVN_0302">#REF!</definedName>
    <definedName name="UTAllocMethod" localSheetId="0">#REF!</definedName>
    <definedName name="UTAllocMethod">#REF!</definedName>
    <definedName name="UtGrossReceipts">[19]Variables!$D$29</definedName>
    <definedName name="UTRateBase" localSheetId="0">#REF!</definedName>
    <definedName name="UTRateBase">#REF!</definedName>
    <definedName name="ValidAccount">[15]Variables!$AK$43:$AK$369</definedName>
    <definedName name="ValidFactor" localSheetId="0">#REF!</definedName>
    <definedName name="ValidFactor">#REF!</definedName>
    <definedName name="VAR" localSheetId="0">[48]Backup!#REF!</definedName>
    <definedName name="VAR">[48]Backup!#REF!</definedName>
    <definedName name="VARIABLE" localSheetId="0">[44]Summary!#REF!</definedName>
    <definedName name="VARIABLE">[44]Summary!#REF!</definedName>
    <definedName name="Version" localSheetId="0">#REF!</definedName>
    <definedName name="Version">#REF!</definedName>
    <definedName name="VOUCHER" localSheetId="0">#REF!</definedName>
    <definedName name="VOUCHER">#REF!</definedName>
    <definedName name="w" localSheetId="0" hidden="1">[65]Inputs!#REF!</definedName>
    <definedName name="w" hidden="1">[65]Inputs!#REF!</definedName>
    <definedName name="WAAllocMethod" localSheetId="0">#REF!</definedName>
    <definedName name="WAAllocMethod">#REF!</definedName>
    <definedName name="WARateBase" localSheetId="0">#REF!</definedName>
    <definedName name="WARateBase">#REF!</definedName>
    <definedName name="WaRevenueTax">[19]Variables!$D$27</definedName>
    <definedName name="WEATHER" localSheetId="0">#REF!</definedName>
    <definedName name="WEATHER">#REF!</definedName>
    <definedName name="WEATHRNORM" localSheetId="0">#REF!</definedName>
    <definedName name="WEATHRNORM">#REF!</definedName>
    <definedName name="wheeling.bucks" localSheetId="0">#REF!</definedName>
    <definedName name="wheeling.bucks">#REF!</definedName>
    <definedName name="wheeling.bucks.name" localSheetId="0">#REF!</definedName>
    <definedName name="wheeling.bucks.name">#REF!</definedName>
    <definedName name="WIDTH" localSheetId="0">#REF!</definedName>
    <definedName name="WIDTH">#REF!</definedName>
    <definedName name="WinterPeak">'[66]Load Data'!$D$9:$H$12,'[66]Load Data'!$D$20:$H$22</definedName>
    <definedName name="WN" localSheetId="0">#REF!</definedName>
    <definedName name="WN">#REF!</definedName>
    <definedName name="WORK1" localSheetId="0">#REF!</definedName>
    <definedName name="WORK1">#REF!</definedName>
    <definedName name="WORK2" localSheetId="0">#REF!</definedName>
    <definedName name="WORK2">#REF!</definedName>
    <definedName name="WORK3" localSheetId="0">#REF!</definedName>
    <definedName name="WORK3">#REF!</definedName>
    <definedName name="wrn.1996._.Hydro._.5._.Year._.Forecast._.Budget." hidden="1">{#N/A,#N/A,FALSE,"Summary";#N/A,#N/A,FALSE,"SmPlants";#N/A,#N/A,FALSE,"Utah";#N/A,#N/A,FALSE,"Idaho";#N/A,#N/A,FALSE,"Lewis River";#N/A,#N/A,FALSE,"NrthUmpq";#N/A,#N/A,FALSE,"KlamRog"}</definedName>
    <definedName name="wrn.Adj._.Back_Up." hidden="1">{"Page 3.4.1",#N/A,FALSE,"Totals";"Page 3.4.2",#N/A,FALSE,"Totals"}</definedName>
    <definedName name="wrn.ALL." hidden="1">{#N/A,#N/A,FALSE,"Summary EPS";#N/A,#N/A,FALSE,"1st Qtr Electric";#N/A,#N/A,FALSE,"1st Qtr Australia";#N/A,#N/A,FALSE,"1st Qtr Telecom";#N/A,#N/A,FALSE,"1st QTR Other"}</definedName>
    <definedName name="wrn.All._.BSs._.and._.JEs.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but._.Syn._.and._.JE." hidden="1">{#N/A,#N/A,FALSE,"June 01 Mapping";#N/A,#N/A,FALSE,"June 01 conv";#N/A,#N/A,FALSE,"reclass";#N/A,#N/A,FALSE,"US FV";#N/A,#N/A,FALSE,"UK FV";#N/A,#N/A,FALSE,"UK GAAP"}</definedName>
    <definedName name="wrn.All._.ISs._.and._.JE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other._.months.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Pages." hidden="1">{#N/A,#N/A,FALSE,"cover";#N/A,#N/A,FALSE,"lead sheet";#N/A,#N/A,FALSE,"Adj backup";#N/A,#N/A,FALSE,"t Accounts"}</definedName>
    <definedName name="wrn.Allocation._.factor." hidden="1">{#N/A,#N/A,TRUE,"11.1";#N/A,#N/A,TRUE,"11.2";#N/A,#N/A,TRUE,"11.3-.4";#N/A,#N/A,TRUE,"11.5-11.6";#N/A,#N/A,TRUE,"11.7-.10";#N/A,#N/A,TRUE,"11.11-11.22";#N/A,#N/A,TRUE,"11.23_ECD"}</definedName>
    <definedName name="wrn.BUS._.RPT.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Combined._.YTD." hidden="1">{"YTD-Total",#N/A,TRUE,"Provision";"YTD-Utility",#N/A,TRUE,"Prov Utility";"YTD-NonUtility",#N/A,TRUE,"Prov NonUtility"}</definedName>
    <definedName name="wrn.ConsolGrossGrp." hidden="1">{"Conol gross povision grouped",#N/A,FALSE,"Consol Gross";"Consol Gross Grouped",#N/A,FALSE,"Consol Gross"}</definedName>
    <definedName name="wrn.Cover." hidden="1">{#N/A,#N/A,TRUE,"Cover";#N/A,#N/A,TRUE,"Contents"}</definedName>
    <definedName name="wrn.CoverContents." hidden="1">{#N/A,#N/A,FALSE,"Cover";#N/A,#N/A,FALSE,"Contents"}</definedName>
    <definedName name="wrn.El._.Paso._.Offshore." hidden="1">{#N/A,#N/A,TRUE,"EPEsum";#N/A,#N/A,TRUE,"Approve1";#N/A,#N/A,TRUE,"Approve2";#N/A,#N/A,TRUE,"Approve3";#N/A,#N/A,TRUE,"EPE1";#N/A,#N/A,TRUE,"EPE2";#N/A,#N/A,TRUE,"CashCompare";#N/A,#N/A,TRUE,"XIRR";#N/A,#N/A,TRUE,"EPEloan";#N/A,#N/A,TRUE,"GraphEPE";#N/A,#N/A,TRUE,"OrgChart";#N/A,#N/A,TRUE,"SA08B"}</definedName>
    <definedName name="wrn.Exec._.Summary." hidden="1">{#N/A,#N/A,FALSE,"Output Ass";#N/A,#N/A,FALSE,"Sum Tot";#N/A,#N/A,FALSE,"Ex Sum Year";#N/A,#N/A,FALSE,"Sum Qtr"}</definedName>
    <definedName name="wrn.Factors._.Tab._.10." hidden="1">{"Factors Pages 1-2",#N/A,FALSE,"Factors";"Factors Page 3",#N/A,FALSE,"Factors";"Factors Page 4",#N/A,FALSE,"Factors";"Factors Page 5",#N/A,FALSE,"Factors";"Factors Pages 8-27",#N/A,FALSE,"Factors"}</definedName>
    <definedName name="wrn.full._.report.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View." hidden="1">{"FullView",#N/A,FALSE,"Consltd-For contngcy"}</definedName>
    <definedName name="wrn.GLReport.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life.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Open._.Issues._.Only." hidden="1">{"Open issues Only",#N/A,FALSE,"TIMELINE"}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Oregon._.Rate._.case." hidden="1">{#N/A,#N/A,TRUE,"10.1_Historical Cover Sheet";#N/A,#N/A,TRUE,"10.2-10.3_Historical";#N/A,#N/A,TRUE,"10.4_Historical";#N/A,#N/A,TRUE,"10.4.1_Historical";#N/A,#N/A,TRUE,"10.7-10.17_Historical"}</definedName>
    <definedName name="wrn.pages.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rtial.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yment._.View." hidden="1">{#N/A,#N/A,FALSE,"Consltd-For contngcy";"PaymentView",#N/A,FALSE,"Consltd-For contngcy"}</definedName>
    <definedName name="wrn.PFSreconview." hidden="1">{"PFS recon view",#N/A,FALSE,"Hyperion Proof"}</definedName>
    <definedName name="wrn.PGHCreconview." hidden="1">{"PGHC recon view",#N/A,FALSE,"Hyperion Proof"}</definedName>
    <definedName name="wrn.PHI._.all._.other._.months." hidden="1">{#N/A,#N/A,FALSE,"PHI MTD";#N/A,#N/A,FALSE,"PHI YTD"}</definedName>
    <definedName name="wrn.PHI._.only." hidden="1">{#N/A,#N/A,FALSE,"PHI"}</definedName>
    <definedName name="wrn.PHI._.Sept._.Dec._.March." hidden="1">{#N/A,#N/A,FALSE,"PHI MTD";#N/A,#N/A,FALSE,"PHI QTD";#N/A,#N/A,FALSE,"PHI YTD"}</definedName>
    <definedName name="wrn.PPMCoCodeView." hidden="1">{"PPM Co Code View",#N/A,FALSE,"Comp Codes"}</definedName>
    <definedName name="wrn.PPMreconview." hidden="1">{"PPM Recon View",#N/A,FALSE,"Hyperion Proof"}</definedName>
    <definedName name="wrn.print._.reports.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wrn.PRINT._.SOURCE._.DATA." hidden="1">{"DATA_SET",#N/A,FALSE,"HOURLY SPREAD"}</definedName>
    <definedName name="wrn.PrintHistory." hidden="1">{#N/A,#N/A,FALSE,"6004";#N/A,#N/A,FALSE,"6006";#N/A,#N/A,FALSE,"6011";#N/A,#N/A,FALSE,"6019";#N/A,#N/A,FALSE,"6024";#N/A,#N/A,FALSE,"6030";#N/A,#N/A,FALSE,"6031";#N/A,#N/A,FALSE,"6035";#N/A,#N/A,FALSE,"6037";#N/A,#N/A,FALSE,"6051";#N/A,#N/A,FALSE,"6052";#N/A,#N/A,FALSE,"6056";#N/A,#N/A,FALSE,"6057";#N/A,#N/A,FALSE,"6058";#N/A,#N/A,FALSE,"6063";#N/A,#N/A,FALSE,"6087";#N/A,#N/A,FALSE,"6090";#N/A,#N/A,FALSE,"6091";#N/A,#N/A,FALSE,"6092";#N/A,#N/A,FALSE,"6094";#N/A,#N/A,FALSE,"6095";#N/A,#N/A,FALSE,"6097";#N/A,#N/A,FALSE,"6098";#N/A,#N/A,FALSE,"6114";#N/A,#N/A,FALSE,"6118";#N/A,#N/A,FALSE,"6213";#N/A,#N/A,FALSE,"6234";#N/A,#N/A,FALSE,"6236"}</definedName>
    <definedName name="wrn.PrintOther." hidden="1">{#N/A,#N/A,FALSE,"Cover";#N/A,#N/A,FALSE,"ProjectSelector";#N/A,#N/A,FALSE,"ProjectTable";#N/A,#N/A,FALSE,"SanGorgonio";#N/A,#N/A,FALSE,"Tehachapi";#N/A,#N/A,FALSE,"Results";#N/A,#N/A,FALSE,"ReplaceForecast"}</definedName>
    <definedName name="wrn.ProofElectricOnly." hidden="1">{"Electric Only",#N/A,FALSE,"Hyperion Proof"}</definedName>
    <definedName name="wrn.ProofTotal." hidden="1">{"Proof Total",#N/A,FALSE,"Hyperion Proof"}</definedName>
    <definedName name="wrn.Reformat._.only." hidden="1">{#N/A,#N/A,FALSE,"Dec 1999 mapping"}</definedName>
    <definedName name="wrn.SALES._.VAR._.95._.BUDGET." hidden="1">{"PRINT",#N/A,TRUE,"APPA";"PRINT",#N/A,TRUE,"APS";"PRINT",#N/A,TRUE,"BHPL";"PRINT",#N/A,TRUE,"BHPL2";"PRINT",#N/A,TRUE,"CDWR";"PRINT",#N/A,TRUE,"EWEB";"PRINT",#N/A,TRUE,"LADWP";"PRINT",#N/A,TRUE,"NEVBASE"}</definedName>
    <definedName name="wrn.Section1." hidden="1">{#N/A,#N/A,TRUE,"Section1";"SavingsTop",#N/A,TRUE,"SumSavings";#N/A,#N/A,TRUE,"GraphSum";"SavingsAll",#N/A,TRUE,"SumSavings";#N/A,#N/A,TRUE,"Inputs";#N/A,#N/A,TRUE,"Scenarios";#N/A,#N/A,TRUE,"LineLoss";#N/A,#N/A,TRUE,"Summary";#N/A,#N/A,TRUE,"TermSummary";#N/A,#N/A,TRUE,"NetRates";#N/A,#N/A,TRUE,"PPAtypes"}</definedName>
    <definedName name="wrn.Section1Summaries." hidden="1">{#N/A,#N/A,TRUE,"Section1";#N/A,#N/A,TRUE,"SumF";#N/A,#N/A,TRUE,"FigExchange";#N/A,#N/A,TRUE,"Escalation";#N/A,#N/A,TRUE,"GraphEscalate";#N/A,#N/A,TRUE,"Scenarios"}</definedName>
    <definedName name="wrn.Section2." hidden="1">{#N/A,#N/A,TRUE,"Section2";#N/A,#N/A,TRUE,"OverPymt";#N/A,#N/A,TRUE,"Energy";#N/A,#N/A,TRUE,"EnergyDiff1";#N/A,#N/A,TRUE,"EnergyDiff2";#N/A,#N/A,TRUE,"CapPerformance";#N/A,#N/A,TRUE,"BonusPerformance";#N/A,#N/A,TRUE,"BonusFormula";#N/A,#N/A,TRUE,"GraphPymt"}</definedName>
    <definedName name="wrn.Section2TotalProjectCost." hidden="1">{#N/A,#N/A,TRUE,"Section2";#N/A,#N/A,TRUE,"TPCestimate";#N/A,#N/A,TRUE,"SumTPC";#N/A,#N/A,TRUE,"ConstrLoan";#N/A,#N/A,TRUE,"FigBalance";#N/A,#N/A,TRUE,"DEV27air";#N/A,#N/A,TRUE,"Graph27air";#N/A,#N/A,TRUE,"PreOp"}</definedName>
    <definedName name="wrn.Section3." hidden="1">{#N/A,#N/A,TRUE,"Section3";#N/A,#N/A,TRUE,"BaseYear";#N/A,#N/A,TRUE,"GenHistory";#N/A,#N/A,TRUE,"GenGraph";#N/A,#N/A,TRUE,"MonthCompare";#N/A,#N/A,TRUE,"HourHistory";#N/A,#N/A,TRUE,"PayHistory";#N/A,#N/A,TRUE,"PayGraphs";#N/A,#N/A,TRUE,"ReplaceForecast";#N/A,#N/A,TRUE,"PPAforecast";#N/A,#N/A,TRUE,"OLSier"}</definedName>
    <definedName name="wrn.Section3PowerPlantCompany." hidden="1">{#N/A,#N/A,TRUE,"Section3";#N/A,#N/A,TRUE,"Tax";#N/A,#N/A,TRUE,"Dividend";#N/A,#N/A,TRUE,"Depreciation";#N/A,#N/A,TRUE,"Balance";#N/A,#N/A,TRUE,"SaleGain";#N/A,#N/A,TRUE,"RevExp";#N/A,#N/A,TRUE,"PIG";#N/A,#N/A,TRUE,"GraphPlant"}</definedName>
    <definedName name="wrn.Section4." hidden="1">{#N/A,#N/A,TRUE,"Section4";#N/A,#N/A,TRUE,"Tariffwksht";#N/A,#N/A,TRUE,"TariffINFO";#N/A,#N/A,TRUE,"Generation";#N/A,#N/A,TRUE,"PPAsum";#N/A,#N/A,TRUE,"PPApayments";#N/A,#N/A,TRUE,"RevExp";#N/A,#N/A,TRUE,"GraphRevenue";#N/A,#N/A,TRUE,"GraphRevExp"}</definedName>
    <definedName name="wrn.Section4Revenue." hidden="1">{#N/A,#N/A,TRUE,"Section4";#N/A,#N/A,TRUE,"PPAtable";#N/A,#N/A,TRUE,"RFPtable";#N/A,#N/A,TRUE,"RevCap";#N/A,#N/A,TRUE,"RevOther";#N/A,#N/A,TRUE,"RevGas";#N/A,#N/A,TRUE,"GraphRev"}</definedName>
    <definedName name="wrn.Section5." hidden="1">{#N/A,#N/A,TRUE,"Section5";#N/A,#N/A,TRUE,"Coal";#N/A,#N/A,TRUE,"Fuel";#N/A,#N/A,TRUE,"OMwksht";#N/A,#N/A,TRUE,"VOM";#N/A,#N/A,TRUE,"FOM";#N/A,#N/A,TRUE,"Debt";#N/A,#N/A,TRUE,"LoanSchedules";#N/A,#N/A,TRUE,"GraphExp";#N/A,#N/A,TRUE,"Conversions"}</definedName>
    <definedName name="wrn.Section6Equipment." hidden="1">{#N/A,#N/A,TRUE,"Section6";#N/A,#N/A,TRUE,"OHcycles";#N/A,#N/A,TRUE,"OHtiming";#N/A,#N/A,TRUE,"OHcosts";#N/A,#N/A,TRUE,"GTdegradation";#N/A,#N/A,TRUE,"GTperformance";#N/A,#N/A,TRUE,"GraphEquip"}</definedName>
    <definedName name="wrn.Section7DebtService." hidden="1">{#N/A,#N/A,TRUE,"Section7";#N/A,#N/A,TRUE,"DebtService";#N/A,#N/A,TRUE,"LoanSchedules";#N/A,#N/A,TRUE,"GraphDebt"}</definedName>
    <definedName name="wrn.Sept._.Dec._.March._.I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ponsorSection." hidden="1">{#N/A,#N/A,TRUE,"Cover";#N/A,#N/A,TRUE,"Contents";#N/A,#N/A,TRUE,"Organization";#N/A,#N/A,TRUE,"SumSponsor";#N/A,#N/A,TRUE,"Plant1";#N/A,#N/A,TRUE,"Plant2";#N/A,#N/A,TRUE,"Sponsors";#N/A,#N/A,TRUE,"ElPaso1";#N/A,#N/A,TRUE,"GraphSponsor"}</definedName>
    <definedName name="wrn.Standard." hidden="1">{"YTD-Total",#N/A,FALSE,"Provision"}</definedName>
    <definedName name="wrn.Standard._.NonUtility._.Only." hidden="1">{"YTD-NonUtility",#N/A,FALSE,"Prov NonUtility"}</definedName>
    <definedName name="wrn.Standard._.Utility._.Only." hidden="1">{"YTD-Utility",#N/A,FALSE,"Prov Utility"}</definedName>
    <definedName name="wrn.Summary." hidden="1">{"Table A",#N/A,FALSE,"Summary";"Table D",#N/A,FALSE,"Summary";"Table E",#N/A,FALSE,"Summary"}</definedName>
    <definedName name="wrn.Summary._.View." hidden="1">{#N/A,#N/A,FALSE,"Consltd-For contngcy"}</definedName>
    <definedName name="wrn.test." hidden="1">{#N/A,#N/A,TRUE,"10.1_Historical Cover Sheet";#N/A,#N/A,TRUE,"10.2-10.3_Historical"}</definedName>
    <definedName name="wrn.Total._.Summary." hidden="1">{"Total Summary",#N/A,FALSE,"Summary"}</definedName>
    <definedName name="wrn.UK._.Conversion._.Only." hidden="1">{#N/A,#N/A,FALSE,"Dec 1999 UK Continuing Ops"}</definedName>
    <definedName name="wrn.YearEnd." hidden="1">{"Factors Pages 1-2",#N/A,FALSE,"Variables";"Factors Page 3",#N/A,FALSE,"Variables";"Factors Page 4",#N/A,FALSE,"Variables";"Factors Page 5",#N/A,FALSE,"Variables";"YE Pages 7-26",#N/A,FALSE,"Variables"}</definedName>
    <definedName name="WYEAllocMethod" localSheetId="0">#REF!</definedName>
    <definedName name="WYEAllocMethod">#REF!</definedName>
    <definedName name="WYERateBase" localSheetId="0">#REF!</definedName>
    <definedName name="WYERateBase">#REF!</definedName>
    <definedName name="WYWAllocMethod" localSheetId="0">#REF!</definedName>
    <definedName name="WYWAllocMethod">#REF!</definedName>
    <definedName name="WYWRateBase" localSheetId="0">#REF!</definedName>
    <definedName name="WYWRateBase">#REF!</definedName>
    <definedName name="x">'[67]Weather Present'!$K$7</definedName>
    <definedName name="Xfmr_Year1">[17]Variables!$C$20</definedName>
    <definedName name="Xfmr_Year2">[17]Variables!$D$20</definedName>
    <definedName name="XFMR_YR1">[23]Variables!$C$20</definedName>
    <definedName name="XFMR_YR2">[23]Variables!$D$20</definedName>
    <definedName name="xxx">[68]Variables!$AK$2:$AL$12</definedName>
    <definedName name="y" hidden="1">'[4]DSM Output'!$B$21:$B$23</definedName>
    <definedName name="Y_2" localSheetId="0">#REF!</definedName>
    <definedName name="Y_2">#REF!</definedName>
    <definedName name="Year" localSheetId="0">#REF!</definedName>
    <definedName name="Year">#REF!</definedName>
    <definedName name="YearEndInput">[22]Inputs!$A$3:$D$1671</definedName>
    <definedName name="YEFactorCopy" localSheetId="0">#REF!</definedName>
    <definedName name="YEFactorCopy">#REF!</definedName>
    <definedName name="YEFactors">[15]Factors!$S$3:$AG$99</definedName>
    <definedName name="yestcobhlhask" localSheetId="0">#REF!</definedName>
    <definedName name="yestcobhlhask">#REF!</definedName>
    <definedName name="yestcobhlhbid" localSheetId="0">#REF!</definedName>
    <definedName name="yestcobhlhbid">#REF!</definedName>
    <definedName name="yesterdayscurves">'[28]Calcoutput (futures)'!$L$7:$T$128</definedName>
    <definedName name="yestmchlhask" localSheetId="0">#REF!</definedName>
    <definedName name="yestmchlhask">#REF!</definedName>
    <definedName name="yestmchlhbid" localSheetId="0">#REF!</definedName>
    <definedName name="yestmchlhbid">#REF!</definedName>
    <definedName name="yestpvhlhask" localSheetId="0">#REF!</definedName>
    <definedName name="yestpvhlhask">#REF!</definedName>
    <definedName name="yestpvhlhbid" localSheetId="0">#REF!</definedName>
    <definedName name="yestpvhlhbid">#REF!</definedName>
    <definedName name="YTD" localSheetId="0">'[69]Actuals - Data Input'!#REF!</definedName>
    <definedName name="YTD">'[69]Actuals - Data Input'!#REF!</definedName>
    <definedName name="z" hidden="1">'[4]DSM Output'!$G$21:$G$23</definedName>
    <definedName name="Z_01844156_6462_4A28_9785_1A86F4D0C834_.wvu.PrintTitles" localSheetId="0" hidden="1">#REF!</definedName>
    <definedName name="Z_01844156_6462_4A28_9785_1A86F4D0C834_.wvu.PrintTitles" hidden="1">#REF!</definedName>
    <definedName name="ZA" localSheetId="0">'[70] annual balance '!#REF!</definedName>
    <definedName name="ZA">'[70] annual balance '!#REF!</definedName>
  </definedNames>
  <calcPr calcId="152511"/>
</workbook>
</file>

<file path=xl/calcChain.xml><?xml version="1.0" encoding="utf-8"?>
<calcChain xmlns="http://schemas.openxmlformats.org/spreadsheetml/2006/main">
  <c r="C100" i="5" l="1"/>
  <c r="C76" i="5"/>
  <c r="C106" i="5"/>
  <c r="C107" i="5" s="1"/>
  <c r="C94" i="5"/>
  <c r="C88" i="5"/>
  <c r="C90" i="5" s="1"/>
  <c r="C82" i="5"/>
  <c r="C83" i="5" s="1"/>
  <c r="C91" i="5" s="1"/>
  <c r="C70" i="5"/>
  <c r="C58" i="5"/>
  <c r="C52" i="5"/>
  <c r="C53" i="5" s="1"/>
  <c r="C61" i="5" s="1"/>
  <c r="C46" i="5"/>
  <c r="C40" i="5"/>
  <c r="C43" i="5" s="1"/>
  <c r="C34" i="5"/>
  <c r="C28" i="5"/>
  <c r="C29" i="5" s="1"/>
  <c r="C37" i="5" s="1"/>
  <c r="C108" i="5"/>
  <c r="C102" i="5"/>
  <c r="C101" i="5"/>
  <c r="C96" i="5"/>
  <c r="C95" i="5"/>
  <c r="C103" i="5" s="1"/>
  <c r="C89" i="5"/>
  <c r="C97" i="5" s="1"/>
  <c r="C84" i="5"/>
  <c r="C78" i="5"/>
  <c r="C77" i="5"/>
  <c r="C85" i="5" s="1"/>
  <c r="C60" i="5"/>
  <c r="C59" i="5"/>
  <c r="C54" i="5"/>
  <c r="C48" i="5"/>
  <c r="C47" i="5"/>
  <c r="C55" i="5" s="1"/>
  <c r="C36" i="5"/>
  <c r="C35" i="5"/>
  <c r="C30" i="5"/>
  <c r="B8" i="15"/>
  <c r="B10" i="15"/>
  <c r="B11" i="15"/>
  <c r="C79" i="5" l="1"/>
  <c r="C41" i="5"/>
  <c r="C49" i="5" s="1"/>
  <c r="C64" i="5"/>
  <c r="C71" i="5"/>
  <c r="C109" i="5"/>
  <c r="C42" i="5"/>
  <c r="C72" i="5"/>
  <c r="J19" i="4"/>
  <c r="J18" i="4"/>
  <c r="J17" i="4"/>
  <c r="J16" i="4"/>
  <c r="J15" i="4"/>
  <c r="J14" i="4"/>
  <c r="J13" i="4"/>
  <c r="J12" i="4"/>
  <c r="J11" i="4"/>
  <c r="J10" i="4"/>
  <c r="J9" i="4"/>
  <c r="J8" i="4"/>
  <c r="J7" i="4"/>
  <c r="C66" i="5" l="1"/>
  <c r="C65" i="5"/>
  <c r="C73" i="5" s="1"/>
  <c r="C67" i="5"/>
  <c r="C22" i="5"/>
  <c r="C15" i="13"/>
  <c r="C10" i="13"/>
  <c r="C25" i="5" l="1"/>
  <c r="C24" i="5"/>
  <c r="C23" i="5"/>
  <c r="C31" i="5" s="1"/>
  <c r="C13" i="13"/>
  <c r="C17" i="13" l="1"/>
  <c r="E82" i="5" l="1"/>
  <c r="D18" i="4"/>
  <c r="D17" i="4"/>
  <c r="D16" i="4"/>
  <c r="D15" i="4"/>
  <c r="D14" i="4"/>
  <c r="D13" i="4"/>
  <c r="D12" i="4"/>
  <c r="D11" i="4"/>
  <c r="D10" i="4"/>
  <c r="D9" i="4"/>
  <c r="D8" i="4"/>
  <c r="D7" i="4"/>
  <c r="E12" i="4" l="1"/>
  <c r="F12" i="4"/>
  <c r="E9" i="4"/>
  <c r="F9" i="4"/>
  <c r="E13" i="4"/>
  <c r="F13" i="4"/>
  <c r="E10" i="4"/>
  <c r="F10" i="4"/>
  <c r="E14" i="4"/>
  <c r="F14" i="4"/>
  <c r="E18" i="4"/>
  <c r="F18" i="4"/>
  <c r="E8" i="4"/>
  <c r="F8" i="4"/>
  <c r="E16" i="4"/>
  <c r="F16" i="4"/>
  <c r="E17" i="4"/>
  <c r="F17" i="4"/>
  <c r="E7" i="4"/>
  <c r="F7" i="4"/>
  <c r="E11" i="4"/>
  <c r="F11" i="4"/>
  <c r="E15" i="4"/>
  <c r="F15" i="4"/>
  <c r="D19" i="4"/>
  <c r="D14" i="13" l="1"/>
  <c r="F19" i="4"/>
  <c r="B19" i="4"/>
  <c r="D11" i="13" l="1"/>
  <c r="C19" i="4"/>
  <c r="D16" i="13" s="1"/>
  <c r="D12" i="13" l="1"/>
  <c r="E11" i="13" s="1"/>
  <c r="E16" i="13"/>
  <c r="F16" i="13" s="1"/>
  <c r="D17" i="13"/>
  <c r="E19" i="4"/>
  <c r="E12" i="13" l="1"/>
  <c r="F12" i="13" s="1"/>
  <c r="F11" i="13"/>
  <c r="E14" i="13" l="1"/>
  <c r="F14" i="13" l="1"/>
  <c r="F17" i="13" s="1"/>
</calcChain>
</file>

<file path=xl/sharedStrings.xml><?xml version="1.0" encoding="utf-8"?>
<sst xmlns="http://schemas.openxmlformats.org/spreadsheetml/2006/main" count="261" uniqueCount="105">
  <si>
    <t>MONTH</t>
  </si>
  <si>
    <t>Max kW</t>
  </si>
  <si>
    <t>PacifiCorp\Load Research</t>
  </si>
  <si>
    <t>2015</t>
  </si>
  <si>
    <t>Utah Residential Net Metering(Delivery to Customer)</t>
  </si>
  <si>
    <t>Rocky Mountain Power - State of Utah</t>
  </si>
  <si>
    <t>Base Period 12 Months Ending December 2015</t>
  </si>
  <si>
    <t>Schedule No. 135 - Residential Service - Net Metering</t>
  </si>
  <si>
    <t>Blocking Based on Adjusted Actuals</t>
  </si>
  <si>
    <t>Schedule</t>
  </si>
  <si>
    <t>Total</t>
  </si>
  <si>
    <t>201501</t>
  </si>
  <si>
    <t>201502</t>
  </si>
  <si>
    <t>201503</t>
  </si>
  <si>
    <t>201504</t>
  </si>
  <si>
    <t>201505</t>
  </si>
  <si>
    <t>201506</t>
  </si>
  <si>
    <t>201507</t>
  </si>
  <si>
    <t>201508</t>
  </si>
  <si>
    <t>201509</t>
  </si>
  <si>
    <t>201510</t>
  </si>
  <si>
    <t>201511</t>
  </si>
  <si>
    <t>201512</t>
  </si>
  <si>
    <t>Normalized Actual Monthly kWh -Schedule 135</t>
  </si>
  <si>
    <t>No of Cust</t>
  </si>
  <si>
    <t>Billed kWh</t>
  </si>
  <si>
    <t>Unit Costs @ Earned ROR</t>
  </si>
  <si>
    <t>Rocky Mountain Power</t>
  </si>
  <si>
    <t>Cost Of Service By Rate Schedule</t>
  </si>
  <si>
    <t>State of Utah</t>
  </si>
  <si>
    <t>2010 Protocol (Non Wgt)</t>
  </si>
  <si>
    <t>12 Months Ended Dec 2015</t>
  </si>
  <si>
    <t>7.55% = Earned Return on Rate Base</t>
  </si>
  <si>
    <t>Description</t>
  </si>
  <si>
    <t>Residential
NEM
Sch 1-135</t>
  </si>
  <si>
    <t>UNITS</t>
  </si>
  <si>
    <t>NCP kW</t>
  </si>
  <si>
    <t>Annual KWH</t>
  </si>
  <si>
    <t>Average Customers</t>
  </si>
  <si>
    <t>Load Factor</t>
  </si>
  <si>
    <t>CP Load Factor</t>
  </si>
  <si>
    <t>PTDRM TOTAL</t>
  </si>
  <si>
    <t>Revenue Requirement</t>
  </si>
  <si>
    <t>Per NCP kW</t>
  </si>
  <si>
    <t>Per KWH</t>
  </si>
  <si>
    <t>Per Customer</t>
  </si>
  <si>
    <t>PRODUCTION-TOTAL</t>
  </si>
  <si>
    <t>PRODUCTION-DEMAND</t>
  </si>
  <si>
    <t>PRODUCTION-ENERGY</t>
  </si>
  <si>
    <t>TRANSMISSION-TOTAL</t>
  </si>
  <si>
    <t>TRANSMISSION-DEMAND</t>
  </si>
  <si>
    <t>TRANSMISSION-ENERGY</t>
  </si>
  <si>
    <t>DISTRIBUTION-TOTAL</t>
  </si>
  <si>
    <t>DISTRIBUTION-SUBSTATION</t>
  </si>
  <si>
    <t>DISTRIBUTION- P &amp; C</t>
  </si>
  <si>
    <t>DISTRIBUTION-TRANSFORMER</t>
  </si>
  <si>
    <t>DISTRIBUTION-SERVICE</t>
  </si>
  <si>
    <t>DISTRIBUTION-METER</t>
  </si>
  <si>
    <t>RETAIL-TOTAL</t>
  </si>
  <si>
    <t>MISC - Total</t>
  </si>
  <si>
    <t>On-Peak</t>
  </si>
  <si>
    <t>kW</t>
  </si>
  <si>
    <t>60m</t>
  </si>
  <si>
    <t>Code</t>
  </si>
  <si>
    <t>KW</t>
  </si>
  <si>
    <t>KWH</t>
  </si>
  <si>
    <t>BC</t>
  </si>
  <si>
    <t>Customer Charge</t>
  </si>
  <si>
    <t>Demand Charge</t>
  </si>
  <si>
    <t>Energy Charge</t>
  </si>
  <si>
    <t>1 Phase</t>
  </si>
  <si>
    <t>3 Phase</t>
  </si>
  <si>
    <t>kWh</t>
  </si>
  <si>
    <t>Proposed</t>
  </si>
  <si>
    <t>TOU 60 Min</t>
  </si>
  <si>
    <t>TOU  time periods.</t>
  </si>
  <si>
    <t>Price</t>
  </si>
  <si>
    <t>COS Rev</t>
  </si>
  <si>
    <t>Billed Units</t>
  </si>
  <si>
    <t>All kWh (¢\kWh)</t>
  </si>
  <si>
    <t>Revenue</t>
  </si>
  <si>
    <t>Ratio of 1 Phase</t>
  </si>
  <si>
    <t>On-peak ($/kW)*</t>
  </si>
  <si>
    <t>Load Factor - Billed</t>
  </si>
  <si>
    <t>Load Factor- Delivered</t>
  </si>
  <si>
    <t>Delivered</t>
  </si>
  <si>
    <t>Production</t>
  </si>
  <si>
    <t>Export</t>
  </si>
  <si>
    <t>Full</t>
  </si>
  <si>
    <t xml:space="preserve">   October - April  8:00 a.m. to 10:00 p.m., 3:00 p.m. to 8:00 p.m. Monday-Friday, except holidays.</t>
  </si>
  <si>
    <t xml:space="preserve">   May - September 3:00 p.m. to 8:00 p.m., Monday-Friday, except holidays.</t>
  </si>
  <si>
    <t xml:space="preserve">   October - April  8:00 a.m. to 10:00 a.m., 3:00 p.m. to 8:00 p.m. Monday-Friday, except holidays.</t>
  </si>
  <si>
    <t xml:space="preserve">  </t>
  </si>
  <si>
    <t>*On-peak periods with 60 minute interval:</t>
  </si>
  <si>
    <t>From</t>
  </si>
  <si>
    <t>Exhibit RMP___(RMM-14)</t>
  </si>
  <si>
    <t>Total Net Metering Application Fee Revenue</t>
  </si>
  <si>
    <t>Cost per Application</t>
  </si>
  <si>
    <t>Application Quantity</t>
  </si>
  <si>
    <t>Total Cost Related to Net Metering Application</t>
  </si>
  <si>
    <t>Engineering Cost</t>
  </si>
  <si>
    <t>Initial Setup Customer Service Cost</t>
  </si>
  <si>
    <t>Administration Cost</t>
  </si>
  <si>
    <t>Residential Net Metering</t>
  </si>
  <si>
    <t>Removal Costs Related to be Recovered Through an Application Fee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</si>
</sst>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0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General_)"/>
    <numFmt numFmtId="165" formatCode="#,##0.0000_);\(#,##0.0000\)"/>
    <numFmt numFmtId="166" formatCode="_(* #,##0_);_(* \(#,##0\);_(* &quot;-&quot;??_);_(@_)"/>
    <numFmt numFmtId="167" formatCode="_(* #,##0.000_);_(* \(#,##0.000\);_(* &quot;-&quot;??_);_(@_)"/>
    <numFmt numFmtId="168" formatCode="_(* #,##0.0000_);_(* \(#,##0.0000\);_(* &quot;-&quot;??_);_(@_)"/>
    <numFmt numFmtId="169" formatCode="&quot;$&quot;#,##0.00"/>
    <numFmt numFmtId="170" formatCode="0.0"/>
    <numFmt numFmtId="171" formatCode="#,##0.0000"/>
    <numFmt numFmtId="172" formatCode="#,##0;\-#,##0;&quot;-&quot;"/>
    <numFmt numFmtId="173" formatCode="_-* #,##0\ &quot;F&quot;_-;\-* #,##0\ &quot;F&quot;_-;_-* &quot;-&quot;\ &quot;F&quot;_-;_-@_-"/>
    <numFmt numFmtId="174" formatCode="&quot;$&quot;###0;[Red]\(&quot;$&quot;###0\)"/>
    <numFmt numFmtId="175" formatCode="mmmm\ d\,\ yyyy"/>
    <numFmt numFmtId="176" formatCode="0.000%"/>
    <numFmt numFmtId="177" formatCode="########\-###\-###"/>
    <numFmt numFmtId="178" formatCode="#,##0.000;[Red]\-#,##0.000"/>
    <numFmt numFmtId="179" formatCode="_(* #,##0_);[Red]_(* \(#,##0\);_(* &quot;-&quot;_);_(@_)"/>
    <numFmt numFmtId="180" formatCode="#,##0.0_);\(#,##0.0\);\-\ ;"/>
    <numFmt numFmtId="181" formatCode="0.000000"/>
    <numFmt numFmtId="182" formatCode="mmm\ dd\,\ yyyy"/>
    <numFmt numFmtId="183" formatCode="_-* #,##0_-;\-* #,##0_-;_-* &quot;-&quot;_-;_-@_-"/>
    <numFmt numFmtId="184" formatCode="_-* #,##0.00_-;\-* #,##0.00_-;_-* &quot;-&quot;??_-;_-@_-"/>
    <numFmt numFmtId="185" formatCode="_-&quot;$&quot;* #,##0_-;\-&quot;$&quot;* #,##0_-;_-&quot;$&quot;* &quot;-&quot;_-;_-@_-"/>
    <numFmt numFmtId="186" formatCode="_-&quot;$&quot;* #,##0.00_-;\-&quot;$&quot;* #,##0.00_-;_-&quot;$&quot;* &quot;-&quot;??_-;_-@_-"/>
    <numFmt numFmtId="187" formatCode="&quot;$&quot;#,##0"/>
  </numFmts>
  <fonts count="8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3"/>
      <color indexed="8"/>
      <name val="Times New Roman"/>
      <family val="1"/>
    </font>
    <font>
      <sz val="12"/>
      <name val="Times New Roman"/>
      <family val="1"/>
    </font>
    <font>
      <sz val="12"/>
      <color indexed="8"/>
      <name val="Times New Roman"/>
      <family val="1"/>
    </font>
    <font>
      <b/>
      <sz val="12"/>
      <name val="Times New Roman"/>
      <family val="1"/>
    </font>
    <font>
      <b/>
      <sz val="12"/>
      <color indexed="8"/>
      <name val="Times New Roman"/>
      <family val="1"/>
    </font>
    <font>
      <sz val="12"/>
      <color indexed="12"/>
      <name val="Times New Roman"/>
      <family val="1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9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u/>
      <sz val="10"/>
      <name val="Arial"/>
      <family val="2"/>
    </font>
    <font>
      <sz val="10"/>
      <name val="Swiss"/>
      <family val="2"/>
    </font>
    <font>
      <sz val="10"/>
      <name val="SWISS"/>
    </font>
    <font>
      <sz val="10"/>
      <name val="MS Sans Serif"/>
      <family val="2"/>
    </font>
    <font>
      <sz val="7"/>
      <name val="Arial"/>
      <family val="2"/>
    </font>
    <font>
      <sz val="12"/>
      <name val="Arial"/>
      <family val="2"/>
    </font>
    <font>
      <sz val="10"/>
      <color theme="1"/>
      <name val="Calibri"/>
      <family val="2"/>
    </font>
    <font>
      <sz val="12"/>
      <name val="Arial MT"/>
    </font>
    <font>
      <sz val="12"/>
      <name val="TimesNewRomanPS"/>
    </font>
    <font>
      <sz val="10"/>
      <name val="Courier"/>
      <family val="3"/>
    </font>
    <font>
      <sz val="11"/>
      <color indexed="8"/>
      <name val="Century Schoolbook"/>
      <family val="2"/>
    </font>
    <font>
      <sz val="10"/>
      <color theme="1"/>
      <name val="Times New Roman"/>
      <family val="2"/>
    </font>
    <font>
      <b/>
      <sz val="10"/>
      <color indexed="8"/>
      <name val="Arial"/>
      <family val="2"/>
    </font>
    <font>
      <b/>
      <sz val="18"/>
      <name val="Arial"/>
      <family val="2"/>
    </font>
    <font>
      <sz val="10"/>
      <name val="LinePrinter"/>
    </font>
    <font>
      <sz val="12"/>
      <color theme="1"/>
      <name val="Times New Roman"/>
      <family val="1"/>
    </font>
    <font>
      <sz val="11"/>
      <color rgb="FF0000FF"/>
      <name val="Calibri"/>
      <family val="2"/>
      <scheme val="minor"/>
    </font>
    <font>
      <sz val="12"/>
      <color rgb="FF0000FF"/>
      <name val="Times New Roman"/>
      <family val="1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color indexed="9"/>
      <name val="Arial"/>
      <family val="2"/>
    </font>
    <font>
      <sz val="11"/>
      <color indexed="20"/>
      <name val="Calibri"/>
      <family val="2"/>
    </font>
    <font>
      <sz val="10"/>
      <color indexed="8"/>
      <name val="Arial"/>
      <family val="2"/>
    </font>
    <font>
      <b/>
      <sz val="11"/>
      <color indexed="52"/>
      <name val="Calibri"/>
      <family val="2"/>
    </font>
    <font>
      <sz val="10"/>
      <name val="Tms Rmn"/>
    </font>
    <font>
      <b/>
      <sz val="11"/>
      <color indexed="9"/>
      <name val="Calibri"/>
      <family val="2"/>
    </font>
    <font>
      <sz val="10"/>
      <color indexed="8"/>
      <name val="Helv"/>
    </font>
    <font>
      <sz val="10"/>
      <name val="Arial Narrow"/>
      <family val="2"/>
    </font>
    <font>
      <sz val="10"/>
      <color theme="1"/>
      <name val="Arial"/>
      <family val="2"/>
    </font>
    <font>
      <sz val="11"/>
      <color theme="1"/>
      <name val="Times New Roman"/>
      <family val="2"/>
    </font>
    <font>
      <sz val="10"/>
      <name val="Helv"/>
    </font>
    <font>
      <sz val="8"/>
      <name val="Helv"/>
    </font>
    <font>
      <sz val="12"/>
      <name val="Helv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6"/>
      <name val="Times New Roman"/>
      <family val="1"/>
    </font>
    <font>
      <b/>
      <sz val="11"/>
      <color indexed="56"/>
      <name val="Calibri"/>
      <family val="2"/>
    </font>
    <font>
      <u/>
      <sz val="12"/>
      <color indexed="12"/>
      <name val="Times New Roman"/>
      <family val="1"/>
    </font>
    <font>
      <u/>
      <sz val="10"/>
      <color indexed="12"/>
      <name val="Arial"/>
      <family val="2"/>
    </font>
    <font>
      <b/>
      <i/>
      <sz val="8"/>
      <color indexed="18"/>
      <name val="Helv"/>
    </font>
    <font>
      <b/>
      <i/>
      <sz val="10"/>
      <name val="Arial"/>
      <family val="2"/>
    </font>
    <font>
      <b/>
      <u/>
      <sz val="10"/>
      <color indexed="39"/>
      <name val="Arial"/>
      <family val="2"/>
    </font>
    <font>
      <b/>
      <sz val="14"/>
      <name val="Helv"/>
    </font>
    <font>
      <sz val="11"/>
      <color indexed="52"/>
      <name val="Calibri"/>
      <family val="2"/>
    </font>
    <font>
      <sz val="8"/>
      <name val="Times New Roman"/>
      <family val="1"/>
    </font>
    <font>
      <sz val="11"/>
      <color indexed="60"/>
      <name val="Calibri"/>
      <family val="2"/>
    </font>
    <font>
      <sz val="11"/>
      <color indexed="8"/>
      <name val="TimesNewRomanPS"/>
    </font>
    <font>
      <sz val="10"/>
      <name val="Verdana"/>
      <family val="2"/>
    </font>
    <font>
      <sz val="8"/>
      <color theme="1"/>
      <name val="Courier New"/>
      <family val="2"/>
    </font>
    <font>
      <sz val="11"/>
      <name val="Times New Roman"/>
      <family val="1"/>
    </font>
    <font>
      <b/>
      <sz val="11"/>
      <color indexed="63"/>
      <name val="Calibri"/>
      <family val="2"/>
    </font>
    <font>
      <sz val="10"/>
      <name val="Geneva"/>
      <family val="2"/>
    </font>
    <font>
      <sz val="10"/>
      <color indexed="11"/>
      <name val="Geneva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8"/>
      <color indexed="62"/>
      <name val="Arial"/>
      <family val="2"/>
    </font>
    <font>
      <sz val="8"/>
      <color indexed="18"/>
      <name val="Arial"/>
      <family val="2"/>
    </font>
    <font>
      <b/>
      <sz val="8"/>
      <color indexed="8"/>
      <name val="Arial"/>
      <family val="2"/>
    </font>
    <font>
      <sz val="10"/>
      <color indexed="39"/>
      <name val="Arial"/>
      <family val="2"/>
    </font>
    <font>
      <b/>
      <sz val="14"/>
      <name val="Arial"/>
      <family val="2"/>
    </font>
    <font>
      <sz val="10"/>
      <color indexed="10"/>
      <name val="Arial"/>
      <family val="2"/>
    </font>
    <font>
      <b/>
      <sz val="18"/>
      <color indexed="56"/>
      <name val="Cambria"/>
      <family val="2"/>
    </font>
    <font>
      <sz val="8"/>
      <color indexed="10"/>
      <name val="Arial"/>
      <family val="2"/>
    </font>
    <font>
      <b/>
      <sz val="10"/>
      <color indexed="63"/>
      <name val="Arial"/>
      <family val="2"/>
    </font>
    <font>
      <sz val="24"/>
      <color indexed="13"/>
      <name val="Helv"/>
    </font>
    <font>
      <sz val="8"/>
      <color indexed="12"/>
      <name val="Arial"/>
      <family val="2"/>
    </font>
    <font>
      <sz val="11"/>
      <color indexed="10"/>
      <name val="Calibri"/>
      <family val="2"/>
    </font>
  </fonts>
  <fills count="6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8"/>
      </patternFill>
    </fill>
    <fill>
      <patternFill patternType="solid">
        <fgColor indexed="1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</patternFill>
    </fill>
    <fill>
      <patternFill patternType="solid">
        <fgColor indexed="21"/>
      </patternFill>
    </fill>
    <fill>
      <patternFill patternType="gray125">
        <fgColor indexed="21"/>
      </patternFill>
    </fill>
    <fill>
      <patternFill patternType="solid">
        <fgColor indexed="19"/>
      </patternFill>
    </fill>
    <fill>
      <patternFill patternType="mediumGray">
        <fgColor indexed="21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9"/>
        <bgColor indexed="41"/>
      </patternFill>
    </fill>
    <fill>
      <patternFill patternType="solid">
        <fgColor indexed="9"/>
        <b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15"/>
      </patternFill>
    </fill>
    <fill>
      <patternFill patternType="lightGray"/>
    </fill>
    <fill>
      <patternFill patternType="gray125">
        <fgColor indexed="8"/>
      </patternFill>
    </fill>
    <fill>
      <patternFill patternType="solid">
        <fgColor indexed="62"/>
        <bgColor indexed="64"/>
      </patternFill>
    </fill>
    <fill>
      <patternFill patternType="solid">
        <fgColor indexed="12"/>
      </patternFill>
    </fill>
    <fill>
      <patternFill patternType="solid">
        <fgColor indexed="14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/>
      <top/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1076">
    <xf numFmtId="0" fontId="0" fillId="0" borderId="0"/>
    <xf numFmtId="164" fontId="4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20" fillId="0" borderId="0" applyFont="0" applyFill="0" applyBorder="0" applyAlignment="0" applyProtection="0">
      <alignment horizontal="left"/>
    </xf>
    <xf numFmtId="166" fontId="8" fillId="0" borderId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2" fillId="0" borderId="0"/>
    <xf numFmtId="0" fontId="12" fillId="0" borderId="0"/>
    <xf numFmtId="0" fontId="23" fillId="0" borderId="0"/>
    <xf numFmtId="0" fontId="23" fillId="0" borderId="0"/>
    <xf numFmtId="0" fontId="21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4" fillId="0" borderId="0"/>
    <xf numFmtId="164" fontId="25" fillId="0" borderId="0"/>
    <xf numFmtId="0" fontId="19" fillId="0" borderId="0"/>
    <xf numFmtId="0" fontId="10" fillId="0" borderId="0">
      <alignment wrapText="1"/>
    </xf>
    <xf numFmtId="0" fontId="12" fillId="0" borderId="0"/>
    <xf numFmtId="0" fontId="4" fillId="0" borderId="0"/>
    <xf numFmtId="41" fontId="17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69" fontId="24" fillId="0" borderId="0"/>
    <xf numFmtId="0" fontId="26" fillId="0" borderId="0"/>
    <xf numFmtId="0" fontId="12" fillId="0" borderId="0"/>
    <xf numFmtId="0" fontId="4" fillId="0" borderId="0"/>
    <xf numFmtId="0" fontId="10" fillId="0" borderId="0"/>
    <xf numFmtId="0" fontId="2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5" fillId="0" borderId="0" applyFont="0" applyFill="0" applyBorder="0" applyAlignment="0" applyProtection="0"/>
    <xf numFmtId="4" fontId="28" fillId="3" borderId="0" applyNumberFormat="0" applyProtection="0">
      <alignment horizontal="left" vertical="center" indent="1"/>
    </xf>
    <xf numFmtId="4" fontId="29" fillId="0" borderId="0" applyNumberFormat="0" applyProtection="0">
      <alignment horizontal="left" vertical="center"/>
    </xf>
    <xf numFmtId="164" fontId="30" fillId="0" borderId="0">
      <alignment horizontal="left"/>
    </xf>
    <xf numFmtId="0" fontId="12" fillId="0" borderId="0"/>
    <xf numFmtId="0" fontId="35" fillId="17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8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20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1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2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4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5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0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3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5" fillId="17" borderId="0" applyNumberFormat="0" applyBorder="0" applyAlignment="0" applyProtection="0"/>
    <xf numFmtId="0" fontId="35" fillId="23" borderId="0" applyNumberFormat="0" applyBorder="0" applyAlignment="0" applyProtection="0"/>
    <xf numFmtId="0" fontId="36" fillId="27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5" fillId="18" borderId="0" applyNumberFormat="0" applyBorder="0" applyAlignment="0" applyProtection="0"/>
    <xf numFmtId="0" fontId="35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5" fillId="19" borderId="0" applyNumberFormat="0" applyBorder="0" applyAlignment="0" applyProtection="0"/>
    <xf numFmtId="0" fontId="35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5" fillId="21" borderId="0" applyNumberFormat="0" applyBorder="0" applyAlignment="0" applyProtection="0"/>
    <xf numFmtId="0" fontId="35" fillId="23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5" fillId="22" borderId="0" applyNumberFormat="0" applyBorder="0" applyAlignment="0" applyProtection="0"/>
    <xf numFmtId="0" fontId="35" fillId="26" borderId="0" applyNumberFormat="0" applyBorder="0" applyAlignment="0" applyProtection="0"/>
    <xf numFmtId="0" fontId="36" fillId="30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35" borderId="13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11" fillId="36" borderId="0" applyNumberFormat="0" applyBorder="0" applyAlignment="0" applyProtection="0"/>
    <xf numFmtId="172" fontId="39" fillId="0" borderId="0" applyFill="0" applyBorder="0" applyAlignment="0"/>
    <xf numFmtId="0" fontId="40" fillId="37" borderId="16" applyNumberFormat="0" applyAlignment="0" applyProtection="0"/>
    <xf numFmtId="0" fontId="40" fillId="37" borderId="16" applyNumberFormat="0" applyAlignment="0" applyProtection="0"/>
    <xf numFmtId="0" fontId="40" fillId="37" borderId="16" applyNumberFormat="0" applyAlignment="0" applyProtection="0"/>
    <xf numFmtId="0" fontId="40" fillId="37" borderId="16" applyNumberFormat="0" applyAlignment="0" applyProtection="0"/>
    <xf numFmtId="0" fontId="40" fillId="37" borderId="16" applyNumberFormat="0" applyAlignment="0" applyProtection="0"/>
    <xf numFmtId="0" fontId="41" fillId="0" borderId="0"/>
    <xf numFmtId="0" fontId="42" fillId="38" borderId="17" applyNumberFormat="0" applyAlignment="0" applyProtection="0"/>
    <xf numFmtId="0" fontId="42" fillId="38" borderId="17" applyNumberFormat="0" applyAlignment="0" applyProtection="0"/>
    <xf numFmtId="0" fontId="42" fillId="38" borderId="17" applyNumberFormat="0" applyAlignment="0" applyProtection="0"/>
    <xf numFmtId="0" fontId="42" fillId="38" borderId="17" applyNumberFormat="0" applyAlignment="0" applyProtection="0"/>
    <xf numFmtId="0" fontId="42" fillId="38" borderId="17" applyNumberFormat="0" applyAlignment="0" applyProtection="0"/>
    <xf numFmtId="0" fontId="25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1" fontId="43" fillId="0" borderId="0"/>
    <xf numFmtId="41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3" fontId="10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3" fontId="10" fillId="0" borderId="0" applyFont="0" applyFill="0" applyBorder="0" applyAlignment="0" applyProtection="0"/>
    <xf numFmtId="3" fontId="10" fillId="0" borderId="0" applyFont="0" applyFill="0" applyBorder="0" applyAlignment="0" applyProtection="0"/>
    <xf numFmtId="3" fontId="10" fillId="0" borderId="0" applyFont="0" applyFill="0" applyBorder="0" applyAlignment="0" applyProtection="0"/>
    <xf numFmtId="3" fontId="10" fillId="0" borderId="0" applyFont="0" applyFill="0" applyBorder="0" applyAlignment="0" applyProtection="0"/>
    <xf numFmtId="37" fontId="10" fillId="0" borderId="0" applyFill="0" applyBorder="0" applyAlignment="0" applyProtection="0"/>
    <xf numFmtId="0" fontId="47" fillId="0" borderId="0"/>
    <xf numFmtId="0" fontId="47" fillId="0" borderId="0"/>
    <xf numFmtId="0" fontId="47" fillId="0" borderId="0"/>
    <xf numFmtId="44" fontId="10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174" fontId="48" fillId="0" borderId="0" applyFont="0" applyFill="0" applyBorder="0" applyProtection="0">
      <alignment horizontal="right"/>
    </xf>
    <xf numFmtId="5" fontId="47" fillId="0" borderId="0"/>
    <xf numFmtId="5" fontId="10" fillId="0" borderId="0" applyFont="0" applyFill="0" applyBorder="0" applyAlignment="0" applyProtection="0"/>
    <xf numFmtId="5" fontId="10" fillId="0" borderId="0" applyFont="0" applyFill="0" applyBorder="0" applyAlignment="0" applyProtection="0"/>
    <xf numFmtId="5" fontId="10" fillId="0" borderId="0" applyFont="0" applyFill="0" applyBorder="0" applyAlignment="0" applyProtection="0"/>
    <xf numFmtId="5" fontId="10" fillId="0" borderId="0" applyFont="0" applyFill="0" applyBorder="0" applyAlignment="0" applyProtection="0"/>
    <xf numFmtId="5" fontId="10" fillId="0" borderId="0" applyFont="0" applyFill="0" applyBorder="0" applyAlignment="0" applyProtection="0"/>
    <xf numFmtId="0" fontId="49" fillId="0" borderId="0"/>
    <xf numFmtId="0" fontId="49" fillId="0" borderId="18"/>
    <xf numFmtId="14" fontId="10" fillId="0" borderId="0" applyFont="0" applyFill="0" applyBorder="0" applyAlignment="0" applyProtection="0"/>
    <xf numFmtId="0" fontId="47" fillId="0" borderId="0"/>
    <xf numFmtId="0" fontId="47" fillId="0" borderId="0"/>
    <xf numFmtId="14" fontId="10" fillId="0" borderId="0" applyFont="0" applyFill="0" applyBorder="0" applyAlignment="0" applyProtection="0"/>
    <xf numFmtId="14" fontId="10" fillId="0" borderId="0" applyFont="0" applyFill="0" applyBorder="0" applyAlignment="0" applyProtection="0"/>
    <xf numFmtId="14" fontId="10" fillId="0" borderId="0" applyFont="0" applyFill="0" applyBorder="0" applyAlignment="0" applyProtection="0"/>
    <xf numFmtId="14" fontId="10" fillId="0" borderId="0" applyFont="0" applyFill="0" applyBorder="0" applyAlignment="0" applyProtection="0"/>
    <xf numFmtId="175" fontId="10" fillId="0" borderId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2" fontId="10" fillId="0" borderId="0" applyFont="0" applyFill="0" applyBorder="0" applyAlignment="0" applyProtection="0"/>
    <xf numFmtId="2" fontId="10" fillId="0" borderId="0" applyFont="0" applyFill="0" applyBorder="0" applyAlignment="0" applyProtection="0"/>
    <xf numFmtId="2" fontId="10" fillId="0" borderId="0" applyFont="0" applyFill="0" applyBorder="0" applyAlignment="0" applyProtection="0"/>
    <xf numFmtId="2" fontId="10" fillId="0" borderId="0" applyFont="0" applyFill="0" applyBorder="0" applyAlignment="0" applyProtection="0"/>
    <xf numFmtId="2" fontId="10" fillId="0" borderId="0" applyFont="0" applyFill="0" applyBorder="0" applyAlignment="0" applyProtection="0"/>
    <xf numFmtId="0" fontId="47" fillId="0" borderId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38" fontId="15" fillId="39" borderId="0" applyNumberFormat="0" applyBorder="0" applyAlignment="0" applyProtection="0"/>
    <xf numFmtId="38" fontId="15" fillId="39" borderId="0" applyNumberFormat="0" applyBorder="0" applyAlignment="0" applyProtection="0"/>
    <xf numFmtId="38" fontId="15" fillId="39" borderId="0" applyNumberFormat="0" applyBorder="0" applyAlignment="0" applyProtection="0"/>
    <xf numFmtId="0" fontId="52" fillId="0" borderId="0"/>
    <xf numFmtId="0" fontId="9" fillId="0" borderId="19" applyNumberFormat="0" applyAlignment="0" applyProtection="0">
      <alignment horizontal="left" vertical="center"/>
    </xf>
    <xf numFmtId="0" fontId="9" fillId="0" borderId="4">
      <alignment horizontal="left" vertical="center"/>
    </xf>
    <xf numFmtId="0" fontId="2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76" fontId="10" fillId="0" borderId="0">
      <protection locked="0"/>
    </xf>
    <xf numFmtId="176" fontId="10" fillId="0" borderId="0"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10" fontId="15" fillId="40" borderId="13" applyNumberFormat="0" applyBorder="0" applyAlignment="0" applyProtection="0"/>
    <xf numFmtId="10" fontId="15" fillId="40" borderId="13" applyNumberFormat="0" applyBorder="0" applyAlignment="0" applyProtection="0"/>
    <xf numFmtId="10" fontId="15" fillId="40" borderId="13" applyNumberFormat="0" applyBorder="0" applyAlignment="0" applyProtection="0"/>
    <xf numFmtId="0" fontId="56" fillId="0" borderId="0" applyNumberFormat="0" applyFill="0" applyBorder="0" applyAlignment="0">
      <protection locked="0"/>
    </xf>
    <xf numFmtId="0" fontId="56" fillId="0" borderId="0" applyNumberFormat="0" applyFill="0" applyBorder="0" applyAlignment="0">
      <protection locked="0"/>
    </xf>
    <xf numFmtId="38" fontId="57" fillId="0" borderId="0">
      <alignment horizontal="left" wrapText="1"/>
    </xf>
    <xf numFmtId="38" fontId="58" fillId="0" borderId="0">
      <alignment horizontal="left" wrapText="1"/>
    </xf>
    <xf numFmtId="0" fontId="59" fillId="41" borderId="21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1" fillId="42" borderId="0"/>
    <xf numFmtId="0" fontId="61" fillId="43" borderId="0"/>
    <xf numFmtId="0" fontId="11" fillId="44" borderId="12" applyBorder="0"/>
    <xf numFmtId="0" fontId="10" fillId="45" borderId="9" applyNumberFormat="0" applyFont="0" applyBorder="0" applyAlignment="0" applyProtection="0"/>
    <xf numFmtId="177" fontId="10" fillId="0" borderId="0"/>
    <xf numFmtId="170" fontId="14" fillId="0" borderId="0" applyNumberFormat="0" applyFill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37" fontId="63" fillId="0" borderId="0" applyNumberFormat="0" applyFill="0" applyBorder="0"/>
    <xf numFmtId="0" fontId="15" fillId="0" borderId="23" applyNumberFormat="0" applyBorder="0" applyAlignment="0"/>
    <xf numFmtId="0" fontId="15" fillId="0" borderId="23" applyNumberFormat="0" applyBorder="0" applyAlignment="0"/>
    <xf numFmtId="0" fontId="15" fillId="0" borderId="23" applyNumberFormat="0" applyBorder="0" applyAlignment="0"/>
    <xf numFmtId="0" fontId="15" fillId="0" borderId="23" applyNumberFormat="0" applyBorder="0" applyAlignment="0"/>
    <xf numFmtId="178" fontId="10" fillId="0" borderId="0"/>
    <xf numFmtId="178" fontId="10" fillId="0" borderId="0"/>
    <xf numFmtId="178" fontId="1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0" fillId="0" borderId="0"/>
    <xf numFmtId="0" fontId="1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7" fillId="0" borderId="0"/>
    <xf numFmtId="0" fontId="2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9" fontId="1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7" fillId="0" borderId="0"/>
    <xf numFmtId="0" fontId="12" fillId="0" borderId="0"/>
    <xf numFmtId="41" fontId="10" fillId="0" borderId="0"/>
    <xf numFmtId="0" fontId="10" fillId="0" borderId="0"/>
    <xf numFmtId="0" fontId="12" fillId="0" borderId="0"/>
    <xf numFmtId="0" fontId="6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7" fillId="0" borderId="0"/>
    <xf numFmtId="0" fontId="10" fillId="0" borderId="0"/>
    <xf numFmtId="0" fontId="12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5" fillId="0" borderId="0"/>
    <xf numFmtId="0" fontId="23" fillId="0" borderId="0"/>
    <xf numFmtId="0" fontId="10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10" fillId="0" borderId="0"/>
    <xf numFmtId="41" fontId="34" fillId="0" borderId="0"/>
    <xf numFmtId="41" fontId="34" fillId="0" borderId="0"/>
    <xf numFmtId="41" fontId="34" fillId="0" borderId="0"/>
    <xf numFmtId="41" fontId="34" fillId="0" borderId="0"/>
    <xf numFmtId="41" fontId="34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1" fontId="1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9" fontId="10" fillId="0" borderId="0"/>
    <xf numFmtId="179" fontId="1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47" fillId="0" borderId="0"/>
    <xf numFmtId="0" fontId="10" fillId="47" borderId="24" applyNumberFormat="0" applyFont="0" applyAlignment="0" applyProtection="0"/>
    <xf numFmtId="0" fontId="27" fillId="4" borderId="11" applyNumberFormat="0" applyFont="0" applyAlignment="0" applyProtection="0"/>
    <xf numFmtId="0" fontId="27" fillId="4" borderId="11" applyNumberFormat="0" applyFont="0" applyAlignment="0" applyProtection="0"/>
    <xf numFmtId="0" fontId="27" fillId="4" borderId="11" applyNumberFormat="0" applyFont="0" applyAlignment="0" applyProtection="0"/>
    <xf numFmtId="0" fontId="10" fillId="47" borderId="24" applyNumberFormat="0" applyFont="0" applyAlignment="0" applyProtection="0"/>
    <xf numFmtId="180" fontId="4" fillId="0" borderId="0" applyFont="0" applyFill="0" applyBorder="0" applyProtection="0"/>
    <xf numFmtId="180" fontId="4" fillId="0" borderId="0" applyFont="0" applyFill="0" applyBorder="0" applyProtection="0"/>
    <xf numFmtId="180" fontId="4" fillId="0" borderId="0" applyFont="0" applyFill="0" applyBorder="0" applyProtection="0"/>
    <xf numFmtId="180" fontId="4" fillId="0" borderId="0" applyFont="0" applyFill="0" applyBorder="0" applyProtection="0"/>
    <xf numFmtId="180" fontId="4" fillId="0" borderId="0" applyFont="0" applyFill="0" applyBorder="0" applyProtection="0"/>
    <xf numFmtId="180" fontId="4" fillId="0" borderId="0" applyFont="0" applyFill="0" applyBorder="0" applyProtection="0"/>
    <xf numFmtId="180" fontId="4" fillId="0" borderId="0" applyFont="0" applyFill="0" applyBorder="0" applyProtection="0"/>
    <xf numFmtId="180" fontId="4" fillId="0" borderId="0" applyFont="0" applyFill="0" applyBorder="0" applyProtection="0"/>
    <xf numFmtId="180" fontId="4" fillId="0" borderId="0" applyFont="0" applyFill="0" applyBorder="0" applyProtection="0"/>
    <xf numFmtId="180" fontId="4" fillId="0" borderId="0" applyFont="0" applyFill="0" applyBorder="0" applyProtection="0"/>
    <xf numFmtId="180" fontId="4" fillId="0" borderId="0" applyFont="0" applyFill="0" applyBorder="0" applyProtection="0"/>
    <xf numFmtId="180" fontId="4" fillId="0" borderId="0" applyFont="0" applyFill="0" applyBorder="0" applyProtection="0"/>
    <xf numFmtId="180" fontId="4" fillId="0" borderId="0" applyFont="0" applyFill="0" applyBorder="0" applyProtection="0"/>
    <xf numFmtId="180" fontId="4" fillId="0" borderId="0" applyFont="0" applyFill="0" applyBorder="0" applyProtection="0"/>
    <xf numFmtId="0" fontId="67" fillId="37" borderId="25" applyNumberFormat="0" applyAlignment="0" applyProtection="0"/>
    <xf numFmtId="0" fontId="67" fillId="37" borderId="25" applyNumberFormat="0" applyAlignment="0" applyProtection="0"/>
    <xf numFmtId="0" fontId="67" fillId="37" borderId="25" applyNumberFormat="0" applyAlignment="0" applyProtection="0"/>
    <xf numFmtId="0" fontId="67" fillId="37" borderId="25" applyNumberFormat="0" applyAlignment="0" applyProtection="0"/>
    <xf numFmtId="0" fontId="67" fillId="37" borderId="25" applyNumberFormat="0" applyAlignment="0" applyProtection="0"/>
    <xf numFmtId="40" fontId="39" fillId="48" borderId="0">
      <alignment horizontal="right"/>
    </xf>
    <xf numFmtId="0" fontId="28" fillId="48" borderId="0">
      <alignment horizontal="left"/>
    </xf>
    <xf numFmtId="12" fontId="9" fillId="49" borderId="3">
      <alignment horizontal="left"/>
    </xf>
    <xf numFmtId="0" fontId="47" fillId="0" borderId="0"/>
    <xf numFmtId="0" fontId="47" fillId="0" borderId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9" fillId="0" borderId="0"/>
    <xf numFmtId="0" fontId="49" fillId="0" borderId="0"/>
    <xf numFmtId="4" fontId="28" fillId="46" borderId="26" applyNumberFormat="0" applyProtection="0">
      <alignment vertical="center"/>
    </xf>
    <xf numFmtId="4" fontId="70" fillId="50" borderId="26" applyNumberFormat="0" applyProtection="0">
      <alignment vertical="center"/>
    </xf>
    <xf numFmtId="4" fontId="28" fillId="50" borderId="26" applyNumberFormat="0" applyProtection="0">
      <alignment vertical="center"/>
    </xf>
    <xf numFmtId="4" fontId="28" fillId="50" borderId="26" applyNumberFormat="0" applyProtection="0">
      <alignment horizontal="left" vertical="center" indent="1"/>
    </xf>
    <xf numFmtId="4" fontId="28" fillId="50" borderId="26" applyNumberFormat="0" applyProtection="0">
      <alignment horizontal="left" vertical="center" indent="1"/>
    </xf>
    <xf numFmtId="4" fontId="28" fillId="50" borderId="26" applyNumberFormat="0" applyProtection="0">
      <alignment horizontal="left" vertical="center" indent="1"/>
    </xf>
    <xf numFmtId="4" fontId="28" fillId="50" borderId="26" applyNumberFormat="0" applyProtection="0">
      <alignment horizontal="left" vertical="center" indent="1"/>
    </xf>
    <xf numFmtId="4" fontId="28" fillId="50" borderId="26" applyNumberFormat="0" applyProtection="0">
      <alignment horizontal="left" vertical="center" indent="1"/>
    </xf>
    <xf numFmtId="4" fontId="28" fillId="50" borderId="26" applyNumberFormat="0" applyProtection="0">
      <alignment horizontal="left" vertical="center" indent="1"/>
    </xf>
    <xf numFmtId="0" fontId="28" fillId="50" borderId="26" applyNumberFormat="0" applyProtection="0">
      <alignment horizontal="left" vertical="top" indent="1"/>
    </xf>
    <xf numFmtId="4" fontId="28" fillId="3" borderId="26" applyNumberFormat="0" applyProtection="0"/>
    <xf numFmtId="4" fontId="28" fillId="3" borderId="26" applyNumberFormat="0" applyProtection="0"/>
    <xf numFmtId="4" fontId="28" fillId="3" borderId="26" applyNumberFormat="0" applyProtection="0"/>
    <xf numFmtId="4" fontId="28" fillId="3" borderId="26" applyNumberFormat="0" applyProtection="0"/>
    <xf numFmtId="4" fontId="28" fillId="3" borderId="26" applyNumberFormat="0" applyProtection="0"/>
    <xf numFmtId="4" fontId="28" fillId="3" borderId="26" applyNumberFormat="0" applyProtection="0"/>
    <xf numFmtId="4" fontId="39" fillId="18" borderId="26" applyNumberFormat="0" applyProtection="0">
      <alignment horizontal="right" vertical="center"/>
    </xf>
    <xf numFmtId="4" fontId="39" fillId="24" borderId="26" applyNumberFormat="0" applyProtection="0">
      <alignment horizontal="right" vertical="center"/>
    </xf>
    <xf numFmtId="4" fontId="39" fillId="32" borderId="26" applyNumberFormat="0" applyProtection="0">
      <alignment horizontal="right" vertical="center"/>
    </xf>
    <xf numFmtId="4" fontId="39" fillId="26" borderId="26" applyNumberFormat="0" applyProtection="0">
      <alignment horizontal="right" vertical="center"/>
    </xf>
    <xf numFmtId="4" fontId="39" fillId="30" borderId="26" applyNumberFormat="0" applyProtection="0">
      <alignment horizontal="right" vertical="center"/>
    </xf>
    <xf numFmtId="4" fontId="39" fillId="34" borderId="26" applyNumberFormat="0" applyProtection="0">
      <alignment horizontal="right" vertical="center"/>
    </xf>
    <xf numFmtId="4" fontId="39" fillId="33" borderId="26" applyNumberFormat="0" applyProtection="0">
      <alignment horizontal="right" vertical="center"/>
    </xf>
    <xf numFmtId="4" fontId="39" fillId="51" borderId="26" applyNumberFormat="0" applyProtection="0">
      <alignment horizontal="right" vertical="center"/>
    </xf>
    <xf numFmtId="4" fontId="39" fillId="25" borderId="26" applyNumberFormat="0" applyProtection="0">
      <alignment horizontal="right" vertical="center"/>
    </xf>
    <xf numFmtId="4" fontId="28" fillId="52" borderId="27" applyNumberFormat="0" applyProtection="0">
      <alignment horizontal="left" vertical="center" indent="1"/>
    </xf>
    <xf numFmtId="4" fontId="28" fillId="52" borderId="27" applyNumberFormat="0" applyProtection="0">
      <alignment horizontal="left" vertical="center" indent="1"/>
    </xf>
    <xf numFmtId="4" fontId="39" fillId="53" borderId="0" applyNumberFormat="0" applyProtection="0">
      <alignment horizontal="left" vertical="center" indent="1"/>
    </xf>
    <xf numFmtId="4" fontId="39" fillId="53" borderId="0" applyNumberFormat="0" applyProtection="0">
      <alignment horizontal="left" indent="1"/>
    </xf>
    <xf numFmtId="4" fontId="39" fillId="53" borderId="0" applyNumberFormat="0" applyProtection="0">
      <alignment horizontal="left" indent="1"/>
    </xf>
    <xf numFmtId="4" fontId="39" fillId="53" borderId="0" applyNumberFormat="0" applyProtection="0">
      <alignment horizontal="left" indent="1"/>
    </xf>
    <xf numFmtId="4" fontId="39" fillId="53" borderId="0" applyNumberFormat="0" applyProtection="0">
      <alignment horizontal="left" indent="1"/>
    </xf>
    <xf numFmtId="4" fontId="39" fillId="53" borderId="0" applyNumberFormat="0" applyProtection="0">
      <alignment horizontal="left" indent="1"/>
    </xf>
    <xf numFmtId="4" fontId="39" fillId="53" borderId="0" applyNumberFormat="0" applyProtection="0">
      <alignment horizontal="left" indent="1"/>
    </xf>
    <xf numFmtId="4" fontId="71" fillId="54" borderId="0" applyNumberFormat="0" applyProtection="0">
      <alignment horizontal="left" vertical="center" indent="1"/>
    </xf>
    <xf numFmtId="4" fontId="71" fillId="54" borderId="0" applyNumberFormat="0" applyProtection="0">
      <alignment horizontal="left" vertical="center" indent="1"/>
    </xf>
    <xf numFmtId="4" fontId="71" fillId="54" borderId="0" applyNumberFormat="0" applyProtection="0">
      <alignment horizontal="left" vertical="center" indent="1"/>
    </xf>
    <xf numFmtId="4" fontId="71" fillId="54" borderId="0" applyNumberFormat="0" applyProtection="0">
      <alignment horizontal="left" vertical="center" indent="1"/>
    </xf>
    <xf numFmtId="4" fontId="71" fillId="54" borderId="0" applyNumberFormat="0" applyProtection="0">
      <alignment horizontal="left" vertical="center" indent="1"/>
    </xf>
    <xf numFmtId="4" fontId="39" fillId="55" borderId="26" applyNumberFormat="0" applyProtection="0">
      <alignment horizontal="right" vertical="center"/>
    </xf>
    <xf numFmtId="4" fontId="72" fillId="0" borderId="0" applyNumberFormat="0" applyProtection="0">
      <alignment horizontal="left" vertical="center" indent="1"/>
    </xf>
    <xf numFmtId="4" fontId="73" fillId="56" borderId="0" applyNumberFormat="0" applyProtection="0">
      <alignment horizontal="left" indent="1"/>
    </xf>
    <xf numFmtId="4" fontId="73" fillId="56" borderId="0" applyNumberFormat="0" applyProtection="0">
      <alignment horizontal="left" indent="1"/>
    </xf>
    <xf numFmtId="4" fontId="73" fillId="56" borderId="0" applyNumberFormat="0" applyProtection="0">
      <alignment horizontal="left" indent="1"/>
    </xf>
    <xf numFmtId="4" fontId="73" fillId="56" borderId="0" applyNumberFormat="0" applyProtection="0">
      <alignment horizontal="left" indent="1"/>
    </xf>
    <xf numFmtId="4" fontId="73" fillId="56" borderId="0" applyNumberFormat="0" applyProtection="0">
      <alignment horizontal="left" indent="1"/>
    </xf>
    <xf numFmtId="4" fontId="73" fillId="56" borderId="0" applyNumberFormat="0" applyProtection="0">
      <alignment horizontal="left" indent="1"/>
    </xf>
    <xf numFmtId="4" fontId="73" fillId="56" borderId="0" applyNumberFormat="0" applyProtection="0">
      <alignment horizontal="left" indent="1"/>
    </xf>
    <xf numFmtId="4" fontId="74" fillId="0" borderId="0" applyNumberFormat="0" applyProtection="0">
      <alignment horizontal="left" vertical="center" indent="1"/>
    </xf>
    <xf numFmtId="4" fontId="74" fillId="57" borderId="0" applyNumberFormat="0" applyProtection="0"/>
    <xf numFmtId="4" fontId="74" fillId="57" borderId="0" applyNumberFormat="0" applyProtection="0"/>
    <xf numFmtId="4" fontId="74" fillId="57" borderId="0" applyNumberFormat="0" applyProtection="0"/>
    <xf numFmtId="4" fontId="74" fillId="57" borderId="0" applyNumberFormat="0" applyProtection="0"/>
    <xf numFmtId="4" fontId="74" fillId="57" borderId="0" applyNumberFormat="0" applyProtection="0"/>
    <xf numFmtId="4" fontId="74" fillId="57" borderId="0" applyNumberFormat="0" applyProtection="0"/>
    <xf numFmtId="4" fontId="74" fillId="57" borderId="0" applyNumberFormat="0" applyProtection="0"/>
    <xf numFmtId="0" fontId="10" fillId="54" borderId="26" applyNumberFormat="0" applyProtection="0">
      <alignment horizontal="left" vertical="center" indent="1"/>
    </xf>
    <xf numFmtId="0" fontId="10" fillId="54" borderId="26" applyNumberFormat="0" applyProtection="0">
      <alignment horizontal="left" vertical="center" indent="1"/>
    </xf>
    <xf numFmtId="0" fontId="10" fillId="54" borderId="26" applyNumberFormat="0" applyProtection="0">
      <alignment horizontal="left" vertical="center" indent="1"/>
    </xf>
    <xf numFmtId="0" fontId="10" fillId="54" borderId="26" applyNumberFormat="0" applyProtection="0">
      <alignment horizontal="left" vertical="center" indent="1"/>
    </xf>
    <xf numFmtId="0" fontId="10" fillId="54" borderId="26" applyNumberFormat="0" applyProtection="0">
      <alignment horizontal="left" vertical="center" indent="1"/>
    </xf>
    <xf numFmtId="0" fontId="10" fillId="54" borderId="26" applyNumberFormat="0" applyProtection="0">
      <alignment horizontal="left" vertical="center" indent="1"/>
    </xf>
    <xf numFmtId="0" fontId="10" fillId="54" borderId="26" applyNumberFormat="0" applyProtection="0">
      <alignment horizontal="left" vertical="top" indent="1"/>
    </xf>
    <xf numFmtId="0" fontId="10" fillId="54" borderId="26" applyNumberFormat="0" applyProtection="0">
      <alignment horizontal="left" vertical="top" indent="1"/>
    </xf>
    <xf numFmtId="0" fontId="10" fillId="54" borderId="26" applyNumberFormat="0" applyProtection="0">
      <alignment horizontal="left" vertical="top" indent="1"/>
    </xf>
    <xf numFmtId="0" fontId="10" fillId="54" borderId="26" applyNumberFormat="0" applyProtection="0">
      <alignment horizontal="left" vertical="top" indent="1"/>
    </xf>
    <xf numFmtId="0" fontId="10" fillId="54" borderId="26" applyNumberFormat="0" applyProtection="0">
      <alignment horizontal="left" vertical="top" indent="1"/>
    </xf>
    <xf numFmtId="0" fontId="10" fillId="54" borderId="26" applyNumberFormat="0" applyProtection="0">
      <alignment horizontal="left" vertical="top" indent="1"/>
    </xf>
    <xf numFmtId="0" fontId="10" fillId="3" borderId="26" applyNumberFormat="0" applyProtection="0">
      <alignment horizontal="left" vertical="center" indent="1"/>
    </xf>
    <xf numFmtId="0" fontId="10" fillId="3" borderId="26" applyNumberFormat="0" applyProtection="0">
      <alignment horizontal="left" vertical="center" indent="1"/>
    </xf>
    <xf numFmtId="0" fontId="10" fillId="3" borderId="26" applyNumberFormat="0" applyProtection="0">
      <alignment horizontal="left" vertical="center" indent="1"/>
    </xf>
    <xf numFmtId="0" fontId="10" fillId="3" borderId="26" applyNumberFormat="0" applyProtection="0">
      <alignment horizontal="left" vertical="center" indent="1"/>
    </xf>
    <xf numFmtId="0" fontId="10" fillId="3" borderId="26" applyNumberFormat="0" applyProtection="0">
      <alignment horizontal="left" vertical="center" indent="1"/>
    </xf>
    <xf numFmtId="0" fontId="10" fillId="3" borderId="26" applyNumberFormat="0" applyProtection="0">
      <alignment horizontal="left" vertical="center" indent="1"/>
    </xf>
    <xf numFmtId="0" fontId="10" fillId="3" borderId="26" applyNumberFormat="0" applyProtection="0">
      <alignment horizontal="left" vertical="top" indent="1"/>
    </xf>
    <xf numFmtId="0" fontId="10" fillId="3" borderId="26" applyNumberFormat="0" applyProtection="0">
      <alignment horizontal="left" vertical="top" indent="1"/>
    </xf>
    <xf numFmtId="0" fontId="10" fillId="3" borderId="26" applyNumberFormat="0" applyProtection="0">
      <alignment horizontal="left" vertical="top" indent="1"/>
    </xf>
    <xf numFmtId="0" fontId="10" fillId="3" borderId="26" applyNumberFormat="0" applyProtection="0">
      <alignment horizontal="left" vertical="top" indent="1"/>
    </xf>
    <xf numFmtId="0" fontId="10" fillId="3" borderId="26" applyNumberFormat="0" applyProtection="0">
      <alignment horizontal="left" vertical="top" indent="1"/>
    </xf>
    <xf numFmtId="0" fontId="10" fillId="3" borderId="26" applyNumberFormat="0" applyProtection="0">
      <alignment horizontal="left" vertical="top" indent="1"/>
    </xf>
    <xf numFmtId="0" fontId="10" fillId="58" borderId="26" applyNumberFormat="0" applyProtection="0">
      <alignment horizontal="left" vertical="center" indent="1"/>
    </xf>
    <xf numFmtId="0" fontId="10" fillId="58" borderId="26" applyNumberFormat="0" applyProtection="0">
      <alignment horizontal="left" vertical="center" indent="1"/>
    </xf>
    <xf numFmtId="0" fontId="10" fillId="58" borderId="26" applyNumberFormat="0" applyProtection="0">
      <alignment horizontal="left" vertical="center" indent="1"/>
    </xf>
    <xf numFmtId="0" fontId="10" fillId="58" borderId="26" applyNumberFormat="0" applyProtection="0">
      <alignment horizontal="left" vertical="center" indent="1"/>
    </xf>
    <xf numFmtId="0" fontId="10" fillId="58" borderId="26" applyNumberFormat="0" applyProtection="0">
      <alignment horizontal="left" vertical="center" indent="1"/>
    </xf>
    <xf numFmtId="0" fontId="10" fillId="58" borderId="26" applyNumberFormat="0" applyProtection="0">
      <alignment horizontal="left" vertical="center" indent="1"/>
    </xf>
    <xf numFmtId="0" fontId="10" fillId="58" borderId="26" applyNumberFormat="0" applyProtection="0">
      <alignment horizontal="left" vertical="top" indent="1"/>
    </xf>
    <xf numFmtId="0" fontId="10" fillId="58" borderId="26" applyNumberFormat="0" applyProtection="0">
      <alignment horizontal="left" vertical="top" indent="1"/>
    </xf>
    <xf numFmtId="0" fontId="10" fillId="58" borderId="26" applyNumberFormat="0" applyProtection="0">
      <alignment horizontal="left" vertical="top" indent="1"/>
    </xf>
    <xf numFmtId="0" fontId="10" fillId="58" borderId="26" applyNumberFormat="0" applyProtection="0">
      <alignment horizontal="left" vertical="top" indent="1"/>
    </xf>
    <xf numFmtId="0" fontId="10" fillId="58" borderId="26" applyNumberFormat="0" applyProtection="0">
      <alignment horizontal="left" vertical="top" indent="1"/>
    </xf>
    <xf numFmtId="0" fontId="10" fillId="58" borderId="26" applyNumberFormat="0" applyProtection="0">
      <alignment horizontal="left" vertical="top" indent="1"/>
    </xf>
    <xf numFmtId="0" fontId="10" fillId="59" borderId="26" applyNumberFormat="0" applyProtection="0">
      <alignment horizontal="left" vertical="center" indent="1"/>
    </xf>
    <xf numFmtId="0" fontId="10" fillId="59" borderId="26" applyNumberFormat="0" applyProtection="0">
      <alignment horizontal="left" vertical="center" indent="1"/>
    </xf>
    <xf numFmtId="0" fontId="10" fillId="59" borderId="26" applyNumberFormat="0" applyProtection="0">
      <alignment horizontal="left" vertical="center" indent="1"/>
    </xf>
    <xf numFmtId="0" fontId="10" fillId="59" borderId="26" applyNumberFormat="0" applyProtection="0">
      <alignment horizontal="left" vertical="center" indent="1"/>
    </xf>
    <xf numFmtId="0" fontId="10" fillId="59" borderId="26" applyNumberFormat="0" applyProtection="0">
      <alignment horizontal="left" vertical="center" indent="1"/>
    </xf>
    <xf numFmtId="0" fontId="10" fillId="59" borderId="26" applyNumberFormat="0" applyProtection="0">
      <alignment horizontal="left" vertical="center" indent="1"/>
    </xf>
    <xf numFmtId="0" fontId="10" fillId="59" borderId="26" applyNumberFormat="0" applyProtection="0">
      <alignment horizontal="left" vertical="top" indent="1"/>
    </xf>
    <xf numFmtId="0" fontId="10" fillId="59" borderId="26" applyNumberFormat="0" applyProtection="0">
      <alignment horizontal="left" vertical="top" indent="1"/>
    </xf>
    <xf numFmtId="0" fontId="10" fillId="59" borderId="26" applyNumberFormat="0" applyProtection="0">
      <alignment horizontal="left" vertical="top" indent="1"/>
    </xf>
    <xf numFmtId="0" fontId="10" fillId="59" borderId="26" applyNumberFormat="0" applyProtection="0">
      <alignment horizontal="left" vertical="top" indent="1"/>
    </xf>
    <xf numFmtId="0" fontId="10" fillId="59" borderId="26" applyNumberFormat="0" applyProtection="0">
      <alignment horizontal="left" vertical="top" indent="1"/>
    </xf>
    <xf numFmtId="0" fontId="10" fillId="59" borderId="26" applyNumberFormat="0" applyProtection="0">
      <alignment horizontal="left" vertical="top" indent="1"/>
    </xf>
    <xf numFmtId="4" fontId="39" fillId="40" borderId="26" applyNumberFormat="0" applyProtection="0">
      <alignment vertical="center"/>
    </xf>
    <xf numFmtId="4" fontId="75" fillId="40" borderId="26" applyNumberFormat="0" applyProtection="0">
      <alignment vertical="center"/>
    </xf>
    <xf numFmtId="4" fontId="39" fillId="40" borderId="26" applyNumberFormat="0" applyProtection="0">
      <alignment horizontal="left" vertical="center" indent="1"/>
    </xf>
    <xf numFmtId="0" fontId="39" fillId="40" borderId="26" applyNumberFormat="0" applyProtection="0">
      <alignment horizontal="left" vertical="top" indent="1"/>
    </xf>
    <xf numFmtId="4" fontId="39" fillId="48" borderId="28" applyNumberFormat="0" applyProtection="0">
      <alignment horizontal="right" vertical="center"/>
    </xf>
    <xf numFmtId="4" fontId="39" fillId="0" borderId="26" applyNumberFormat="0" applyProtection="0">
      <alignment horizontal="right" vertical="center"/>
    </xf>
    <xf numFmtId="4" fontId="39" fillId="0" borderId="26" applyNumberFormat="0" applyProtection="0">
      <alignment horizontal="right" vertical="center"/>
    </xf>
    <xf numFmtId="4" fontId="39" fillId="0" borderId="26" applyNumberFormat="0" applyProtection="0">
      <alignment horizontal="right" vertical="center"/>
    </xf>
    <xf numFmtId="4" fontId="39" fillId="0" borderId="26" applyNumberFormat="0" applyProtection="0">
      <alignment horizontal="right" vertical="center"/>
    </xf>
    <xf numFmtId="4" fontId="39" fillId="0" borderId="26" applyNumberFormat="0" applyProtection="0">
      <alignment horizontal="right" vertical="center"/>
    </xf>
    <xf numFmtId="4" fontId="39" fillId="0" borderId="26" applyNumberFormat="0" applyProtection="0">
      <alignment horizontal="right" vertical="center"/>
    </xf>
    <xf numFmtId="4" fontId="75" fillId="53" borderId="26" applyNumberFormat="0" applyProtection="0">
      <alignment horizontal="right" vertical="center"/>
    </xf>
    <xf numFmtId="4" fontId="39" fillId="55" borderId="26" applyNumberFormat="0" applyProtection="0">
      <alignment horizontal="left" vertical="center" indent="1"/>
    </xf>
    <xf numFmtId="4" fontId="39" fillId="0" borderId="26" applyNumberFormat="0" applyProtection="0">
      <alignment horizontal="left" vertical="center" indent="1"/>
    </xf>
    <xf numFmtId="4" fontId="39" fillId="0" borderId="26" applyNumberFormat="0" applyProtection="0">
      <alignment horizontal="left" vertical="center" indent="1"/>
    </xf>
    <xf numFmtId="4" fontId="39" fillId="0" borderId="26" applyNumberFormat="0" applyProtection="0">
      <alignment horizontal="left" vertical="center" indent="1"/>
    </xf>
    <xf numFmtId="4" fontId="39" fillId="0" borderId="26" applyNumberFormat="0" applyProtection="0">
      <alignment horizontal="left" vertical="center" indent="1"/>
    </xf>
    <xf numFmtId="4" fontId="39" fillId="0" borderId="26" applyNumberFormat="0" applyProtection="0">
      <alignment horizontal="left" vertical="center" indent="1"/>
    </xf>
    <xf numFmtId="4" fontId="39" fillId="0" borderId="26" applyNumberFormat="0" applyProtection="0">
      <alignment horizontal="left" vertical="center" indent="1"/>
    </xf>
    <xf numFmtId="0" fontId="39" fillId="3" borderId="26" applyNumberFormat="0" applyProtection="0">
      <alignment horizontal="center" vertical="top"/>
    </xf>
    <xf numFmtId="0" fontId="39" fillId="3" borderId="26" applyNumberFormat="0" applyProtection="0">
      <alignment horizontal="left" vertical="top"/>
    </xf>
    <xf numFmtId="0" fontId="39" fillId="3" borderId="26" applyNumberFormat="0" applyProtection="0">
      <alignment horizontal="left" vertical="top"/>
    </xf>
    <xf numFmtId="0" fontId="39" fillId="3" borderId="26" applyNumberFormat="0" applyProtection="0">
      <alignment horizontal="left" vertical="top"/>
    </xf>
    <xf numFmtId="0" fontId="39" fillId="3" borderId="26" applyNumberFormat="0" applyProtection="0">
      <alignment horizontal="left" vertical="top"/>
    </xf>
    <xf numFmtId="0" fontId="39" fillId="3" borderId="26" applyNumberFormat="0" applyProtection="0">
      <alignment horizontal="left" vertical="top"/>
    </xf>
    <xf numFmtId="0" fontId="39" fillId="3" borderId="26" applyNumberFormat="0" applyProtection="0">
      <alignment horizontal="left" vertical="top"/>
    </xf>
    <xf numFmtId="4" fontId="76" fillId="60" borderId="0" applyNumberFormat="0" applyProtection="0">
      <alignment horizontal="left"/>
    </xf>
    <xf numFmtId="4" fontId="76" fillId="60" borderId="0" applyNumberFormat="0" applyProtection="0">
      <alignment horizontal="left"/>
    </xf>
    <xf numFmtId="4" fontId="76" fillId="60" borderId="0" applyNumberFormat="0" applyProtection="0">
      <alignment horizontal="left"/>
    </xf>
    <xf numFmtId="4" fontId="76" fillId="60" borderId="0" applyNumberFormat="0" applyProtection="0">
      <alignment horizontal="left"/>
    </xf>
    <xf numFmtId="4" fontId="76" fillId="60" borderId="0" applyNumberFormat="0" applyProtection="0">
      <alignment horizontal="left"/>
    </xf>
    <xf numFmtId="4" fontId="76" fillId="60" borderId="0" applyNumberFormat="0" applyProtection="0">
      <alignment horizontal="left"/>
    </xf>
    <xf numFmtId="4" fontId="76" fillId="60" borderId="0" applyNumberFormat="0" applyProtection="0">
      <alignment horizontal="left"/>
    </xf>
    <xf numFmtId="4" fontId="77" fillId="53" borderId="26" applyNumberFormat="0" applyProtection="0">
      <alignment horizontal="right" vertical="center"/>
    </xf>
    <xf numFmtId="37" fontId="23" fillId="61" borderId="0" applyNumberFormat="0" applyFont="0" applyBorder="0" applyAlignment="0" applyProtection="0"/>
    <xf numFmtId="0" fontId="78" fillId="0" borderId="0" applyNumberFormat="0" applyFill="0" applyBorder="0" applyAlignment="0" applyProtection="0"/>
    <xf numFmtId="171" fontId="10" fillId="0" borderId="14">
      <alignment horizontal="justify" vertical="top" wrapText="1"/>
    </xf>
    <xf numFmtId="171" fontId="10" fillId="0" borderId="14">
      <alignment horizontal="justify" vertical="top" wrapText="1"/>
    </xf>
    <xf numFmtId="171" fontId="10" fillId="0" borderId="14">
      <alignment horizontal="justify" vertical="top" wrapText="1"/>
    </xf>
    <xf numFmtId="0" fontId="79" fillId="62" borderId="29"/>
    <xf numFmtId="181" fontId="10" fillId="0" borderId="0">
      <alignment horizontal="left" wrapText="1"/>
    </xf>
    <xf numFmtId="2" fontId="10" fillId="0" borderId="0" applyFill="0" applyBorder="0" applyProtection="0">
      <alignment horizontal="right"/>
    </xf>
    <xf numFmtId="14" fontId="80" fillId="63" borderId="30" applyProtection="0">
      <alignment horizontal="right"/>
    </xf>
    <xf numFmtId="0" fontId="80" fillId="0" borderId="0" applyNumberFormat="0" applyFill="0" applyBorder="0" applyProtection="0">
      <alignment horizontal="left"/>
    </xf>
    <xf numFmtId="182" fontId="10" fillId="0" borderId="0" applyFill="0" applyBorder="0" applyAlignment="0" applyProtection="0">
      <alignment wrapText="1"/>
    </xf>
    <xf numFmtId="0" fontId="11" fillId="0" borderId="0" applyNumberFormat="0" applyFill="0" applyBorder="0">
      <alignment horizontal="center" wrapText="1"/>
    </xf>
    <xf numFmtId="0" fontId="11" fillId="0" borderId="0" applyNumberFormat="0" applyFill="0" applyBorder="0">
      <alignment horizontal="center" wrapText="1"/>
    </xf>
    <xf numFmtId="0" fontId="11" fillId="0" borderId="0" applyNumberFormat="0" applyFill="0" applyBorder="0">
      <alignment horizontal="center" wrapText="1"/>
    </xf>
    <xf numFmtId="0" fontId="11" fillId="0" borderId="0" applyNumberFormat="0" applyFill="0" applyBorder="0">
      <alignment horizontal="center" wrapText="1"/>
    </xf>
    <xf numFmtId="0" fontId="49" fillId="0" borderId="18"/>
    <xf numFmtId="38" fontId="10" fillId="0" borderId="0">
      <alignment horizontal="left" wrapText="1"/>
    </xf>
    <xf numFmtId="0" fontId="81" fillId="64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1" fillId="0" borderId="13">
      <alignment horizontal="center" vertical="center" wrapText="1"/>
    </xf>
    <xf numFmtId="0" fontId="11" fillId="0" borderId="13">
      <alignment horizontal="center" vertical="center" wrapText="1"/>
    </xf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47" fillId="0" borderId="31"/>
    <xf numFmtId="0" fontId="59" fillId="0" borderId="32"/>
    <xf numFmtId="0" fontId="59" fillId="0" borderId="18"/>
    <xf numFmtId="183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0" fontId="47" fillId="0" borderId="33"/>
    <xf numFmtId="38" fontId="39" fillId="0" borderId="15" applyFill="0" applyBorder="0" applyAlignment="0" applyProtection="0">
      <protection locked="0"/>
    </xf>
    <xf numFmtId="37" fontId="15" fillId="50" borderId="0" applyNumberFormat="0" applyBorder="0" applyAlignment="0" applyProtection="0"/>
    <xf numFmtId="37" fontId="15" fillId="50" borderId="0" applyNumberFormat="0" applyBorder="0" applyAlignment="0" applyProtection="0"/>
    <xf numFmtId="37" fontId="15" fillId="50" borderId="0" applyNumberFormat="0" applyBorder="0" applyAlignment="0" applyProtection="0"/>
    <xf numFmtId="37" fontId="15" fillId="50" borderId="0" applyNumberFormat="0" applyBorder="0" applyAlignment="0" applyProtection="0"/>
    <xf numFmtId="37" fontId="15" fillId="0" borderId="0"/>
    <xf numFmtId="37" fontId="15" fillId="0" borderId="0"/>
    <xf numFmtId="37" fontId="15" fillId="0" borderId="0"/>
    <xf numFmtId="37" fontId="15" fillId="0" borderId="0"/>
    <xf numFmtId="37" fontId="15" fillId="50" borderId="0" applyNumberFormat="0" applyBorder="0" applyAlignment="0" applyProtection="0"/>
    <xf numFmtId="3" fontId="82" fillId="65" borderId="34" applyProtection="0"/>
    <xf numFmtId="185" fontId="10" fillId="0" borderId="0" applyFont="0" applyFill="0" applyBorder="0" applyAlignment="0" applyProtection="0"/>
    <xf numFmtId="186" fontId="10" fillId="0" borderId="0" applyFon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43" fontId="12" fillId="0" borderId="0" applyFont="0" applyFill="0" applyBorder="0" applyAlignment="0" applyProtection="0"/>
  </cellStyleXfs>
  <cellXfs count="109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quotePrefix="1" applyFont="1"/>
    <xf numFmtId="164" fontId="4" fillId="0" borderId="0" xfId="1" applyFill="1" applyBorder="1"/>
    <xf numFmtId="37" fontId="6" fillId="0" borderId="0" xfId="1" applyNumberFormat="1" applyFont="1" applyFill="1" applyBorder="1" applyAlignment="1" applyProtection="1">
      <alignment horizontal="center"/>
    </xf>
    <xf numFmtId="0" fontId="9" fillId="0" borderId="0" xfId="0" applyFont="1" applyAlignment="1">
      <alignment horizontal="left"/>
    </xf>
    <xf numFmtId="0" fontId="0" fillId="0" borderId="0" xfId="0" applyAlignment="1"/>
    <xf numFmtId="0" fontId="0" fillId="0" borderId="0" xfId="0" applyAlignment="1">
      <alignment wrapText="1"/>
    </xf>
    <xf numFmtId="0" fontId="10" fillId="0" borderId="0" xfId="0" applyFont="1" applyAlignment="1">
      <alignment horizontal="center" wrapText="1"/>
    </xf>
    <xf numFmtId="0" fontId="11" fillId="0" borderId="3" xfId="0" applyFont="1" applyBorder="1" applyAlignment="1">
      <alignment horizontal="center"/>
    </xf>
    <xf numFmtId="0" fontId="11" fillId="0" borderId="0" xfId="0" applyFont="1" applyAlignment="1">
      <alignment wrapText="1"/>
    </xf>
    <xf numFmtId="1" fontId="11" fillId="0" borderId="0" xfId="0" applyNumberFormat="1" applyFont="1" applyAlignment="1">
      <alignment horizontal="center"/>
    </xf>
    <xf numFmtId="3" fontId="0" fillId="0" borderId="0" xfId="0" applyNumberFormat="1" applyAlignment="1"/>
    <xf numFmtId="3" fontId="0" fillId="0" borderId="0" xfId="0" applyNumberFormat="1" applyAlignment="1">
      <alignment wrapText="1"/>
    </xf>
    <xf numFmtId="1" fontId="11" fillId="0" borderId="1" xfId="0" applyNumberFormat="1" applyFont="1" applyBorder="1" applyAlignment="1">
      <alignment horizontal="center"/>
    </xf>
    <xf numFmtId="3" fontId="0" fillId="0" borderId="1" xfId="0" applyNumberFormat="1" applyBorder="1" applyAlignment="1"/>
    <xf numFmtId="3" fontId="11" fillId="0" borderId="2" xfId="0" applyNumberFormat="1" applyFont="1" applyBorder="1" applyAlignment="1">
      <alignment horizontal="center"/>
    </xf>
    <xf numFmtId="3" fontId="0" fillId="0" borderId="2" xfId="0" applyNumberFormat="1" applyBorder="1" applyAlignment="1"/>
    <xf numFmtId="1" fontId="11" fillId="0" borderId="0" xfId="0" applyNumberFormat="1" applyFont="1" applyFill="1"/>
    <xf numFmtId="0" fontId="11" fillId="0" borderId="0" xfId="0" applyFont="1" applyFill="1" applyAlignment="1">
      <alignment horizontal="center"/>
    </xf>
    <xf numFmtId="0" fontId="10" fillId="0" borderId="0" xfId="0" applyFont="1" applyFill="1"/>
    <xf numFmtId="37" fontId="11" fillId="0" borderId="0" xfId="0" applyNumberFormat="1" applyFont="1" applyFill="1" applyAlignment="1" applyProtection="1">
      <alignment horizontal="centerContinuous"/>
    </xf>
    <xf numFmtId="1" fontId="11" fillId="0" borderId="0" xfId="0" applyNumberFormat="1" applyFont="1" applyFill="1" applyAlignment="1">
      <alignment horizontal="centerContinuous"/>
    </xf>
    <xf numFmtId="1" fontId="11" fillId="0" borderId="0" xfId="0" applyNumberFormat="1" applyFont="1" applyFill="1" applyAlignment="1"/>
    <xf numFmtId="1" fontId="13" fillId="0" borderId="0" xfId="0" quotePrefix="1" applyNumberFormat="1" applyFont="1" applyFill="1" applyAlignment="1">
      <alignment horizontal="center"/>
    </xf>
    <xf numFmtId="1" fontId="10" fillId="0" borderId="0" xfId="0" applyNumberFormat="1" applyFont="1" applyFill="1" applyAlignment="1">
      <alignment horizontal="center"/>
    </xf>
    <xf numFmtId="0" fontId="11" fillId="0" borderId="3" xfId="0" applyFont="1" applyFill="1" applyBorder="1" applyAlignment="1">
      <alignment horizontal="center"/>
    </xf>
    <xf numFmtId="1" fontId="14" fillId="0" borderId="0" xfId="0" applyNumberFormat="1" applyFont="1" applyFill="1" applyAlignment="1">
      <alignment horizontal="centerContinuous"/>
    </xf>
    <xf numFmtId="1" fontId="15" fillId="0" borderId="0" xfId="0" applyNumberFormat="1" applyFont="1" applyFill="1" applyAlignment="1">
      <alignment horizontal="centerContinuous"/>
    </xf>
    <xf numFmtId="1" fontId="16" fillId="0" borderId="0" xfId="0" applyNumberFormat="1" applyFont="1" applyFill="1" applyBorder="1"/>
    <xf numFmtId="1" fontId="10" fillId="0" borderId="0" xfId="0" applyNumberFormat="1" applyFont="1" applyFill="1"/>
    <xf numFmtId="1" fontId="10" fillId="0" borderId="0" xfId="0" quotePrefix="1" applyNumberFormat="1" applyFont="1" applyFill="1" applyAlignment="1">
      <alignment horizontal="left"/>
    </xf>
    <xf numFmtId="1" fontId="10" fillId="0" borderId="0" xfId="0" applyNumberFormat="1" applyFont="1" applyFill="1" applyAlignment="1">
      <alignment horizontal="left"/>
    </xf>
    <xf numFmtId="0" fontId="17" fillId="0" borderId="0" xfId="0" applyFont="1" applyFill="1"/>
    <xf numFmtId="1" fontId="16" fillId="0" borderId="0" xfId="0" applyNumberFormat="1" applyFont="1" applyFill="1"/>
    <xf numFmtId="1" fontId="10" fillId="0" borderId="0" xfId="0" applyNumberFormat="1" applyFont="1" applyFill="1" applyBorder="1"/>
    <xf numFmtId="1" fontId="15" fillId="0" borderId="0" xfId="0" applyNumberFormat="1" applyFont="1" applyFill="1"/>
    <xf numFmtId="0" fontId="1" fillId="2" borderId="0" xfId="0" applyFont="1" applyFill="1"/>
    <xf numFmtId="0" fontId="0" fillId="0" borderId="1" xfId="0" applyBorder="1" applyAlignment="1">
      <alignment horizontal="centerContinuous"/>
    </xf>
    <xf numFmtId="0" fontId="1" fillId="0" borderId="7" xfId="0" applyFont="1" applyBorder="1" applyAlignment="1">
      <alignment horizontal="centerContinuous" wrapText="1"/>
    </xf>
    <xf numFmtId="3" fontId="0" fillId="0" borderId="6" xfId="0" applyNumberFormat="1" applyBorder="1" applyAlignment="1"/>
    <xf numFmtId="0" fontId="9" fillId="0" borderId="9" xfId="0" applyFont="1" applyBorder="1" applyAlignment="1">
      <alignment horizontal="left"/>
    </xf>
    <xf numFmtId="0" fontId="1" fillId="0" borderId="10" xfId="0" applyFont="1" applyBorder="1" applyAlignment="1">
      <alignment horizontal="centerContinuous" wrapText="1"/>
    </xf>
    <xf numFmtId="9" fontId="1" fillId="0" borderId="7" xfId="0" applyNumberFormat="1" applyFont="1" applyBorder="1" applyAlignment="1">
      <alignment horizontal="centerContinuous" wrapText="1"/>
    </xf>
    <xf numFmtId="9" fontId="1" fillId="0" borderId="10" xfId="0" applyNumberFormat="1" applyFont="1" applyBorder="1" applyAlignment="1">
      <alignment horizontal="centerContinuous" wrapText="1"/>
    </xf>
    <xf numFmtId="9" fontId="11" fillId="0" borderId="3" xfId="0" applyNumberFormat="1" applyFont="1" applyBorder="1" applyAlignment="1">
      <alignment horizontal="center"/>
    </xf>
    <xf numFmtId="9" fontId="0" fillId="0" borderId="0" xfId="0" applyNumberFormat="1" applyAlignment="1"/>
    <xf numFmtId="9" fontId="0" fillId="0" borderId="1" xfId="0" applyNumberFormat="1" applyBorder="1" applyAlignment="1"/>
    <xf numFmtId="9" fontId="0" fillId="0" borderId="2" xfId="0" applyNumberFormat="1" applyBorder="1" applyAlignment="1"/>
    <xf numFmtId="37" fontId="33" fillId="0" borderId="0" xfId="1" applyNumberFormat="1" applyFont="1" applyFill="1" applyProtection="1"/>
    <xf numFmtId="0" fontId="0" fillId="0" borderId="0" xfId="0" applyBorder="1" applyAlignment="1">
      <alignment horizontal="centerContinuous"/>
    </xf>
    <xf numFmtId="164" fontId="7" fillId="0" borderId="0" xfId="1" applyFont="1" applyFill="1" applyBorder="1" applyAlignment="1">
      <alignment horizontal="centerContinuous"/>
    </xf>
    <xf numFmtId="0" fontId="0" fillId="0" borderId="0" xfId="0" applyAlignment="1">
      <alignment horizontal="left"/>
    </xf>
    <xf numFmtId="164" fontId="5" fillId="0" borderId="0" xfId="1" applyFont="1" applyFill="1" applyBorder="1"/>
    <xf numFmtId="7" fontId="5" fillId="0" borderId="0" xfId="1" applyNumberFormat="1" applyFont="1" applyFill="1" applyBorder="1" applyProtection="1">
      <protection locked="0"/>
    </xf>
    <xf numFmtId="0" fontId="0" fillId="0" borderId="0" xfId="0" applyBorder="1" applyAlignment="1">
      <alignment horizontal="left"/>
    </xf>
    <xf numFmtId="3" fontId="32" fillId="0" borderId="0" xfId="0" applyNumberFormat="1" applyFont="1" applyAlignment="1"/>
    <xf numFmtId="3" fontId="32" fillId="0" borderId="9" xfId="0" applyNumberFormat="1" applyFont="1" applyBorder="1" applyAlignment="1"/>
    <xf numFmtId="3" fontId="32" fillId="0" borderId="1" xfId="0" applyNumberFormat="1" applyFont="1" applyBorder="1" applyAlignment="1"/>
    <xf numFmtId="3" fontId="32" fillId="0" borderId="7" xfId="0" applyNumberFormat="1" applyFont="1" applyBorder="1" applyAlignment="1"/>
    <xf numFmtId="181" fontId="0" fillId="0" borderId="0" xfId="0" applyNumberFormat="1"/>
    <xf numFmtId="9" fontId="33" fillId="0" borderId="0" xfId="1" applyNumberFormat="1" applyFont="1" applyFill="1" applyProtection="1"/>
    <xf numFmtId="3" fontId="3" fillId="0" borderId="0" xfId="0" applyNumberFormat="1" applyFont="1" applyBorder="1" applyAlignment="1" applyProtection="1">
      <alignment horizontal="centerContinuous"/>
      <protection locked="0"/>
    </xf>
    <xf numFmtId="0" fontId="0" fillId="0" borderId="0" xfId="0" applyBorder="1" applyProtection="1">
      <protection locked="0"/>
    </xf>
    <xf numFmtId="0" fontId="0" fillId="0" borderId="0" xfId="0" applyBorder="1"/>
    <xf numFmtId="37" fontId="6" fillId="0" borderId="0" xfId="1" quotePrefix="1" applyNumberFormat="1" applyFont="1" applyFill="1" applyBorder="1" applyAlignment="1" applyProtection="1">
      <alignment horizontal="center"/>
    </xf>
    <xf numFmtId="164" fontId="7" fillId="0" borderId="0" xfId="1" applyFont="1" applyFill="1" applyBorder="1" applyAlignment="1">
      <alignment horizontal="left"/>
    </xf>
    <xf numFmtId="164" fontId="5" fillId="0" borderId="0" xfId="1" applyFont="1" applyFill="1" applyBorder="1" applyAlignment="1">
      <alignment horizontal="left"/>
    </xf>
    <xf numFmtId="6" fontId="4" fillId="0" borderId="0" xfId="1" applyNumberFormat="1" applyFill="1" applyBorder="1" applyProtection="1"/>
    <xf numFmtId="37" fontId="31" fillId="0" borderId="0" xfId="1" applyNumberFormat="1" applyFont="1" applyFill="1" applyBorder="1" applyProtection="1"/>
    <xf numFmtId="164" fontId="5" fillId="0" borderId="1" xfId="1" applyFont="1" applyFill="1" applyBorder="1" applyAlignment="1">
      <alignment horizontal="left"/>
    </xf>
    <xf numFmtId="164" fontId="4" fillId="0" borderId="1" xfId="1" applyFill="1" applyBorder="1"/>
    <xf numFmtId="37" fontId="31" fillId="0" borderId="1" xfId="1" applyNumberFormat="1" applyFont="1" applyFill="1" applyBorder="1" applyProtection="1"/>
    <xf numFmtId="164" fontId="7" fillId="0" borderId="5" xfId="1" applyFont="1" applyFill="1" applyBorder="1" applyAlignment="1">
      <alignment horizontal="left"/>
    </xf>
    <xf numFmtId="164" fontId="5" fillId="0" borderId="5" xfId="1" applyFont="1" applyFill="1" applyBorder="1" applyAlignment="1">
      <alignment horizontal="left"/>
    </xf>
    <xf numFmtId="6" fontId="4" fillId="0" borderId="5" xfId="1" applyNumberFormat="1" applyFill="1" applyBorder="1" applyProtection="1"/>
    <xf numFmtId="37" fontId="4" fillId="0" borderId="5" xfId="1" applyNumberFormat="1" applyFill="1" applyBorder="1" applyProtection="1"/>
    <xf numFmtId="164" fontId="5" fillId="0" borderId="5" xfId="1" applyFont="1" applyFill="1" applyBorder="1"/>
    <xf numFmtId="164" fontId="7" fillId="0" borderId="1" xfId="1" applyFont="1" applyFill="1" applyBorder="1" applyAlignment="1">
      <alignment horizontal="centerContinuous"/>
    </xf>
    <xf numFmtId="164" fontId="7" fillId="0" borderId="0" xfId="1" applyFont="1" applyFill="1" applyBorder="1" applyAlignment="1">
      <alignment horizontal="center"/>
    </xf>
    <xf numFmtId="164" fontId="7" fillId="0" borderId="0" xfId="1" quotePrefix="1" applyFont="1" applyFill="1" applyBorder="1" applyAlignment="1">
      <alignment horizontal="center"/>
    </xf>
    <xf numFmtId="0" fontId="0" fillId="0" borderId="0" xfId="0" applyBorder="1" applyAlignment="1" applyProtection="1">
      <alignment horizontal="centerContinuous"/>
      <protection locked="0"/>
    </xf>
    <xf numFmtId="6" fontId="5" fillId="0" borderId="0" xfId="1" applyNumberFormat="1" applyFont="1" applyFill="1" applyBorder="1" applyProtection="1">
      <protection locked="0"/>
    </xf>
    <xf numFmtId="6" fontId="5" fillId="0" borderId="1" xfId="1" applyNumberFormat="1" applyFont="1" applyFill="1" applyBorder="1" applyProtection="1">
      <protection locked="0"/>
    </xf>
    <xf numFmtId="6" fontId="5" fillId="0" borderId="5" xfId="1" applyNumberFormat="1" applyFont="1" applyFill="1" applyBorder="1"/>
    <xf numFmtId="165" fontId="5" fillId="0" borderId="1" xfId="1" applyNumberFormat="1" applyFont="1" applyFill="1" applyBorder="1" applyProtection="1">
      <protection locked="0"/>
    </xf>
    <xf numFmtId="0" fontId="1" fillId="0" borderId="0" xfId="0" applyFont="1" applyAlignment="1">
      <alignment horizontal="center" wrapText="1"/>
    </xf>
    <xf numFmtId="0" fontId="11" fillId="0" borderId="8" xfId="0" applyFont="1" applyBorder="1" applyAlignment="1">
      <alignment horizontal="centerContinuous"/>
    </xf>
    <xf numFmtId="37" fontId="11" fillId="0" borderId="0" xfId="0" applyNumberFormat="1" applyFont="1" applyFill="1" applyProtection="1"/>
    <xf numFmtId="37" fontId="11" fillId="0" borderId="0" xfId="0" applyNumberFormat="1" applyFont="1" applyFill="1" applyAlignment="1" applyProtection="1">
      <alignment horizontal="center"/>
    </xf>
    <xf numFmtId="0" fontId="11" fillId="0" borderId="3" xfId="0" applyFont="1" applyFill="1" applyBorder="1" applyAlignment="1">
      <alignment horizontal="center" wrapText="1"/>
    </xf>
    <xf numFmtId="166" fontId="11" fillId="0" borderId="0" xfId="2" applyNumberFormat="1" applyFont="1" applyFill="1" applyBorder="1"/>
    <xf numFmtId="166" fontId="10" fillId="0" borderId="0" xfId="2" applyNumberFormat="1" applyFont="1" applyFill="1"/>
    <xf numFmtId="9" fontId="10" fillId="0" borderId="0" xfId="3" applyFont="1" applyFill="1"/>
    <xf numFmtId="9" fontId="10" fillId="0" borderId="0" xfId="3" applyFont="1" applyFill="1" applyBorder="1"/>
    <xf numFmtId="10" fontId="15" fillId="0" borderId="0" xfId="3" applyNumberFormat="1" applyFont="1" applyFill="1"/>
    <xf numFmtId="43" fontId="10" fillId="0" borderId="0" xfId="2" applyNumberFormat="1" applyFont="1" applyFill="1"/>
    <xf numFmtId="167" fontId="10" fillId="0" borderId="0" xfId="2" applyNumberFormat="1" applyFont="1" applyFill="1"/>
    <xf numFmtId="168" fontId="10" fillId="0" borderId="0" xfId="2" applyNumberFormat="1" applyFont="1" applyFill="1"/>
    <xf numFmtId="166" fontId="10" fillId="0" borderId="0" xfId="2" applyNumberFormat="1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 wrapText="1"/>
    </xf>
    <xf numFmtId="0" fontId="0" fillId="0" borderId="0" xfId="0" applyFill="1"/>
    <xf numFmtId="187" fontId="0" fillId="0" borderId="0" xfId="0" applyNumberFormat="1"/>
    <xf numFmtId="0" fontId="1" fillId="0" borderId="0" xfId="0" applyFont="1" applyAlignment="1">
      <alignment horizontal="right"/>
    </xf>
    <xf numFmtId="169" fontId="0" fillId="0" borderId="0" xfId="1075" applyNumberFormat="1" applyFont="1"/>
    <xf numFmtId="166" fontId="0" fillId="0" borderId="0" xfId="1075" applyNumberFormat="1" applyFont="1"/>
    <xf numFmtId="187" fontId="0" fillId="0" borderId="0" xfId="1075" applyNumberFormat="1" applyFont="1"/>
  </cellXfs>
  <cellStyles count="1076">
    <cellStyle name="20% - Accent1 2" xfId="150"/>
    <cellStyle name="20% - Accent1 3" xfId="151"/>
    <cellStyle name="20% - Accent1 4" xfId="152"/>
    <cellStyle name="20% - Accent1 5" xfId="153"/>
    <cellStyle name="20% - Accent1 6" xfId="154"/>
    <cellStyle name="20% - Accent2 2" xfId="155"/>
    <cellStyle name="20% - Accent2 3" xfId="156"/>
    <cellStyle name="20% - Accent2 4" xfId="157"/>
    <cellStyle name="20% - Accent2 5" xfId="158"/>
    <cellStyle name="20% - Accent2 6" xfId="159"/>
    <cellStyle name="20% - Accent3 2" xfId="160"/>
    <cellStyle name="20% - Accent3 3" xfId="161"/>
    <cellStyle name="20% - Accent3 4" xfId="162"/>
    <cellStyle name="20% - Accent3 5" xfId="163"/>
    <cellStyle name="20% - Accent3 6" xfId="164"/>
    <cellStyle name="20% - Accent4 2" xfId="165"/>
    <cellStyle name="20% - Accent4 3" xfId="166"/>
    <cellStyle name="20% - Accent4 4" xfId="167"/>
    <cellStyle name="20% - Accent4 5" xfId="168"/>
    <cellStyle name="20% - Accent4 6" xfId="169"/>
    <cellStyle name="20% - Accent5 2" xfId="170"/>
    <cellStyle name="20% - Accent5 3" xfId="171"/>
    <cellStyle name="20% - Accent5 4" xfId="172"/>
    <cellStyle name="20% - Accent5 5" xfId="173"/>
    <cellStyle name="20% - Accent5 6" xfId="174"/>
    <cellStyle name="20% - Accent6 2" xfId="175"/>
    <cellStyle name="20% - Accent6 3" xfId="176"/>
    <cellStyle name="20% - Accent6 4" xfId="177"/>
    <cellStyle name="20% - Accent6 5" xfId="178"/>
    <cellStyle name="20% - Accent6 6" xfId="179"/>
    <cellStyle name="40% - Accent1 2" xfId="180"/>
    <cellStyle name="40% - Accent1 3" xfId="181"/>
    <cellStyle name="40% - Accent1 4" xfId="182"/>
    <cellStyle name="40% - Accent1 5" xfId="183"/>
    <cellStyle name="40% - Accent1 6" xfId="184"/>
    <cellStyle name="40% - Accent2 2" xfId="185"/>
    <cellStyle name="40% - Accent2 3" xfId="186"/>
    <cellStyle name="40% - Accent2 4" xfId="187"/>
    <cellStyle name="40% - Accent2 5" xfId="188"/>
    <cellStyle name="40% - Accent2 6" xfId="189"/>
    <cellStyle name="40% - Accent3 2" xfId="190"/>
    <cellStyle name="40% - Accent3 3" xfId="191"/>
    <cellStyle name="40% - Accent3 4" xfId="192"/>
    <cellStyle name="40% - Accent3 5" xfId="193"/>
    <cellStyle name="40% - Accent3 6" xfId="194"/>
    <cellStyle name="40% - Accent4 2" xfId="195"/>
    <cellStyle name="40% - Accent4 3" xfId="196"/>
    <cellStyle name="40% - Accent4 4" xfId="197"/>
    <cellStyle name="40% - Accent4 5" xfId="198"/>
    <cellStyle name="40% - Accent4 6" xfId="199"/>
    <cellStyle name="40% - Accent5 2" xfId="200"/>
    <cellStyle name="40% - Accent5 3" xfId="201"/>
    <cellStyle name="40% - Accent5 4" xfId="202"/>
    <cellStyle name="40% - Accent5 5" xfId="203"/>
    <cellStyle name="40% - Accent5 6" xfId="204"/>
    <cellStyle name="40% - Accent6 2" xfId="205"/>
    <cellStyle name="40% - Accent6 3" xfId="206"/>
    <cellStyle name="40% - Accent6 4" xfId="207"/>
    <cellStyle name="40% - Accent6 5" xfId="208"/>
    <cellStyle name="40% - Accent6 6" xfId="209"/>
    <cellStyle name="60% - Accent1 2" xfId="210"/>
    <cellStyle name="60% - Accent1 3" xfId="211"/>
    <cellStyle name="60% - Accent1 4" xfId="212"/>
    <cellStyle name="60% - Accent1 5" xfId="213"/>
    <cellStyle name="60% - Accent1 6" xfId="214"/>
    <cellStyle name="60% - Accent2 2" xfId="215"/>
    <cellStyle name="60% - Accent2 3" xfId="216"/>
    <cellStyle name="60% - Accent2 4" xfId="217"/>
    <cellStyle name="60% - Accent2 5" xfId="218"/>
    <cellStyle name="60% - Accent2 6" xfId="219"/>
    <cellStyle name="60% - Accent3 2" xfId="220"/>
    <cellStyle name="60% - Accent3 3" xfId="221"/>
    <cellStyle name="60% - Accent3 4" xfId="222"/>
    <cellStyle name="60% - Accent3 5" xfId="223"/>
    <cellStyle name="60% - Accent3 6" xfId="224"/>
    <cellStyle name="60% - Accent4 2" xfId="225"/>
    <cellStyle name="60% - Accent4 3" xfId="226"/>
    <cellStyle name="60% - Accent4 4" xfId="227"/>
    <cellStyle name="60% - Accent4 5" xfId="228"/>
    <cellStyle name="60% - Accent4 6" xfId="229"/>
    <cellStyle name="60% - Accent5 2" xfId="230"/>
    <cellStyle name="60% - Accent5 3" xfId="231"/>
    <cellStyle name="60% - Accent5 4" xfId="232"/>
    <cellStyle name="60% - Accent5 5" xfId="233"/>
    <cellStyle name="60% - Accent5 6" xfId="234"/>
    <cellStyle name="60% - Accent6 2" xfId="235"/>
    <cellStyle name="60% - Accent6 3" xfId="236"/>
    <cellStyle name="60% - Accent6 4" xfId="237"/>
    <cellStyle name="60% - Accent6 5" xfId="238"/>
    <cellStyle name="60% - Accent6 6" xfId="239"/>
    <cellStyle name="Accent1 - 20%" xfId="240"/>
    <cellStyle name="Accent1 - 40%" xfId="241"/>
    <cellStyle name="Accent1 - 60%" xfId="242"/>
    <cellStyle name="Accent1 2" xfId="243"/>
    <cellStyle name="Accent1 3" xfId="244"/>
    <cellStyle name="Accent1 4" xfId="245"/>
    <cellStyle name="Accent1 5" xfId="246"/>
    <cellStyle name="Accent1 6" xfId="247"/>
    <cellStyle name="Accent2 - 20%" xfId="248"/>
    <cellStyle name="Accent2 - 40%" xfId="249"/>
    <cellStyle name="Accent2 - 60%" xfId="250"/>
    <cellStyle name="Accent2 2" xfId="251"/>
    <cellStyle name="Accent2 3" xfId="252"/>
    <cellStyle name="Accent2 4" xfId="253"/>
    <cellStyle name="Accent2 5" xfId="254"/>
    <cellStyle name="Accent2 6" xfId="255"/>
    <cellStyle name="Accent3 - 20%" xfId="256"/>
    <cellStyle name="Accent3 - 40%" xfId="257"/>
    <cellStyle name="Accent3 - 60%" xfId="258"/>
    <cellStyle name="Accent3 2" xfId="259"/>
    <cellStyle name="Accent3 3" xfId="260"/>
    <cellStyle name="Accent3 4" xfId="261"/>
    <cellStyle name="Accent3 5" xfId="262"/>
    <cellStyle name="Accent3 6" xfId="263"/>
    <cellStyle name="Accent4 - 20%" xfId="264"/>
    <cellStyle name="Accent4 - 40%" xfId="265"/>
    <cellStyle name="Accent4 - 60%" xfId="266"/>
    <cellStyle name="Accent4 2" xfId="267"/>
    <cellStyle name="Accent4 3" xfId="268"/>
    <cellStyle name="Accent4 4" xfId="269"/>
    <cellStyle name="Accent4 5" xfId="270"/>
    <cellStyle name="Accent4 6" xfId="271"/>
    <cellStyle name="Accent5 - 20%" xfId="272"/>
    <cellStyle name="Accent5 - 40%" xfId="273"/>
    <cellStyle name="Accent5 - 60%" xfId="274"/>
    <cellStyle name="Accent5 2" xfId="275"/>
    <cellStyle name="Accent5 3" xfId="276"/>
    <cellStyle name="Accent5 4" xfId="277"/>
    <cellStyle name="Accent5 5" xfId="278"/>
    <cellStyle name="Accent5 6" xfId="279"/>
    <cellStyle name="Accent6 - 20%" xfId="280"/>
    <cellStyle name="Accent6 - 40%" xfId="281"/>
    <cellStyle name="Accent6 - 60%" xfId="282"/>
    <cellStyle name="Accent6 2" xfId="283"/>
    <cellStyle name="Accent6 3" xfId="284"/>
    <cellStyle name="Accent6 4" xfId="285"/>
    <cellStyle name="Accent6 5" xfId="286"/>
    <cellStyle name="Accent6 6" xfId="287"/>
    <cellStyle name="ArrayHeading" xfId="288"/>
    <cellStyle name="Bad 2" xfId="289"/>
    <cellStyle name="Bad 3" xfId="290"/>
    <cellStyle name="Bad 4" xfId="291"/>
    <cellStyle name="Bad 5" xfId="292"/>
    <cellStyle name="Bad 6" xfId="293"/>
    <cellStyle name="BetweenMacros" xfId="294"/>
    <cellStyle name="Calc Currency (0)" xfId="295"/>
    <cellStyle name="Calculation 2" xfId="296"/>
    <cellStyle name="Calculation 3" xfId="297"/>
    <cellStyle name="Calculation 4" xfId="298"/>
    <cellStyle name="Calculation 5" xfId="299"/>
    <cellStyle name="Calculation 6" xfId="300"/>
    <cellStyle name="Cancel" xfId="301"/>
    <cellStyle name="Check Cell 2" xfId="302"/>
    <cellStyle name="Check Cell 3" xfId="303"/>
    <cellStyle name="Check Cell 4" xfId="304"/>
    <cellStyle name="Check Cell 5" xfId="305"/>
    <cellStyle name="Check Cell 6" xfId="306"/>
    <cellStyle name="Column total in dollars" xfId="307"/>
    <cellStyle name="Comma" xfId="1075" builtinId="3"/>
    <cellStyle name="Comma  - Style1" xfId="308"/>
    <cellStyle name="Comma  - Style1 2" xfId="309"/>
    <cellStyle name="Comma  - Style1 3" xfId="310"/>
    <cellStyle name="Comma  - Style2" xfId="311"/>
    <cellStyle name="Comma  - Style2 2" xfId="312"/>
    <cellStyle name="Comma  - Style2 3" xfId="313"/>
    <cellStyle name="Comma  - Style3" xfId="314"/>
    <cellStyle name="Comma  - Style3 2" xfId="315"/>
    <cellStyle name="Comma  - Style3 3" xfId="316"/>
    <cellStyle name="Comma  - Style4" xfId="317"/>
    <cellStyle name="Comma  - Style4 2" xfId="318"/>
    <cellStyle name="Comma  - Style4 3" xfId="319"/>
    <cellStyle name="Comma  - Style5" xfId="320"/>
    <cellStyle name="Comma  - Style5 2" xfId="321"/>
    <cellStyle name="Comma  - Style5 3" xfId="322"/>
    <cellStyle name="Comma  - Style6" xfId="323"/>
    <cellStyle name="Comma  - Style6 2" xfId="324"/>
    <cellStyle name="Comma  - Style6 3" xfId="325"/>
    <cellStyle name="Comma  - Style7" xfId="326"/>
    <cellStyle name="Comma  - Style7 2" xfId="327"/>
    <cellStyle name="Comma  - Style7 3" xfId="328"/>
    <cellStyle name="Comma  - Style8" xfId="329"/>
    <cellStyle name="Comma  - Style8 2" xfId="330"/>
    <cellStyle name="Comma  - Style8 3" xfId="331"/>
    <cellStyle name="Comma (0)" xfId="332"/>
    <cellStyle name="Comma [0] 2" xfId="333"/>
    <cellStyle name="Comma 10" xfId="334"/>
    <cellStyle name="Comma 10 2" xfId="335"/>
    <cellStyle name="Comma 11" xfId="2"/>
    <cellStyle name="Comma 12" xfId="336"/>
    <cellStyle name="Comma 13" xfId="337"/>
    <cellStyle name="Comma 13 2" xfId="338"/>
    <cellStyle name="Comma 13 2 2" xfId="339"/>
    <cellStyle name="Comma 14" xfId="340"/>
    <cellStyle name="Comma 15" xfId="341"/>
    <cellStyle name="Comma 16" xfId="342"/>
    <cellStyle name="Comma 17" xfId="343"/>
    <cellStyle name="Comma 17 2" xfId="344"/>
    <cellStyle name="Comma 18" xfId="345"/>
    <cellStyle name="Comma 19" xfId="5"/>
    <cellStyle name="Comma 2" xfId="6"/>
    <cellStyle name="Comma 2 10" xfId="7"/>
    <cellStyle name="Comma 2 11" xfId="8"/>
    <cellStyle name="Comma 2 12" xfId="9"/>
    <cellStyle name="Comma 2 13" xfId="10"/>
    <cellStyle name="Comma 2 14" xfId="11"/>
    <cellStyle name="Comma 2 15" xfId="12"/>
    <cellStyle name="Comma 2 16" xfId="13"/>
    <cellStyle name="Comma 2 17" xfId="14"/>
    <cellStyle name="Comma 2 18" xfId="15"/>
    <cellStyle name="Comma 2 19" xfId="16"/>
    <cellStyle name="Comma 2 2" xfId="17"/>
    <cellStyle name="Comma 2 2 2" xfId="346"/>
    <cellStyle name="Comma 2 2 2 2" xfId="347"/>
    <cellStyle name="Comma 2 20" xfId="18"/>
    <cellStyle name="Comma 2 21" xfId="19"/>
    <cellStyle name="Comma 2 3" xfId="20"/>
    <cellStyle name="Comma 2 4" xfId="21"/>
    <cellStyle name="Comma 2 5" xfId="22"/>
    <cellStyle name="Comma 2 6" xfId="23"/>
    <cellStyle name="Comma 2 7" xfId="24"/>
    <cellStyle name="Comma 2 8" xfId="25"/>
    <cellStyle name="Comma 2 9" xfId="26"/>
    <cellStyle name="Comma 20" xfId="348"/>
    <cellStyle name="Comma 21" xfId="27"/>
    <cellStyle name="Comma 22" xfId="28"/>
    <cellStyle name="Comma 23" xfId="349"/>
    <cellStyle name="Comma 24" xfId="350"/>
    <cellStyle name="Comma 25" xfId="351"/>
    <cellStyle name="Comma 26" xfId="352"/>
    <cellStyle name="Comma 27" xfId="353"/>
    <cellStyle name="Comma 28" xfId="354"/>
    <cellStyle name="Comma 29" xfId="355"/>
    <cellStyle name="Comma 3" xfId="29"/>
    <cellStyle name="Comma 3 2" xfId="356"/>
    <cellStyle name="Comma 3 3" xfId="357"/>
    <cellStyle name="Comma 3 4" xfId="358"/>
    <cellStyle name="Comma 30" xfId="359"/>
    <cellStyle name="Comma 31" xfId="360"/>
    <cellStyle name="Comma 32" xfId="361"/>
    <cellStyle name="Comma 33" xfId="362"/>
    <cellStyle name="Comma 34" xfId="363"/>
    <cellStyle name="Comma 35" xfId="364"/>
    <cellStyle name="Comma 36" xfId="365"/>
    <cellStyle name="Comma 37" xfId="366"/>
    <cellStyle name="Comma 38" xfId="367"/>
    <cellStyle name="Comma 4" xfId="30"/>
    <cellStyle name="Comma 4 2" xfId="368"/>
    <cellStyle name="Comma 4 2 2" xfId="369"/>
    <cellStyle name="Comma 4 3" xfId="370"/>
    <cellStyle name="Comma 4 3 2" xfId="371"/>
    <cellStyle name="Comma 4 3 3" xfId="372"/>
    <cellStyle name="Comma 4 3 4" xfId="373"/>
    <cellStyle name="Comma 4 4" xfId="374"/>
    <cellStyle name="Comma 4 5" xfId="375"/>
    <cellStyle name="Comma 5" xfId="31"/>
    <cellStyle name="Comma 5 2" xfId="376"/>
    <cellStyle name="Comma 6" xfId="32"/>
    <cellStyle name="Comma 6 2" xfId="377"/>
    <cellStyle name="Comma 6 2 2" xfId="378"/>
    <cellStyle name="Comma 6 3" xfId="379"/>
    <cellStyle name="Comma 7" xfId="33"/>
    <cellStyle name="Comma 7 2" xfId="380"/>
    <cellStyle name="Comma 7 2 2" xfId="381"/>
    <cellStyle name="Comma 7 2 2 2" xfId="382"/>
    <cellStyle name="Comma 7 2 2 2 2" xfId="383"/>
    <cellStyle name="Comma 7 2 2 2 3" xfId="384"/>
    <cellStyle name="Comma 7 2 2 3" xfId="385"/>
    <cellStyle name="Comma 8" xfId="386"/>
    <cellStyle name="Comma 9" xfId="387"/>
    <cellStyle name="Comma0" xfId="388"/>
    <cellStyle name="Comma0 - Style1" xfId="389"/>
    <cellStyle name="Comma0 - Style2" xfId="390"/>
    <cellStyle name="Comma0 - Style3" xfId="391"/>
    <cellStyle name="Comma0 - Style4" xfId="392"/>
    <cellStyle name="Comma0 2" xfId="393"/>
    <cellStyle name="Comma0 2 2" xfId="394"/>
    <cellStyle name="Comma0 3" xfId="395"/>
    <cellStyle name="Comma0 4" xfId="396"/>
    <cellStyle name="Comma0_1st Qtr 2009 Global Insight Factors" xfId="397"/>
    <cellStyle name="Comma1 - Style1" xfId="398"/>
    <cellStyle name="Curren - Style2" xfId="399"/>
    <cellStyle name="Curren - Style3" xfId="400"/>
    <cellStyle name="Currency 10" xfId="401"/>
    <cellStyle name="Currency 10 2" xfId="402"/>
    <cellStyle name="Currency 10 3" xfId="403"/>
    <cellStyle name="Currency 2" xfId="34"/>
    <cellStyle name="Currency 2 10" xfId="35"/>
    <cellStyle name="Currency 2 11" xfId="36"/>
    <cellStyle name="Currency 2 12" xfId="37"/>
    <cellStyle name="Currency 2 13" xfId="38"/>
    <cellStyle name="Currency 2 14" xfId="39"/>
    <cellStyle name="Currency 2 15" xfId="40"/>
    <cellStyle name="Currency 2 16" xfId="41"/>
    <cellStyle name="Currency 2 17" xfId="42"/>
    <cellStyle name="Currency 2 18" xfId="43"/>
    <cellStyle name="Currency 2 19" xfId="44"/>
    <cellStyle name="Currency 2 2" xfId="45"/>
    <cellStyle name="Currency 2 2 2" xfId="404"/>
    <cellStyle name="Currency 2 20" xfId="46"/>
    <cellStyle name="Currency 2 21" xfId="47"/>
    <cellStyle name="Currency 2 3" xfId="48"/>
    <cellStyle name="Currency 2 4" xfId="49"/>
    <cellStyle name="Currency 2 5" xfId="50"/>
    <cellStyle name="Currency 2 6" xfId="51"/>
    <cellStyle name="Currency 2 7" xfId="52"/>
    <cellStyle name="Currency 2 8" xfId="53"/>
    <cellStyle name="Currency 2 9" xfId="54"/>
    <cellStyle name="Currency 3" xfId="55"/>
    <cellStyle name="Currency 3 2" xfId="405"/>
    <cellStyle name="Currency 4" xfId="56"/>
    <cellStyle name="Currency 4 2" xfId="406"/>
    <cellStyle name="Currency 5" xfId="407"/>
    <cellStyle name="Currency 6" xfId="408"/>
    <cellStyle name="Currency 7" xfId="409"/>
    <cellStyle name="Currency 7 2" xfId="410"/>
    <cellStyle name="Currency 7 2 2" xfId="411"/>
    <cellStyle name="Currency 8" xfId="412"/>
    <cellStyle name="Currency 9" xfId="413"/>
    <cellStyle name="Currency No Comma" xfId="414"/>
    <cellStyle name="Currency(0)" xfId="415"/>
    <cellStyle name="Currency0" xfId="416"/>
    <cellStyle name="Currency0 2" xfId="417"/>
    <cellStyle name="Currency0 2 2" xfId="418"/>
    <cellStyle name="Currency0 3" xfId="419"/>
    <cellStyle name="Currency0 4" xfId="420"/>
    <cellStyle name="Custom - Style8" xfId="421"/>
    <cellStyle name="Data   - Style2" xfId="422"/>
    <cellStyle name="Date" xfId="423"/>
    <cellStyle name="Date - Style1" xfId="424"/>
    <cellStyle name="Date - Style3" xfId="425"/>
    <cellStyle name="Date 2" xfId="426"/>
    <cellStyle name="Date 2 2" xfId="427"/>
    <cellStyle name="Date 3" xfId="428"/>
    <cellStyle name="Date 4" xfId="429"/>
    <cellStyle name="Date_1st Qtr 2009 Global Insight Factors" xfId="430"/>
    <cellStyle name="Explanatory Text 2" xfId="431"/>
    <cellStyle name="Explanatory Text 3" xfId="432"/>
    <cellStyle name="Explanatory Text 4" xfId="433"/>
    <cellStyle name="Explanatory Text 5" xfId="434"/>
    <cellStyle name="Explanatory Text 6" xfId="435"/>
    <cellStyle name="Fixed" xfId="436"/>
    <cellStyle name="Fixed 2" xfId="437"/>
    <cellStyle name="Fixed 2 2" xfId="438"/>
    <cellStyle name="Fixed 3" xfId="439"/>
    <cellStyle name="Fixed 4" xfId="440"/>
    <cellStyle name="Fixed2 - Style2" xfId="441"/>
    <cellStyle name="General" xfId="57"/>
    <cellStyle name="Good 2" xfId="442"/>
    <cellStyle name="Good 3" xfId="443"/>
    <cellStyle name="Good 4" xfId="444"/>
    <cellStyle name="Good 5" xfId="445"/>
    <cellStyle name="Good 6" xfId="446"/>
    <cellStyle name="Grey" xfId="447"/>
    <cellStyle name="Grey 2" xfId="448"/>
    <cellStyle name="Grey 3" xfId="449"/>
    <cellStyle name="header" xfId="450"/>
    <cellStyle name="Header1" xfId="451"/>
    <cellStyle name="Header2" xfId="452"/>
    <cellStyle name="Heading 1 2" xfId="453"/>
    <cellStyle name="Heading 2 2" xfId="454"/>
    <cellStyle name="Heading 2 2 2" xfId="455"/>
    <cellStyle name="Heading 2 3" xfId="456"/>
    <cellStyle name="Heading 2 4" xfId="457"/>
    <cellStyle name="Heading 2 5" xfId="458"/>
    <cellStyle name="Heading 3 2" xfId="459"/>
    <cellStyle name="Heading 3 3" xfId="460"/>
    <cellStyle name="Heading 3 4" xfId="461"/>
    <cellStyle name="Heading 3 5" xfId="462"/>
    <cellStyle name="Heading 3 6" xfId="463"/>
    <cellStyle name="Heading 4 2" xfId="464"/>
    <cellStyle name="Heading 4 3" xfId="465"/>
    <cellStyle name="Heading 4 4" xfId="466"/>
    <cellStyle name="Heading 4 5" xfId="467"/>
    <cellStyle name="Heading 4 6" xfId="468"/>
    <cellStyle name="Heading1" xfId="469"/>
    <cellStyle name="Heading2" xfId="470"/>
    <cellStyle name="Hyperlink 2" xfId="471"/>
    <cellStyle name="Hyperlink 2 2" xfId="472"/>
    <cellStyle name="Hyperlink 2 3" xfId="473"/>
    <cellStyle name="Hyperlink 3" xfId="474"/>
    <cellStyle name="Hyperlink 4" xfId="475"/>
    <cellStyle name="Input [yellow]" xfId="476"/>
    <cellStyle name="Input [yellow] 2" xfId="477"/>
    <cellStyle name="Input [yellow] 3" xfId="478"/>
    <cellStyle name="Input 2" xfId="479"/>
    <cellStyle name="Input 2 2" xfId="480"/>
    <cellStyle name="Inst. Sections" xfId="481"/>
    <cellStyle name="Inst. Subheading" xfId="482"/>
    <cellStyle name="Labels - Style3" xfId="483"/>
    <cellStyle name="Linked Cell 2" xfId="484"/>
    <cellStyle name="Linked Cell 3" xfId="485"/>
    <cellStyle name="Linked Cell 4" xfId="486"/>
    <cellStyle name="Linked Cell 5" xfId="487"/>
    <cellStyle name="Linked Cell 6" xfId="488"/>
    <cellStyle name="Macro" xfId="489"/>
    <cellStyle name="macro descr" xfId="490"/>
    <cellStyle name="Macro_Comments" xfId="491"/>
    <cellStyle name="MacroText" xfId="492"/>
    <cellStyle name="Marathon" xfId="493"/>
    <cellStyle name="MCP" xfId="494"/>
    <cellStyle name="Neutral 2" xfId="495"/>
    <cellStyle name="Neutral 3" xfId="496"/>
    <cellStyle name="Neutral 4" xfId="497"/>
    <cellStyle name="Neutral 5" xfId="498"/>
    <cellStyle name="Neutral 6" xfId="499"/>
    <cellStyle name="nONE" xfId="58"/>
    <cellStyle name="nONE 2" xfId="500"/>
    <cellStyle name="noninput" xfId="501"/>
    <cellStyle name="noninput 2" xfId="502"/>
    <cellStyle name="noninput 3" xfId="503"/>
    <cellStyle name="noninput 4" xfId="504"/>
    <cellStyle name="Normal" xfId="0" builtinId="0"/>
    <cellStyle name="Normal - Style1" xfId="505"/>
    <cellStyle name="Normal - Style1 2" xfId="506"/>
    <cellStyle name="Normal - Style1 3" xfId="507"/>
    <cellStyle name="Normal - Style2" xfId="508"/>
    <cellStyle name="Normal - Style3" xfId="509"/>
    <cellStyle name="Normal - Style4" xfId="510"/>
    <cellStyle name="Normal - Style5" xfId="511"/>
    <cellStyle name="Normal - Style6" xfId="512"/>
    <cellStyle name="Normal - Style7" xfId="513"/>
    <cellStyle name="Normal - Style8" xfId="514"/>
    <cellStyle name="Normal 10" xfId="59"/>
    <cellStyle name="Normal 10 2" xfId="515"/>
    <cellStyle name="Normal 10 2 2" xfId="516"/>
    <cellStyle name="Normal 10 3" xfId="517"/>
    <cellStyle name="Normal 10 4" xfId="518"/>
    <cellStyle name="Normal 10 5" xfId="519"/>
    <cellStyle name="Normal 10 6" xfId="520"/>
    <cellStyle name="Normal 100" xfId="521"/>
    <cellStyle name="Normal 101" xfId="522"/>
    <cellStyle name="Normal 102" xfId="523"/>
    <cellStyle name="Normal 103" xfId="524"/>
    <cellStyle name="Normal 104" xfId="525"/>
    <cellStyle name="Normal 105" xfId="526"/>
    <cellStyle name="Normal 106" xfId="527"/>
    <cellStyle name="Normal 107" xfId="528"/>
    <cellStyle name="Normal 108" xfId="529"/>
    <cellStyle name="Normal 109" xfId="530"/>
    <cellStyle name="Normal 11" xfId="60"/>
    <cellStyle name="Normal 11 2" xfId="531"/>
    <cellStyle name="Normal 11 2 2" xfId="532"/>
    <cellStyle name="Normal 110" xfId="533"/>
    <cellStyle name="Normal 111" xfId="534"/>
    <cellStyle name="Normal 112" xfId="535"/>
    <cellStyle name="Normal 113" xfId="536"/>
    <cellStyle name="Normal 114" xfId="537"/>
    <cellStyle name="Normal 115" xfId="538"/>
    <cellStyle name="Normal 116" xfId="539"/>
    <cellStyle name="Normal 117" xfId="540"/>
    <cellStyle name="Normal 118" xfId="541"/>
    <cellStyle name="Normal 119" xfId="542"/>
    <cellStyle name="Normal 12" xfId="61"/>
    <cellStyle name="Normal 12 2" xfId="543"/>
    <cellStyle name="Normal 120" xfId="544"/>
    <cellStyle name="Normal 121" xfId="545"/>
    <cellStyle name="Normal 122" xfId="546"/>
    <cellStyle name="Normal 123" xfId="547"/>
    <cellStyle name="Normal 124" xfId="548"/>
    <cellStyle name="Normal 125" xfId="549"/>
    <cellStyle name="Normal 126" xfId="550"/>
    <cellStyle name="Normal 127" xfId="551"/>
    <cellStyle name="Normal 128" xfId="552"/>
    <cellStyle name="Normal 129" xfId="553"/>
    <cellStyle name="Normal 13" xfId="62"/>
    <cellStyle name="Normal 130" xfId="554"/>
    <cellStyle name="Normal 131" xfId="555"/>
    <cellStyle name="Normal 132" xfId="556"/>
    <cellStyle name="Normal 133" xfId="557"/>
    <cellStyle name="Normal 134" xfId="558"/>
    <cellStyle name="Normal 135" xfId="559"/>
    <cellStyle name="Normal 136" xfId="560"/>
    <cellStyle name="Normal 137" xfId="561"/>
    <cellStyle name="Normal 138" xfId="562"/>
    <cellStyle name="Normal 139" xfId="563"/>
    <cellStyle name="Normal 14" xfId="63"/>
    <cellStyle name="Normal 14 2" xfId="564"/>
    <cellStyle name="Normal 140" xfId="565"/>
    <cellStyle name="Normal 141" xfId="566"/>
    <cellStyle name="Normal 142" xfId="567"/>
    <cellStyle name="Normal 143" xfId="568"/>
    <cellStyle name="Normal 144" xfId="569"/>
    <cellStyle name="Normal 145" xfId="570"/>
    <cellStyle name="Normal 146" xfId="571"/>
    <cellStyle name="Normal 147" xfId="572"/>
    <cellStyle name="Normal 148" xfId="573"/>
    <cellStyle name="Normal 149" xfId="574"/>
    <cellStyle name="Normal 15" xfId="64"/>
    <cellStyle name="Normal 15 2" xfId="575"/>
    <cellStyle name="Normal 15 2 2" xfId="576"/>
    <cellStyle name="Normal 150" xfId="577"/>
    <cellStyle name="Normal 151" xfId="578"/>
    <cellStyle name="Normal 152" xfId="579"/>
    <cellStyle name="Normal 153" xfId="580"/>
    <cellStyle name="Normal 154" xfId="581"/>
    <cellStyle name="Normal 155" xfId="582"/>
    <cellStyle name="Normal 156" xfId="583"/>
    <cellStyle name="Normal 157" xfId="584"/>
    <cellStyle name="Normal 158" xfId="585"/>
    <cellStyle name="Normal 159" xfId="586"/>
    <cellStyle name="Normal 16" xfId="65"/>
    <cellStyle name="Normal 16 2" xfId="587"/>
    <cellStyle name="Normal 160" xfId="588"/>
    <cellStyle name="Normal 161" xfId="589"/>
    <cellStyle name="Normal 162" xfId="590"/>
    <cellStyle name="Normal 163" xfId="591"/>
    <cellStyle name="Normal 164" xfId="592"/>
    <cellStyle name="Normal 165" xfId="593"/>
    <cellStyle name="Normal 166" xfId="594"/>
    <cellStyle name="Normal 167" xfId="595"/>
    <cellStyle name="Normal 168" xfId="596"/>
    <cellStyle name="Normal 169" xfId="597"/>
    <cellStyle name="Normal 17" xfId="66"/>
    <cellStyle name="Normal 170" xfId="598"/>
    <cellStyle name="Normal 171" xfId="599"/>
    <cellStyle name="Normal 172" xfId="600"/>
    <cellStyle name="Normal 173" xfId="601"/>
    <cellStyle name="Normal 174" xfId="602"/>
    <cellStyle name="Normal 175" xfId="603"/>
    <cellStyle name="Normal 176" xfId="604"/>
    <cellStyle name="Normal 177" xfId="605"/>
    <cellStyle name="Normal 178" xfId="606"/>
    <cellStyle name="Normal 179" xfId="607"/>
    <cellStyle name="Normal 18" xfId="67"/>
    <cellStyle name="Normal 18 2" xfId="608"/>
    <cellStyle name="Normal 180" xfId="609"/>
    <cellStyle name="Normal 181" xfId="610"/>
    <cellStyle name="Normal 182" xfId="611"/>
    <cellStyle name="Normal 183" xfId="612"/>
    <cellStyle name="Normal 184" xfId="613"/>
    <cellStyle name="Normal 185" xfId="614"/>
    <cellStyle name="Normal 186" xfId="615"/>
    <cellStyle name="Normal 187" xfId="616"/>
    <cellStyle name="Normal 188" xfId="617"/>
    <cellStyle name="Normal 189" xfId="618"/>
    <cellStyle name="Normal 19" xfId="68"/>
    <cellStyle name="Normal 190" xfId="619"/>
    <cellStyle name="Normal 191" xfId="620"/>
    <cellStyle name="Normal 192" xfId="621"/>
    <cellStyle name="Normal 193" xfId="622"/>
    <cellStyle name="Normal 194" xfId="623"/>
    <cellStyle name="Normal 195" xfId="624"/>
    <cellStyle name="Normal 196" xfId="625"/>
    <cellStyle name="Normal 197" xfId="626"/>
    <cellStyle name="Normal 198" xfId="627"/>
    <cellStyle name="Normal 199" xfId="628"/>
    <cellStyle name="Normal 2" xfId="69"/>
    <cellStyle name="Normal 2 10" xfId="70"/>
    <cellStyle name="Normal 2 10 2" xfId="629"/>
    <cellStyle name="Normal 2 11" xfId="71"/>
    <cellStyle name="Normal 2 12" xfId="72"/>
    <cellStyle name="Normal 2 13" xfId="73"/>
    <cellStyle name="Normal 2 14" xfId="74"/>
    <cellStyle name="Normal 2 15" xfId="75"/>
    <cellStyle name="Normal 2 16" xfId="76"/>
    <cellStyle name="Normal 2 17" xfId="77"/>
    <cellStyle name="Normal 2 18" xfId="78"/>
    <cellStyle name="Normal 2 19" xfId="79"/>
    <cellStyle name="Normal 2 2" xfId="80"/>
    <cellStyle name="Normal 2 2 2" xfId="81"/>
    <cellStyle name="Normal 2 2 2 2" xfId="630"/>
    <cellStyle name="Normal 2 2 3" xfId="631"/>
    <cellStyle name="Normal 2 2 4" xfId="632"/>
    <cellStyle name="Normal 2 2 5" xfId="633"/>
    <cellStyle name="Normal 2 20" xfId="82"/>
    <cellStyle name="Normal 2 21" xfId="83"/>
    <cellStyle name="Normal 2 22" xfId="84"/>
    <cellStyle name="Normal 2 23" xfId="85"/>
    <cellStyle name="Normal 2 3" xfId="86"/>
    <cellStyle name="Normal 2 3 2" xfId="634"/>
    <cellStyle name="Normal 2 3 2 2" xfId="635"/>
    <cellStyle name="Normal 2 3 3" xfId="636"/>
    <cellStyle name="Normal 2 3 4" xfId="637"/>
    <cellStyle name="Normal 2 3 5" xfId="638"/>
    <cellStyle name="Normal 2 3 6" xfId="639"/>
    <cellStyle name="Normal 2 4" xfId="87"/>
    <cellStyle name="Normal 2 4 2" xfId="640"/>
    <cellStyle name="Normal 2 5" xfId="88"/>
    <cellStyle name="Normal 2 5 2" xfId="641"/>
    <cellStyle name="Normal 2 6" xfId="89"/>
    <cellStyle name="Normal 2 7" xfId="90"/>
    <cellStyle name="Normal 2 8" xfId="91"/>
    <cellStyle name="Normal 2 9" xfId="92"/>
    <cellStyle name="Normal 2_Book1" xfId="93"/>
    <cellStyle name="Normal 20" xfId="94"/>
    <cellStyle name="Normal 20 2" xfId="642"/>
    <cellStyle name="Normal 200" xfId="643"/>
    <cellStyle name="Normal 201" xfId="644"/>
    <cellStyle name="Normal 202" xfId="645"/>
    <cellStyle name="Normal 203" xfId="646"/>
    <cellStyle name="Normal 204" xfId="647"/>
    <cellStyle name="Normal 205" xfId="648"/>
    <cellStyle name="Normal 206" xfId="649"/>
    <cellStyle name="Normal 207" xfId="650"/>
    <cellStyle name="Normal 208" xfId="651"/>
    <cellStyle name="Normal 209" xfId="652"/>
    <cellStyle name="Normal 21" xfId="95"/>
    <cellStyle name="Normal 210" xfId="653"/>
    <cellStyle name="Normal 211" xfId="654"/>
    <cellStyle name="Normal 212" xfId="655"/>
    <cellStyle name="Normal 213" xfId="656"/>
    <cellStyle name="Normal 214" xfId="657"/>
    <cellStyle name="Normal 215" xfId="658"/>
    <cellStyle name="Normal 216" xfId="659"/>
    <cellStyle name="Normal 217" xfId="660"/>
    <cellStyle name="Normal 218" xfId="661"/>
    <cellStyle name="Normal 219" xfId="662"/>
    <cellStyle name="Normal 22" xfId="96"/>
    <cellStyle name="Normal 22 2" xfId="663"/>
    <cellStyle name="Normal 22 3" xfId="664"/>
    <cellStyle name="Normal 220" xfId="665"/>
    <cellStyle name="Normal 221" xfId="666"/>
    <cellStyle name="Normal 222" xfId="667"/>
    <cellStyle name="Normal 223" xfId="668"/>
    <cellStyle name="Normal 224" xfId="669"/>
    <cellStyle name="Normal 225" xfId="670"/>
    <cellStyle name="Normal 226" xfId="671"/>
    <cellStyle name="Normal 227" xfId="672"/>
    <cellStyle name="Normal 228" xfId="673"/>
    <cellStyle name="Normal 229" xfId="674"/>
    <cellStyle name="Normal 23" xfId="97"/>
    <cellStyle name="Normal 23 2" xfId="675"/>
    <cellStyle name="Normal 230" xfId="676"/>
    <cellStyle name="Normal 231" xfId="677"/>
    <cellStyle name="Normal 232" xfId="678"/>
    <cellStyle name="Normal 233" xfId="679"/>
    <cellStyle name="Normal 234" xfId="680"/>
    <cellStyle name="Normal 235" xfId="681"/>
    <cellStyle name="Normal 236" xfId="682"/>
    <cellStyle name="Normal 237" xfId="683"/>
    <cellStyle name="Normal 238" xfId="684"/>
    <cellStyle name="Normal 239" xfId="685"/>
    <cellStyle name="Normal 24" xfId="98"/>
    <cellStyle name="Normal 24 2" xfId="686"/>
    <cellStyle name="Normal 24 3" xfId="687"/>
    <cellStyle name="Normal 240" xfId="688"/>
    <cellStyle name="Normal 240 2" xfId="689"/>
    <cellStyle name="Normal 241" xfId="690"/>
    <cellStyle name="Normal 241 2" xfId="691"/>
    <cellStyle name="Normal 241 3" xfId="692"/>
    <cellStyle name="Normal 242" xfId="693"/>
    <cellStyle name="Normal 243" xfId="694"/>
    <cellStyle name="Normal 243 2" xfId="695"/>
    <cellStyle name="Normal 244" xfId="696"/>
    <cellStyle name="Normal 245" xfId="697"/>
    <cellStyle name="Normal 246" xfId="698"/>
    <cellStyle name="Normal 247" xfId="699"/>
    <cellStyle name="Normal 248" xfId="700"/>
    <cellStyle name="Normal 249" xfId="701"/>
    <cellStyle name="Normal 25" xfId="99"/>
    <cellStyle name="Normal 250" xfId="702"/>
    <cellStyle name="Normal 251" xfId="703"/>
    <cellStyle name="Normal 252" xfId="704"/>
    <cellStyle name="Normal 253" xfId="705"/>
    <cellStyle name="Normal 254" xfId="706"/>
    <cellStyle name="Normal 255" xfId="707"/>
    <cellStyle name="Normal 256" xfId="708"/>
    <cellStyle name="Normal 257" xfId="709"/>
    <cellStyle name="Normal 258" xfId="710"/>
    <cellStyle name="Normal 259" xfId="711"/>
    <cellStyle name="Normal 26" xfId="100"/>
    <cellStyle name="Normal 26 2" xfId="712"/>
    <cellStyle name="Normal 260" xfId="713"/>
    <cellStyle name="Normal 261" xfId="714"/>
    <cellStyle name="Normal 262" xfId="715"/>
    <cellStyle name="Normal 263" xfId="716"/>
    <cellStyle name="Normal 264" xfId="717"/>
    <cellStyle name="Normal 265" xfId="718"/>
    <cellStyle name="Normal 266" xfId="719"/>
    <cellStyle name="Normal 267" xfId="720"/>
    <cellStyle name="Normal 268" xfId="721"/>
    <cellStyle name="Normal 269" xfId="722"/>
    <cellStyle name="Normal 27" xfId="101"/>
    <cellStyle name="Normal 270" xfId="723"/>
    <cellStyle name="Normal 270 2" xfId="724"/>
    <cellStyle name="Normal 271" xfId="725"/>
    <cellStyle name="Normal 28" xfId="102"/>
    <cellStyle name="Normal 29" xfId="103"/>
    <cellStyle name="Normal 3" xfId="104"/>
    <cellStyle name="Normal 3 2" xfId="105"/>
    <cellStyle name="Normal 3 2 2" xfId="726"/>
    <cellStyle name="Normal 3 2 2 2" xfId="727"/>
    <cellStyle name="Normal 3 2 3" xfId="728"/>
    <cellStyle name="Normal 3 2 4" xfId="729"/>
    <cellStyle name="Normal 3 2 5" xfId="730"/>
    <cellStyle name="Normal 3 2 6" xfId="731"/>
    <cellStyle name="Normal 3 3" xfId="732"/>
    <cellStyle name="Normal 3 3 2" xfId="733"/>
    <cellStyle name="Normal 3 4" xfId="734"/>
    <cellStyle name="Normal 3 5" xfId="735"/>
    <cellStyle name="Normal 3 5 2" xfId="736"/>
    <cellStyle name="Normal 3 6" xfId="737"/>
    <cellStyle name="Normal 3 7" xfId="738"/>
    <cellStyle name="Normal 3 8" xfId="739"/>
    <cellStyle name="Normal 30" xfId="4"/>
    <cellStyle name="Normal 31" xfId="106"/>
    <cellStyle name="Normal 32" xfId="107"/>
    <cellStyle name="Normal 33" xfId="108"/>
    <cellStyle name="Normal 34" xfId="740"/>
    <cellStyle name="Normal 35" xfId="741"/>
    <cellStyle name="Normal 36" xfId="742"/>
    <cellStyle name="Normal 37" xfId="743"/>
    <cellStyle name="Normal 38" xfId="744"/>
    <cellStyle name="Normal 39" xfId="745"/>
    <cellStyle name="Normal 4" xfId="109"/>
    <cellStyle name="Normal 4 2" xfId="746"/>
    <cellStyle name="Normal 4 3" xfId="747"/>
    <cellStyle name="Normal 4 3 2" xfId="748"/>
    <cellStyle name="Normal 4 3 3" xfId="749"/>
    <cellStyle name="Normal 4 3 4" xfId="750"/>
    <cellStyle name="Normal 4 4" xfId="751"/>
    <cellStyle name="Normal 4 5" xfId="752"/>
    <cellStyle name="Normal 4 6" xfId="753"/>
    <cellStyle name="Normal 4 7" xfId="754"/>
    <cellStyle name="Normal 40" xfId="755"/>
    <cellStyle name="Normal 41" xfId="756"/>
    <cellStyle name="Normal 42" xfId="757"/>
    <cellStyle name="Normal 43" xfId="758"/>
    <cellStyle name="Normal 44" xfId="759"/>
    <cellStyle name="Normal 45" xfId="760"/>
    <cellStyle name="Normal 46" xfId="761"/>
    <cellStyle name="Normal 47" xfId="762"/>
    <cellStyle name="Normal 48" xfId="763"/>
    <cellStyle name="Normal 49" xfId="764"/>
    <cellStyle name="Normal 5" xfId="110"/>
    <cellStyle name="Normal 5 2" xfId="765"/>
    <cellStyle name="Normal 5 2 2" xfId="766"/>
    <cellStyle name="Normal 5 2 3" xfId="767"/>
    <cellStyle name="Normal 5 3" xfId="768"/>
    <cellStyle name="Normal 50" xfId="769"/>
    <cellStyle name="Normal 51" xfId="770"/>
    <cellStyle name="Normal 52" xfId="771"/>
    <cellStyle name="Normal 53" xfId="772"/>
    <cellStyle name="Normal 54" xfId="773"/>
    <cellStyle name="Normal 55" xfId="774"/>
    <cellStyle name="Normal 56" xfId="775"/>
    <cellStyle name="Normal 57" xfId="776"/>
    <cellStyle name="Normal 58" xfId="777"/>
    <cellStyle name="Normal 59" xfId="778"/>
    <cellStyle name="Normal 6" xfId="111"/>
    <cellStyle name="Normal 6 2" xfId="779"/>
    <cellStyle name="Normal 6 2 2" xfId="780"/>
    <cellStyle name="Normal 6 3" xfId="781"/>
    <cellStyle name="Normal 6 4" xfId="782"/>
    <cellStyle name="Normal 6 4 2" xfId="783"/>
    <cellStyle name="Normal 6 4 2 2" xfId="784"/>
    <cellStyle name="Normal 6 5" xfId="785"/>
    <cellStyle name="Normal 60" xfId="786"/>
    <cellStyle name="Normal 61" xfId="787"/>
    <cellStyle name="Normal 62" xfId="788"/>
    <cellStyle name="Normal 63" xfId="789"/>
    <cellStyle name="Normal 64" xfId="790"/>
    <cellStyle name="Normal 65" xfId="791"/>
    <cellStyle name="Normal 66" xfId="792"/>
    <cellStyle name="Normal 67" xfId="793"/>
    <cellStyle name="Normal 68" xfId="794"/>
    <cellStyle name="Normal 69" xfId="795"/>
    <cellStyle name="Normal 7" xfId="112"/>
    <cellStyle name="Normal 7 2" xfId="796"/>
    <cellStyle name="Normal 70" xfId="797"/>
    <cellStyle name="Normal 71" xfId="798"/>
    <cellStyle name="Normal 72" xfId="799"/>
    <cellStyle name="Normal 73" xfId="800"/>
    <cellStyle name="Normal 74" xfId="801"/>
    <cellStyle name="Normal 75" xfId="802"/>
    <cellStyle name="Normal 76" xfId="803"/>
    <cellStyle name="Normal 77" xfId="804"/>
    <cellStyle name="Normal 78" xfId="805"/>
    <cellStyle name="Normal 79" xfId="806"/>
    <cellStyle name="Normal 8" xfId="113"/>
    <cellStyle name="Normal 8 2" xfId="149"/>
    <cellStyle name="Normal 8 3" xfId="807"/>
    <cellStyle name="Normal 80" xfId="808"/>
    <cellStyle name="Normal 81" xfId="809"/>
    <cellStyle name="Normal 82" xfId="810"/>
    <cellStyle name="Normal 83" xfId="811"/>
    <cellStyle name="Normal 84" xfId="812"/>
    <cellStyle name="Normal 85" xfId="813"/>
    <cellStyle name="Normal 86" xfId="814"/>
    <cellStyle name="Normal 87" xfId="815"/>
    <cellStyle name="Normal 88" xfId="816"/>
    <cellStyle name="Normal 89" xfId="817"/>
    <cellStyle name="Normal 9" xfId="114"/>
    <cellStyle name="Normal 9 2" xfId="818"/>
    <cellStyle name="Normal 90" xfId="819"/>
    <cellStyle name="Normal 91" xfId="820"/>
    <cellStyle name="Normal 92" xfId="821"/>
    <cellStyle name="Normal 93" xfId="822"/>
    <cellStyle name="Normal 94" xfId="823"/>
    <cellStyle name="Normal 95" xfId="824"/>
    <cellStyle name="Normal 96" xfId="825"/>
    <cellStyle name="Normal 97" xfId="826"/>
    <cellStyle name="Normal 98" xfId="827"/>
    <cellStyle name="Normal 99" xfId="828"/>
    <cellStyle name="Normal(0)" xfId="829"/>
    <cellStyle name="Normal_Blocking 09-00" xfId="1"/>
    <cellStyle name="Note 2" xfId="830"/>
    <cellStyle name="Note 3" xfId="831"/>
    <cellStyle name="Note 4" xfId="832"/>
    <cellStyle name="Note 5" xfId="833"/>
    <cellStyle name="Note 6" xfId="834"/>
    <cellStyle name="Number" xfId="835"/>
    <cellStyle name="Number 10" xfId="836"/>
    <cellStyle name="Number 11" xfId="837"/>
    <cellStyle name="Number 12" xfId="838"/>
    <cellStyle name="Number 13" xfId="839"/>
    <cellStyle name="Number 14" xfId="840"/>
    <cellStyle name="Number 2" xfId="841"/>
    <cellStyle name="Number 3" xfId="842"/>
    <cellStyle name="Number 4" xfId="843"/>
    <cellStyle name="Number 5" xfId="844"/>
    <cellStyle name="Number 6" xfId="845"/>
    <cellStyle name="Number 7" xfId="846"/>
    <cellStyle name="Number 8" xfId="847"/>
    <cellStyle name="Number 9" xfId="848"/>
    <cellStyle name="Output 2" xfId="849"/>
    <cellStyle name="Output 3" xfId="850"/>
    <cellStyle name="Output 4" xfId="851"/>
    <cellStyle name="Output 5" xfId="852"/>
    <cellStyle name="Output 6" xfId="853"/>
    <cellStyle name="Output Amounts" xfId="854"/>
    <cellStyle name="Output Line Items" xfId="855"/>
    <cellStyle name="Password" xfId="856"/>
    <cellStyle name="Percen - Style1" xfId="857"/>
    <cellStyle name="Percen - Style2" xfId="858"/>
    <cellStyle name="Percent [2]" xfId="859"/>
    <cellStyle name="Percent [2] 2" xfId="860"/>
    <cellStyle name="Percent [2] 3" xfId="861"/>
    <cellStyle name="Percent 10" xfId="3"/>
    <cellStyle name="Percent 11" xfId="862"/>
    <cellStyle name="Percent 12" xfId="863"/>
    <cellStyle name="Percent 13" xfId="115"/>
    <cellStyle name="Percent 19" xfId="116"/>
    <cellStyle name="Percent 2" xfId="117"/>
    <cellStyle name="Percent 2 10" xfId="118"/>
    <cellStyle name="Percent 2 11" xfId="119"/>
    <cellStyle name="Percent 2 12" xfId="120"/>
    <cellStyle name="Percent 2 13" xfId="121"/>
    <cellStyle name="Percent 2 14" xfId="122"/>
    <cellStyle name="Percent 2 15" xfId="123"/>
    <cellStyle name="Percent 2 16" xfId="124"/>
    <cellStyle name="Percent 2 17" xfId="125"/>
    <cellStyle name="Percent 2 18" xfId="126"/>
    <cellStyle name="Percent 2 19" xfId="127"/>
    <cellStyle name="Percent 2 2" xfId="128"/>
    <cellStyle name="Percent 2 2 2" xfId="864"/>
    <cellStyle name="Percent 2 20" xfId="129"/>
    <cellStyle name="Percent 2 21" xfId="130"/>
    <cellStyle name="Percent 2 3" xfId="131"/>
    <cellStyle name="Percent 2 3 2" xfId="865"/>
    <cellStyle name="Percent 2 4" xfId="132"/>
    <cellStyle name="Percent 2 5" xfId="133"/>
    <cellStyle name="Percent 2 6" xfId="134"/>
    <cellStyle name="Percent 2 7" xfId="135"/>
    <cellStyle name="Percent 2 8" xfId="136"/>
    <cellStyle name="Percent 2 9" xfId="137"/>
    <cellStyle name="Percent 22" xfId="138"/>
    <cellStyle name="Percent 3" xfId="139"/>
    <cellStyle name="Percent 3 2" xfId="866"/>
    <cellStyle name="Percent 3 2 2" xfId="867"/>
    <cellStyle name="Percent 3 3" xfId="868"/>
    <cellStyle name="Percent 3 4" xfId="869"/>
    <cellStyle name="Percent 3 5" xfId="870"/>
    <cellStyle name="Percent 3 6" xfId="871"/>
    <cellStyle name="Percent 3 7" xfId="872"/>
    <cellStyle name="Percent 3 8" xfId="873"/>
    <cellStyle name="Percent 3 9" xfId="874"/>
    <cellStyle name="Percent 4" xfId="140"/>
    <cellStyle name="Percent 4 2" xfId="875"/>
    <cellStyle name="Percent 4 2 2" xfId="876"/>
    <cellStyle name="Percent 4 3" xfId="877"/>
    <cellStyle name="Percent 5" xfId="141"/>
    <cellStyle name="Percent 6" xfId="142"/>
    <cellStyle name="Percent 6 2" xfId="878"/>
    <cellStyle name="Percent 6 2 2" xfId="879"/>
    <cellStyle name="Percent 7" xfId="143"/>
    <cellStyle name="Percent 7 2" xfId="880"/>
    <cellStyle name="Percent 8" xfId="144"/>
    <cellStyle name="Percent 9" xfId="145"/>
    <cellStyle name="Percent(0)" xfId="881"/>
    <cellStyle name="Reset  - Style7" xfId="882"/>
    <cellStyle name="SAPBEXaggData" xfId="883"/>
    <cellStyle name="SAPBEXaggDataEmph" xfId="884"/>
    <cellStyle name="SAPBEXaggItem" xfId="885"/>
    <cellStyle name="SAPBEXaggItem 2" xfId="886"/>
    <cellStyle name="SAPBEXaggItem 3" xfId="887"/>
    <cellStyle name="SAPBEXaggItem 4" xfId="888"/>
    <cellStyle name="SAPBEXaggItem 5" xfId="889"/>
    <cellStyle name="SAPBEXaggItem 6" xfId="890"/>
    <cellStyle name="SAPBEXaggItem_Copy of xSAPtemp5457" xfId="891"/>
    <cellStyle name="SAPBEXaggItemX" xfId="892"/>
    <cellStyle name="SAPBEXchaText" xfId="146"/>
    <cellStyle name="SAPBEXchaText 2" xfId="893"/>
    <cellStyle name="SAPBEXchaText 3" xfId="894"/>
    <cellStyle name="SAPBEXchaText 4" xfId="895"/>
    <cellStyle name="SAPBEXchaText 5" xfId="896"/>
    <cellStyle name="SAPBEXchaText 6" xfId="897"/>
    <cellStyle name="SAPBEXchaText_Copy of xSAPtemp5457" xfId="898"/>
    <cellStyle name="SAPBEXexcBad7" xfId="899"/>
    <cellStyle name="SAPBEXexcBad8" xfId="900"/>
    <cellStyle name="SAPBEXexcBad9" xfId="901"/>
    <cellStyle name="SAPBEXexcCritical4" xfId="902"/>
    <cellStyle name="SAPBEXexcCritical5" xfId="903"/>
    <cellStyle name="SAPBEXexcCritical6" xfId="904"/>
    <cellStyle name="SAPBEXexcGood1" xfId="905"/>
    <cellStyle name="SAPBEXexcGood2" xfId="906"/>
    <cellStyle name="SAPBEXexcGood3" xfId="907"/>
    <cellStyle name="SAPBEXfilterDrill" xfId="908"/>
    <cellStyle name="SAPBEXfilterDrill 2" xfId="909"/>
    <cellStyle name="SAPBEXfilterItem" xfId="910"/>
    <cellStyle name="SAPBEXfilterItem 2" xfId="911"/>
    <cellStyle name="SAPBEXfilterItem 3" xfId="912"/>
    <cellStyle name="SAPBEXfilterItem 4" xfId="913"/>
    <cellStyle name="SAPBEXfilterItem 5" xfId="914"/>
    <cellStyle name="SAPBEXfilterItem 6" xfId="915"/>
    <cellStyle name="SAPBEXfilterItem_Copy of xSAPtemp5457" xfId="916"/>
    <cellStyle name="SAPBEXfilterText" xfId="917"/>
    <cellStyle name="SAPBEXfilterText 2" xfId="918"/>
    <cellStyle name="SAPBEXfilterText 3" xfId="919"/>
    <cellStyle name="SAPBEXfilterText 4" xfId="920"/>
    <cellStyle name="SAPBEXfilterText 5" xfId="921"/>
    <cellStyle name="SAPBEXformats" xfId="922"/>
    <cellStyle name="SAPBEXheaderItem" xfId="923"/>
    <cellStyle name="SAPBEXheaderItem 2" xfId="924"/>
    <cellStyle name="SAPBEXheaderItem 3" xfId="925"/>
    <cellStyle name="SAPBEXheaderItem 4" xfId="926"/>
    <cellStyle name="SAPBEXheaderItem 5" xfId="927"/>
    <cellStyle name="SAPBEXheaderItem 6" xfId="928"/>
    <cellStyle name="SAPBEXheaderItem 7" xfId="929"/>
    <cellStyle name="SAPBEXheaderItem_Copy of xSAPtemp5457" xfId="930"/>
    <cellStyle name="SAPBEXheaderText" xfId="931"/>
    <cellStyle name="SAPBEXheaderText 2" xfId="932"/>
    <cellStyle name="SAPBEXheaderText 3" xfId="933"/>
    <cellStyle name="SAPBEXheaderText 4" xfId="934"/>
    <cellStyle name="SAPBEXheaderText 5" xfId="935"/>
    <cellStyle name="SAPBEXheaderText 6" xfId="936"/>
    <cellStyle name="SAPBEXheaderText 7" xfId="937"/>
    <cellStyle name="SAPBEXheaderText_Copy of xSAPtemp5457" xfId="938"/>
    <cellStyle name="SAPBEXHLevel0" xfId="939"/>
    <cellStyle name="SAPBEXHLevel0 2" xfId="940"/>
    <cellStyle name="SAPBEXHLevel0 3" xfId="941"/>
    <cellStyle name="SAPBEXHLevel0 4" xfId="942"/>
    <cellStyle name="SAPBEXHLevel0 5" xfId="943"/>
    <cellStyle name="SAPBEXHLevel0 6" xfId="944"/>
    <cellStyle name="SAPBEXHLevel0X" xfId="945"/>
    <cellStyle name="SAPBEXHLevel0X 2" xfId="946"/>
    <cellStyle name="SAPBEXHLevel0X 3" xfId="947"/>
    <cellStyle name="SAPBEXHLevel0X 4" xfId="948"/>
    <cellStyle name="SAPBEXHLevel0X 5" xfId="949"/>
    <cellStyle name="SAPBEXHLevel0X 6" xfId="950"/>
    <cellStyle name="SAPBEXHLevel1" xfId="951"/>
    <cellStyle name="SAPBEXHLevel1 2" xfId="952"/>
    <cellStyle name="SAPBEXHLevel1 3" xfId="953"/>
    <cellStyle name="SAPBEXHLevel1 4" xfId="954"/>
    <cellStyle name="SAPBEXHLevel1 5" xfId="955"/>
    <cellStyle name="SAPBEXHLevel1 6" xfId="956"/>
    <cellStyle name="SAPBEXHLevel1X" xfId="957"/>
    <cellStyle name="SAPBEXHLevel1X 2" xfId="958"/>
    <cellStyle name="SAPBEXHLevel1X 3" xfId="959"/>
    <cellStyle name="SAPBEXHLevel1X 4" xfId="960"/>
    <cellStyle name="SAPBEXHLevel1X 5" xfId="961"/>
    <cellStyle name="SAPBEXHLevel1X 6" xfId="962"/>
    <cellStyle name="SAPBEXHLevel2" xfId="963"/>
    <cellStyle name="SAPBEXHLevel2 2" xfId="964"/>
    <cellStyle name="SAPBEXHLevel2 3" xfId="965"/>
    <cellStyle name="SAPBEXHLevel2 4" xfId="966"/>
    <cellStyle name="SAPBEXHLevel2 5" xfId="967"/>
    <cellStyle name="SAPBEXHLevel2 6" xfId="968"/>
    <cellStyle name="SAPBEXHLevel2X" xfId="969"/>
    <cellStyle name="SAPBEXHLevel2X 2" xfId="970"/>
    <cellStyle name="SAPBEXHLevel2X 3" xfId="971"/>
    <cellStyle name="SAPBEXHLevel2X 4" xfId="972"/>
    <cellStyle name="SAPBEXHLevel2X 5" xfId="973"/>
    <cellStyle name="SAPBEXHLevel2X 6" xfId="974"/>
    <cellStyle name="SAPBEXHLevel3" xfId="975"/>
    <cellStyle name="SAPBEXHLevel3 2" xfId="976"/>
    <cellStyle name="SAPBEXHLevel3 3" xfId="977"/>
    <cellStyle name="SAPBEXHLevel3 4" xfId="978"/>
    <cellStyle name="SAPBEXHLevel3 5" xfId="979"/>
    <cellStyle name="SAPBEXHLevel3 6" xfId="980"/>
    <cellStyle name="SAPBEXHLevel3X" xfId="981"/>
    <cellStyle name="SAPBEXHLevel3X 2" xfId="982"/>
    <cellStyle name="SAPBEXHLevel3X 3" xfId="983"/>
    <cellStyle name="SAPBEXHLevel3X 4" xfId="984"/>
    <cellStyle name="SAPBEXHLevel3X 5" xfId="985"/>
    <cellStyle name="SAPBEXHLevel3X 6" xfId="986"/>
    <cellStyle name="SAPBEXresData" xfId="987"/>
    <cellStyle name="SAPBEXresDataEmph" xfId="988"/>
    <cellStyle name="SAPBEXresItem" xfId="989"/>
    <cellStyle name="SAPBEXresItemX" xfId="990"/>
    <cellStyle name="SAPBEXstdData" xfId="991"/>
    <cellStyle name="SAPBEXstdData 2" xfId="992"/>
    <cellStyle name="SAPBEXstdData 3" xfId="993"/>
    <cellStyle name="SAPBEXstdData 4" xfId="994"/>
    <cellStyle name="SAPBEXstdData 5" xfId="995"/>
    <cellStyle name="SAPBEXstdData 6" xfId="996"/>
    <cellStyle name="SAPBEXstdData_Copy of xSAPtemp5457" xfId="997"/>
    <cellStyle name="SAPBEXstdDataEmph" xfId="998"/>
    <cellStyle name="SAPBEXstdItem" xfId="999"/>
    <cellStyle name="SAPBEXstdItem 2" xfId="1000"/>
    <cellStyle name="SAPBEXstdItem 3" xfId="1001"/>
    <cellStyle name="SAPBEXstdItem 4" xfId="1002"/>
    <cellStyle name="SAPBEXstdItem 5" xfId="1003"/>
    <cellStyle name="SAPBEXstdItem 6" xfId="1004"/>
    <cellStyle name="SAPBEXstdItem_Copy of xSAPtemp5457" xfId="1005"/>
    <cellStyle name="SAPBEXstdItemX" xfId="1006"/>
    <cellStyle name="SAPBEXstdItemX 2" xfId="1007"/>
    <cellStyle name="SAPBEXstdItemX 3" xfId="1008"/>
    <cellStyle name="SAPBEXstdItemX 4" xfId="1009"/>
    <cellStyle name="SAPBEXstdItemX 5" xfId="1010"/>
    <cellStyle name="SAPBEXstdItemX 6" xfId="1011"/>
    <cellStyle name="SAPBEXstdItemX_Copy of xSAPtemp5457" xfId="1012"/>
    <cellStyle name="SAPBEXtitle" xfId="147"/>
    <cellStyle name="SAPBEXtitle 2" xfId="1013"/>
    <cellStyle name="SAPBEXtitle 3" xfId="1014"/>
    <cellStyle name="SAPBEXtitle 4" xfId="1015"/>
    <cellStyle name="SAPBEXtitle 5" xfId="1016"/>
    <cellStyle name="SAPBEXtitle 6" xfId="1017"/>
    <cellStyle name="SAPBEXtitle 7" xfId="1018"/>
    <cellStyle name="SAPBEXtitle_Copy of xSAPtemp5457" xfId="1019"/>
    <cellStyle name="SAPBEXundefined" xfId="1020"/>
    <cellStyle name="Shade" xfId="1021"/>
    <cellStyle name="Sheet Title" xfId="1022"/>
    <cellStyle name="Special" xfId="1023"/>
    <cellStyle name="Special 2" xfId="1024"/>
    <cellStyle name="Special 3" xfId="1025"/>
    <cellStyle name="STYL1 - Style1" xfId="1026"/>
    <cellStyle name="Style 1" xfId="1027"/>
    <cellStyle name="Style 21" xfId="1028"/>
    <cellStyle name="Style 22" xfId="1029"/>
    <cellStyle name="Style 24" xfId="1030"/>
    <cellStyle name="Style 27" xfId="1031"/>
    <cellStyle name="Style 35" xfId="1032"/>
    <cellStyle name="Style 35 2" xfId="1033"/>
    <cellStyle name="Style 36" xfId="1034"/>
    <cellStyle name="Style 36 2" xfId="1035"/>
    <cellStyle name="Table  - Style6" xfId="1036"/>
    <cellStyle name="Text" xfId="1037"/>
    <cellStyle name="Title  - Style1" xfId="1038"/>
    <cellStyle name="Title 2" xfId="1039"/>
    <cellStyle name="Title 3" xfId="1040"/>
    <cellStyle name="Title 4" xfId="1041"/>
    <cellStyle name="Title 5" xfId="1042"/>
    <cellStyle name="Title 6" xfId="1043"/>
    <cellStyle name="Titles" xfId="1044"/>
    <cellStyle name="Titles 2" xfId="1045"/>
    <cellStyle name="Total 2" xfId="1046"/>
    <cellStyle name="Total 2 2" xfId="1047"/>
    <cellStyle name="Total 3" xfId="1048"/>
    <cellStyle name="Total 4" xfId="1049"/>
    <cellStyle name="Total 5" xfId="1050"/>
    <cellStyle name="Total2 - Style2" xfId="1051"/>
    <cellStyle name="TotCol - Style5" xfId="1052"/>
    <cellStyle name="TotRow - Style4" xfId="1053"/>
    <cellStyle name="TRANSMISSION RELIABILITY PORTION OF PROJECT" xfId="148"/>
    <cellStyle name="Tusental (0)_pldt" xfId="1054"/>
    <cellStyle name="Tusental_pldt" xfId="1055"/>
    <cellStyle name="Underl - Style4" xfId="1056"/>
    <cellStyle name="UNLocked" xfId="1057"/>
    <cellStyle name="Unprot" xfId="1058"/>
    <cellStyle name="Unprot 2" xfId="1059"/>
    <cellStyle name="Unprot 3" xfId="1060"/>
    <cellStyle name="Unprot 4" xfId="1061"/>
    <cellStyle name="Unprot$" xfId="1062"/>
    <cellStyle name="Unprot$ 2" xfId="1063"/>
    <cellStyle name="Unprot$ 3" xfId="1064"/>
    <cellStyle name="Unprot$ 4" xfId="1065"/>
    <cellStyle name="Unprot_Book4 (11) (2)" xfId="1066"/>
    <cellStyle name="Unprotect" xfId="1067"/>
    <cellStyle name="Valuta (0)_pldt" xfId="1068"/>
    <cellStyle name="Valuta_pldt" xfId="1069"/>
    <cellStyle name="Warning Text 2" xfId="1070"/>
    <cellStyle name="Warning Text 3" xfId="1071"/>
    <cellStyle name="Warning Text 4" xfId="1072"/>
    <cellStyle name="Warning Text 5" xfId="1073"/>
    <cellStyle name="Warning Text 6" xfId="1074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20.xml"/><Relationship Id="rId39" Type="http://schemas.openxmlformats.org/officeDocument/2006/relationships/externalLink" Target="externalLinks/externalLink33.xml"/><Relationship Id="rId21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28.xml"/><Relationship Id="rId42" Type="http://schemas.openxmlformats.org/officeDocument/2006/relationships/externalLink" Target="externalLinks/externalLink36.xml"/><Relationship Id="rId47" Type="http://schemas.openxmlformats.org/officeDocument/2006/relationships/externalLink" Target="externalLinks/externalLink41.xml"/><Relationship Id="rId50" Type="http://schemas.openxmlformats.org/officeDocument/2006/relationships/externalLink" Target="externalLinks/externalLink44.xml"/><Relationship Id="rId55" Type="http://schemas.openxmlformats.org/officeDocument/2006/relationships/externalLink" Target="externalLinks/externalLink49.xml"/><Relationship Id="rId63" Type="http://schemas.openxmlformats.org/officeDocument/2006/relationships/externalLink" Target="externalLinks/externalLink57.xml"/><Relationship Id="rId68" Type="http://schemas.openxmlformats.org/officeDocument/2006/relationships/externalLink" Target="externalLinks/externalLink62.xml"/><Relationship Id="rId76" Type="http://schemas.openxmlformats.org/officeDocument/2006/relationships/externalLink" Target="externalLinks/externalLink70.xml"/><Relationship Id="rId7" Type="http://schemas.openxmlformats.org/officeDocument/2006/relationships/externalLink" Target="externalLinks/externalLink1.xml"/><Relationship Id="rId71" Type="http://schemas.openxmlformats.org/officeDocument/2006/relationships/externalLink" Target="externalLinks/externalLink6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23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externalLink" Target="externalLinks/externalLink26.xml"/><Relationship Id="rId37" Type="http://schemas.openxmlformats.org/officeDocument/2006/relationships/externalLink" Target="externalLinks/externalLink31.xml"/><Relationship Id="rId40" Type="http://schemas.openxmlformats.org/officeDocument/2006/relationships/externalLink" Target="externalLinks/externalLink34.xml"/><Relationship Id="rId45" Type="http://schemas.openxmlformats.org/officeDocument/2006/relationships/externalLink" Target="externalLinks/externalLink39.xml"/><Relationship Id="rId53" Type="http://schemas.openxmlformats.org/officeDocument/2006/relationships/externalLink" Target="externalLinks/externalLink47.xml"/><Relationship Id="rId58" Type="http://schemas.openxmlformats.org/officeDocument/2006/relationships/externalLink" Target="externalLinks/externalLink52.xml"/><Relationship Id="rId66" Type="http://schemas.openxmlformats.org/officeDocument/2006/relationships/externalLink" Target="externalLinks/externalLink60.xml"/><Relationship Id="rId74" Type="http://schemas.openxmlformats.org/officeDocument/2006/relationships/externalLink" Target="externalLinks/externalLink68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5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31" Type="http://schemas.openxmlformats.org/officeDocument/2006/relationships/externalLink" Target="externalLinks/externalLink25.xml"/><Relationship Id="rId44" Type="http://schemas.openxmlformats.org/officeDocument/2006/relationships/externalLink" Target="externalLinks/externalLink38.xml"/><Relationship Id="rId52" Type="http://schemas.openxmlformats.org/officeDocument/2006/relationships/externalLink" Target="externalLinks/externalLink46.xml"/><Relationship Id="rId60" Type="http://schemas.openxmlformats.org/officeDocument/2006/relationships/externalLink" Target="externalLinks/externalLink54.xml"/><Relationship Id="rId65" Type="http://schemas.openxmlformats.org/officeDocument/2006/relationships/externalLink" Target="externalLinks/externalLink59.xml"/><Relationship Id="rId73" Type="http://schemas.openxmlformats.org/officeDocument/2006/relationships/externalLink" Target="externalLinks/externalLink67.xml"/><Relationship Id="rId78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43" Type="http://schemas.openxmlformats.org/officeDocument/2006/relationships/externalLink" Target="externalLinks/externalLink37.xml"/><Relationship Id="rId48" Type="http://schemas.openxmlformats.org/officeDocument/2006/relationships/externalLink" Target="externalLinks/externalLink42.xml"/><Relationship Id="rId56" Type="http://schemas.openxmlformats.org/officeDocument/2006/relationships/externalLink" Target="externalLinks/externalLink50.xml"/><Relationship Id="rId64" Type="http://schemas.openxmlformats.org/officeDocument/2006/relationships/externalLink" Target="externalLinks/externalLink58.xml"/><Relationship Id="rId69" Type="http://schemas.openxmlformats.org/officeDocument/2006/relationships/externalLink" Target="externalLinks/externalLink63.xml"/><Relationship Id="rId77" Type="http://schemas.openxmlformats.org/officeDocument/2006/relationships/theme" Target="theme/theme1.xml"/><Relationship Id="rId8" Type="http://schemas.openxmlformats.org/officeDocument/2006/relationships/externalLink" Target="externalLinks/externalLink2.xml"/><Relationship Id="rId51" Type="http://schemas.openxmlformats.org/officeDocument/2006/relationships/externalLink" Target="externalLinks/externalLink45.xml"/><Relationship Id="rId72" Type="http://schemas.openxmlformats.org/officeDocument/2006/relationships/externalLink" Target="externalLinks/externalLink66.xml"/><Relationship Id="rId8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32.xml"/><Relationship Id="rId46" Type="http://schemas.openxmlformats.org/officeDocument/2006/relationships/externalLink" Target="externalLinks/externalLink40.xml"/><Relationship Id="rId59" Type="http://schemas.openxmlformats.org/officeDocument/2006/relationships/externalLink" Target="externalLinks/externalLink53.xml"/><Relationship Id="rId67" Type="http://schemas.openxmlformats.org/officeDocument/2006/relationships/externalLink" Target="externalLinks/externalLink61.xml"/><Relationship Id="rId20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35.xml"/><Relationship Id="rId54" Type="http://schemas.openxmlformats.org/officeDocument/2006/relationships/externalLink" Target="externalLinks/externalLink48.xml"/><Relationship Id="rId62" Type="http://schemas.openxmlformats.org/officeDocument/2006/relationships/externalLink" Target="externalLinks/externalLink56.xml"/><Relationship Id="rId70" Type="http://schemas.openxmlformats.org/officeDocument/2006/relationships/externalLink" Target="externalLinks/externalLink64.xml"/><Relationship Id="rId75" Type="http://schemas.openxmlformats.org/officeDocument/2006/relationships/externalLink" Target="externalLinks/externalLink6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externalLink" Target="externalLinks/externalLink30.xml"/><Relationship Id="rId49" Type="http://schemas.openxmlformats.org/officeDocument/2006/relationships/externalLink" Target="externalLinks/externalLink43.xml"/><Relationship Id="rId57" Type="http://schemas.openxmlformats.org/officeDocument/2006/relationships/externalLink" Target="externalLinks/externalLink5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REGULATN\COS\Wyoming%20GRC%20FTY%2003-31-2013%20(2011%20GRC)\COS\WY%20COS%20FTY%20March%202013_NS_run%20for%20mike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Utah%20Docket%2012-035-xx%20(GRC%202012)\COS%20(embedded)\COS%20UT%20May%202013_NS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REGULATN\COS\Wyoming%20FY%202005\COS\COS%20Sep%202006\Wyoming%20Combined%20Sept%202006%20MSP-UCAM%20and%20AFOR-09-22-05%2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REGULATN\COS\Wyoming%20FY%202005\COS\COS%20Sep%202006\Wyoming%20Combined%20Sept%202006%20MSP-UCAM%20and%20AFOR-09-09-05-JAM%20updat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Utah%20Docket%2010-035-124%20(GRC%202011)\Filed%20(direct)\Testimony%20and%20Exhibits\Confidential%20Exhibit%20RMP__(CCP-5)\UT%20GRC%20MC%20Study%20Jun%202012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SHR02\PD\SLREG1\ARCHIVE\2006\0306%20SEMI\Tab%20%238%20-%20Rate%20Base\Major%20Plant%20Additions\Major%20Plant%20Addition%20Adjustment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97%20B.xlw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Groups\SLREG1\ARCHIVE\2004\Balanced%20Scorecard\2005%20Comparisons\ROE%20-%20Q3\Bus%20U%20Comparisons\2005%20Run%20R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SHR02\ARCHIVE\2007\SEMI%20Dec%202007\Models\Idaho\RAM%20Semi%20Dec0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Groups\SLREG1\ARCHIVE\2005\Wyoming%20GRC\SEPT%202006\Models\JAM%20-%20WY%20Sep%202006%20GRC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Utah%20GRC%202011\2.%20Marginal%20COS\OR%20GRC%20MC%20Study%20Dec%202011%20-%20NS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Groups\SLREG1\USER\CraigS\Misc%20files\RAM%20test%20mod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shrn102\SHR02\PD\SLREG1\ARCHIVE\2007\SEMI%20Dec%202007\8%20-%20Rate%20Base\Misc%20Rate%20Base\M&amp;S%20Analysis\Total%20Company%203%202007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WINDOWS\TEMP\Attachment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STRATMKT\Dsmmkt\Arnold\Amortization%20Schedules\WZAMT200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SHR02\Shared\Trading\Structuring%20&amp;%20Pricing\Models\NatGasCurve\Gas%20Forward%20Price%20Curve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CA\PwrStat\Penny\LARGEQUALIFIED\Qf99\Hdiv9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SHR02\PD\SLREG1\ARCHIVE\2006\SEMI%20Mar%202006\Tab%20%234%20-%20O&amp;M\ID%20DSM%20Irrigation\GLPCA%20514511%20Sept%202005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REGULATN\COS\Utah%20Net%20Metering%202014%20(14-035-114)\Plan\COS\Sensitivities\A%20COS%20UT%20Dec%202015%20NEM%20Breakout%20ALT%20TAX%20CALC%20v2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Utah%20Net%20Metering%202014%20(14-035-114)\Plan\COS\Sensitivities\A%20COS%20UT%20Dec%202015%20NEM%20Breakout%20ALT%20TAX%20CALC%20v2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Documents%20and%20Settings\p74933\Local%20Settings\Temporary%20Internet%20Files\OLK9E\COS%20ID%20GRC%2012-06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ah%20GRC%202011\1.%20Embedded%20COS\COS%20UT%20Jun%202012_NS.xlsm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%2011-035-200%20(GRC%20May2013)\Sent%20out\Sent%20out%202012%2008%2020%20(Monthly%20Allocation)\UTGRC12_Utah%20Base%20NPC%20Report%20(Settlement)%20CONF_Sent%20Out%202012%2008%2020.xlsm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Joanne\SAP\RC_CCvlookup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Documents%20and%20Settings\p17149\Local%20Settings\Temporary%20Internet%20Files\OLK7\WA%20SBC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SHR02\PD\SLREG1\ARCHIVE\2010\Results%20-%20June%202010\3%20-%20Revenue\REC%20Revenues\3.5%20REC%20Revenues%20UT,%20CA,%20ID%20-%20Jun2010%20Result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Idaho%2003\305FRevenue%20by%20Rate%20Schedule_ID200303_v4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Documents%20and%20Settings\p21566\Local%20Settings\Temporary%20Internet%20Files\Content.Outlook\MFLJKWXJ\Budget%20Recovery-YTDDec2010B.xlsm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Documents%20and%20Settings\p14817\Local%20Settings\Temporary%20Internet%20Files\OLK11\Idaho%20FY2004%20NPC%20Gold%20(11%2018%202004)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Patrick\CLEANAIR\ACCOUNTING\AP%20INVOICE%20APPROVAL%20FORM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SHR02\ARCHIVE\2006\SEMI%20Mar%202006\Tab%20%235%20-%20NPC\Normalized%20NPC\Semi-Annual%20(Apr2006-Mar2007)_2006Jun09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%20West%20Rate%20Migration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REGULATN\COS\Wyoming%20FY%202005\COS\COS%20Sep%202006\Wyoming%20Combined%20Sept%202006%20MSP-UCAM%20and%20AFOR-09-12-05-JAM%20update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SLREG1\ARCHIVE\2000\Oregon%20SB1149\CA%20Removed\1999%20RFM%20(CA%20and%20Centralia%20Removed)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DOCUME~1\p14818\LOCALS~1\Temp\xSAPtemp824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arge%20Qf's\Qf03\FALLS\Falls2003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Documents%20and%20Settings\p70596\Local%20Settings\Temporary%20Internet%20Files\OLK3B\ORA%20Workpaper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REGULATN\ER\1206%20Semi\Tab%20%235%20NPC\NPC%20Adjustment\SA(WCA)_Allocation%20Table_2007Apr05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74618\Local%20Settings\Temporary%20Internet%20Files\Content.Outlook\0APVEUJB\_UT%20EBA%20Draft%20(DEC12)%20CONF_2013%2002%2026%20(3)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11382\Local%20Settings\Temporary%20Internet%20Files\OLK1DE\JAM%20CY06%20OR%20PARTIAL%20SETTLEMENT-Updated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REGULATN\COS\Wyoming%20GRC%20FTY%2012-2009%20(2008%20GRC)\Rebuttal\WY%20COS%20FTY%20June%202009%20Rebuttal%20Filing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Wy0901\Integration%20plans\Rate%20design%20options\Wyo%202001%20COS%20Summary%20-%201st%20Draft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Documents%20and%20Settings\p74933\Local%20Settings\Temporary%20Internet%20Files\Content.Outlook\1VOS77IL\Attachment%20WIEC%2035.1_no%20sit%20fix_1.xlsm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REGULATN\PA&amp;D\CASES\Wy0902\EAST%20Blocking%2090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ARCHIVE\2009\Results%20-%20June%202009\5%20-%20NPC\NPC_5.1\Back%20up\BW%20Report%20for%20447%20-%20June%20200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newweb.pacificorp.com/File/File44472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REGULATN\COS\Wyoming%20GRC%20FTY%2012-2009%20(2008%20GRC)\COS\WY%20COS%20FTY%20Dec%202009%20Draft%2006-17-08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shrn102\SHR02\PD\SLREG1\ARCHIVE\2006\SEMI%20Mar%202006\Tab%20%234%20-%20O&amp;M\Affiliate%20Management%20Fee%20Commitment\MGMT%20FEE%20ACTUALS%20FY%202001%20thru%202006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p12508\Temporary%20Internet%20Files\OLK49\MGMT%20FEE%20ACTUALS%20CY2002%20%20FY2003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Documents%20and%20Settings\p74933\Application%20Data\Microsoft\Excel\Rate%20Spread%20-%20RMM\WY%20COS%20FTY%20Dec%202011%20Rebuttal%20-%20RMM.xlsm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Documents%20and%20Settings\p04092.000\Local%20Settings\Temporary%20Internet%20Files\OLK1AC\RECOV04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305A\Book4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TEMP\RAM%20Mar%20200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cec\2004_05\Actuals\09_December%2004\PPW%20CEC_Board\CEC%20Meeting\02_03_Financial%20Results%20vs%20Budge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WA%20GRC%2007\COS\COS%20WA%20GRC%20June%202008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Utah%20Docket%2010-035-124%20(GRC%202011)\Filed%20(rebuttal)\Testimony%20and%20Exhibits\Exhibit%20RMP%20(CCP-3R)\Tabs%204%20&amp;%205\COS%20UT%20Jun%202012_Rebuttal%20COS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REGULATN\COS\Wyoming%20GRC%20FTY%2012-2010%20(2009%20GRC)\COS\WY%20COS%20FTY%20Dec%202010_0826HYBRID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  <sheetName val="Cover Sheet"/>
      <sheetName val="Procedures and Assumptions"/>
      <sheetName val="Lead Sheet - WY Type 3"/>
      <sheetName val="WY Backup 1 Type 3"/>
      <sheetName val="WY Back-up 2 Type 3"/>
      <sheetName val="Lead Sheet - UT Type 1"/>
      <sheetName val="Backup 1 UT Type 1"/>
      <sheetName val="UT Back-Up 2"/>
      <sheetName val="Internal Backup"/>
      <sheetName val="ID &amp; WY Backup"/>
      <sheetName val="ID&amp; WY Depr Calculation Jun2015"/>
      <sheetName val="ID&amp;WY DEPR Calculation - 2014"/>
      <sheetName val="ID&amp;WY Composite Depr Rate"/>
      <sheetName val="EPIS Existing Plant YE Dec14 "/>
      <sheetName val="EPIS Existing Plant YE Jun15"/>
      <sheetName val="Depr Reserve Existing YE Dec14"/>
      <sheetName val="Depr Expense Existing YE Dec14"/>
      <sheetName val="Relicen EPIS YE Jun 15"/>
      <sheetName val="Relicen EPIS YE Dec 14"/>
      <sheetName val="Amort Relicen Reserve YE Dec 14"/>
      <sheetName val="Amort Relicen Reserve YE Jun 15"/>
      <sheetName val="Amort Relicen Expe YE Jun15"/>
      <sheetName val="Amort Relicen Exp YE Dec14"/>
      <sheetName val="UT Backup "/>
      <sheetName val="UT DEPR Calculation - 2015"/>
      <sheetName val="UT DEPR Calculation - 2014"/>
      <sheetName val="13 MA Adjustment (2)"/>
      <sheetName val="13 MA Backup (2)"/>
      <sheetName val="13 MA Adjustment"/>
      <sheetName val="13 MA Backup"/>
      <sheetName val="Relicen EPIS 13MA Jun15"/>
      <sheetName val="Relicen EPIS 13MA Dec 14"/>
      <sheetName val="Amortization Reserve 13MA Jun15"/>
      <sheetName val="Amortization Reserve 13MA Dec14"/>
      <sheetName val="Amortization Expense Dec14"/>
      <sheetName val="Amort Relicen Expense June15"/>
      <sheetName val="BU Approval"/>
      <sheetName val="Ke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-Page1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NPC Analysis-Not USed"/>
      <sheetName val="NPC adj-Not Used"/>
      <sheetName val="Error Check"/>
      <sheetName val="Message"/>
      <sheetName val="Dialog"/>
      <sheetName val="Print Module"/>
      <sheetName val="Menu_Options"/>
      <sheetName val="Menu_Unbundle"/>
      <sheetName val="Sheet1"/>
    </sheetNames>
    <sheetDataSet>
      <sheetData sheetId="0">
        <row r="3">
          <cell r="C3" t="str">
            <v>Rocky Mountain Power</v>
          </cell>
        </row>
        <row r="19">
          <cell r="K19">
            <v>67875230.453694463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8">
          <cell r="H58">
            <v>1935861328.0220451</v>
          </cell>
        </row>
      </sheetData>
      <sheetData sheetId="14"/>
      <sheetData sheetId="15"/>
      <sheetData sheetId="16"/>
      <sheetData sheetId="17"/>
      <sheetData sheetId="18"/>
      <sheetData sheetId="19"/>
      <sheetData sheetId="20">
        <row r="9">
          <cell r="A9" t="str">
            <v>Factor Name</v>
          </cell>
        </row>
      </sheetData>
      <sheetData sheetId="21">
        <row r="11">
          <cell r="A11" t="str">
            <v>Factor Name</v>
          </cell>
        </row>
      </sheetData>
      <sheetData sheetId="22">
        <row r="4">
          <cell r="P4">
            <v>0.81307706711145988</v>
          </cell>
        </row>
      </sheetData>
      <sheetData sheetId="23"/>
      <sheetData sheetId="24">
        <row r="251">
          <cell r="AG251" t="str">
            <v>DIS</v>
          </cell>
        </row>
        <row r="328">
          <cell r="AG328">
            <v>0</v>
          </cell>
        </row>
        <row r="409">
          <cell r="AG409">
            <v>0</v>
          </cell>
        </row>
        <row r="420">
          <cell r="AG420">
            <v>0</v>
          </cell>
        </row>
        <row r="559">
          <cell r="AG559">
            <v>0</v>
          </cell>
        </row>
        <row r="951">
          <cell r="AG951">
            <v>0</v>
          </cell>
        </row>
        <row r="991">
          <cell r="AG991">
            <v>0</v>
          </cell>
        </row>
        <row r="1518">
          <cell r="I1518">
            <v>970663.84981162648</v>
          </cell>
        </row>
        <row r="1795">
          <cell r="AG1795">
            <v>6925.8930178870532</v>
          </cell>
        </row>
        <row r="1855">
          <cell r="AG1855">
            <v>0</v>
          </cell>
        </row>
      </sheetData>
      <sheetData sheetId="25"/>
      <sheetData sheetId="26">
        <row r="14">
          <cell r="A14" t="str">
            <v>A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/>
      <sheetData sheetId="1">
        <row r="5">
          <cell r="T5">
            <v>3</v>
          </cell>
        </row>
        <row r="6">
          <cell r="C6" t="str">
            <v xml:space="preserve">Commission Method </v>
          </cell>
        </row>
        <row r="8">
          <cell r="D8">
            <v>0.1576213356965549</v>
          </cell>
        </row>
        <row r="9">
          <cell r="D9">
            <v>0.8423786643034451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61">
          <cell r="H61">
            <v>6.9188435929027195E-2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Function Summary"/>
      <sheetName val="Class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NPC Facto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>
        <row r="5">
          <cell r="C5" t="str">
            <v>State of Utah</v>
          </cell>
        </row>
        <row r="17">
          <cell r="H17">
            <v>0.37950999999999996</v>
          </cell>
        </row>
      </sheetData>
      <sheetData sheetId="1" refreshError="1"/>
      <sheetData sheetId="2"/>
      <sheetData sheetId="3">
        <row r="94">
          <cell r="D94">
            <v>22277537.413922604</v>
          </cell>
        </row>
      </sheetData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>
        <row r="58">
          <cell r="H58">
            <v>5752868671.222683</v>
          </cell>
        </row>
      </sheetData>
      <sheetData sheetId="12"/>
      <sheetData sheetId="13"/>
      <sheetData sheetId="14"/>
      <sheetData sheetId="15"/>
      <sheetData sheetId="16"/>
      <sheetData sheetId="17">
        <row r="120">
          <cell r="F120" t="str">
            <v>2010 Protocol</v>
          </cell>
        </row>
      </sheetData>
      <sheetData sheetId="18">
        <row r="4">
          <cell r="I4">
            <v>0.73983771349904326</v>
          </cell>
        </row>
      </sheetData>
      <sheetData sheetId="19">
        <row r="61">
          <cell r="E61">
            <v>6.6413560461439841E-2</v>
          </cell>
        </row>
        <row r="722">
          <cell r="Y722">
            <v>11440.454450226256</v>
          </cell>
        </row>
        <row r="724">
          <cell r="Y724">
            <v>38084.035315421454</v>
          </cell>
        </row>
        <row r="1134">
          <cell r="Y1134">
            <v>0</v>
          </cell>
        </row>
        <row r="1135">
          <cell r="Y1135">
            <v>0</v>
          </cell>
        </row>
        <row r="1136">
          <cell r="Y1136">
            <v>0</v>
          </cell>
        </row>
        <row r="1778">
          <cell r="Y1778">
            <v>0</v>
          </cell>
        </row>
        <row r="1912">
          <cell r="F1912">
            <v>1.0719561604796075</v>
          </cell>
        </row>
      </sheetData>
      <sheetData sheetId="20" refreshError="1"/>
      <sheetData sheetId="21">
        <row r="10">
          <cell r="A10" t="str">
            <v>FACTOR NAME</v>
          </cell>
        </row>
      </sheetData>
      <sheetData sheetId="22">
        <row r="11">
          <cell r="A11" t="str">
            <v>FACTOR</v>
          </cell>
        </row>
      </sheetData>
      <sheetData sheetId="23" refreshError="1"/>
      <sheetData sheetId="24">
        <row r="14">
          <cell r="A14" t="str">
            <v>A</v>
          </cell>
        </row>
      </sheetData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/>
      <sheetData sheetId="1">
        <row r="14">
          <cell r="N14">
            <v>1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61">
          <cell r="H61">
            <v>6.6953569481140951E-2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/>
      <sheetData sheetId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120">
          <cell r="F120" t="str">
            <v>BaseCase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>
        <row r="86">
          <cell r="F86">
            <v>5.9243639404432336E-2</v>
          </cell>
        </row>
      </sheetData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"/>
      <sheetName val="Table of Contents"/>
      <sheetName val="Table 1"/>
      <sheetName val="Table 2"/>
      <sheetName val="Table 3"/>
      <sheetName val="Table 4"/>
      <sheetName val="Table 5"/>
      <sheetName val="Table 6"/>
      <sheetName val="Table 7"/>
      <sheetName val="Table 8"/>
      <sheetName val="Table 9"/>
      <sheetName val="Table 10"/>
      <sheetName val="Billing Costs"/>
      <sheetName val="Full MC %"/>
      <sheetName val="10 Year UC"/>
      <sheetName val="10 Year FC"/>
      <sheetName val="5 Year MC"/>
      <sheetName val="1 Year MC"/>
      <sheetName val="Capacity"/>
      <sheetName val="Energy"/>
      <sheetName val="Avoided Costs"/>
      <sheetName val="Transm1"/>
      <sheetName val="Transm2"/>
      <sheetName val="Trans_OM"/>
      <sheetName val="TransLF"/>
      <sheetName val="Dist Sub 1"/>
      <sheetName val="Dist Sub 2"/>
      <sheetName val="Circuit Model Intro"/>
      <sheetName val="PC1"/>
      <sheetName val="PC2"/>
      <sheetName val="PC3"/>
      <sheetName val="PC4"/>
      <sheetName val="PC5"/>
      <sheetName val="PC6"/>
      <sheetName val="PC7"/>
      <sheetName val="PC8"/>
      <sheetName val="PC9"/>
      <sheetName val="PC10"/>
      <sheetName val="PC11"/>
      <sheetName val="PC12"/>
      <sheetName val="PC1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Services 1"/>
      <sheetName val="Services 2"/>
      <sheetName val="Streetlights"/>
      <sheetName val="Cust Exp Sum"/>
      <sheetName val="Cust Exp Year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Escalation Factors"/>
      <sheetName val="Index"/>
      <sheetName val="SumTable"/>
      <sheetName val="Dialog"/>
    </sheetNames>
    <sheetDataSet>
      <sheetData sheetId="0">
        <row r="10">
          <cell r="C10" t="str">
            <v>Utah</v>
          </cell>
        </row>
        <row r="12">
          <cell r="C12" t="str">
            <v>Plateau</v>
          </cell>
        </row>
        <row r="13">
          <cell r="C13">
            <v>2012</v>
          </cell>
        </row>
        <row r="18">
          <cell r="C18">
            <v>2010</v>
          </cell>
          <cell r="D18">
            <v>2012</v>
          </cell>
        </row>
        <row r="19">
          <cell r="C19">
            <v>2010</v>
          </cell>
          <cell r="D19">
            <v>2012</v>
          </cell>
        </row>
        <row r="20">
          <cell r="C20">
            <v>2010</v>
          </cell>
          <cell r="D20">
            <v>2012</v>
          </cell>
        </row>
        <row r="21">
          <cell r="C21">
            <v>2010</v>
          </cell>
          <cell r="D21">
            <v>2012</v>
          </cell>
        </row>
        <row r="22">
          <cell r="C22">
            <v>2011</v>
          </cell>
          <cell r="D22">
            <v>2012</v>
          </cell>
        </row>
        <row r="23">
          <cell r="C23">
            <v>2010</v>
          </cell>
          <cell r="D23">
            <v>2012</v>
          </cell>
        </row>
        <row r="24">
          <cell r="C24">
            <v>2010</v>
          </cell>
          <cell r="D24">
            <v>2012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3">
          <cell r="A3" t="str">
            <v>PacifiCorp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</row>
        <row r="4">
          <cell r="A4" t="str">
            <v>Marginal Generation Costs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</row>
        <row r="5">
          <cell r="A5" t="str">
            <v>Filed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A6">
            <v>0</v>
          </cell>
          <cell r="B6" t="str">
            <v xml:space="preserve">                  12 Months Ended December</v>
          </cell>
          <cell r="C6">
            <v>0</v>
          </cell>
          <cell r="D6">
            <v>0</v>
          </cell>
          <cell r="E6" t="str">
            <v>12 Months Ended December</v>
          </cell>
          <cell r="F6">
            <v>0</v>
          </cell>
          <cell r="G6">
            <v>0</v>
          </cell>
        </row>
        <row r="7">
          <cell r="A7">
            <v>0</v>
          </cell>
          <cell r="B7" t="str">
            <v xml:space="preserve">Avoided Simple Cycle </v>
          </cell>
          <cell r="C7" t="str">
            <v xml:space="preserve">Avoided Combined Cycle </v>
          </cell>
          <cell r="D7" t="str">
            <v>Gas</v>
          </cell>
          <cell r="E7" t="str">
            <v>Avoided Firm</v>
          </cell>
          <cell r="F7" t="str">
            <v>Combined</v>
          </cell>
          <cell r="G7" t="str">
            <v>Gas</v>
          </cell>
        </row>
        <row r="8">
          <cell r="A8" t="str">
            <v>Calendar</v>
          </cell>
          <cell r="B8" t="str">
            <v xml:space="preserve">CT Fixed </v>
          </cell>
          <cell r="C8" t="str">
            <v xml:space="preserve">CT Fixed </v>
          </cell>
          <cell r="D8" t="str">
            <v>Price</v>
          </cell>
          <cell r="E8" t="str">
            <v>Capacity</v>
          </cell>
          <cell r="F8" t="str">
            <v>Cycle CT</v>
          </cell>
          <cell r="G8" t="str">
            <v>Price</v>
          </cell>
        </row>
        <row r="9">
          <cell r="A9" t="str">
            <v>Year</v>
          </cell>
          <cell r="B9" t="str">
            <v>Costs</v>
          </cell>
          <cell r="C9" t="str">
            <v>Costs</v>
          </cell>
          <cell r="D9">
            <v>0</v>
          </cell>
          <cell r="E9" t="str">
            <v>Costs</v>
          </cell>
          <cell r="F9" t="str">
            <v>Fixed Cost</v>
          </cell>
          <cell r="G9">
            <v>0</v>
          </cell>
        </row>
        <row r="10">
          <cell r="A10">
            <v>0</v>
          </cell>
          <cell r="B10" t="str">
            <v>($/kW-yr)</v>
          </cell>
          <cell r="C10" t="str">
            <v>($/kW-yr)</v>
          </cell>
          <cell r="D10" t="str">
            <v>($/MMBtu)</v>
          </cell>
          <cell r="E10" t="str">
            <v>($/kW-yr)</v>
          </cell>
          <cell r="F10" t="str">
            <v>($/kW-yr)</v>
          </cell>
          <cell r="G10" t="str">
            <v>($/MMBtu)</v>
          </cell>
        </row>
        <row r="11">
          <cell r="A11">
            <v>0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A12">
            <v>2012</v>
          </cell>
          <cell r="B12">
            <v>99.31</v>
          </cell>
          <cell r="C12">
            <v>150.33000000000001</v>
          </cell>
          <cell r="D12">
            <v>5.53</v>
          </cell>
          <cell r="E12">
            <v>99.31</v>
          </cell>
          <cell r="F12">
            <v>150.33000000000001</v>
          </cell>
          <cell r="G12">
            <v>5.53</v>
          </cell>
        </row>
        <row r="13">
          <cell r="A13">
            <v>2013</v>
          </cell>
          <cell r="B13">
            <v>101.29</v>
          </cell>
          <cell r="C13">
            <v>153.36000000000001</v>
          </cell>
          <cell r="D13">
            <v>5.75</v>
          </cell>
          <cell r="E13">
            <v>101.29</v>
          </cell>
          <cell r="F13">
            <v>153.36000000000001</v>
          </cell>
          <cell r="G13">
            <v>5.75</v>
          </cell>
        </row>
        <row r="14">
          <cell r="A14">
            <v>2014</v>
          </cell>
          <cell r="B14">
            <v>103.22</v>
          </cell>
          <cell r="C14">
            <v>156.26</v>
          </cell>
          <cell r="D14">
            <v>6.04</v>
          </cell>
          <cell r="E14">
            <v>103.22</v>
          </cell>
          <cell r="F14">
            <v>156.26</v>
          </cell>
          <cell r="G14">
            <v>6.04</v>
          </cell>
        </row>
        <row r="15">
          <cell r="A15">
            <v>2015</v>
          </cell>
          <cell r="B15">
            <v>105.02</v>
          </cell>
          <cell r="C15">
            <v>159</v>
          </cell>
          <cell r="D15">
            <v>6.35</v>
          </cell>
          <cell r="E15">
            <v>105.02</v>
          </cell>
          <cell r="F15">
            <v>159</v>
          </cell>
          <cell r="G15">
            <v>6.35</v>
          </cell>
        </row>
        <row r="16">
          <cell r="A16">
            <v>2016</v>
          </cell>
          <cell r="B16">
            <v>106.87</v>
          </cell>
          <cell r="C16">
            <v>161.79</v>
          </cell>
          <cell r="D16">
            <v>6.82</v>
          </cell>
          <cell r="E16">
            <v>106.87</v>
          </cell>
          <cell r="F16">
            <v>161.79</v>
          </cell>
          <cell r="G16">
            <v>6.82</v>
          </cell>
        </row>
        <row r="17">
          <cell r="A17">
            <v>2017</v>
          </cell>
          <cell r="B17">
            <v>108.74</v>
          </cell>
          <cell r="C17">
            <v>164.63</v>
          </cell>
          <cell r="D17">
            <v>7.27</v>
          </cell>
          <cell r="E17">
            <v>108.74</v>
          </cell>
          <cell r="F17">
            <v>164.63</v>
          </cell>
          <cell r="G17">
            <v>7.27</v>
          </cell>
        </row>
        <row r="18">
          <cell r="A18">
            <v>2018</v>
          </cell>
          <cell r="B18">
            <v>110.65</v>
          </cell>
          <cell r="C18">
            <v>167.52</v>
          </cell>
          <cell r="D18">
            <v>7.56</v>
          </cell>
          <cell r="E18">
            <v>110.65</v>
          </cell>
          <cell r="F18">
            <v>167.52</v>
          </cell>
          <cell r="G18">
            <v>7.56</v>
          </cell>
        </row>
        <row r="19">
          <cell r="A19">
            <v>2019</v>
          </cell>
          <cell r="B19">
            <v>112.59</v>
          </cell>
          <cell r="C19">
            <v>170.46</v>
          </cell>
          <cell r="D19">
            <v>7.38</v>
          </cell>
          <cell r="E19">
            <v>112.59</v>
          </cell>
          <cell r="F19">
            <v>170.46</v>
          </cell>
          <cell r="G19">
            <v>7.38</v>
          </cell>
        </row>
        <row r="20">
          <cell r="A20">
            <v>2020</v>
          </cell>
          <cell r="B20">
            <v>114.57</v>
          </cell>
          <cell r="C20">
            <v>173.45</v>
          </cell>
          <cell r="D20">
            <v>7.44</v>
          </cell>
          <cell r="E20">
            <v>114.57</v>
          </cell>
          <cell r="F20">
            <v>173.45</v>
          </cell>
          <cell r="G20">
            <v>7.44</v>
          </cell>
        </row>
        <row r="21">
          <cell r="A21">
            <v>2021</v>
          </cell>
          <cell r="B21">
            <v>116.58</v>
          </cell>
          <cell r="C21">
            <v>176.5</v>
          </cell>
          <cell r="D21">
            <v>7.88</v>
          </cell>
          <cell r="E21">
            <v>116.58</v>
          </cell>
          <cell r="F21">
            <v>176.5</v>
          </cell>
          <cell r="G21">
            <v>7.88</v>
          </cell>
        </row>
        <row r="22">
          <cell r="A22">
            <v>2022</v>
          </cell>
          <cell r="B22">
            <v>118.62</v>
          </cell>
          <cell r="C22">
            <v>179.6</v>
          </cell>
          <cell r="D22">
            <v>8.42</v>
          </cell>
          <cell r="E22">
            <v>118.62</v>
          </cell>
          <cell r="F22">
            <v>179.6</v>
          </cell>
          <cell r="G22">
            <v>8.42</v>
          </cell>
        </row>
        <row r="23">
          <cell r="A23">
            <v>2023</v>
          </cell>
          <cell r="B23">
            <v>120.7</v>
          </cell>
          <cell r="C23">
            <v>182.74</v>
          </cell>
          <cell r="D23">
            <v>7.96</v>
          </cell>
          <cell r="E23">
            <v>120.7</v>
          </cell>
          <cell r="F23">
            <v>182.74</v>
          </cell>
          <cell r="G23">
            <v>7.96</v>
          </cell>
        </row>
        <row r="24">
          <cell r="A24">
            <v>2024</v>
          </cell>
          <cell r="B24">
            <v>122.82</v>
          </cell>
          <cell r="C24">
            <v>185.95</v>
          </cell>
          <cell r="D24">
            <v>7.75</v>
          </cell>
          <cell r="E24">
            <v>122.82</v>
          </cell>
          <cell r="F24">
            <v>185.95</v>
          </cell>
          <cell r="G24">
            <v>7.75</v>
          </cell>
        </row>
        <row r="25">
          <cell r="A25">
            <v>2025</v>
          </cell>
          <cell r="B25">
            <v>124.98</v>
          </cell>
          <cell r="C25">
            <v>189.21</v>
          </cell>
          <cell r="D25">
            <v>8.18</v>
          </cell>
          <cell r="E25">
            <v>124.98</v>
          </cell>
          <cell r="F25">
            <v>189.21</v>
          </cell>
          <cell r="G25">
            <v>8.18</v>
          </cell>
        </row>
        <row r="26">
          <cell r="A26">
            <v>2026</v>
          </cell>
          <cell r="B26">
            <v>127.17</v>
          </cell>
          <cell r="C26">
            <v>192.53</v>
          </cell>
          <cell r="D26">
            <v>8.43</v>
          </cell>
          <cell r="E26">
            <v>127.17</v>
          </cell>
          <cell r="F26">
            <v>192.53</v>
          </cell>
          <cell r="G26">
            <v>8.43</v>
          </cell>
        </row>
        <row r="27">
          <cell r="A27">
            <v>2027</v>
          </cell>
          <cell r="B27">
            <v>129.4</v>
          </cell>
          <cell r="C27">
            <v>195.91</v>
          </cell>
          <cell r="D27">
            <v>8.2799999999999994</v>
          </cell>
          <cell r="E27">
            <v>129.4</v>
          </cell>
          <cell r="F27">
            <v>195.91</v>
          </cell>
          <cell r="G27">
            <v>8.2799999999999994</v>
          </cell>
        </row>
        <row r="28">
          <cell r="A28">
            <v>2028</v>
          </cell>
          <cell r="B28">
            <v>131.66999999999999</v>
          </cell>
          <cell r="C28">
            <v>199.35</v>
          </cell>
          <cell r="D28">
            <v>8.5399999999999991</v>
          </cell>
          <cell r="E28">
            <v>131.66999999999999</v>
          </cell>
          <cell r="F28">
            <v>199.35</v>
          </cell>
          <cell r="G28">
            <v>8.5399999999999991</v>
          </cell>
        </row>
        <row r="29">
          <cell r="A29">
            <v>2029</v>
          </cell>
          <cell r="B29">
            <v>133.97999999999999</v>
          </cell>
          <cell r="C29">
            <v>202.85</v>
          </cell>
          <cell r="D29">
            <v>8.86</v>
          </cell>
          <cell r="E29">
            <v>133.97999999999999</v>
          </cell>
          <cell r="F29">
            <v>202.85</v>
          </cell>
          <cell r="G29">
            <v>8.86</v>
          </cell>
        </row>
        <row r="30">
          <cell r="A30">
            <v>2030</v>
          </cell>
          <cell r="B30">
            <v>136.33000000000001</v>
          </cell>
          <cell r="C30">
            <v>206.41</v>
          </cell>
          <cell r="D30">
            <v>9.09</v>
          </cell>
          <cell r="E30">
            <v>136.33000000000001</v>
          </cell>
          <cell r="F30">
            <v>206.41</v>
          </cell>
          <cell r="G30">
            <v>9.09</v>
          </cell>
        </row>
        <row r="31">
          <cell r="A31">
            <v>2031</v>
          </cell>
          <cell r="B31">
            <v>138.72</v>
          </cell>
          <cell r="C31">
            <v>210.03</v>
          </cell>
          <cell r="D31">
            <v>9.25</v>
          </cell>
          <cell r="E31">
            <v>138.72</v>
          </cell>
          <cell r="F31">
            <v>210.03</v>
          </cell>
          <cell r="G31">
            <v>9.25</v>
          </cell>
        </row>
        <row r="32">
          <cell r="A32">
            <v>0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 t="str">
            <v>CCCT Capacity Factor</v>
          </cell>
          <cell r="B33">
            <v>0.505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CCCT Heat Rate (Btu/kWh)</v>
          </cell>
          <cell r="B34">
            <v>7160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35">
          <cell r="E35">
            <v>1.0468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46">
          <cell r="G46">
            <v>0.10950000000000001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Lead Sheet"/>
      <sheetName val="Summary"/>
      <sheetName val="Apr 06 - Mar 07 Cap Add Detail"/>
      <sheetName val="Currant Creek"/>
      <sheetName val="Backup"/>
      <sheetName val="Apr 06 - Mar 07 Adds"/>
      <sheetName val="Apr 05 - Mar 06 Adds"/>
      <sheetName val="Issue Card"/>
      <sheetName val="Apr 05 - Mar 06 Cap Add Detail"/>
      <sheetName val="DIT - Type 2"/>
      <sheetName val="DIT - Type 3"/>
    </sheetNames>
    <sheetDataSet>
      <sheetData sheetId="0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/>
      <sheetData sheetId="5"/>
      <sheetData sheetId="6"/>
      <sheetData sheetId="7"/>
      <sheetData sheetId="8">
        <row r="23">
          <cell r="D23">
            <v>0.59916000000000003</v>
          </cell>
        </row>
      </sheetData>
      <sheetData sheetId="9"/>
      <sheetData sheetId="10">
        <row r="23">
          <cell r="D23">
            <v>0.59916000000000003</v>
          </cell>
        </row>
      </sheetData>
      <sheetData sheetId="11"/>
      <sheetData sheetId="12"/>
      <sheetData sheetId="13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Generation"/>
      <sheetName val="Mining"/>
      <sheetName val="CT"/>
      <sheetName val="PD"/>
      <sheetName val="ITCDS"/>
      <sheetName val="MSCBS"/>
      <sheetName val="California"/>
      <sheetName val="Idaho"/>
      <sheetName val="Oregon"/>
      <sheetName val="Utah"/>
      <sheetName val="Washington"/>
      <sheetName val="Wyoming"/>
      <sheetName val="Revs"/>
      <sheetName val="Spl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AdjSummary"/>
      <sheetName val="Valid Acct-Factor Combo"/>
      <sheetName val="Factors"/>
      <sheetName val="UnadjData"/>
      <sheetName val="ExtractData"/>
      <sheetName val="ReportAdj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AFErrorDialog"/>
      <sheetName val="FactorErrorDialog"/>
      <sheetName val="PrintAdjDialog"/>
      <sheetName val="PrepareSummary"/>
      <sheetName val="PrintResultsErrorDialog"/>
      <sheetName val="SummaryError"/>
      <sheetName val="SummaryDialog"/>
      <sheetName val="PrepareDataDialog"/>
      <sheetName val="Transfer"/>
      <sheetName val="PrepareDatab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3">
          <cell r="AP33">
            <v>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"/>
      <sheetName val="Function"/>
      <sheetName val="Function1149"/>
      <sheetName val="Report"/>
      <sheetName val="Results"/>
      <sheetName val="NRO"/>
      <sheetName val="ADJ"/>
      <sheetName val="UTCR"/>
      <sheetName val="URO"/>
      <sheetName val="ECD"/>
      <sheetName val="Unadj Data for RAM"/>
      <sheetName val="Variables"/>
      <sheetName val="Inputs"/>
      <sheetName val="Factors"/>
      <sheetName val="Check"/>
      <sheetName val="CWC"/>
      <sheetName val="WelcomeDialog"/>
      <sheetName val="Mac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2">
          <cell r="AC22" t="str">
            <v>FACTOR</v>
          </cell>
          <cell r="AF22" t="str">
            <v>TOTAL</v>
          </cell>
          <cell r="AG22" t="str">
            <v>CALIFORNIA</v>
          </cell>
          <cell r="AH22" t="str">
            <v>OREGON</v>
          </cell>
          <cell r="AI22" t="str">
            <v>WASHINGTON</v>
          </cell>
          <cell r="AJ22" t="str">
            <v>MONTANA</v>
          </cell>
          <cell r="AK22" t="str">
            <v>WYOMING-PPL</v>
          </cell>
          <cell r="AL22" t="str">
            <v>UTAH</v>
          </cell>
          <cell r="AM22" t="str">
            <v>IDAHO-UPL</v>
          </cell>
          <cell r="AN22" t="str">
            <v>WY-UP&amp;L</v>
          </cell>
          <cell r="AO22" t="str">
            <v>FERC</v>
          </cell>
          <cell r="AP22" t="str">
            <v>OTHER</v>
          </cell>
          <cell r="AQ22" t="str">
            <v>NON-UTILITY</v>
          </cell>
        </row>
        <row r="23">
          <cell r="AC23" t="str">
            <v>S</v>
          </cell>
          <cell r="AG23">
            <v>1</v>
          </cell>
          <cell r="AH23">
            <v>1</v>
          </cell>
          <cell r="AI23">
            <v>1</v>
          </cell>
          <cell r="AJ23">
            <v>1</v>
          </cell>
          <cell r="AK23">
            <v>1</v>
          </cell>
          <cell r="AL23">
            <v>1</v>
          </cell>
          <cell r="AM23">
            <v>1</v>
          </cell>
          <cell r="AN23">
            <v>1</v>
          </cell>
          <cell r="AO23">
            <v>1</v>
          </cell>
          <cell r="AP23">
            <v>1</v>
          </cell>
        </row>
        <row r="24">
          <cell r="AC24" t="str">
            <v>SG</v>
          </cell>
          <cell r="AF24">
            <v>1</v>
          </cell>
          <cell r="AG24">
            <v>1.77376914240263E-2</v>
          </cell>
          <cell r="AH24">
            <v>0.26854972523867682</v>
          </cell>
          <cell r="AI24">
            <v>8.4660950062950643E-2</v>
          </cell>
          <cell r="AJ24">
            <v>0</v>
          </cell>
          <cell r="AK24">
            <v>0.12195517768545096</v>
          </cell>
          <cell r="AL24">
            <v>0.42643948459130382</v>
          </cell>
          <cell r="AM24">
            <v>5.7447032935563747E-2</v>
          </cell>
          <cell r="AN24">
            <v>1.9672178566932715E-2</v>
          </cell>
          <cell r="AO24">
            <v>3.5377594950950554E-3</v>
          </cell>
        </row>
        <row r="25">
          <cell r="AC25" t="str">
            <v>SG-P</v>
          </cell>
          <cell r="AF25">
            <v>1</v>
          </cell>
          <cell r="AG25">
            <v>1.77376914240263E-2</v>
          </cell>
          <cell r="AH25">
            <v>0.26854972523867682</v>
          </cell>
          <cell r="AI25">
            <v>8.4660950062950643E-2</v>
          </cell>
          <cell r="AJ25">
            <v>0</v>
          </cell>
          <cell r="AK25">
            <v>0.12195517768545096</v>
          </cell>
          <cell r="AL25">
            <v>0.42643948459130382</v>
          </cell>
          <cell r="AM25">
            <v>5.7447032935563747E-2</v>
          </cell>
          <cell r="AN25">
            <v>1.9672178566932715E-2</v>
          </cell>
          <cell r="AO25">
            <v>3.5377594950950554E-3</v>
          </cell>
        </row>
        <row r="26">
          <cell r="AC26" t="str">
            <v>SG-U</v>
          </cell>
          <cell r="AF26">
            <v>1</v>
          </cell>
          <cell r="AG26">
            <v>1.77376914240263E-2</v>
          </cell>
          <cell r="AH26">
            <v>0.26854972523867682</v>
          </cell>
          <cell r="AI26">
            <v>8.4660950062950643E-2</v>
          </cell>
          <cell r="AJ26">
            <v>0</v>
          </cell>
          <cell r="AK26">
            <v>0.12195517768545096</v>
          </cell>
          <cell r="AL26">
            <v>0.42643948459130382</v>
          </cell>
          <cell r="AM26">
            <v>5.7447032935563747E-2</v>
          </cell>
          <cell r="AN26">
            <v>1.9672178566932715E-2</v>
          </cell>
          <cell r="AO26">
            <v>3.5377594950950554E-3</v>
          </cell>
        </row>
        <row r="27">
          <cell r="AC27" t="str">
            <v>DGP</v>
          </cell>
          <cell r="AF27">
            <v>1</v>
          </cell>
          <cell r="AG27">
            <v>3.5986130806217598E-2</v>
          </cell>
          <cell r="AH27">
            <v>0.54483220557792078</v>
          </cell>
          <cell r="AI27">
            <v>0.17175966986421065</v>
          </cell>
          <cell r="AJ27">
            <v>0</v>
          </cell>
          <cell r="AK27">
            <v>0.24742199375165094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</row>
        <row r="28">
          <cell r="AC28" t="str">
            <v>DGU</v>
          </cell>
          <cell r="AF28">
            <v>0.99999999999999989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0.84094353232281238</v>
          </cell>
          <cell r="AM28">
            <v>0.11328620482832999</v>
          </cell>
          <cell r="AN28">
            <v>3.879376073352208E-2</v>
          </cell>
          <cell r="AO28">
            <v>6.976502115335485E-3</v>
          </cell>
        </row>
        <row r="29">
          <cell r="AC29" t="str">
            <v>SC</v>
          </cell>
          <cell r="AF29">
            <v>1</v>
          </cell>
          <cell r="AG29">
            <v>1.7971461414725283E-2</v>
          </cell>
          <cell r="AH29">
            <v>0.27085218094880281</v>
          </cell>
          <cell r="AI29">
            <v>8.56210623830123E-2</v>
          </cell>
          <cell r="AJ29">
            <v>0</v>
          </cell>
          <cell r="AK29">
            <v>0.11777476018573839</v>
          </cell>
          <cell r="AL29">
            <v>0.42998227818956319</v>
          </cell>
          <cell r="AM29">
            <v>5.5223614915049006E-2</v>
          </cell>
          <cell r="AN29">
            <v>1.9007884211547681E-2</v>
          </cell>
          <cell r="AO29">
            <v>3.5667577515613664E-3</v>
          </cell>
        </row>
        <row r="30">
          <cell r="AC30" t="str">
            <v>SE</v>
          </cell>
          <cell r="AF30">
            <v>1</v>
          </cell>
          <cell r="AG30">
            <v>1.7036381451929358E-2</v>
          </cell>
          <cell r="AH30">
            <v>0.26164235810829872</v>
          </cell>
          <cell r="AI30">
            <v>8.1780613102765673E-2</v>
          </cell>
          <cell r="AJ30">
            <v>0</v>
          </cell>
          <cell r="AK30">
            <v>0.13449643018458868</v>
          </cell>
          <cell r="AL30">
            <v>0.41581110379652569</v>
          </cell>
          <cell r="AM30">
            <v>6.4117286997107975E-2</v>
          </cell>
          <cell r="AN30">
            <v>2.1665061633087811E-2</v>
          </cell>
          <cell r="AO30">
            <v>3.4507647256961219E-3</v>
          </cell>
        </row>
        <row r="31">
          <cell r="AC31" t="str">
            <v>SE-P</v>
          </cell>
          <cell r="AF31">
            <v>1</v>
          </cell>
          <cell r="AG31">
            <v>1.7036381451929358E-2</v>
          </cell>
          <cell r="AH31">
            <v>0.26164235810829872</v>
          </cell>
          <cell r="AI31">
            <v>8.1780613102765673E-2</v>
          </cell>
          <cell r="AJ31">
            <v>0</v>
          </cell>
          <cell r="AK31">
            <v>0.13449643018458868</v>
          </cell>
          <cell r="AL31">
            <v>0.41581110379652569</v>
          </cell>
          <cell r="AM31">
            <v>6.4117286997107975E-2</v>
          </cell>
          <cell r="AN31">
            <v>2.1665061633087811E-2</v>
          </cell>
          <cell r="AO31">
            <v>3.4507647256961219E-3</v>
          </cell>
        </row>
        <row r="32">
          <cell r="AC32" t="str">
            <v>SE-U</v>
          </cell>
          <cell r="AF32">
            <v>1</v>
          </cell>
          <cell r="AG32">
            <v>1.7036381451929358E-2</v>
          </cell>
          <cell r="AH32">
            <v>0.26164235810829872</v>
          </cell>
          <cell r="AI32">
            <v>8.1780613102765673E-2</v>
          </cell>
          <cell r="AJ32">
            <v>0</v>
          </cell>
          <cell r="AK32">
            <v>0.13449643018458868</v>
          </cell>
          <cell r="AL32">
            <v>0.41581110379652569</v>
          </cell>
          <cell r="AM32">
            <v>6.4117286997107975E-2</v>
          </cell>
          <cell r="AN32">
            <v>2.1665061633087811E-2</v>
          </cell>
          <cell r="AO32">
            <v>3.4507647256961219E-3</v>
          </cell>
        </row>
        <row r="33">
          <cell r="AC33" t="str">
            <v>DEP</v>
          </cell>
          <cell r="AF33">
            <v>1</v>
          </cell>
          <cell r="AG33">
            <v>3.4420006882060351E-2</v>
          </cell>
          <cell r="AH33">
            <v>0.5286176405557208</v>
          </cell>
          <cell r="AI33">
            <v>0.16522811923171193</v>
          </cell>
          <cell r="AJ33">
            <v>0</v>
          </cell>
          <cell r="AK33">
            <v>0.27173423333050689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</row>
        <row r="34">
          <cell r="AC34" t="str">
            <v>DEU</v>
          </cell>
          <cell r="AF34">
            <v>0.99999999999999989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0.82331623583571845</v>
          </cell>
          <cell r="AM34">
            <v>0.12695380883404506</v>
          </cell>
          <cell r="AN34">
            <v>4.2897356107236641E-2</v>
          </cell>
          <cell r="AO34">
            <v>6.8325992229997419E-3</v>
          </cell>
        </row>
        <row r="35">
          <cell r="AC35" t="str">
            <v>SO</v>
          </cell>
          <cell r="AF35">
            <v>1.0000000000000002</v>
          </cell>
          <cell r="AG35">
            <v>2.5406462253114933E-2</v>
          </cell>
          <cell r="AH35">
            <v>0.2866120831356137</v>
          </cell>
          <cell r="AI35">
            <v>8.1347808453091905E-2</v>
          </cell>
          <cell r="AJ35">
            <v>0</v>
          </cell>
          <cell r="AK35">
            <v>0.10852884403482237</v>
          </cell>
          <cell r="AL35">
            <v>0.42235226942443005</v>
          </cell>
          <cell r="AM35">
            <v>5.4972321694304813E-2</v>
          </cell>
          <cell r="AN35">
            <v>1.8528833912229186E-2</v>
          </cell>
          <cell r="AO35">
            <v>2.2513770923932169E-3</v>
          </cell>
        </row>
        <row r="36">
          <cell r="AC36" t="str">
            <v>SO-P</v>
          </cell>
          <cell r="AF36">
            <v>1.0000000000000002</v>
          </cell>
          <cell r="AG36">
            <v>2.5406462253114933E-2</v>
          </cell>
          <cell r="AH36">
            <v>0.2866120831356137</v>
          </cell>
          <cell r="AI36">
            <v>8.1347808453091905E-2</v>
          </cell>
          <cell r="AJ36">
            <v>0</v>
          </cell>
          <cell r="AK36">
            <v>0.10852884403482237</v>
          </cell>
          <cell r="AL36">
            <v>0.42235226942443005</v>
          </cell>
          <cell r="AM36">
            <v>5.4972321694304813E-2</v>
          </cell>
          <cell r="AN36">
            <v>1.8528833912229186E-2</v>
          </cell>
          <cell r="AO36">
            <v>2.2513770923932169E-3</v>
          </cell>
        </row>
        <row r="37">
          <cell r="AC37" t="str">
            <v>SO-U</v>
          </cell>
          <cell r="AF37">
            <v>1.0000000000000002</v>
          </cell>
          <cell r="AG37">
            <v>2.5406462253114933E-2</v>
          </cell>
          <cell r="AH37">
            <v>0.2866120831356137</v>
          </cell>
          <cell r="AI37">
            <v>8.1347808453091905E-2</v>
          </cell>
          <cell r="AJ37">
            <v>0</v>
          </cell>
          <cell r="AK37">
            <v>0.10852884403482237</v>
          </cell>
          <cell r="AL37">
            <v>0.42235226942443005</v>
          </cell>
          <cell r="AM37">
            <v>5.4972321694304813E-2</v>
          </cell>
          <cell r="AN37">
            <v>1.8528833912229186E-2</v>
          </cell>
          <cell r="AO37">
            <v>2.2513770923932169E-3</v>
          </cell>
        </row>
        <row r="38">
          <cell r="AC38" t="str">
            <v>DOP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</row>
        <row r="39">
          <cell r="AC39" t="str">
            <v>DOU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</row>
        <row r="40">
          <cell r="AC40" t="str">
            <v>GPS</v>
          </cell>
          <cell r="AF40">
            <v>1.0000000000000004</v>
          </cell>
          <cell r="AG40">
            <v>2.540646225311494E-2</v>
          </cell>
          <cell r="AH40">
            <v>0.28661208313561376</v>
          </cell>
          <cell r="AI40">
            <v>8.1347808453091919E-2</v>
          </cell>
          <cell r="AJ40">
            <v>0</v>
          </cell>
          <cell r="AK40">
            <v>0.10852884403482238</v>
          </cell>
          <cell r="AL40">
            <v>0.4223522694244301</v>
          </cell>
          <cell r="AM40">
            <v>5.4972321694304806E-2</v>
          </cell>
          <cell r="AN40">
            <v>1.852883391222919E-2</v>
          </cell>
          <cell r="AO40">
            <v>2.2513770923932165E-3</v>
          </cell>
        </row>
        <row r="41">
          <cell r="AC41" t="str">
            <v>SGPP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</row>
        <row r="42">
          <cell r="AC42" t="str">
            <v>SGPU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</row>
        <row r="43">
          <cell r="AC43" t="str">
            <v>SNP</v>
          </cell>
          <cell r="AF43">
            <v>1.0000000000000004</v>
          </cell>
          <cell r="AG43">
            <v>2.4760245107508041E-2</v>
          </cell>
          <cell r="AH43">
            <v>0.28172735309314167</v>
          </cell>
          <cell r="AI43">
            <v>7.9460073174299137E-2</v>
          </cell>
          <cell r="AJ43">
            <v>0</v>
          </cell>
          <cell r="AK43">
            <v>0.10550208814405276</v>
          </cell>
          <cell r="AL43">
            <v>0.43473658999210457</v>
          </cell>
          <cell r="AM43">
            <v>5.3352406097391163E-2</v>
          </cell>
          <cell r="AN43">
            <v>1.8265260477379086E-2</v>
          </cell>
          <cell r="AO43">
            <v>2.1959839141240762E-3</v>
          </cell>
        </row>
        <row r="44">
          <cell r="AC44" t="str">
            <v>SSCCT</v>
          </cell>
          <cell r="AF44">
            <v>1.0000000000000002</v>
          </cell>
          <cell r="AG44">
            <v>1.7248281780818109E-2</v>
          </cell>
          <cell r="AH44">
            <v>0.24802280700807078</v>
          </cell>
          <cell r="AI44">
            <v>8.2656355609177667E-2</v>
          </cell>
          <cell r="AJ44">
            <v>0</v>
          </cell>
          <cell r="AK44">
            <v>0.11400453810766982</v>
          </cell>
          <cell r="AL44">
            <v>0.45740637990625532</v>
          </cell>
          <cell r="AM44">
            <v>5.9230013424269763E-2</v>
          </cell>
          <cell r="AN44">
            <v>1.751750343341504E-2</v>
          </cell>
          <cell r="AO44">
            <v>3.9141207303235014E-3</v>
          </cell>
        </row>
        <row r="45">
          <cell r="AC45" t="str">
            <v>SSECT</v>
          </cell>
          <cell r="AF45">
            <v>1</v>
          </cell>
          <cell r="AG45">
            <v>1.7578696877635986E-2</v>
          </cell>
          <cell r="AH45">
            <v>0.24914456745503938</v>
          </cell>
          <cell r="AI45">
            <v>7.8644960559042465E-2</v>
          </cell>
          <cell r="AJ45">
            <v>0</v>
          </cell>
          <cell r="AK45">
            <v>0.13255298089557729</v>
          </cell>
          <cell r="AL45">
            <v>0.42610377871031058</v>
          </cell>
          <cell r="AM45">
            <v>7.1937034913409054E-2</v>
          </cell>
          <cell r="AN45">
            <v>2.0365757474613118E-2</v>
          </cell>
          <cell r="AO45">
            <v>3.6722231143721676E-3</v>
          </cell>
        </row>
        <row r="46">
          <cell r="AC46" t="str">
            <v>SSCCH</v>
          </cell>
          <cell r="AF46">
            <v>1</v>
          </cell>
          <cell r="AG46">
            <v>1.8300105143908282E-2</v>
          </cell>
          <cell r="AH46">
            <v>0.28411282985113206</v>
          </cell>
          <cell r="AI46">
            <v>8.7817167415049122E-2</v>
          </cell>
          <cell r="AJ46">
            <v>0</v>
          </cell>
          <cell r="AK46">
            <v>0.11928524350527576</v>
          </cell>
          <cell r="AL46">
            <v>0.41486819460180863</v>
          </cell>
          <cell r="AM46">
            <v>5.2772186403529521E-2</v>
          </cell>
          <cell r="AN46">
            <v>1.9461598165095587E-2</v>
          </cell>
          <cell r="AO46">
            <v>3.3826749142010044E-3</v>
          </cell>
        </row>
        <row r="47">
          <cell r="AC47" t="str">
            <v>SSECH</v>
          </cell>
          <cell r="AF47">
            <v>0.99999999999999978</v>
          </cell>
          <cell r="AG47">
            <v>1.6702230470606542E-2</v>
          </cell>
          <cell r="AH47">
            <v>0.26876471110096628</v>
          </cell>
          <cell r="AI47">
            <v>8.4315474044338146E-2</v>
          </cell>
          <cell r="AJ47">
            <v>0</v>
          </cell>
          <cell r="AK47">
            <v>0.13515779196543534</v>
          </cell>
          <cell r="AL47">
            <v>0.40970999791437213</v>
          </cell>
          <cell r="AM47">
            <v>6.0047284372173416E-2</v>
          </cell>
          <cell r="AN47">
            <v>2.1968861593284861E-2</v>
          </cell>
          <cell r="AO47">
            <v>3.3336485388231387E-3</v>
          </cell>
        </row>
        <row r="48">
          <cell r="AC48" t="str">
            <v>SSGCH</v>
          </cell>
          <cell r="AF48">
            <v>0.99999999999999989</v>
          </cell>
          <cell r="AG48">
            <v>1.7900636475582845E-2</v>
          </cell>
          <cell r="AH48">
            <v>0.2802758001635906</v>
          </cell>
          <cell r="AI48">
            <v>8.6941744072371374E-2</v>
          </cell>
          <cell r="AJ48">
            <v>0</v>
          </cell>
          <cell r="AK48">
            <v>0.12325338062031566</v>
          </cell>
          <cell r="AL48">
            <v>0.41357864542994949</v>
          </cell>
          <cell r="AM48">
            <v>5.4590960895690495E-2</v>
          </cell>
          <cell r="AN48">
            <v>2.0088414022142904E-2</v>
          </cell>
          <cell r="AO48">
            <v>3.3704183203565378E-3</v>
          </cell>
        </row>
        <row r="49">
          <cell r="AC49" t="str">
            <v>SSCP</v>
          </cell>
          <cell r="AF49">
            <v>1</v>
          </cell>
          <cell r="AG49">
            <v>1.6760014609546472E-2</v>
          </cell>
          <cell r="AH49">
            <v>0.23430549370634943</v>
          </cell>
          <cell r="AI49">
            <v>8.1758603033879093E-2</v>
          </cell>
          <cell r="AJ49">
            <v>0</v>
          </cell>
          <cell r="AK49">
            <v>0.11038210865046211</v>
          </cell>
          <cell r="AL49">
            <v>0.47700061411463285</v>
          </cell>
          <cell r="AM49">
            <v>5.9430685547309965E-2</v>
          </cell>
          <cell r="AN49">
            <v>1.6274614945502055E-2</v>
          </cell>
          <cell r="AO49">
            <v>4.087865392317932E-3</v>
          </cell>
        </row>
        <row r="50">
          <cell r="AC50" t="str">
            <v>SSEP</v>
          </cell>
          <cell r="AF50">
            <v>1</v>
          </cell>
          <cell r="AG50">
            <v>1.8069044013282302E-2</v>
          </cell>
          <cell r="AH50">
            <v>0.24140914714171635</v>
          </cell>
          <cell r="AI50">
            <v>7.7126228353429402E-2</v>
          </cell>
          <cell r="AJ50">
            <v>0</v>
          </cell>
          <cell r="AK50">
            <v>0.13023268249261419</v>
          </cell>
          <cell r="AL50">
            <v>0.43478744795398416</v>
          </cell>
          <cell r="AM50">
            <v>7.5367442146309596E-2</v>
          </cell>
          <cell r="AN50">
            <v>1.9233485911873304E-2</v>
          </cell>
          <cell r="AO50">
            <v>3.7745219867906486E-3</v>
          </cell>
        </row>
        <row r="51">
          <cell r="AC51" t="str">
            <v>SSGC</v>
          </cell>
          <cell r="AF51">
            <v>0.99999999999999989</v>
          </cell>
          <cell r="AG51">
            <v>1.7087271960480429E-2</v>
          </cell>
          <cell r="AH51">
            <v>0.23608140706519115</v>
          </cell>
          <cell r="AI51">
            <v>8.060050936376667E-2</v>
          </cell>
          <cell r="AJ51">
            <v>0</v>
          </cell>
          <cell r="AK51">
            <v>0.11534475211100012</v>
          </cell>
          <cell r="AL51">
            <v>0.46644732257447069</v>
          </cell>
          <cell r="AM51">
            <v>6.3414874697059878E-2</v>
          </cell>
          <cell r="AN51">
            <v>1.7014332687094867E-2</v>
          </cell>
          <cell r="AO51">
            <v>4.0095295409361114E-3</v>
          </cell>
        </row>
        <row r="52">
          <cell r="AC52" t="str">
            <v>SSGCT</v>
          </cell>
          <cell r="AF52">
            <v>1</v>
          </cell>
          <cell r="AG52">
            <v>1.7330885555022577E-2</v>
          </cell>
          <cell r="AH52">
            <v>0.24830324711981294</v>
          </cell>
          <cell r="AI52">
            <v>8.1653506846643867E-2</v>
          </cell>
          <cell r="AJ52">
            <v>0</v>
          </cell>
          <cell r="AK52">
            <v>0.1186416488046467</v>
          </cell>
          <cell r="AL52">
            <v>0.44958072960726914</v>
          </cell>
          <cell r="AM52">
            <v>6.2406768796554588E-2</v>
          </cell>
          <cell r="AN52">
            <v>1.822956694371456E-2</v>
          </cell>
          <cell r="AO52">
            <v>3.8536463263356682E-3</v>
          </cell>
        </row>
        <row r="53">
          <cell r="AC53" t="str">
            <v>MC</v>
          </cell>
          <cell r="AF53">
            <v>1.0000000000000002</v>
          </cell>
          <cell r="AG53">
            <v>5.1923078973405631E-3</v>
          </cell>
          <cell r="AH53">
            <v>0.69900878905273056</v>
          </cell>
          <cell r="AI53">
            <v>0.11165826799179777</v>
          </cell>
          <cell r="AJ53">
            <v>0</v>
          </cell>
          <cell r="AK53">
            <v>3.5699619363093044E-2</v>
          </cell>
          <cell r="AL53">
            <v>0.12483051208017135</v>
          </cell>
          <cell r="AM53">
            <v>1.6816319308953429E-2</v>
          </cell>
          <cell r="AN53">
            <v>5.7585852459143029E-3</v>
          </cell>
          <cell r="AO53">
            <v>1.0355990599989809E-3</v>
          </cell>
        </row>
        <row r="54">
          <cell r="AC54" t="str">
            <v>SNPD</v>
          </cell>
          <cell r="AF54">
            <v>1</v>
          </cell>
          <cell r="AG54">
            <v>3.7767458422051661E-2</v>
          </cell>
          <cell r="AH54">
            <v>0.30111007847212473</v>
          </cell>
          <cell r="AI54">
            <v>6.8982563140269931E-2</v>
          </cell>
          <cell r="AJ54">
            <v>0</v>
          </cell>
          <cell r="AK54">
            <v>7.5788480211939319E-2</v>
          </cell>
          <cell r="AL54">
            <v>0.45700862611788701</v>
          </cell>
          <cell r="AM54">
            <v>4.4303608746911145E-2</v>
          </cell>
          <cell r="AN54">
            <v>1.5039184888816261E-2</v>
          </cell>
          <cell r="AO54">
            <v>0</v>
          </cell>
        </row>
        <row r="55">
          <cell r="AC55" t="str">
            <v>DGUH</v>
          </cell>
          <cell r="AF55">
            <v>0.99999999999999989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0.84094353232281238</v>
          </cell>
          <cell r="AM55">
            <v>0.11328620482832999</v>
          </cell>
          <cell r="AN55">
            <v>3.879376073352208E-2</v>
          </cell>
          <cell r="AO55">
            <v>6.976502115335485E-3</v>
          </cell>
        </row>
        <row r="56">
          <cell r="AC56" t="str">
            <v>DEUH</v>
          </cell>
          <cell r="AF56">
            <v>0.99999999999999989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0.82331623583571845</v>
          </cell>
          <cell r="AM56">
            <v>0.12695380883404506</v>
          </cell>
          <cell r="AN56">
            <v>4.2897356107236641E-2</v>
          </cell>
          <cell r="AO56">
            <v>6.8325992229997419E-3</v>
          </cell>
        </row>
        <row r="57">
          <cell r="AC57" t="str">
            <v>DNPGMP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</row>
        <row r="58">
          <cell r="AC58" t="str">
            <v>DNPGMU</v>
          </cell>
          <cell r="AF58">
            <v>1</v>
          </cell>
          <cell r="AG58">
            <v>1.7036381451929358E-2</v>
          </cell>
          <cell r="AH58">
            <v>0.26164235810829867</v>
          </cell>
          <cell r="AI58">
            <v>8.1780613102765673E-2</v>
          </cell>
          <cell r="AJ58">
            <v>0</v>
          </cell>
          <cell r="AK58">
            <v>0.13449643018458865</v>
          </cell>
          <cell r="AL58">
            <v>0.41581110379652569</v>
          </cell>
          <cell r="AM58">
            <v>6.4117286997107975E-2</v>
          </cell>
          <cell r="AN58">
            <v>2.1665061633087811E-2</v>
          </cell>
          <cell r="AO58">
            <v>3.4507647256961224E-3</v>
          </cell>
        </row>
        <row r="59">
          <cell r="AC59" t="str">
            <v>DNPIP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AC60" t="str">
            <v>DNPIU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AC61" t="str">
            <v>DNPPSP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</row>
        <row r="62">
          <cell r="AC62" t="str">
            <v>DNPPSU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</row>
        <row r="63">
          <cell r="AC63" t="str">
            <v>DNPPHP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</row>
        <row r="64">
          <cell r="AC64" t="str">
            <v>DNPPHU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</row>
        <row r="65">
          <cell r="AC65" t="str">
            <v>SNPPH-P</v>
          </cell>
          <cell r="AF65">
            <v>1.0000000000000004</v>
          </cell>
          <cell r="AG65">
            <v>1.7737691424026297E-2</v>
          </cell>
          <cell r="AH65">
            <v>0.26854972523867704</v>
          </cell>
          <cell r="AI65">
            <v>8.4660950062950699E-2</v>
          </cell>
          <cell r="AJ65">
            <v>0</v>
          </cell>
          <cell r="AK65">
            <v>0.121955177685451</v>
          </cell>
          <cell r="AL65">
            <v>0.42643948459130387</v>
          </cell>
          <cell r="AM65">
            <v>5.744703293556376E-2</v>
          </cell>
          <cell r="AN65">
            <v>1.9672178566932725E-2</v>
          </cell>
          <cell r="AO65">
            <v>3.5377594950950549E-3</v>
          </cell>
        </row>
        <row r="66">
          <cell r="AC66" t="str">
            <v>SNPPH-U</v>
          </cell>
          <cell r="AF66">
            <v>1.0000000000000004</v>
          </cell>
          <cell r="AG66">
            <v>1.7737691424026297E-2</v>
          </cell>
          <cell r="AH66">
            <v>0.26854972523867704</v>
          </cell>
          <cell r="AI66">
            <v>8.4660950062950699E-2</v>
          </cell>
          <cell r="AJ66">
            <v>0</v>
          </cell>
          <cell r="AK66">
            <v>0.121955177685451</v>
          </cell>
          <cell r="AL66">
            <v>0.42643948459130387</v>
          </cell>
          <cell r="AM66">
            <v>5.744703293556376E-2</v>
          </cell>
          <cell r="AN66">
            <v>1.9672178566932725E-2</v>
          </cell>
          <cell r="AO66">
            <v>3.5377594950950549E-3</v>
          </cell>
        </row>
        <row r="67">
          <cell r="AC67" t="str">
            <v>CN</v>
          </cell>
          <cell r="AF67">
            <v>1</v>
          </cell>
          <cell r="AG67">
            <v>2.6957123579801429E-2</v>
          </cell>
          <cell r="AH67">
            <v>0.32817086304456855</v>
          </cell>
          <cell r="AI67">
            <v>7.5227534152266906E-2</v>
          </cell>
          <cell r="AJ67">
            <v>0</v>
          </cell>
          <cell r="AK67">
            <v>6.8891580793484689E-2</v>
          </cell>
          <cell r="AL67">
            <v>0.45192354095003867</v>
          </cell>
          <cell r="AM67">
            <v>4.0092070467627812E-2</v>
          </cell>
          <cell r="AN67">
            <v>8.7372870122119205E-3</v>
          </cell>
          <cell r="AO67">
            <v>0</v>
          </cell>
          <cell r="AP67">
            <v>0</v>
          </cell>
          <cell r="AQ67">
            <v>0</v>
          </cell>
        </row>
        <row r="68">
          <cell r="AC68" t="str">
            <v>CNP</v>
          </cell>
          <cell r="AF68">
            <v>1</v>
          </cell>
          <cell r="AG68">
            <v>0</v>
          </cell>
          <cell r="AH68">
            <v>0.69485036384001908</v>
          </cell>
          <cell r="AI68">
            <v>0.15928251213877917</v>
          </cell>
          <cell r="AJ68">
            <v>0</v>
          </cell>
          <cell r="AK68">
            <v>0.1458671240212018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</row>
        <row r="69">
          <cell r="AC69" t="str">
            <v>CNU</v>
          </cell>
          <cell r="AF69">
            <v>1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0.90248811812583563</v>
          </cell>
          <cell r="AM69">
            <v>8.006358144573375E-2</v>
          </cell>
          <cell r="AN69">
            <v>1.7448300428430617E-2</v>
          </cell>
          <cell r="AO69">
            <v>0</v>
          </cell>
          <cell r="AP69">
            <v>0</v>
          </cell>
          <cell r="AQ69">
            <v>0</v>
          </cell>
        </row>
        <row r="70">
          <cell r="AC70" t="str">
            <v>WBTAX</v>
          </cell>
          <cell r="AF70">
            <v>1</v>
          </cell>
          <cell r="AG70">
            <v>0</v>
          </cell>
          <cell r="AH70">
            <v>0</v>
          </cell>
          <cell r="AI70">
            <v>1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</row>
        <row r="71">
          <cell r="AC71" t="str">
            <v>OPRV-ID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</row>
        <row r="72">
          <cell r="AC72" t="str">
            <v>OPRV-WY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</row>
        <row r="73">
          <cell r="AC73" t="str">
            <v>EXCTAX</v>
          </cell>
          <cell r="AF73">
            <v>0</v>
          </cell>
          <cell r="AG73">
            <v>2.0474047565334205E-2</v>
          </cell>
          <cell r="AH73">
            <v>0.37409579955003186</v>
          </cell>
          <cell r="AI73">
            <v>6.3916564511119975E-2</v>
          </cell>
          <cell r="AJ73">
            <v>0</v>
          </cell>
          <cell r="AK73">
            <v>0.10961521102970849</v>
          </cell>
          <cell r="AL73">
            <v>0.31757203216205238</v>
          </cell>
          <cell r="AM73">
            <v>5.8687941005416161E-2</v>
          </cell>
          <cell r="AN73">
            <v>2.6059337579465297E-3</v>
          </cell>
          <cell r="AO73">
            <v>-5.3684014429436564E-4</v>
          </cell>
          <cell r="AP73">
            <v>5.3565061419671933E-2</v>
          </cell>
          <cell r="AQ73">
            <v>4.2491430122068796E-6</v>
          </cell>
        </row>
        <row r="74">
          <cell r="AC74" t="str">
            <v>INT</v>
          </cell>
          <cell r="AF74">
            <v>1.0000000000000004</v>
          </cell>
          <cell r="AG74">
            <v>2.4760245107508041E-2</v>
          </cell>
          <cell r="AH74">
            <v>0.28172735309314167</v>
          </cell>
          <cell r="AI74">
            <v>7.9460073174299137E-2</v>
          </cell>
          <cell r="AJ74">
            <v>0</v>
          </cell>
          <cell r="AK74">
            <v>0.10550208814405276</v>
          </cell>
          <cell r="AL74">
            <v>0.43473658999210457</v>
          </cell>
          <cell r="AM74">
            <v>5.3352406097391163E-2</v>
          </cell>
          <cell r="AN74">
            <v>1.8265260477379086E-2</v>
          </cell>
          <cell r="AO74">
            <v>2.1959839141240762E-3</v>
          </cell>
          <cell r="AQ74">
            <v>0</v>
          </cell>
        </row>
        <row r="75">
          <cell r="AC75" t="str">
            <v>CIAC</v>
          </cell>
          <cell r="AF75">
            <v>1</v>
          </cell>
          <cell r="AG75">
            <v>2.5463790848516771E-2</v>
          </cell>
          <cell r="AH75">
            <v>0.2872588110423826</v>
          </cell>
          <cell r="AI75">
            <v>8.1531366303499109E-2</v>
          </cell>
          <cell r="AJ75">
            <v>0</v>
          </cell>
          <cell r="AK75">
            <v>0.10877373472944628</v>
          </cell>
          <cell r="AL75">
            <v>0.42330528925574928</v>
          </cell>
          <cell r="AM75">
            <v>5.5096364386959751E-2</v>
          </cell>
          <cell r="AN75">
            <v>1.8570643433446245E-2</v>
          </cell>
          <cell r="AO75">
            <v>0</v>
          </cell>
        </row>
        <row r="76">
          <cell r="AC76" t="str">
            <v>IDSIT</v>
          </cell>
          <cell r="AF76">
            <v>1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1</v>
          </cell>
          <cell r="AN76">
            <v>0</v>
          </cell>
          <cell r="AO76">
            <v>0</v>
          </cell>
          <cell r="AQ76">
            <v>0</v>
          </cell>
        </row>
        <row r="77">
          <cell r="AC77" t="str">
            <v>DONOTUSE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</row>
        <row r="78">
          <cell r="AC78" t="str">
            <v>BADDEBT</v>
          </cell>
          <cell r="AF78">
            <v>1</v>
          </cell>
          <cell r="AG78">
            <v>5.4039984488696423E-2</v>
          </cell>
          <cell r="AH78">
            <v>0.48038498829744258</v>
          </cell>
          <cell r="AI78">
            <v>9.7129829159288042E-2</v>
          </cell>
          <cell r="AJ78">
            <v>0</v>
          </cell>
          <cell r="AK78">
            <v>4.5824982860774105E-2</v>
          </cell>
          <cell r="AL78">
            <v>0.32418350251758316</v>
          </cell>
          <cell r="AM78">
            <v>-1.8583768530757824E-3</v>
          </cell>
          <cell r="AN78">
            <v>2.9508952929150186E-4</v>
          </cell>
          <cell r="AO78">
            <v>0</v>
          </cell>
          <cell r="AP78">
            <v>0</v>
          </cell>
          <cell r="AQ78">
            <v>0</v>
          </cell>
        </row>
        <row r="79">
          <cell r="AC79" t="str">
            <v>DONOTUSE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</row>
        <row r="80">
          <cell r="AC80" t="str">
            <v>DONOTUSE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</row>
        <row r="81">
          <cell r="AC81" t="str">
            <v>ITC84</v>
          </cell>
          <cell r="AF81">
            <v>0.99999999999999989</v>
          </cell>
          <cell r="AG81">
            <v>3.2870000000000003E-2</v>
          </cell>
          <cell r="AH81">
            <v>0.70975999999999995</v>
          </cell>
          <cell r="AI81">
            <v>0.14180000000000001</v>
          </cell>
          <cell r="AJ81">
            <v>0</v>
          </cell>
          <cell r="AK81">
            <v>0.10946</v>
          </cell>
          <cell r="AQ81">
            <v>6.11E-3</v>
          </cell>
        </row>
        <row r="82">
          <cell r="AC82" t="str">
            <v>ITC85</v>
          </cell>
          <cell r="AF82">
            <v>1</v>
          </cell>
          <cell r="AG82">
            <v>5.4199999999999998E-2</v>
          </cell>
          <cell r="AH82">
            <v>0.67689999999999995</v>
          </cell>
          <cell r="AI82">
            <v>0.1336</v>
          </cell>
          <cell r="AJ82">
            <v>0</v>
          </cell>
          <cell r="AK82">
            <v>0.11609999999999999</v>
          </cell>
          <cell r="AQ82">
            <v>1.9199999999999998E-2</v>
          </cell>
        </row>
        <row r="83">
          <cell r="AC83" t="str">
            <v>ITC86</v>
          </cell>
          <cell r="AF83">
            <v>0.99999999999999989</v>
          </cell>
          <cell r="AG83">
            <v>4.7890000000000002E-2</v>
          </cell>
          <cell r="AH83">
            <v>0.64607999999999999</v>
          </cell>
          <cell r="AI83">
            <v>0.13125999999999999</v>
          </cell>
          <cell r="AJ83">
            <v>0</v>
          </cell>
          <cell r="AK83">
            <v>0.155</v>
          </cell>
          <cell r="AQ83">
            <v>1.9769999999999999E-2</v>
          </cell>
        </row>
        <row r="84">
          <cell r="AC84" t="str">
            <v>ITC88</v>
          </cell>
          <cell r="AF84">
            <v>1</v>
          </cell>
          <cell r="AG84">
            <v>4.2700000000000002E-2</v>
          </cell>
          <cell r="AH84">
            <v>0.61199999999999999</v>
          </cell>
          <cell r="AI84">
            <v>0.14960000000000001</v>
          </cell>
          <cell r="AJ84">
            <v>0</v>
          </cell>
          <cell r="AK84">
            <v>0.1671</v>
          </cell>
          <cell r="AQ84">
            <v>2.86E-2</v>
          </cell>
        </row>
        <row r="85">
          <cell r="AC85" t="str">
            <v>ITC89</v>
          </cell>
          <cell r="AF85">
            <v>1</v>
          </cell>
          <cell r="AG85">
            <v>4.8806000000000002E-2</v>
          </cell>
          <cell r="AH85">
            <v>0.563558</v>
          </cell>
          <cell r="AI85">
            <v>0.15268799999999999</v>
          </cell>
          <cell r="AJ85">
            <v>0</v>
          </cell>
          <cell r="AK85">
            <v>0.20677599999999999</v>
          </cell>
          <cell r="AQ85">
            <v>2.8171999999999999E-2</v>
          </cell>
        </row>
        <row r="86">
          <cell r="AC86" t="str">
            <v>ITC90</v>
          </cell>
          <cell r="AF86">
            <v>1</v>
          </cell>
          <cell r="AG86">
            <v>1.5047E-2</v>
          </cell>
          <cell r="AH86">
            <v>0.159356</v>
          </cell>
          <cell r="AI86">
            <v>3.9132E-2</v>
          </cell>
          <cell r="AJ86">
            <v>0</v>
          </cell>
          <cell r="AK86">
            <v>3.8051000000000001E-2</v>
          </cell>
          <cell r="AL86">
            <v>0.46935500000000002</v>
          </cell>
          <cell r="AM86">
            <v>0.13981499999999999</v>
          </cell>
          <cell r="AN86">
            <v>0.135384</v>
          </cell>
          <cell r="AQ86">
            <v>3.8600000000000001E-3</v>
          </cell>
        </row>
        <row r="87">
          <cell r="AC87" t="str">
            <v>OTHER</v>
          </cell>
          <cell r="AF87">
            <v>1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1</v>
          </cell>
          <cell r="AQ87">
            <v>0</v>
          </cell>
        </row>
        <row r="88">
          <cell r="AC88" t="str">
            <v>NUTIL</v>
          </cell>
          <cell r="AF88">
            <v>1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1</v>
          </cell>
        </row>
        <row r="89">
          <cell r="AC89" t="str">
            <v>SNPPS</v>
          </cell>
          <cell r="AF89">
            <v>1.0000000000000004</v>
          </cell>
          <cell r="AG89">
            <v>1.7749585288549669E-2</v>
          </cell>
          <cell r="AH89">
            <v>0.2694056478040785</v>
          </cell>
          <cell r="AI89">
            <v>8.482743228928788E-2</v>
          </cell>
          <cell r="AJ89">
            <v>0</v>
          </cell>
          <cell r="AK89">
            <v>0.122049937542738</v>
          </cell>
          <cell r="AL89">
            <v>0.42550073206595423</v>
          </cell>
          <cell r="AM89">
            <v>5.7238559382137413E-2</v>
          </cell>
          <cell r="AN89">
            <v>1.9702560883344298E-2</v>
          </cell>
          <cell r="AO89">
            <v>3.525544743910479E-3</v>
          </cell>
        </row>
        <row r="90">
          <cell r="AC90" t="str">
            <v>SNPT</v>
          </cell>
          <cell r="AF90">
            <v>1.0000000000000009</v>
          </cell>
          <cell r="AG90">
            <v>1.7737691424026324E-2</v>
          </cell>
          <cell r="AH90">
            <v>0.26854972523867698</v>
          </cell>
          <cell r="AI90">
            <v>8.4660950062950685E-2</v>
          </cell>
          <cell r="AJ90">
            <v>0</v>
          </cell>
          <cell r="AK90">
            <v>0.121955177685451</v>
          </cell>
          <cell r="AL90">
            <v>0.42643948459130426</v>
          </cell>
          <cell r="AM90">
            <v>5.7447032935563795E-2</v>
          </cell>
          <cell r="AN90">
            <v>1.9672178566932718E-2</v>
          </cell>
          <cell r="AO90">
            <v>3.5377594950950558E-3</v>
          </cell>
        </row>
        <row r="91">
          <cell r="AC91" t="str">
            <v>SNPP</v>
          </cell>
          <cell r="AF91">
            <v>1.0000000000000002</v>
          </cell>
          <cell r="AG91">
            <v>1.7737393629005935E-2</v>
          </cell>
          <cell r="AH91">
            <v>0.26872256905830083</v>
          </cell>
          <cell r="AI91">
            <v>8.4714593943179858E-2</v>
          </cell>
          <cell r="AJ91">
            <v>0</v>
          </cell>
          <cell r="AK91">
            <v>0.1219512460135401</v>
          </cell>
          <cell r="AL91">
            <v>0.42627004299912424</v>
          </cell>
          <cell r="AM91">
            <v>5.7405544830598565E-2</v>
          </cell>
          <cell r="AN91">
            <v>1.9662736716724249E-2</v>
          </cell>
          <cell r="AO91">
            <v>3.5358728095263685E-3</v>
          </cell>
        </row>
        <row r="92">
          <cell r="AC92" t="str">
            <v>SNPPH</v>
          </cell>
          <cell r="AF92">
            <v>1.0000000000000004</v>
          </cell>
          <cell r="AG92">
            <v>1.7737691424026297E-2</v>
          </cell>
          <cell r="AH92">
            <v>0.26854972523867704</v>
          </cell>
          <cell r="AI92">
            <v>8.4660950062950699E-2</v>
          </cell>
          <cell r="AJ92">
            <v>0</v>
          </cell>
          <cell r="AK92">
            <v>0.121955177685451</v>
          </cell>
          <cell r="AL92">
            <v>0.42643948459130387</v>
          </cell>
          <cell r="AM92">
            <v>5.744703293556376E-2</v>
          </cell>
          <cell r="AN92">
            <v>1.9672178566932725E-2</v>
          </cell>
          <cell r="AO92">
            <v>3.5377594950950549E-3</v>
          </cell>
        </row>
        <row r="93">
          <cell r="AC93" t="str">
            <v>SNPPN</v>
          </cell>
          <cell r="AF93">
            <v>1</v>
          </cell>
          <cell r="AG93">
            <v>1.7737691424026304E-2</v>
          </cell>
          <cell r="AH93">
            <v>0.26854972523867682</v>
          </cell>
          <cell r="AI93">
            <v>8.4660950062950643E-2</v>
          </cell>
          <cell r="AJ93">
            <v>0</v>
          </cell>
          <cell r="AK93">
            <v>0.12195517768545097</v>
          </cell>
          <cell r="AL93">
            <v>0.42643948459130382</v>
          </cell>
          <cell r="AM93">
            <v>5.744703293556374E-2</v>
          </cell>
          <cell r="AN93">
            <v>1.9672178566932711E-2</v>
          </cell>
          <cell r="AO93">
            <v>3.5377594950950558E-3</v>
          </cell>
        </row>
        <row r="94">
          <cell r="AC94" t="str">
            <v>SNPPO</v>
          </cell>
          <cell r="AF94">
            <v>1</v>
          </cell>
          <cell r="AG94">
            <v>1.7688878084298393E-2</v>
          </cell>
          <cell r="AH94">
            <v>0.26612031531612518</v>
          </cell>
          <cell r="AI94">
            <v>8.430008175053047E-2</v>
          </cell>
          <cell r="AJ94">
            <v>0</v>
          </cell>
          <cell r="AK94">
            <v>0.12155758162482118</v>
          </cell>
          <cell r="AL94">
            <v>0.42921624259987839</v>
          </cell>
          <cell r="AM94">
            <v>5.8042160218599703E-2</v>
          </cell>
          <cell r="AN94">
            <v>1.9499077103495022E-2</v>
          </cell>
          <cell r="AO94">
            <v>3.5756633022517356E-3</v>
          </cell>
        </row>
        <row r="95">
          <cell r="AC95" t="str">
            <v>SNPG</v>
          </cell>
          <cell r="AF95">
            <v>1</v>
          </cell>
          <cell r="AG95">
            <v>2.2900407415273643E-2</v>
          </cell>
          <cell r="AH95">
            <v>0.30168064694851798</v>
          </cell>
          <cell r="AI95">
            <v>8.5305707754576243E-2</v>
          </cell>
          <cell r="AJ95">
            <v>0</v>
          </cell>
          <cell r="AK95">
            <v>0.10285888804938245</v>
          </cell>
          <cell r="AL95">
            <v>0.40569808443863004</v>
          </cell>
          <cell r="AM95">
            <v>5.881477899931449E-2</v>
          </cell>
          <cell r="AN95">
            <v>2.1489361153445054E-2</v>
          </cell>
          <cell r="AO95">
            <v>1.2521252408601207E-3</v>
          </cell>
        </row>
        <row r="96">
          <cell r="AC96" t="str">
            <v>SNPI</v>
          </cell>
          <cell r="AF96">
            <v>1</v>
          </cell>
          <cell r="AG96">
            <v>2.271811971621162E-2</v>
          </cell>
          <cell r="AH96">
            <v>0.28307795456126811</v>
          </cell>
          <cell r="AI96">
            <v>8.2256379630732054E-2</v>
          </cell>
          <cell r="AJ96">
            <v>0</v>
          </cell>
          <cell r="AK96">
            <v>0.1093037337215385</v>
          </cell>
          <cell r="AL96">
            <v>0.42565934576347392</v>
          </cell>
          <cell r="AM96">
            <v>5.6717547230119188E-2</v>
          </cell>
          <cell r="AN96">
            <v>1.7765309303245873E-2</v>
          </cell>
          <cell r="AO96">
            <v>2.5016100734107636E-3</v>
          </cell>
        </row>
        <row r="97">
          <cell r="AC97" t="str">
            <v>TROJP</v>
          </cell>
          <cell r="AF97">
            <v>1</v>
          </cell>
          <cell r="AG97">
            <v>1.7631157072049927E-2</v>
          </cell>
          <cell r="AH97">
            <v>0.26750044330860895</v>
          </cell>
          <cell r="AI97">
            <v>8.4223404835111662E-2</v>
          </cell>
          <cell r="AJ97">
            <v>0</v>
          </cell>
          <cell r="AK97">
            <v>0.12386028991987824</v>
          </cell>
          <cell r="AL97">
            <v>0.42482495220822042</v>
          </cell>
          <cell r="AM97">
            <v>5.8460295575819159E-2</v>
          </cell>
          <cell r="AN97">
            <v>1.9974912756470481E-2</v>
          </cell>
          <cell r="AO97">
            <v>3.5245443238412682E-3</v>
          </cell>
        </row>
        <row r="98">
          <cell r="AC98" t="str">
            <v>TROJD</v>
          </cell>
          <cell r="AF98">
            <v>1</v>
          </cell>
          <cell r="AG98">
            <v>1.7612340952425479E-2</v>
          </cell>
          <cell r="AH98">
            <v>0.2673151189137104</v>
          </cell>
          <cell r="AI98">
            <v>8.4146125505060898E-2</v>
          </cell>
          <cell r="AJ98">
            <v>0</v>
          </cell>
          <cell r="AK98">
            <v>0.12419677124290664</v>
          </cell>
          <cell r="AL98">
            <v>0.42453979315957496</v>
          </cell>
          <cell r="AM98">
            <v>5.8639258236184891E-2</v>
          </cell>
          <cell r="AN98">
            <v>2.0028381732618349E-2</v>
          </cell>
          <cell r="AO98">
            <v>3.5222102575184736E-3</v>
          </cell>
        </row>
        <row r="99">
          <cell r="AC99" t="str">
            <v>IBT</v>
          </cell>
          <cell r="AF99">
            <v>0</v>
          </cell>
          <cell r="AG99">
            <v>2.0552236968517108E-2</v>
          </cell>
          <cell r="AH99">
            <v>0.37560082920717308</v>
          </cell>
          <cell r="AI99">
            <v>6.41166626285158E-2</v>
          </cell>
          <cell r="AJ99">
            <v>0</v>
          </cell>
          <cell r="AK99">
            <v>0.10996722857273628</v>
          </cell>
          <cell r="AL99">
            <v>0.31855164101862987</v>
          </cell>
          <cell r="AM99">
            <v>5.8888553370350795E-2</v>
          </cell>
          <cell r="AN99">
            <v>2.585889090456843E-3</v>
          </cell>
          <cell r="AO99">
            <v>-5.4488675882206547E-4</v>
          </cell>
          <cell r="AP99">
            <v>5.0367898263004987E-2</v>
          </cell>
          <cell r="AQ99">
            <v>-8.605236056368619E-5</v>
          </cell>
        </row>
        <row r="100">
          <cell r="AC100" t="str">
            <v>DITEXP</v>
          </cell>
          <cell r="AF100">
            <v>0.99999999999999989</v>
          </cell>
          <cell r="AG100">
            <v>3.0433000000000002E-2</v>
          </cell>
          <cell r="AH100">
            <v>0.34444000000000002</v>
          </cell>
          <cell r="AI100">
            <v>9.2978000000000005E-2</v>
          </cell>
          <cell r="AJ100">
            <v>0</v>
          </cell>
          <cell r="AK100">
            <v>0.12206400000000001</v>
          </cell>
          <cell r="AL100">
            <v>0.33034400000000003</v>
          </cell>
          <cell r="AM100">
            <v>5.4635999999999997E-2</v>
          </cell>
          <cell r="AN100">
            <v>1.3079E-2</v>
          </cell>
          <cell r="AO100">
            <v>2.418E-3</v>
          </cell>
          <cell r="AP100">
            <v>-5.3999999999999998E-5</v>
          </cell>
          <cell r="AQ100">
            <v>9.6620000000000004E-3</v>
          </cell>
        </row>
        <row r="101">
          <cell r="AC101" t="str">
            <v>DITBAL</v>
          </cell>
          <cell r="AF101">
            <v>0.99999999999999989</v>
          </cell>
          <cell r="AG101">
            <v>2.3895E-2</v>
          </cell>
          <cell r="AH101">
            <v>0.26166</v>
          </cell>
          <cell r="AI101">
            <v>6.6890000000000005E-2</v>
          </cell>
          <cell r="AJ101">
            <v>0</v>
          </cell>
          <cell r="AK101">
            <v>8.9915999999999996E-2</v>
          </cell>
          <cell r="AL101">
            <v>0.46648000000000001</v>
          </cell>
          <cell r="AM101">
            <v>6.7479999999999998E-2</v>
          </cell>
          <cell r="AN101">
            <v>2.2651000000000001E-2</v>
          </cell>
          <cell r="AO101">
            <v>2.1299999999999999E-3</v>
          </cell>
          <cell r="AP101">
            <v>4.6999999999999997E-5</v>
          </cell>
          <cell r="AQ101">
            <v>-1.1490000000000001E-3</v>
          </cell>
        </row>
        <row r="102">
          <cell r="AC102" t="str">
            <v>TAXDEPR</v>
          </cell>
          <cell r="AF102">
            <v>0.99999999999999978</v>
          </cell>
          <cell r="AG102">
            <v>2.5025977371689087E-2</v>
          </cell>
          <cell r="AH102">
            <v>0.29485897633717845</v>
          </cell>
          <cell r="AI102">
            <v>8.4171215103580929E-2</v>
          </cell>
          <cell r="AJ102">
            <v>0</v>
          </cell>
          <cell r="AK102">
            <v>0.10879834200083925</v>
          </cell>
          <cell r="AL102">
            <v>0.41146479342767778</v>
          </cell>
          <cell r="AM102">
            <v>5.4666694688741739E-2</v>
          </cell>
          <cell r="AN102">
            <v>1.8782263123105544E-2</v>
          </cell>
          <cell r="AO102">
            <v>2.2317379471871335E-3</v>
          </cell>
          <cell r="AP102">
            <v>0</v>
          </cell>
          <cell r="AQ102">
            <v>0</v>
          </cell>
        </row>
        <row r="103">
          <cell r="AC103" t="str">
            <v>DONOTUSE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</row>
        <row r="104">
          <cell r="AC104" t="str">
            <v>DONOTUSE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</row>
        <row r="105">
          <cell r="AC105" t="str">
            <v>DONOTUSE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</row>
        <row r="106">
          <cell r="AC106" t="str">
            <v>SCHMDEXP</v>
          </cell>
          <cell r="AF106">
            <v>0.99999999999999978</v>
          </cell>
          <cell r="AG106">
            <v>2.5025977371689087E-2</v>
          </cell>
          <cell r="AH106">
            <v>0.29485897633717845</v>
          </cell>
          <cell r="AI106">
            <v>8.4171215103580929E-2</v>
          </cell>
          <cell r="AJ106">
            <v>0</v>
          </cell>
          <cell r="AK106">
            <v>0.10879834200083925</v>
          </cell>
          <cell r="AL106">
            <v>0.41146479342767778</v>
          </cell>
          <cell r="AM106">
            <v>5.4666694688741739E-2</v>
          </cell>
          <cell r="AN106">
            <v>1.8782263123105544E-2</v>
          </cell>
          <cell r="AO106">
            <v>2.2317379471871335E-3</v>
          </cell>
          <cell r="AP106">
            <v>0</v>
          </cell>
          <cell r="AQ106">
            <v>0</v>
          </cell>
        </row>
        <row r="107">
          <cell r="AC107" t="str">
            <v>SCHMAEXP</v>
          </cell>
          <cell r="AF107">
            <v>1.0000000000000002</v>
          </cell>
          <cell r="AG107">
            <v>2.4166882773027625E-2</v>
          </cell>
          <cell r="AH107">
            <v>0.28050867872429686</v>
          </cell>
          <cell r="AI107">
            <v>7.7063611268313029E-2</v>
          </cell>
          <cell r="AJ107">
            <v>0</v>
          </cell>
          <cell r="AK107">
            <v>0.10609378646620649</v>
          </cell>
          <cell r="AL107">
            <v>0.41773026365949856</v>
          </cell>
          <cell r="AM107">
            <v>5.4440619498505649E-2</v>
          </cell>
          <cell r="AN107">
            <v>1.8203597061352148E-2</v>
          </cell>
          <cell r="AO107">
            <v>2.0636704785363816E-3</v>
          </cell>
          <cell r="AP107">
            <v>1.9728890070263367E-2</v>
          </cell>
          <cell r="AQ107">
            <v>0</v>
          </cell>
        </row>
        <row r="108">
          <cell r="AC108" t="str">
            <v>SGCT</v>
          </cell>
          <cell r="AF108">
            <v>1</v>
          </cell>
          <cell r="AG108">
            <v>1.7800665898828897E-2</v>
          </cell>
          <cell r="AH108">
            <v>0.26950316261116258</v>
          </cell>
          <cell r="AI108">
            <v>8.4961523499428482E-2</v>
          </cell>
          <cell r="AJ108">
            <v>0</v>
          </cell>
          <cell r="AK108">
            <v>0.12238815755191744</v>
          </cell>
          <cell r="AL108">
            <v>0.42795348108246228</v>
          </cell>
          <cell r="AM108">
            <v>5.7650988266705901E-2</v>
          </cell>
          <cell r="AN108">
            <v>1.9742021089494442E-2</v>
          </cell>
        </row>
      </sheetData>
      <sheetData sheetId="8"/>
      <sheetData sheetId="9"/>
      <sheetData sheetId="10"/>
      <sheetData sheetId="11" refreshError="1">
        <row r="2">
          <cell r="AB2">
            <v>3</v>
          </cell>
        </row>
      </sheetData>
      <sheetData sheetId="12" refreshError="1">
        <row r="3">
          <cell r="A3" t="str">
            <v>1011390OR</v>
          </cell>
          <cell r="B3" t="str">
            <v>1011390</v>
          </cell>
          <cell r="D3">
            <v>5923789.2300000004</v>
          </cell>
          <cell r="F3" t="str">
            <v>1011390OR</v>
          </cell>
          <cell r="G3" t="str">
            <v>1011390</v>
          </cell>
          <cell r="I3">
            <v>5923789.2300000004</v>
          </cell>
        </row>
        <row r="4">
          <cell r="A4" t="str">
            <v>1011390SO</v>
          </cell>
          <cell r="B4" t="str">
            <v>1011390</v>
          </cell>
          <cell r="D4">
            <v>16984736.050000001</v>
          </cell>
          <cell r="F4" t="str">
            <v>1011390SO</v>
          </cell>
          <cell r="G4" t="str">
            <v>1011390</v>
          </cell>
          <cell r="I4">
            <v>16984736.050000001</v>
          </cell>
        </row>
        <row r="5">
          <cell r="A5" t="str">
            <v>1011390WYP</v>
          </cell>
          <cell r="B5" t="str">
            <v>1011390</v>
          </cell>
          <cell r="D5">
            <v>1387755.33</v>
          </cell>
          <cell r="F5" t="str">
            <v>1011390WYP</v>
          </cell>
          <cell r="G5" t="str">
            <v>1011390</v>
          </cell>
          <cell r="I5">
            <v>1387755.33</v>
          </cell>
        </row>
        <row r="6">
          <cell r="A6" t="str">
            <v>105OR</v>
          </cell>
          <cell r="B6" t="str">
            <v>105</v>
          </cell>
          <cell r="D6">
            <v>0</v>
          </cell>
          <cell r="F6" t="str">
            <v>105OR</v>
          </cell>
          <cell r="G6" t="str">
            <v>105</v>
          </cell>
          <cell r="I6">
            <v>0</v>
          </cell>
        </row>
        <row r="7">
          <cell r="A7" t="str">
            <v>105SE</v>
          </cell>
          <cell r="B7" t="str">
            <v>105</v>
          </cell>
          <cell r="D7">
            <v>953013.91</v>
          </cell>
          <cell r="F7" t="str">
            <v>105SE</v>
          </cell>
          <cell r="G7" t="str">
            <v>105</v>
          </cell>
          <cell r="I7">
            <v>953013.91</v>
          </cell>
        </row>
        <row r="8">
          <cell r="A8" t="str">
            <v>105SNPT</v>
          </cell>
          <cell r="B8" t="str">
            <v>105</v>
          </cell>
          <cell r="D8">
            <v>119475.33</v>
          </cell>
          <cell r="F8" t="str">
            <v>105SNPT</v>
          </cell>
          <cell r="G8" t="str">
            <v>105</v>
          </cell>
          <cell r="I8">
            <v>119475.33</v>
          </cell>
        </row>
        <row r="9">
          <cell r="A9" t="str">
            <v>105UT</v>
          </cell>
          <cell r="B9" t="str">
            <v>105</v>
          </cell>
          <cell r="D9">
            <v>273611.98</v>
          </cell>
          <cell r="F9" t="str">
            <v>105UT</v>
          </cell>
          <cell r="G9" t="str">
            <v>105</v>
          </cell>
          <cell r="I9">
            <v>273611.98</v>
          </cell>
        </row>
        <row r="10">
          <cell r="A10" t="str">
            <v>105WYP</v>
          </cell>
          <cell r="B10" t="str">
            <v>105</v>
          </cell>
          <cell r="D10">
            <v>0</v>
          </cell>
          <cell r="F10" t="str">
            <v>105WYP</v>
          </cell>
          <cell r="G10" t="str">
            <v>105</v>
          </cell>
          <cell r="I10">
            <v>0</v>
          </cell>
        </row>
        <row r="11">
          <cell r="A11" t="str">
            <v>108360CA</v>
          </cell>
          <cell r="B11" t="str">
            <v>108360</v>
          </cell>
          <cell r="D11">
            <v>-394882.66</v>
          </cell>
          <cell r="F11" t="str">
            <v>108360CA</v>
          </cell>
          <cell r="G11" t="str">
            <v>108360</v>
          </cell>
          <cell r="I11">
            <v>-394882.66</v>
          </cell>
        </row>
        <row r="12">
          <cell r="A12" t="str">
            <v>108360IDU</v>
          </cell>
          <cell r="B12" t="str">
            <v>108360</v>
          </cell>
          <cell r="D12">
            <v>-178475.2</v>
          </cell>
          <cell r="F12" t="str">
            <v>108360IDU</v>
          </cell>
          <cell r="G12" t="str">
            <v>108360</v>
          </cell>
          <cell r="I12">
            <v>-178475.2</v>
          </cell>
        </row>
        <row r="13">
          <cell r="A13" t="str">
            <v>108360OR</v>
          </cell>
          <cell r="B13" t="str">
            <v>108360</v>
          </cell>
          <cell r="D13">
            <v>-1463244.22</v>
          </cell>
          <cell r="F13" t="str">
            <v>108360OR</v>
          </cell>
          <cell r="G13" t="str">
            <v>108360</v>
          </cell>
          <cell r="I13">
            <v>-1463244.22</v>
          </cell>
        </row>
        <row r="14">
          <cell r="A14" t="str">
            <v>108360UT</v>
          </cell>
          <cell r="B14" t="str">
            <v>108360</v>
          </cell>
          <cell r="D14">
            <v>-1131314.06</v>
          </cell>
          <cell r="F14" t="str">
            <v>108360UT</v>
          </cell>
          <cell r="G14" t="str">
            <v>108360</v>
          </cell>
          <cell r="I14">
            <v>-1131314.06</v>
          </cell>
        </row>
        <row r="15">
          <cell r="A15" t="str">
            <v>108360WA</v>
          </cell>
          <cell r="B15" t="str">
            <v>108360</v>
          </cell>
          <cell r="D15">
            <v>-170723.35</v>
          </cell>
          <cell r="F15" t="str">
            <v>108360WA</v>
          </cell>
          <cell r="G15" t="str">
            <v>108360</v>
          </cell>
          <cell r="I15">
            <v>-170723.35</v>
          </cell>
        </row>
        <row r="16">
          <cell r="A16" t="str">
            <v>108360WYP</v>
          </cell>
          <cell r="B16" t="str">
            <v>108360</v>
          </cell>
          <cell r="D16">
            <v>-1062831.21</v>
          </cell>
          <cell r="F16" t="str">
            <v>108360WYP</v>
          </cell>
          <cell r="G16" t="str">
            <v>108360</v>
          </cell>
          <cell r="I16">
            <v>-1062831.21</v>
          </cell>
        </row>
        <row r="17">
          <cell r="A17" t="str">
            <v>108360WYU</v>
          </cell>
          <cell r="B17" t="str">
            <v>108360</v>
          </cell>
          <cell r="D17">
            <v>-259086.4</v>
          </cell>
          <cell r="F17" t="str">
            <v>108360WYU</v>
          </cell>
          <cell r="G17" t="str">
            <v>108360</v>
          </cell>
          <cell r="I17">
            <v>-259086.4</v>
          </cell>
        </row>
        <row r="18">
          <cell r="A18" t="str">
            <v>108361CA</v>
          </cell>
          <cell r="B18" t="str">
            <v>108361</v>
          </cell>
          <cell r="D18">
            <v>-519362.89</v>
          </cell>
          <cell r="F18" t="str">
            <v>108361CA</v>
          </cell>
          <cell r="G18" t="str">
            <v>108361</v>
          </cell>
          <cell r="I18">
            <v>-519362.89</v>
          </cell>
        </row>
        <row r="19">
          <cell r="A19" t="str">
            <v>108361IDU</v>
          </cell>
          <cell r="B19" t="str">
            <v>108361</v>
          </cell>
          <cell r="D19">
            <v>-518086.47</v>
          </cell>
          <cell r="F19" t="str">
            <v>108361IDU</v>
          </cell>
          <cell r="G19" t="str">
            <v>108361</v>
          </cell>
          <cell r="I19">
            <v>-518086.47</v>
          </cell>
        </row>
        <row r="20">
          <cell r="A20" t="str">
            <v>108361OR</v>
          </cell>
          <cell r="B20" t="str">
            <v>108361</v>
          </cell>
          <cell r="D20">
            <v>-3464683.86</v>
          </cell>
          <cell r="F20" t="str">
            <v>108361OR</v>
          </cell>
          <cell r="G20" t="str">
            <v>108361</v>
          </cell>
          <cell r="I20">
            <v>-3464683.86</v>
          </cell>
        </row>
        <row r="21">
          <cell r="A21" t="str">
            <v>108361UT</v>
          </cell>
          <cell r="B21" t="str">
            <v>108361</v>
          </cell>
          <cell r="D21">
            <v>-5858478.2299999977</v>
          </cell>
          <cell r="F21" t="str">
            <v>108361UT</v>
          </cell>
          <cell r="G21" t="str">
            <v>108361</v>
          </cell>
          <cell r="I21">
            <v>-5858478.2299999977</v>
          </cell>
        </row>
        <row r="22">
          <cell r="A22" t="str">
            <v>108361WA</v>
          </cell>
          <cell r="B22" t="str">
            <v>108361</v>
          </cell>
          <cell r="D22">
            <v>-489640.19</v>
          </cell>
          <cell r="F22" t="str">
            <v>108361WA</v>
          </cell>
          <cell r="G22" t="str">
            <v>108361</v>
          </cell>
          <cell r="I22">
            <v>-489640.19</v>
          </cell>
        </row>
        <row r="23">
          <cell r="A23" t="str">
            <v>108361WYP</v>
          </cell>
          <cell r="B23" t="str">
            <v>108361</v>
          </cell>
          <cell r="D23">
            <v>-2218300.59</v>
          </cell>
          <cell r="F23" t="str">
            <v>108361WYP</v>
          </cell>
          <cell r="G23" t="str">
            <v>108361</v>
          </cell>
          <cell r="I23">
            <v>-2218300.59</v>
          </cell>
        </row>
        <row r="24">
          <cell r="A24" t="str">
            <v>108361WYU</v>
          </cell>
          <cell r="B24" t="str">
            <v>108361</v>
          </cell>
          <cell r="D24">
            <v>-89113.7</v>
          </cell>
          <cell r="F24" t="str">
            <v>108361WYU</v>
          </cell>
          <cell r="G24" t="str">
            <v>108361</v>
          </cell>
          <cell r="I24">
            <v>-89113.7</v>
          </cell>
        </row>
        <row r="25">
          <cell r="A25" t="str">
            <v>108362CA</v>
          </cell>
          <cell r="B25" t="str">
            <v>108362</v>
          </cell>
          <cell r="D25">
            <v>-4583385.76</v>
          </cell>
          <cell r="F25" t="str">
            <v>108362CA</v>
          </cell>
          <cell r="G25" t="str">
            <v>108362</v>
          </cell>
          <cell r="I25">
            <v>-4583385.76</v>
          </cell>
        </row>
        <row r="26">
          <cell r="A26" t="str">
            <v>108362IDU</v>
          </cell>
          <cell r="B26" t="str">
            <v>108362</v>
          </cell>
          <cell r="D26">
            <v>-7334644.0100000035</v>
          </cell>
          <cell r="F26" t="str">
            <v>108362IDU</v>
          </cell>
          <cell r="G26" t="str">
            <v>108362</v>
          </cell>
          <cell r="I26">
            <v>-7334644.0100000035</v>
          </cell>
        </row>
        <row r="27">
          <cell r="A27" t="str">
            <v>108362OR</v>
          </cell>
          <cell r="B27" t="str">
            <v>108362</v>
          </cell>
          <cell r="D27">
            <v>-37655479.080000006</v>
          </cell>
          <cell r="F27" t="str">
            <v>108362OR</v>
          </cell>
          <cell r="G27" t="str">
            <v>108362</v>
          </cell>
          <cell r="I27">
            <v>-37655479.080000006</v>
          </cell>
        </row>
        <row r="28">
          <cell r="A28" t="str">
            <v>108362UT</v>
          </cell>
          <cell r="B28" t="str">
            <v>108362</v>
          </cell>
          <cell r="D28">
            <v>-60068625.359999955</v>
          </cell>
          <cell r="F28" t="str">
            <v>108362UT</v>
          </cell>
          <cell r="G28" t="str">
            <v>108362</v>
          </cell>
          <cell r="I28">
            <v>-60068625.359999955</v>
          </cell>
        </row>
        <row r="29">
          <cell r="A29" t="str">
            <v>108362WA</v>
          </cell>
          <cell r="B29" t="str">
            <v>108362</v>
          </cell>
          <cell r="D29">
            <v>-15627488.18</v>
          </cell>
          <cell r="F29" t="str">
            <v>108362WA</v>
          </cell>
          <cell r="G29" t="str">
            <v>108362</v>
          </cell>
          <cell r="I29">
            <v>-15627488.18</v>
          </cell>
        </row>
        <row r="30">
          <cell r="A30" t="str">
            <v>108362WYP</v>
          </cell>
          <cell r="B30" t="str">
            <v>108362</v>
          </cell>
          <cell r="D30">
            <v>-27123598.259999987</v>
          </cell>
          <cell r="F30" t="str">
            <v>108362WYP</v>
          </cell>
          <cell r="G30" t="str">
            <v>108362</v>
          </cell>
          <cell r="I30">
            <v>-27123598.259999987</v>
          </cell>
        </row>
        <row r="31">
          <cell r="A31" t="str">
            <v>108362WYU</v>
          </cell>
          <cell r="B31" t="str">
            <v>108362</v>
          </cell>
          <cell r="D31">
            <v>-1624110.41</v>
          </cell>
          <cell r="F31" t="str">
            <v>108362WYU</v>
          </cell>
          <cell r="G31" t="str">
            <v>108362</v>
          </cell>
          <cell r="I31">
            <v>-1624110.41</v>
          </cell>
        </row>
        <row r="32">
          <cell r="A32" t="str">
            <v>108364CA</v>
          </cell>
          <cell r="B32" t="str">
            <v>108364</v>
          </cell>
          <cell r="D32">
            <v>-26702837.483780548</v>
          </cell>
          <cell r="F32" t="str">
            <v>108364CA</v>
          </cell>
          <cell r="G32" t="str">
            <v>108364</v>
          </cell>
          <cell r="I32">
            <v>-26702837.483780548</v>
          </cell>
        </row>
        <row r="33">
          <cell r="A33" t="str">
            <v>108364IDU</v>
          </cell>
          <cell r="B33" t="str">
            <v>108364</v>
          </cell>
          <cell r="D33">
            <v>-25563190.221224442</v>
          </cell>
          <cell r="F33" t="str">
            <v>108364IDU</v>
          </cell>
          <cell r="G33" t="str">
            <v>108364</v>
          </cell>
          <cell r="I33">
            <v>-25563190.221224442</v>
          </cell>
        </row>
        <row r="34">
          <cell r="A34" t="str">
            <v>108364OR</v>
          </cell>
          <cell r="B34" t="str">
            <v>108364</v>
          </cell>
          <cell r="D34">
            <v>-202380679.55818895</v>
          </cell>
          <cell r="F34" t="str">
            <v>108364OR</v>
          </cell>
          <cell r="G34" t="str">
            <v>108364</v>
          </cell>
          <cell r="I34">
            <v>-202380679.55818895</v>
          </cell>
        </row>
        <row r="35">
          <cell r="A35" t="str">
            <v>108364UT</v>
          </cell>
          <cell r="B35" t="str">
            <v>108364</v>
          </cell>
          <cell r="D35">
            <v>-133674607.86242774</v>
          </cell>
          <cell r="F35" t="str">
            <v>108364UT</v>
          </cell>
          <cell r="G35" t="str">
            <v>108364</v>
          </cell>
          <cell r="I35">
            <v>-133674607.86242774</v>
          </cell>
        </row>
        <row r="36">
          <cell r="A36" t="str">
            <v>108364WA</v>
          </cell>
          <cell r="B36" t="str">
            <v>108364</v>
          </cell>
          <cell r="D36">
            <v>-59170004.052904651</v>
          </cell>
          <cell r="F36" t="str">
            <v>108364WA</v>
          </cell>
          <cell r="G36" t="str">
            <v>108364</v>
          </cell>
          <cell r="I36">
            <v>-59170004.052904651</v>
          </cell>
        </row>
        <row r="37">
          <cell r="A37" t="str">
            <v>108364WYP</v>
          </cell>
          <cell r="B37" t="str">
            <v>108364</v>
          </cell>
          <cell r="D37">
            <v>-50592554.193829328</v>
          </cell>
          <cell r="F37" t="str">
            <v>108364WYP</v>
          </cell>
          <cell r="G37" t="str">
            <v>108364</v>
          </cell>
          <cell r="I37">
            <v>-50592554.193829328</v>
          </cell>
        </row>
        <row r="38">
          <cell r="A38" t="str">
            <v>108364WYU</v>
          </cell>
          <cell r="B38" t="str">
            <v>108364</v>
          </cell>
          <cell r="D38">
            <v>-7808333.2371723205</v>
          </cell>
          <cell r="F38" t="str">
            <v>108364WYU</v>
          </cell>
          <cell r="G38" t="str">
            <v>108364</v>
          </cell>
          <cell r="I38">
            <v>-7808333.2371723205</v>
          </cell>
        </row>
        <row r="39">
          <cell r="A39" t="str">
            <v>108365CA</v>
          </cell>
          <cell r="B39" t="str">
            <v>108365</v>
          </cell>
          <cell r="D39">
            <v>-11019141.280000001</v>
          </cell>
          <cell r="F39" t="str">
            <v>108365CA</v>
          </cell>
          <cell r="G39" t="str">
            <v>108365</v>
          </cell>
          <cell r="I39">
            <v>-11019141.280000001</v>
          </cell>
        </row>
        <row r="40">
          <cell r="A40" t="str">
            <v>108365IDU</v>
          </cell>
          <cell r="B40" t="str">
            <v>108365</v>
          </cell>
          <cell r="D40">
            <v>-9887144.1899999995</v>
          </cell>
          <cell r="F40" t="str">
            <v>108365IDU</v>
          </cell>
          <cell r="G40" t="str">
            <v>108365</v>
          </cell>
          <cell r="I40">
            <v>-9887144.1899999995</v>
          </cell>
        </row>
        <row r="41">
          <cell r="A41" t="str">
            <v>108365OR</v>
          </cell>
          <cell r="B41" t="str">
            <v>108365</v>
          </cell>
          <cell r="D41">
            <v>-96967415.900000006</v>
          </cell>
          <cell r="F41" t="str">
            <v>108365OR</v>
          </cell>
          <cell r="G41" t="str">
            <v>108365</v>
          </cell>
          <cell r="I41">
            <v>-96967415.900000006</v>
          </cell>
        </row>
        <row r="42">
          <cell r="A42" t="str">
            <v>108365UT</v>
          </cell>
          <cell r="B42" t="str">
            <v>108365</v>
          </cell>
          <cell r="D42">
            <v>-45323673.670000002</v>
          </cell>
          <cell r="F42" t="str">
            <v>108365UT</v>
          </cell>
          <cell r="G42" t="str">
            <v>108365</v>
          </cell>
          <cell r="I42">
            <v>-45323673.670000002</v>
          </cell>
        </row>
        <row r="43">
          <cell r="A43" t="str">
            <v>108365WA</v>
          </cell>
          <cell r="B43" t="str">
            <v>108365</v>
          </cell>
          <cell r="D43">
            <v>-18702715.550000001</v>
          </cell>
          <cell r="F43" t="str">
            <v>108365WA</v>
          </cell>
          <cell r="G43" t="str">
            <v>108365</v>
          </cell>
          <cell r="I43">
            <v>-18702715.550000001</v>
          </cell>
        </row>
        <row r="44">
          <cell r="A44" t="str">
            <v>108365WYP</v>
          </cell>
          <cell r="B44" t="str">
            <v>108365</v>
          </cell>
          <cell r="D44">
            <v>-29424505.57</v>
          </cell>
          <cell r="F44" t="str">
            <v>108365WYP</v>
          </cell>
          <cell r="G44" t="str">
            <v>108365</v>
          </cell>
          <cell r="I44">
            <v>-29424505.57</v>
          </cell>
        </row>
        <row r="45">
          <cell r="A45" t="str">
            <v>108365WYU</v>
          </cell>
          <cell r="B45" t="str">
            <v>108365</v>
          </cell>
          <cell r="D45">
            <v>-2225654.2599999998</v>
          </cell>
          <cell r="F45" t="str">
            <v>108365WYU</v>
          </cell>
          <cell r="G45" t="str">
            <v>108365</v>
          </cell>
          <cell r="I45">
            <v>-2225654.2599999998</v>
          </cell>
        </row>
        <row r="46">
          <cell r="A46" t="str">
            <v>108366CA</v>
          </cell>
          <cell r="B46" t="str">
            <v>108366</v>
          </cell>
          <cell r="D46">
            <v>-2701972.01</v>
          </cell>
          <cell r="F46" t="str">
            <v>108366CA</v>
          </cell>
          <cell r="G46" t="str">
            <v>108366</v>
          </cell>
          <cell r="I46">
            <v>-2701972.01</v>
          </cell>
        </row>
        <row r="47">
          <cell r="A47" t="str">
            <v>108366IDU</v>
          </cell>
          <cell r="B47" t="str">
            <v>108366</v>
          </cell>
          <cell r="D47">
            <v>-3009837.46</v>
          </cell>
          <cell r="F47" t="str">
            <v>108366IDU</v>
          </cell>
          <cell r="G47" t="str">
            <v>108366</v>
          </cell>
          <cell r="I47">
            <v>-3009837.46</v>
          </cell>
        </row>
        <row r="48">
          <cell r="A48" t="str">
            <v>108366OR</v>
          </cell>
          <cell r="B48" t="str">
            <v>108366</v>
          </cell>
          <cell r="D48">
            <v>-31373872.939999994</v>
          </cell>
          <cell r="F48" t="str">
            <v>108366OR</v>
          </cell>
          <cell r="G48" t="str">
            <v>108366</v>
          </cell>
          <cell r="I48">
            <v>-31373872.939999994</v>
          </cell>
        </row>
        <row r="49">
          <cell r="A49" t="str">
            <v>108366UT</v>
          </cell>
          <cell r="B49" t="str">
            <v>108366</v>
          </cell>
          <cell r="D49">
            <v>-51874766.040000014</v>
          </cell>
          <cell r="F49" t="str">
            <v>108366UT</v>
          </cell>
          <cell r="G49" t="str">
            <v>108366</v>
          </cell>
          <cell r="I49">
            <v>-51874766.040000014</v>
          </cell>
        </row>
        <row r="50">
          <cell r="A50" t="str">
            <v>108366WA</v>
          </cell>
          <cell r="B50" t="str">
            <v>108366</v>
          </cell>
          <cell r="D50">
            <v>-3224642.63</v>
          </cell>
          <cell r="F50" t="str">
            <v>108366WA</v>
          </cell>
          <cell r="G50" t="str">
            <v>108366</v>
          </cell>
          <cell r="I50">
            <v>-3224642.63</v>
          </cell>
        </row>
        <row r="51">
          <cell r="A51" t="str">
            <v>108366WYP</v>
          </cell>
          <cell r="B51" t="str">
            <v>108366</v>
          </cell>
          <cell r="D51">
            <v>-3666459.04</v>
          </cell>
          <cell r="F51" t="str">
            <v>108366WYP</v>
          </cell>
          <cell r="G51" t="str">
            <v>108366</v>
          </cell>
          <cell r="I51">
            <v>-3666459.04</v>
          </cell>
        </row>
        <row r="52">
          <cell r="A52" t="str">
            <v>108366WYU</v>
          </cell>
          <cell r="B52" t="str">
            <v>108366</v>
          </cell>
          <cell r="D52">
            <v>-1416509.34</v>
          </cell>
          <cell r="F52" t="str">
            <v>108366WYU</v>
          </cell>
          <cell r="G52" t="str">
            <v>108366</v>
          </cell>
          <cell r="I52">
            <v>-1416509.34</v>
          </cell>
        </row>
        <row r="53">
          <cell r="A53" t="str">
            <v>108367CA</v>
          </cell>
          <cell r="B53" t="str">
            <v>108367</v>
          </cell>
          <cell r="D53">
            <v>-4643839.37</v>
          </cell>
          <cell r="F53" t="str">
            <v>108367CA</v>
          </cell>
          <cell r="G53" t="str">
            <v>108367</v>
          </cell>
          <cell r="I53">
            <v>-4643839.37</v>
          </cell>
        </row>
        <row r="54">
          <cell r="A54" t="str">
            <v>108367IDU</v>
          </cell>
          <cell r="B54" t="str">
            <v>108367</v>
          </cell>
          <cell r="D54">
            <v>-9979373.5199999996</v>
          </cell>
          <cell r="F54" t="str">
            <v>108367IDU</v>
          </cell>
          <cell r="G54" t="str">
            <v>108367</v>
          </cell>
          <cell r="I54">
            <v>-9979373.5199999996</v>
          </cell>
        </row>
        <row r="55">
          <cell r="A55" t="str">
            <v>108367OR</v>
          </cell>
          <cell r="B55" t="str">
            <v>108367</v>
          </cell>
          <cell r="D55">
            <v>-38960008.709999993</v>
          </cell>
          <cell r="F55" t="str">
            <v>108367OR</v>
          </cell>
          <cell r="G55" t="str">
            <v>108367</v>
          </cell>
          <cell r="I55">
            <v>-38960008.709999993</v>
          </cell>
        </row>
        <row r="56">
          <cell r="A56" t="str">
            <v>108367UT</v>
          </cell>
          <cell r="B56" t="str">
            <v>108367</v>
          </cell>
          <cell r="D56">
            <v>-127220854.16</v>
          </cell>
          <cell r="F56" t="str">
            <v>108367UT</v>
          </cell>
          <cell r="G56" t="str">
            <v>108367</v>
          </cell>
          <cell r="I56">
            <v>-127220854.16</v>
          </cell>
        </row>
        <row r="57">
          <cell r="A57" t="str">
            <v>108367WA</v>
          </cell>
          <cell r="B57" t="str">
            <v>108367</v>
          </cell>
          <cell r="D57">
            <v>-4806959.46</v>
          </cell>
          <cell r="F57" t="str">
            <v>108367WA</v>
          </cell>
          <cell r="G57" t="str">
            <v>108367</v>
          </cell>
          <cell r="I57">
            <v>-4806959.46</v>
          </cell>
        </row>
        <row r="58">
          <cell r="A58" t="str">
            <v>108367WYP</v>
          </cell>
          <cell r="B58" t="str">
            <v>108367</v>
          </cell>
          <cell r="D58">
            <v>-9651749.870000001</v>
          </cell>
          <cell r="F58" t="str">
            <v>108367WYP</v>
          </cell>
          <cell r="G58" t="str">
            <v>108367</v>
          </cell>
          <cell r="I58">
            <v>-9651749.870000001</v>
          </cell>
        </row>
        <row r="59">
          <cell r="A59" t="str">
            <v>108367WYU</v>
          </cell>
          <cell r="B59" t="str">
            <v>108367</v>
          </cell>
          <cell r="D59">
            <v>-7659384.9399999995</v>
          </cell>
          <cell r="F59" t="str">
            <v>108367WYU</v>
          </cell>
          <cell r="G59" t="str">
            <v>108367</v>
          </cell>
          <cell r="I59">
            <v>-7659384.9399999995</v>
          </cell>
        </row>
        <row r="60">
          <cell r="A60" t="str">
            <v>108368CA</v>
          </cell>
          <cell r="B60" t="str">
            <v>108368</v>
          </cell>
          <cell r="D60">
            <v>-22513438.640000001</v>
          </cell>
          <cell r="F60" t="str">
            <v>108368CA</v>
          </cell>
          <cell r="G60" t="str">
            <v>108368</v>
          </cell>
          <cell r="I60">
            <v>-22513438.640000001</v>
          </cell>
        </row>
        <row r="61">
          <cell r="A61" t="str">
            <v>108368IDU</v>
          </cell>
          <cell r="B61" t="str">
            <v>108368</v>
          </cell>
          <cell r="D61">
            <v>-26072878.759999998</v>
          </cell>
          <cell r="F61" t="str">
            <v>108368IDU</v>
          </cell>
          <cell r="G61" t="str">
            <v>108368</v>
          </cell>
          <cell r="I61">
            <v>-26072878.759999998</v>
          </cell>
        </row>
        <row r="62">
          <cell r="A62" t="str">
            <v>108368OR</v>
          </cell>
          <cell r="B62" t="str">
            <v>108368</v>
          </cell>
          <cell r="D62">
            <v>-120416926.77</v>
          </cell>
          <cell r="F62" t="str">
            <v>108368OR</v>
          </cell>
          <cell r="G62" t="str">
            <v>108368</v>
          </cell>
          <cell r="I62">
            <v>-120416926.77</v>
          </cell>
        </row>
        <row r="63">
          <cell r="A63" t="str">
            <v>108368UT</v>
          </cell>
          <cell r="B63" t="str">
            <v>108368</v>
          </cell>
          <cell r="D63">
            <v>-100848586.68999998</v>
          </cell>
          <cell r="F63" t="str">
            <v>108368UT</v>
          </cell>
          <cell r="G63" t="str">
            <v>108368</v>
          </cell>
          <cell r="I63">
            <v>-100848586.68999998</v>
          </cell>
        </row>
        <row r="64">
          <cell r="A64" t="str">
            <v>108368WA</v>
          </cell>
          <cell r="B64" t="str">
            <v>108368</v>
          </cell>
          <cell r="D64">
            <v>-26265485.880000003</v>
          </cell>
          <cell r="F64" t="str">
            <v>108368WA</v>
          </cell>
          <cell r="G64" t="str">
            <v>108368</v>
          </cell>
          <cell r="I64">
            <v>-26265485.880000003</v>
          </cell>
        </row>
        <row r="65">
          <cell r="A65" t="str">
            <v>108368WYP</v>
          </cell>
          <cell r="B65" t="str">
            <v>108368</v>
          </cell>
          <cell r="D65">
            <v>-21359836.710000001</v>
          </cell>
          <cell r="F65" t="str">
            <v>108368WYP</v>
          </cell>
          <cell r="G65" t="str">
            <v>108368</v>
          </cell>
          <cell r="I65">
            <v>-21359836.710000001</v>
          </cell>
        </row>
        <row r="66">
          <cell r="A66" t="str">
            <v>108368WYU</v>
          </cell>
          <cell r="B66" t="str">
            <v>108368</v>
          </cell>
          <cell r="D66">
            <v>-4106594.56</v>
          </cell>
          <cell r="F66" t="str">
            <v>108368WYU</v>
          </cell>
          <cell r="G66" t="str">
            <v>108368</v>
          </cell>
          <cell r="I66">
            <v>-4106594.56</v>
          </cell>
        </row>
        <row r="67">
          <cell r="A67" t="str">
            <v>108369CA</v>
          </cell>
          <cell r="B67" t="str">
            <v>108369</v>
          </cell>
          <cell r="D67">
            <v>-4172305.17</v>
          </cell>
          <cell r="F67" t="str">
            <v>108369CA</v>
          </cell>
          <cell r="G67" t="str">
            <v>108369</v>
          </cell>
          <cell r="I67">
            <v>-4172305.17</v>
          </cell>
        </row>
        <row r="68">
          <cell r="A68" t="str">
            <v>108369IDU</v>
          </cell>
          <cell r="B68" t="str">
            <v>108369</v>
          </cell>
          <cell r="D68">
            <v>-9635935.1799999997</v>
          </cell>
          <cell r="F68" t="str">
            <v>108369IDU</v>
          </cell>
          <cell r="G68" t="str">
            <v>108369</v>
          </cell>
          <cell r="I68">
            <v>-9635935.1799999997</v>
          </cell>
        </row>
        <row r="69">
          <cell r="A69" t="str">
            <v>108369OR</v>
          </cell>
          <cell r="B69" t="str">
            <v>108369</v>
          </cell>
          <cell r="D69">
            <v>-42417283.399999999</v>
          </cell>
          <cell r="F69" t="str">
            <v>108369OR</v>
          </cell>
          <cell r="G69" t="str">
            <v>108369</v>
          </cell>
          <cell r="I69">
            <v>-42417283.399999999</v>
          </cell>
        </row>
        <row r="70">
          <cell r="A70" t="str">
            <v>108369UT</v>
          </cell>
          <cell r="B70" t="str">
            <v>108369</v>
          </cell>
          <cell r="D70">
            <v>-49709628.420000002</v>
          </cell>
          <cell r="F70" t="str">
            <v>108369UT</v>
          </cell>
          <cell r="G70" t="str">
            <v>108369</v>
          </cell>
          <cell r="I70">
            <v>-49709628.420000002</v>
          </cell>
        </row>
        <row r="71">
          <cell r="A71" t="str">
            <v>108369WA</v>
          </cell>
          <cell r="B71" t="str">
            <v>108369</v>
          </cell>
          <cell r="D71">
            <v>-9926836.3299999982</v>
          </cell>
          <cell r="F71" t="str">
            <v>108369WA</v>
          </cell>
          <cell r="G71" t="str">
            <v>108369</v>
          </cell>
          <cell r="I71">
            <v>-9926836.3299999982</v>
          </cell>
        </row>
        <row r="72">
          <cell r="A72" t="str">
            <v>108369WYP</v>
          </cell>
          <cell r="B72" t="str">
            <v>108369</v>
          </cell>
          <cell r="D72">
            <v>-7342666.7999999998</v>
          </cell>
          <cell r="F72" t="str">
            <v>108369WYP</v>
          </cell>
          <cell r="G72" t="str">
            <v>108369</v>
          </cell>
          <cell r="I72">
            <v>-7342666.7999999998</v>
          </cell>
        </row>
        <row r="73">
          <cell r="A73" t="str">
            <v>108369WYU</v>
          </cell>
          <cell r="B73" t="str">
            <v>108369</v>
          </cell>
          <cell r="D73">
            <v>-1277127</v>
          </cell>
          <cell r="F73" t="str">
            <v>108369WYU</v>
          </cell>
          <cell r="G73" t="str">
            <v>108369</v>
          </cell>
          <cell r="I73">
            <v>-1277127</v>
          </cell>
        </row>
        <row r="74">
          <cell r="A74" t="str">
            <v>108370CA</v>
          </cell>
          <cell r="B74" t="str">
            <v>108370</v>
          </cell>
          <cell r="D74">
            <v>-1553766.08</v>
          </cell>
          <cell r="F74" t="str">
            <v>108370CA</v>
          </cell>
          <cell r="G74" t="str">
            <v>108370</v>
          </cell>
          <cell r="I74">
            <v>-1553766.08</v>
          </cell>
        </row>
        <row r="75">
          <cell r="A75" t="str">
            <v>108370IDU</v>
          </cell>
          <cell r="B75" t="str">
            <v>108370</v>
          </cell>
          <cell r="D75">
            <v>-5546284.2700000005</v>
          </cell>
          <cell r="F75" t="str">
            <v>108370IDU</v>
          </cell>
          <cell r="G75" t="str">
            <v>108370</v>
          </cell>
          <cell r="I75">
            <v>-5546284.2700000005</v>
          </cell>
        </row>
        <row r="76">
          <cell r="A76" t="str">
            <v>108370OR</v>
          </cell>
          <cell r="B76" t="str">
            <v>108370</v>
          </cell>
          <cell r="D76">
            <v>-27025544.830000002</v>
          </cell>
          <cell r="F76" t="str">
            <v>108370OR</v>
          </cell>
          <cell r="G76" t="str">
            <v>108370</v>
          </cell>
          <cell r="I76">
            <v>-27025544.830000002</v>
          </cell>
        </row>
        <row r="77">
          <cell r="A77" t="str">
            <v>108370UT</v>
          </cell>
          <cell r="B77" t="str">
            <v>108370</v>
          </cell>
          <cell r="D77">
            <v>-39709481.030000001</v>
          </cell>
          <cell r="F77" t="str">
            <v>108370UT</v>
          </cell>
          <cell r="G77" t="str">
            <v>108370</v>
          </cell>
          <cell r="I77">
            <v>-39709481.030000001</v>
          </cell>
        </row>
        <row r="78">
          <cell r="A78" t="str">
            <v>108370WA</v>
          </cell>
          <cell r="B78" t="str">
            <v>108370</v>
          </cell>
          <cell r="D78">
            <v>-6419196.54</v>
          </cell>
          <cell r="F78" t="str">
            <v>108370WA</v>
          </cell>
          <cell r="G78" t="str">
            <v>108370</v>
          </cell>
          <cell r="I78">
            <v>-6419196.54</v>
          </cell>
        </row>
        <row r="79">
          <cell r="A79" t="str">
            <v>108370WYP</v>
          </cell>
          <cell r="B79" t="str">
            <v>108370</v>
          </cell>
          <cell r="D79">
            <v>-5448914.3700000001</v>
          </cell>
          <cell r="F79" t="str">
            <v>108370WYP</v>
          </cell>
          <cell r="G79" t="str">
            <v>108370</v>
          </cell>
          <cell r="I79">
            <v>-5448914.3700000001</v>
          </cell>
        </row>
        <row r="80">
          <cell r="A80" t="str">
            <v>108370WYU</v>
          </cell>
          <cell r="B80" t="str">
            <v>108370</v>
          </cell>
          <cell r="D80">
            <v>-1392566.55</v>
          </cell>
          <cell r="F80" t="str">
            <v>108370WYU</v>
          </cell>
          <cell r="G80" t="str">
            <v>108370</v>
          </cell>
          <cell r="I80">
            <v>-1392566.55</v>
          </cell>
        </row>
        <row r="81">
          <cell r="A81" t="str">
            <v>108371CA</v>
          </cell>
          <cell r="B81" t="str">
            <v>108371</v>
          </cell>
          <cell r="D81">
            <v>-89359.65</v>
          </cell>
          <cell r="F81" t="str">
            <v>108371CA</v>
          </cell>
          <cell r="G81" t="str">
            <v>108371</v>
          </cell>
          <cell r="I81">
            <v>-89359.65</v>
          </cell>
        </row>
        <row r="82">
          <cell r="A82" t="str">
            <v>108371IDU</v>
          </cell>
          <cell r="B82" t="str">
            <v>108371</v>
          </cell>
          <cell r="D82">
            <v>-138927.67000000001</v>
          </cell>
          <cell r="F82" t="str">
            <v>108371IDU</v>
          </cell>
          <cell r="G82" t="str">
            <v>108371</v>
          </cell>
          <cell r="I82">
            <v>-138927.67000000001</v>
          </cell>
        </row>
        <row r="83">
          <cell r="A83" t="str">
            <v>108371OR</v>
          </cell>
          <cell r="B83" t="str">
            <v>108371</v>
          </cell>
          <cell r="D83">
            <v>-1473122.97</v>
          </cell>
          <cell r="F83" t="str">
            <v>108371OR</v>
          </cell>
          <cell r="G83" t="str">
            <v>108371</v>
          </cell>
          <cell r="I83">
            <v>-1473122.97</v>
          </cell>
        </row>
        <row r="84">
          <cell r="A84" t="str">
            <v>108371UT</v>
          </cell>
          <cell r="B84" t="str">
            <v>108371</v>
          </cell>
          <cell r="D84">
            <v>-3368243.15</v>
          </cell>
          <cell r="F84" t="str">
            <v>108371UT</v>
          </cell>
          <cell r="G84" t="str">
            <v>108371</v>
          </cell>
          <cell r="I84">
            <v>-3368243.15</v>
          </cell>
        </row>
        <row r="85">
          <cell r="A85" t="str">
            <v>108371WA</v>
          </cell>
          <cell r="B85" t="str">
            <v>108371</v>
          </cell>
          <cell r="D85">
            <v>-297573.69</v>
          </cell>
          <cell r="F85" t="str">
            <v>108371WA</v>
          </cell>
          <cell r="G85" t="str">
            <v>108371</v>
          </cell>
          <cell r="I85">
            <v>-297573.69</v>
          </cell>
        </row>
        <row r="86">
          <cell r="A86" t="str">
            <v>108371WYP</v>
          </cell>
          <cell r="B86" t="str">
            <v>108371</v>
          </cell>
          <cell r="D86">
            <v>-419427.51</v>
          </cell>
          <cell r="F86" t="str">
            <v>108371WYP</v>
          </cell>
          <cell r="G86" t="str">
            <v>108371</v>
          </cell>
          <cell r="I86">
            <v>-419427.51</v>
          </cell>
        </row>
        <row r="87">
          <cell r="A87" t="str">
            <v>108371WYU</v>
          </cell>
          <cell r="B87" t="str">
            <v>108371</v>
          </cell>
          <cell r="D87">
            <v>-64521.19</v>
          </cell>
          <cell r="F87" t="str">
            <v>108371WYU</v>
          </cell>
          <cell r="G87" t="str">
            <v>108371</v>
          </cell>
          <cell r="I87">
            <v>-64521.19</v>
          </cell>
        </row>
        <row r="88">
          <cell r="A88" t="str">
            <v>108372IDU</v>
          </cell>
          <cell r="B88" t="str">
            <v>108372</v>
          </cell>
          <cell r="D88">
            <v>-5054.76</v>
          </cell>
          <cell r="F88" t="str">
            <v>108372IDU</v>
          </cell>
          <cell r="G88" t="str">
            <v>108372</v>
          </cell>
          <cell r="I88">
            <v>-5054.76</v>
          </cell>
        </row>
        <row r="89">
          <cell r="A89" t="str">
            <v>108372UT</v>
          </cell>
          <cell r="B89" t="str">
            <v>108372</v>
          </cell>
          <cell r="D89">
            <v>-39116.75</v>
          </cell>
          <cell r="F89" t="str">
            <v>108372UT</v>
          </cell>
          <cell r="G89" t="str">
            <v>108372</v>
          </cell>
          <cell r="I89">
            <v>-39116.75</v>
          </cell>
        </row>
        <row r="90">
          <cell r="A90" t="str">
            <v>108373CA</v>
          </cell>
          <cell r="B90" t="str">
            <v>108373</v>
          </cell>
          <cell r="D90">
            <v>-440103.98</v>
          </cell>
          <cell r="F90" t="str">
            <v>108373CA</v>
          </cell>
          <cell r="G90" t="str">
            <v>108373</v>
          </cell>
          <cell r="I90">
            <v>-440103.98</v>
          </cell>
        </row>
        <row r="91">
          <cell r="A91" t="str">
            <v>108373IDU</v>
          </cell>
          <cell r="B91" t="str">
            <v>108373</v>
          </cell>
          <cell r="D91">
            <v>-256036.33</v>
          </cell>
          <cell r="F91" t="str">
            <v>108373IDU</v>
          </cell>
          <cell r="G91" t="str">
            <v>108373</v>
          </cell>
          <cell r="I91">
            <v>-256036.33</v>
          </cell>
        </row>
        <row r="92">
          <cell r="A92" t="str">
            <v>108373OR</v>
          </cell>
          <cell r="B92" t="str">
            <v>108373</v>
          </cell>
          <cell r="D92">
            <v>-6147365.3600000013</v>
          </cell>
          <cell r="F92" t="str">
            <v>108373OR</v>
          </cell>
          <cell r="G92" t="str">
            <v>108373</v>
          </cell>
          <cell r="I92">
            <v>-6147365.3600000013</v>
          </cell>
        </row>
        <row r="93">
          <cell r="A93" t="str">
            <v>108373UT</v>
          </cell>
          <cell r="B93" t="str">
            <v>108373</v>
          </cell>
          <cell r="D93">
            <v>-8796621.0199999977</v>
          </cell>
          <cell r="F93" t="str">
            <v>108373UT</v>
          </cell>
          <cell r="G93" t="str">
            <v>108373</v>
          </cell>
          <cell r="I93">
            <v>-8796621.0199999977</v>
          </cell>
        </row>
        <row r="94">
          <cell r="A94" t="str">
            <v>108373WA</v>
          </cell>
          <cell r="B94" t="str">
            <v>108373</v>
          </cell>
          <cell r="D94">
            <v>-1501375.69</v>
          </cell>
          <cell r="F94" t="str">
            <v>108373WA</v>
          </cell>
          <cell r="G94" t="str">
            <v>108373</v>
          </cell>
          <cell r="I94">
            <v>-1501375.69</v>
          </cell>
        </row>
        <row r="95">
          <cell r="A95" t="str">
            <v>108373WYP</v>
          </cell>
          <cell r="B95" t="str">
            <v>108373</v>
          </cell>
          <cell r="D95">
            <v>-1212294.45</v>
          </cell>
          <cell r="F95" t="str">
            <v>108373WYP</v>
          </cell>
          <cell r="G95" t="str">
            <v>108373</v>
          </cell>
          <cell r="I95">
            <v>-1212294.45</v>
          </cell>
        </row>
        <row r="96">
          <cell r="A96" t="str">
            <v>108373WYU</v>
          </cell>
          <cell r="B96" t="str">
            <v>108373</v>
          </cell>
          <cell r="D96">
            <v>-473987.9</v>
          </cell>
          <cell r="F96" t="str">
            <v>108373WYU</v>
          </cell>
          <cell r="G96" t="str">
            <v>108373</v>
          </cell>
          <cell r="I96">
            <v>-473987.9</v>
          </cell>
        </row>
        <row r="97">
          <cell r="A97" t="str">
            <v>108DPUT</v>
          </cell>
          <cell r="B97" t="str">
            <v>108DP</v>
          </cell>
          <cell r="D97">
            <v>0</v>
          </cell>
          <cell r="F97" t="str">
            <v>108DPUT</v>
          </cell>
          <cell r="G97" t="str">
            <v>108DP</v>
          </cell>
          <cell r="I97">
            <v>0</v>
          </cell>
        </row>
        <row r="98">
          <cell r="A98" t="str">
            <v>108GPCA</v>
          </cell>
          <cell r="B98" t="str">
            <v>108GP</v>
          </cell>
          <cell r="D98">
            <v>-4113131.7616412155</v>
          </cell>
          <cell r="F98" t="str">
            <v>108GPCA</v>
          </cell>
          <cell r="G98" t="str">
            <v>108GP</v>
          </cell>
          <cell r="I98">
            <v>-4113131.7616412155</v>
          </cell>
        </row>
        <row r="99">
          <cell r="A99" t="str">
            <v>108GPCN</v>
          </cell>
          <cell r="B99" t="str">
            <v>108GP</v>
          </cell>
          <cell r="D99">
            <v>-5881586.3086460549</v>
          </cell>
          <cell r="F99" t="str">
            <v>108GPCN</v>
          </cell>
          <cell r="G99" t="str">
            <v>108GP</v>
          </cell>
          <cell r="I99">
            <v>-5881586.3086460549</v>
          </cell>
        </row>
        <row r="100">
          <cell r="A100" t="str">
            <v>108GPDGP</v>
          </cell>
          <cell r="B100" t="str">
            <v>108GP</v>
          </cell>
          <cell r="D100">
            <v>-9059959.7689102348</v>
          </cell>
          <cell r="F100" t="str">
            <v>108GPDGP</v>
          </cell>
          <cell r="G100" t="str">
            <v>108GP</v>
          </cell>
          <cell r="I100">
            <v>-9059959.7689102348</v>
          </cell>
        </row>
        <row r="101">
          <cell r="A101" t="str">
            <v>108GPDGU</v>
          </cell>
          <cell r="B101" t="str">
            <v>108GP</v>
          </cell>
          <cell r="D101">
            <v>-18428124.30835234</v>
          </cell>
          <cell r="F101" t="str">
            <v>108GPDGU</v>
          </cell>
          <cell r="G101" t="str">
            <v>108GP</v>
          </cell>
          <cell r="I101">
            <v>-18428124.30835234</v>
          </cell>
        </row>
        <row r="102">
          <cell r="A102" t="str">
            <v>108GPIDU</v>
          </cell>
          <cell r="B102" t="str">
            <v>108GP</v>
          </cell>
          <cell r="D102">
            <v>-10861602.354237733</v>
          </cell>
          <cell r="F102" t="str">
            <v>108GPIDU</v>
          </cell>
          <cell r="G102" t="str">
            <v>108GP</v>
          </cell>
          <cell r="I102">
            <v>-10861602.354237733</v>
          </cell>
        </row>
        <row r="103">
          <cell r="A103" t="str">
            <v>108GPOR</v>
          </cell>
          <cell r="B103" t="str">
            <v>108GP</v>
          </cell>
          <cell r="D103">
            <v>-44659489.108126707</v>
          </cell>
          <cell r="F103" t="str">
            <v>108GPOR</v>
          </cell>
          <cell r="G103" t="str">
            <v>108GP</v>
          </cell>
          <cell r="I103">
            <v>-44659489.108126707</v>
          </cell>
        </row>
        <row r="104">
          <cell r="A104" t="str">
            <v>108GPSE</v>
          </cell>
          <cell r="B104" t="str">
            <v>108GP</v>
          </cell>
          <cell r="D104">
            <v>-752316.54910459253</v>
          </cell>
          <cell r="F104" t="str">
            <v>108GPSE</v>
          </cell>
          <cell r="G104" t="str">
            <v>108GP</v>
          </cell>
          <cell r="I104">
            <v>-752316.54910459253</v>
          </cell>
        </row>
        <row r="105">
          <cell r="A105" t="str">
            <v>108GPSG</v>
          </cell>
          <cell r="B105" t="str">
            <v>108GP</v>
          </cell>
          <cell r="D105">
            <v>-36595498.567529015</v>
          </cell>
          <cell r="F105" t="str">
            <v>108GPSG</v>
          </cell>
          <cell r="G105" t="str">
            <v>108GP</v>
          </cell>
          <cell r="I105">
            <v>-36595498.567529015</v>
          </cell>
        </row>
        <row r="106">
          <cell r="A106" t="str">
            <v>108GPSO</v>
          </cell>
          <cell r="B106" t="str">
            <v>108GP</v>
          </cell>
          <cell r="D106">
            <v>-108779411.52875423</v>
          </cell>
          <cell r="F106" t="str">
            <v>108GPSO</v>
          </cell>
          <cell r="G106" t="str">
            <v>108GP</v>
          </cell>
          <cell r="I106">
            <v>-108779411.52875423</v>
          </cell>
        </row>
        <row r="107">
          <cell r="A107" t="str">
            <v>108GPSSGCH</v>
          </cell>
          <cell r="B107" t="str">
            <v>108GP</v>
          </cell>
          <cell r="D107">
            <v>-2607159.1138869845</v>
          </cell>
          <cell r="F107" t="str">
            <v>108GPSSGCH</v>
          </cell>
          <cell r="G107" t="str">
            <v>108GP</v>
          </cell>
          <cell r="I107">
            <v>-2607159.1138869845</v>
          </cell>
        </row>
        <row r="108">
          <cell r="A108" t="str">
            <v>108GPSSGCT</v>
          </cell>
          <cell r="B108" t="str">
            <v>108GP</v>
          </cell>
          <cell r="D108">
            <v>-21616.842981650712</v>
          </cell>
          <cell r="F108" t="str">
            <v>108GPSSGCT</v>
          </cell>
          <cell r="G108" t="str">
            <v>108GP</v>
          </cell>
          <cell r="I108">
            <v>-21616.842981650712</v>
          </cell>
        </row>
        <row r="109">
          <cell r="A109" t="str">
            <v>108GPUT</v>
          </cell>
          <cell r="B109" t="str">
            <v>108GP</v>
          </cell>
          <cell r="D109">
            <v>-54008515.706102222</v>
          </cell>
          <cell r="F109" t="str">
            <v>108GPUT</v>
          </cell>
          <cell r="G109" t="str">
            <v>108GP</v>
          </cell>
          <cell r="I109">
            <v>-54008515.706102222</v>
          </cell>
        </row>
        <row r="110">
          <cell r="A110" t="str">
            <v>108GPWA</v>
          </cell>
          <cell r="B110" t="str">
            <v>108GP</v>
          </cell>
          <cell r="D110">
            <v>-13186442.495565886</v>
          </cell>
          <cell r="F110" t="str">
            <v>108GPWA</v>
          </cell>
          <cell r="G110" t="str">
            <v>108GP</v>
          </cell>
          <cell r="I110">
            <v>-13186442.495565886</v>
          </cell>
        </row>
        <row r="111">
          <cell r="A111" t="str">
            <v>108GPWYP</v>
          </cell>
          <cell r="B111" t="str">
            <v>108GP</v>
          </cell>
          <cell r="D111">
            <v>-16157055.032508016</v>
          </cell>
          <cell r="F111" t="str">
            <v>108GPWYP</v>
          </cell>
          <cell r="G111" t="str">
            <v>108GP</v>
          </cell>
          <cell r="I111">
            <v>-16157055.032508016</v>
          </cell>
        </row>
        <row r="112">
          <cell r="A112" t="str">
            <v>108GPWYU</v>
          </cell>
          <cell r="B112" t="str">
            <v>108GP</v>
          </cell>
          <cell r="D112">
            <v>-4252076.4649415193</v>
          </cell>
          <cell r="F112" t="str">
            <v>108GPWYU</v>
          </cell>
          <cell r="G112" t="str">
            <v>108GP</v>
          </cell>
          <cell r="I112">
            <v>-4252076.4649415193</v>
          </cell>
        </row>
        <row r="113">
          <cell r="A113" t="str">
            <v>108HPDGP</v>
          </cell>
          <cell r="B113" t="str">
            <v>108HP</v>
          </cell>
          <cell r="D113">
            <v>-154901814.77835774</v>
          </cell>
          <cell r="F113" t="str">
            <v>108HPDGP</v>
          </cell>
          <cell r="G113" t="str">
            <v>108HP</v>
          </cell>
          <cell r="I113">
            <v>-154901814.77835774</v>
          </cell>
        </row>
        <row r="114">
          <cell r="A114" t="str">
            <v>108HPDGU</v>
          </cell>
          <cell r="B114" t="str">
            <v>108HP</v>
          </cell>
          <cell r="D114">
            <v>-31136840.686439708</v>
          </cell>
          <cell r="F114" t="str">
            <v>108HPDGU</v>
          </cell>
          <cell r="G114" t="str">
            <v>108HP</v>
          </cell>
          <cell r="I114">
            <v>-31136840.686439708</v>
          </cell>
        </row>
        <row r="115">
          <cell r="A115" t="str">
            <v>108HPSG-P</v>
          </cell>
          <cell r="B115" t="str">
            <v>108HP</v>
          </cell>
          <cell r="D115">
            <v>-42304740.635514647</v>
          </cell>
          <cell r="F115" t="str">
            <v>108HPSG-P</v>
          </cell>
          <cell r="G115" t="str">
            <v>108HP</v>
          </cell>
          <cell r="I115">
            <v>-42304740.635514647</v>
          </cell>
        </row>
        <row r="116">
          <cell r="A116" t="str">
            <v>108HPSG-U</v>
          </cell>
          <cell r="B116" t="str">
            <v>108HP</v>
          </cell>
          <cell r="D116">
            <v>-13644973.041645167</v>
          </cell>
          <cell r="F116" t="str">
            <v>108HPSG-U</v>
          </cell>
          <cell r="G116" t="str">
            <v>108HP</v>
          </cell>
          <cell r="I116">
            <v>-13644973.041645167</v>
          </cell>
        </row>
        <row r="117">
          <cell r="A117" t="str">
            <v>108MPSE</v>
          </cell>
          <cell r="B117" t="str">
            <v>108MP</v>
          </cell>
          <cell r="D117">
            <v>-129773280.65253814</v>
          </cell>
          <cell r="F117" t="str">
            <v>108MPSE</v>
          </cell>
          <cell r="G117" t="str">
            <v>108MP</v>
          </cell>
          <cell r="I117">
            <v>-129773280.65253814</v>
          </cell>
        </row>
        <row r="118">
          <cell r="A118" t="str">
            <v>108OPDGU</v>
          </cell>
          <cell r="B118" t="str">
            <v>108OP</v>
          </cell>
          <cell r="D118">
            <v>-2376613.6361310231</v>
          </cell>
          <cell r="F118" t="str">
            <v>108OPDGU</v>
          </cell>
          <cell r="G118" t="str">
            <v>108OP</v>
          </cell>
          <cell r="I118">
            <v>-2376613.6361310231</v>
          </cell>
        </row>
        <row r="119">
          <cell r="A119" t="str">
            <v>108OPSG</v>
          </cell>
          <cell r="B119" t="str">
            <v>108OP</v>
          </cell>
          <cell r="D119">
            <v>-70392460.877258152</v>
          </cell>
          <cell r="F119" t="str">
            <v>108OPSG</v>
          </cell>
          <cell r="G119" t="str">
            <v>108OP</v>
          </cell>
          <cell r="I119">
            <v>-70392460.877258152</v>
          </cell>
        </row>
        <row r="120">
          <cell r="A120" t="str">
            <v>108OPSSGCT</v>
          </cell>
          <cell r="B120" t="str">
            <v>108OP</v>
          </cell>
          <cell r="D120">
            <v>-12531060.387706695</v>
          </cell>
          <cell r="F120" t="str">
            <v>108OPSSGCT</v>
          </cell>
          <cell r="G120" t="str">
            <v>108OP</v>
          </cell>
          <cell r="I120">
            <v>-12531060.387706695</v>
          </cell>
        </row>
        <row r="121">
          <cell r="A121" t="str">
            <v>108SPDGP</v>
          </cell>
          <cell r="B121" t="str">
            <v>108SP</v>
          </cell>
          <cell r="D121">
            <v>-830389657.74563193</v>
          </cell>
          <cell r="F121" t="str">
            <v>108SPDGP</v>
          </cell>
          <cell r="G121" t="str">
            <v>108SP</v>
          </cell>
          <cell r="I121">
            <v>-830389657.74563193</v>
          </cell>
        </row>
        <row r="122">
          <cell r="A122" t="str">
            <v>108SPDGU</v>
          </cell>
          <cell r="B122" t="str">
            <v>108SP</v>
          </cell>
          <cell r="D122">
            <v>-927852563.43022108</v>
          </cell>
          <cell r="F122" t="str">
            <v>108SPDGU</v>
          </cell>
          <cell r="G122" t="str">
            <v>108SP</v>
          </cell>
          <cell r="I122">
            <v>-927852563.43022108</v>
          </cell>
        </row>
        <row r="123">
          <cell r="A123" t="str">
            <v>108SPSG</v>
          </cell>
          <cell r="B123" t="str">
            <v>108SP</v>
          </cell>
          <cell r="D123">
            <v>-399920200.43571907</v>
          </cell>
          <cell r="F123" t="str">
            <v>108SPSG</v>
          </cell>
          <cell r="G123" t="str">
            <v>108SP</v>
          </cell>
          <cell r="I123">
            <v>-399920200.43571907</v>
          </cell>
        </row>
        <row r="124">
          <cell r="A124" t="str">
            <v>108SPSSGCH</v>
          </cell>
          <cell r="B124" t="str">
            <v>108SP</v>
          </cell>
          <cell r="D124">
            <v>-204911454.07673258</v>
          </cell>
          <cell r="F124" t="str">
            <v>108SPSSGCH</v>
          </cell>
          <cell r="G124" t="str">
            <v>108SP</v>
          </cell>
          <cell r="I124">
            <v>-204911454.07673258</v>
          </cell>
        </row>
        <row r="125">
          <cell r="A125" t="str">
            <v>108TPDGP</v>
          </cell>
          <cell r="B125" t="str">
            <v>108TP</v>
          </cell>
          <cell r="D125">
            <v>-365214102.76991618</v>
          </cell>
          <cell r="F125" t="str">
            <v>108TPDGP</v>
          </cell>
          <cell r="G125" t="str">
            <v>108TP</v>
          </cell>
          <cell r="I125">
            <v>-365214102.76991618</v>
          </cell>
        </row>
        <row r="126">
          <cell r="A126" t="str">
            <v>108TPDGU</v>
          </cell>
          <cell r="B126" t="str">
            <v>108TP</v>
          </cell>
          <cell r="D126">
            <v>-363778939.134224</v>
          </cell>
          <cell r="F126" t="str">
            <v>108TPDGU</v>
          </cell>
          <cell r="G126" t="str">
            <v>108TP</v>
          </cell>
          <cell r="I126">
            <v>-363778939.134224</v>
          </cell>
        </row>
        <row r="127">
          <cell r="A127" t="str">
            <v>108TPSG</v>
          </cell>
          <cell r="B127" t="str">
            <v>108TP</v>
          </cell>
          <cell r="D127">
            <v>-289131390.94646019</v>
          </cell>
          <cell r="F127" t="str">
            <v>108TPSG</v>
          </cell>
          <cell r="G127" t="str">
            <v>108TP</v>
          </cell>
          <cell r="I127">
            <v>-289131390.94646019</v>
          </cell>
        </row>
        <row r="128">
          <cell r="A128" t="str">
            <v>111390OR</v>
          </cell>
          <cell r="B128" t="str">
            <v>111390</v>
          </cell>
          <cell r="D128">
            <v>-377929.83</v>
          </cell>
          <cell r="F128" t="str">
            <v>111390OR</v>
          </cell>
          <cell r="G128" t="str">
            <v>111390</v>
          </cell>
          <cell r="I128">
            <v>-377929.83</v>
          </cell>
        </row>
        <row r="129">
          <cell r="A129" t="str">
            <v>111390SO</v>
          </cell>
          <cell r="B129" t="str">
            <v>111390</v>
          </cell>
          <cell r="D129">
            <v>2771857.69</v>
          </cell>
          <cell r="F129" t="str">
            <v>111390SO</v>
          </cell>
          <cell r="G129" t="str">
            <v>111390</v>
          </cell>
          <cell r="I129">
            <v>2771857.69</v>
          </cell>
        </row>
        <row r="130">
          <cell r="A130" t="str">
            <v>111390WYP</v>
          </cell>
          <cell r="B130" t="str">
            <v>111390</v>
          </cell>
          <cell r="D130">
            <v>-114919.47</v>
          </cell>
          <cell r="F130" t="str">
            <v>111390WYP</v>
          </cell>
          <cell r="G130" t="str">
            <v>111390</v>
          </cell>
          <cell r="I130">
            <v>-114919.47</v>
          </cell>
        </row>
        <row r="131">
          <cell r="A131" t="str">
            <v>111GPCA</v>
          </cell>
          <cell r="B131" t="str">
            <v>111GP</v>
          </cell>
          <cell r="D131">
            <v>-613222.27</v>
          </cell>
          <cell r="F131" t="str">
            <v>111GPCA</v>
          </cell>
          <cell r="G131" t="str">
            <v>111GP</v>
          </cell>
          <cell r="I131">
            <v>-613222.27</v>
          </cell>
        </row>
        <row r="132">
          <cell r="A132" t="str">
            <v>111GPCN</v>
          </cell>
          <cell r="B132" t="str">
            <v>111GP</v>
          </cell>
          <cell r="D132">
            <v>-1740072.7</v>
          </cell>
          <cell r="F132" t="str">
            <v>111GPCN</v>
          </cell>
          <cell r="G132" t="str">
            <v>111GP</v>
          </cell>
          <cell r="I132">
            <v>-1740072.7</v>
          </cell>
        </row>
        <row r="133">
          <cell r="A133" t="str">
            <v>111GPOR</v>
          </cell>
          <cell r="B133" t="str">
            <v>111GP</v>
          </cell>
          <cell r="D133">
            <v>-7041717.2100000018</v>
          </cell>
          <cell r="F133" t="str">
            <v>111GPOR</v>
          </cell>
          <cell r="G133" t="str">
            <v>111GP</v>
          </cell>
          <cell r="I133">
            <v>-7041717.2100000018</v>
          </cell>
        </row>
        <row r="134">
          <cell r="A134" t="str">
            <v>111GPSO</v>
          </cell>
          <cell r="B134" t="str">
            <v>111GP</v>
          </cell>
          <cell r="D134">
            <v>-7886431.5199999986</v>
          </cell>
          <cell r="F134" t="str">
            <v>111GPSO</v>
          </cell>
          <cell r="G134" t="str">
            <v>111GP</v>
          </cell>
          <cell r="I134">
            <v>-7886431.5199999986</v>
          </cell>
        </row>
        <row r="135">
          <cell r="A135" t="str">
            <v>111GPUT</v>
          </cell>
          <cell r="B135" t="str">
            <v>111GP</v>
          </cell>
          <cell r="D135">
            <v>-22703.99</v>
          </cell>
          <cell r="F135" t="str">
            <v>111GPUT</v>
          </cell>
          <cell r="G135" t="str">
            <v>111GP</v>
          </cell>
          <cell r="I135">
            <v>-22703.99</v>
          </cell>
        </row>
        <row r="136">
          <cell r="A136" t="str">
            <v>111GPWA</v>
          </cell>
          <cell r="B136" t="str">
            <v>111GP</v>
          </cell>
          <cell r="D136">
            <v>-1171952</v>
          </cell>
          <cell r="F136" t="str">
            <v>111GPWA</v>
          </cell>
          <cell r="G136" t="str">
            <v>111GP</v>
          </cell>
          <cell r="I136">
            <v>-1171952</v>
          </cell>
        </row>
        <row r="137">
          <cell r="A137" t="str">
            <v>111GPWYP</v>
          </cell>
          <cell r="B137" t="str">
            <v>111GP</v>
          </cell>
          <cell r="D137">
            <v>-5459214.8799999999</v>
          </cell>
          <cell r="F137" t="str">
            <v>111GPWYP</v>
          </cell>
          <cell r="G137" t="str">
            <v>111GP</v>
          </cell>
          <cell r="I137">
            <v>-5459214.8799999999</v>
          </cell>
        </row>
        <row r="138">
          <cell r="A138" t="str">
            <v>111GPWYU</v>
          </cell>
          <cell r="B138" t="str">
            <v>111GP</v>
          </cell>
          <cell r="D138">
            <v>-21442.67</v>
          </cell>
          <cell r="F138" t="str">
            <v>111GPWYU</v>
          </cell>
          <cell r="G138" t="str">
            <v>111GP</v>
          </cell>
          <cell r="I138">
            <v>-21442.67</v>
          </cell>
        </row>
        <row r="139">
          <cell r="A139" t="str">
            <v>111HPSG</v>
          </cell>
          <cell r="B139" t="str">
            <v>111HP</v>
          </cell>
          <cell r="D139">
            <v>-208154.93</v>
          </cell>
          <cell r="F139" t="str">
            <v>111HPSG</v>
          </cell>
          <cell r="G139" t="str">
            <v>111HP</v>
          </cell>
          <cell r="I139">
            <v>-208154.93</v>
          </cell>
        </row>
        <row r="140">
          <cell r="A140" t="str">
            <v>111IPCA</v>
          </cell>
          <cell r="B140" t="str">
            <v>111IP</v>
          </cell>
          <cell r="D140">
            <v>-809955.12598517328</v>
          </cell>
          <cell r="F140" t="str">
            <v>111IPCA</v>
          </cell>
          <cell r="G140" t="str">
            <v>111IP</v>
          </cell>
          <cell r="I140">
            <v>-809955.12598517328</v>
          </cell>
        </row>
        <row r="141">
          <cell r="A141" t="str">
            <v>111IPCN</v>
          </cell>
          <cell r="B141" t="str">
            <v>111IP</v>
          </cell>
          <cell r="D141">
            <v>-79276291.294796139</v>
          </cell>
          <cell r="F141" t="str">
            <v>111IPCN</v>
          </cell>
          <cell r="G141" t="str">
            <v>111IP</v>
          </cell>
          <cell r="I141">
            <v>-79276291.294796139</v>
          </cell>
        </row>
        <row r="142">
          <cell r="A142" t="str">
            <v>111IPDGP</v>
          </cell>
          <cell r="B142" t="str">
            <v>111IP</v>
          </cell>
          <cell r="D142">
            <v>-2729537.0298926528</v>
          </cell>
          <cell r="F142" t="str">
            <v>111IPDGP</v>
          </cell>
          <cell r="G142" t="str">
            <v>111IP</v>
          </cell>
          <cell r="I142">
            <v>-2729537.0298926528</v>
          </cell>
        </row>
        <row r="143">
          <cell r="A143" t="str">
            <v>111IPDGU</v>
          </cell>
          <cell r="B143" t="str">
            <v>111IP</v>
          </cell>
          <cell r="D143">
            <v>-326294.31178299617</v>
          </cell>
          <cell r="F143" t="str">
            <v>111IPDGU</v>
          </cell>
          <cell r="G143" t="str">
            <v>111IP</v>
          </cell>
          <cell r="I143">
            <v>-326294.31178299617</v>
          </cell>
        </row>
        <row r="144">
          <cell r="A144" t="str">
            <v>111IPIDU</v>
          </cell>
          <cell r="B144" t="str">
            <v>111IP</v>
          </cell>
          <cell r="D144">
            <v>-2534349.0187148615</v>
          </cell>
          <cell r="F144" t="str">
            <v>111IPIDU</v>
          </cell>
          <cell r="G144" t="str">
            <v>111IP</v>
          </cell>
          <cell r="I144">
            <v>-2534349.0187148615</v>
          </cell>
        </row>
        <row r="145">
          <cell r="A145" t="str">
            <v>111IPOR</v>
          </cell>
          <cell r="B145" t="str">
            <v>111IP</v>
          </cell>
          <cell r="D145">
            <v>-1093752.3395360499</v>
          </cell>
          <cell r="F145" t="str">
            <v>111IPOR</v>
          </cell>
          <cell r="G145" t="str">
            <v>111IP</v>
          </cell>
          <cell r="I145">
            <v>-1093752.3395360499</v>
          </cell>
        </row>
        <row r="146">
          <cell r="A146" t="str">
            <v>111IPSE</v>
          </cell>
          <cell r="B146" t="str">
            <v>111IP</v>
          </cell>
          <cell r="D146">
            <v>-874110.19848358852</v>
          </cell>
          <cell r="F146" t="str">
            <v>111IPSE</v>
          </cell>
          <cell r="G146" t="str">
            <v>111IP</v>
          </cell>
          <cell r="I146">
            <v>-874110.19848358852</v>
          </cell>
        </row>
        <row r="147">
          <cell r="A147" t="str">
            <v>111IPSG</v>
          </cell>
          <cell r="B147" t="str">
            <v>111IP</v>
          </cell>
          <cell r="D147">
            <v>-18605983.757621642</v>
          </cell>
          <cell r="F147" t="str">
            <v>111IPSG</v>
          </cell>
          <cell r="G147" t="str">
            <v>111IP</v>
          </cell>
          <cell r="I147">
            <v>-18605983.757621642</v>
          </cell>
        </row>
        <row r="148">
          <cell r="A148" t="str">
            <v>111IPSG-P</v>
          </cell>
          <cell r="B148" t="str">
            <v>111IP</v>
          </cell>
          <cell r="D148">
            <v>-10365003.992019074</v>
          </cell>
          <cell r="F148" t="str">
            <v>111IPSG-P</v>
          </cell>
          <cell r="G148" t="str">
            <v>111IP</v>
          </cell>
          <cell r="I148">
            <v>-10365003.992019074</v>
          </cell>
        </row>
        <row r="149">
          <cell r="A149" t="str">
            <v>111IPSG-U</v>
          </cell>
          <cell r="B149" t="str">
            <v>111IP</v>
          </cell>
          <cell r="D149">
            <v>-2515191.0067030014</v>
          </cell>
          <cell r="F149" t="str">
            <v>111IPSG-U</v>
          </cell>
          <cell r="G149" t="str">
            <v>111IP</v>
          </cell>
          <cell r="I149">
            <v>-2515191.0067030014</v>
          </cell>
        </row>
        <row r="150">
          <cell r="A150" t="str">
            <v>111IPSO</v>
          </cell>
          <cell r="B150" t="str">
            <v>111IP</v>
          </cell>
          <cell r="D150">
            <v>-247394813.37810645</v>
          </cell>
          <cell r="F150" t="str">
            <v>111IPSO</v>
          </cell>
          <cell r="G150" t="str">
            <v>111IP</v>
          </cell>
          <cell r="I150">
            <v>-247394813.37810645</v>
          </cell>
        </row>
        <row r="151">
          <cell r="A151" t="str">
            <v>111IPSSGCH</v>
          </cell>
          <cell r="B151" t="str">
            <v>111IP</v>
          </cell>
          <cell r="D151">
            <v>-7699.8479655317769</v>
          </cell>
          <cell r="F151" t="str">
            <v>111IPSSGCH</v>
          </cell>
          <cell r="G151" t="str">
            <v>111IP</v>
          </cell>
          <cell r="I151">
            <v>-7699.8479655317769</v>
          </cell>
        </row>
        <row r="152">
          <cell r="A152" t="str">
            <v>111IPSSGCT</v>
          </cell>
          <cell r="B152" t="str">
            <v>111IP</v>
          </cell>
          <cell r="D152">
            <v>-28413.83</v>
          </cell>
          <cell r="F152" t="str">
            <v>111IPSSGCT</v>
          </cell>
          <cell r="G152" t="str">
            <v>111IP</v>
          </cell>
          <cell r="I152">
            <v>-28413.83</v>
          </cell>
        </row>
        <row r="153">
          <cell r="A153" t="str">
            <v>111IPUT</v>
          </cell>
          <cell r="B153" t="str">
            <v>111IP</v>
          </cell>
          <cell r="D153">
            <v>-10856941.318424961</v>
          </cell>
          <cell r="F153" t="str">
            <v>111IPUT</v>
          </cell>
          <cell r="G153" t="str">
            <v>111IP</v>
          </cell>
          <cell r="I153">
            <v>-10856941.318424961</v>
          </cell>
        </row>
        <row r="154">
          <cell r="A154" t="str">
            <v>111IPWA</v>
          </cell>
          <cell r="B154" t="str">
            <v>111IP</v>
          </cell>
          <cell r="D154">
            <v>-64004.683232162162</v>
          </cell>
          <cell r="F154" t="str">
            <v>111IPWA</v>
          </cell>
          <cell r="G154" t="str">
            <v>111IP</v>
          </cell>
          <cell r="I154">
            <v>-64004.683232162162</v>
          </cell>
        </row>
        <row r="155">
          <cell r="A155" t="str">
            <v>111IPWYP</v>
          </cell>
          <cell r="B155" t="str">
            <v>111IP</v>
          </cell>
          <cell r="D155">
            <v>-3571359.4378900048</v>
          </cell>
          <cell r="F155" t="str">
            <v>111IPWYP</v>
          </cell>
          <cell r="G155" t="str">
            <v>111IP</v>
          </cell>
          <cell r="I155">
            <v>-3571359.4378900048</v>
          </cell>
        </row>
        <row r="156">
          <cell r="A156" t="str">
            <v>111IPWYU</v>
          </cell>
          <cell r="B156" t="str">
            <v>111IP</v>
          </cell>
          <cell r="D156">
            <v>-1432539.8402307166</v>
          </cell>
          <cell r="F156" t="str">
            <v>111IPWYU</v>
          </cell>
          <cell r="G156" t="str">
            <v>111IP</v>
          </cell>
          <cell r="I156">
            <v>-1432539.8402307166</v>
          </cell>
        </row>
        <row r="157">
          <cell r="A157" t="str">
            <v>111SPSG</v>
          </cell>
          <cell r="B157" t="str">
            <v>111SP</v>
          </cell>
          <cell r="D157">
            <v>0</v>
          </cell>
          <cell r="F157" t="str">
            <v>111SPSG</v>
          </cell>
          <cell r="G157" t="str">
            <v>111SP</v>
          </cell>
          <cell r="I157">
            <v>0</v>
          </cell>
        </row>
        <row r="158">
          <cell r="A158" t="str">
            <v>114DGP</v>
          </cell>
          <cell r="B158" t="str">
            <v>114</v>
          </cell>
          <cell r="D158">
            <v>14560710.68</v>
          </cell>
          <cell r="F158" t="str">
            <v>114DGP</v>
          </cell>
          <cell r="G158" t="str">
            <v>114</v>
          </cell>
          <cell r="I158">
            <v>14560710.68</v>
          </cell>
        </row>
        <row r="159">
          <cell r="A159" t="str">
            <v>114SG</v>
          </cell>
          <cell r="B159" t="str">
            <v>114</v>
          </cell>
          <cell r="D159">
            <v>142633069.09999999</v>
          </cell>
          <cell r="F159" t="str">
            <v>114SG</v>
          </cell>
          <cell r="G159" t="str">
            <v>114</v>
          </cell>
          <cell r="I159">
            <v>142633069.09999999</v>
          </cell>
        </row>
        <row r="160">
          <cell r="A160" t="str">
            <v>115DGP</v>
          </cell>
          <cell r="B160" t="str">
            <v>115</v>
          </cell>
          <cell r="D160">
            <v>-10075152.010000017</v>
          </cell>
          <cell r="F160" t="str">
            <v>115DGP</v>
          </cell>
          <cell r="G160" t="str">
            <v>115</v>
          </cell>
          <cell r="I160">
            <v>-10075152.010000017</v>
          </cell>
        </row>
        <row r="161">
          <cell r="A161" t="str">
            <v>115SG</v>
          </cell>
          <cell r="B161" t="str">
            <v>115</v>
          </cell>
          <cell r="D161">
            <v>-68443824.009999961</v>
          </cell>
          <cell r="F161" t="str">
            <v>115SG</v>
          </cell>
          <cell r="G161" t="str">
            <v>115</v>
          </cell>
          <cell r="I161">
            <v>-68443824.009999961</v>
          </cell>
        </row>
        <row r="162">
          <cell r="A162" t="str">
            <v>124CA</v>
          </cell>
          <cell r="B162" t="str">
            <v>124</v>
          </cell>
          <cell r="D162">
            <v>453046.32661675429</v>
          </cell>
          <cell r="F162" t="str">
            <v>124CA</v>
          </cell>
          <cell r="G162" t="str">
            <v>124</v>
          </cell>
          <cell r="I162">
            <v>453046.32661675429</v>
          </cell>
        </row>
        <row r="163">
          <cell r="A163" t="str">
            <v>124IDU</v>
          </cell>
          <cell r="B163" t="str">
            <v>124</v>
          </cell>
          <cell r="D163">
            <v>46602.304211872121</v>
          </cell>
          <cell r="F163" t="str">
            <v>124IDU</v>
          </cell>
          <cell r="G163" t="str">
            <v>124</v>
          </cell>
          <cell r="I163">
            <v>46602.304211872121</v>
          </cell>
        </row>
        <row r="164">
          <cell r="A164" t="str">
            <v>124OR</v>
          </cell>
          <cell r="B164" t="str">
            <v>124</v>
          </cell>
          <cell r="D164">
            <v>40831.554883113567</v>
          </cell>
          <cell r="F164" t="str">
            <v>124OR</v>
          </cell>
          <cell r="G164" t="str">
            <v>124</v>
          </cell>
          <cell r="I164">
            <v>40831.554883113567</v>
          </cell>
        </row>
        <row r="165">
          <cell r="A165" t="str">
            <v>124OTHER</v>
          </cell>
          <cell r="B165" t="str">
            <v>124</v>
          </cell>
          <cell r="D165">
            <v>-1061795.76</v>
          </cell>
          <cell r="F165" t="str">
            <v>124OTHER</v>
          </cell>
          <cell r="G165" t="str">
            <v>124</v>
          </cell>
          <cell r="I165">
            <v>-1061795.76</v>
          </cell>
        </row>
        <row r="166">
          <cell r="A166" t="str">
            <v>124SO</v>
          </cell>
          <cell r="B166" t="str">
            <v>124</v>
          </cell>
          <cell r="D166">
            <v>0</v>
          </cell>
          <cell r="F166" t="str">
            <v>124SO</v>
          </cell>
          <cell r="G166" t="str">
            <v>124</v>
          </cell>
          <cell r="I166">
            <v>0</v>
          </cell>
        </row>
        <row r="167">
          <cell r="A167" t="str">
            <v>124UT</v>
          </cell>
          <cell r="B167" t="str">
            <v>124</v>
          </cell>
          <cell r="D167">
            <v>5927954.8205778804</v>
          </cell>
          <cell r="F167" t="str">
            <v>124UT</v>
          </cell>
          <cell r="G167" t="str">
            <v>124</v>
          </cell>
          <cell r="I167">
            <v>5927954.8205778804</v>
          </cell>
        </row>
        <row r="168">
          <cell r="A168" t="str">
            <v>124WA</v>
          </cell>
          <cell r="B168" t="str">
            <v>124</v>
          </cell>
          <cell r="D168">
            <v>2193032.8198481048</v>
          </cell>
          <cell r="F168" t="str">
            <v>124WA</v>
          </cell>
          <cell r="G168" t="str">
            <v>124</v>
          </cell>
          <cell r="I168">
            <v>2193032.8198481048</v>
          </cell>
        </row>
        <row r="169">
          <cell r="A169" t="str">
            <v>124WYP</v>
          </cell>
          <cell r="B169" t="str">
            <v>124</v>
          </cell>
          <cell r="D169">
            <v>114856.86</v>
          </cell>
          <cell r="F169" t="str">
            <v>124WYP</v>
          </cell>
          <cell r="G169" t="str">
            <v>124</v>
          </cell>
          <cell r="I169">
            <v>114856.86</v>
          </cell>
        </row>
        <row r="170">
          <cell r="A170" t="str">
            <v>124WYU</v>
          </cell>
          <cell r="B170" t="str">
            <v>124</v>
          </cell>
          <cell r="D170">
            <v>13897.416342905062</v>
          </cell>
          <cell r="F170" t="str">
            <v>124WYU</v>
          </cell>
          <cell r="G170" t="str">
            <v>124</v>
          </cell>
          <cell r="I170">
            <v>13897.416342905062</v>
          </cell>
        </row>
        <row r="171">
          <cell r="A171" t="str">
            <v>131SNP</v>
          </cell>
          <cell r="B171" t="str">
            <v>131</v>
          </cell>
          <cell r="D171">
            <v>16273751.999166666</v>
          </cell>
          <cell r="F171" t="str">
            <v>131SNP</v>
          </cell>
          <cell r="G171" t="str">
            <v>131</v>
          </cell>
          <cell r="I171">
            <v>16273751.999166666</v>
          </cell>
        </row>
        <row r="172">
          <cell r="A172" t="str">
            <v>135SG</v>
          </cell>
          <cell r="B172" t="str">
            <v>135</v>
          </cell>
          <cell r="D172">
            <v>-24549.195833333335</v>
          </cell>
          <cell r="F172" t="str">
            <v>135SG</v>
          </cell>
          <cell r="G172" t="str">
            <v>135</v>
          </cell>
          <cell r="I172">
            <v>-24549.195833333335</v>
          </cell>
        </row>
        <row r="173">
          <cell r="A173" t="str">
            <v>141DGU</v>
          </cell>
          <cell r="B173" t="str">
            <v>141</v>
          </cell>
          <cell r="D173">
            <v>416972.98</v>
          </cell>
          <cell r="F173" t="str">
            <v>141DGU</v>
          </cell>
          <cell r="G173" t="str">
            <v>141</v>
          </cell>
          <cell r="I173">
            <v>416972.98</v>
          </cell>
        </row>
        <row r="174">
          <cell r="A174" t="str">
            <v>143SO</v>
          </cell>
          <cell r="B174" t="str">
            <v>143</v>
          </cell>
          <cell r="D174">
            <v>11667166.492500002</v>
          </cell>
          <cell r="F174" t="str">
            <v>143SO</v>
          </cell>
          <cell r="G174" t="str">
            <v>143</v>
          </cell>
          <cell r="I174">
            <v>11667166.492500002</v>
          </cell>
        </row>
        <row r="175">
          <cell r="A175" t="str">
            <v>151SE</v>
          </cell>
          <cell r="B175" t="str">
            <v>151</v>
          </cell>
          <cell r="D175">
            <v>56387875.469999999</v>
          </cell>
          <cell r="F175" t="str">
            <v>151SE</v>
          </cell>
          <cell r="G175" t="str">
            <v>151</v>
          </cell>
          <cell r="I175">
            <v>56387875.469999999</v>
          </cell>
        </row>
        <row r="176">
          <cell r="A176" t="str">
            <v>151SSECH</v>
          </cell>
          <cell r="B176" t="str">
            <v>151</v>
          </cell>
          <cell r="D176">
            <v>8679554.7699999996</v>
          </cell>
          <cell r="F176" t="str">
            <v>151SSECH</v>
          </cell>
          <cell r="G176" t="str">
            <v>151</v>
          </cell>
          <cell r="I176">
            <v>8679554.7699999996</v>
          </cell>
        </row>
        <row r="177">
          <cell r="A177" t="str">
            <v>151SSECT</v>
          </cell>
          <cell r="B177" t="str">
            <v>151</v>
          </cell>
          <cell r="D177">
            <v>84819.76</v>
          </cell>
          <cell r="F177" t="str">
            <v>151SSECT</v>
          </cell>
          <cell r="G177" t="str">
            <v>151</v>
          </cell>
          <cell r="I177">
            <v>84819.76</v>
          </cell>
        </row>
        <row r="178">
          <cell r="A178" t="str">
            <v>154CA</v>
          </cell>
          <cell r="B178" t="str">
            <v>154</v>
          </cell>
          <cell r="D178">
            <v>732212.44</v>
          </cell>
          <cell r="F178" t="str">
            <v>154CA</v>
          </cell>
          <cell r="G178" t="str">
            <v>154</v>
          </cell>
          <cell r="I178">
            <v>732212.44</v>
          </cell>
        </row>
        <row r="179">
          <cell r="A179" t="str">
            <v>154IDU</v>
          </cell>
          <cell r="B179" t="str">
            <v>154</v>
          </cell>
          <cell r="D179">
            <v>2691048.39</v>
          </cell>
          <cell r="F179" t="str">
            <v>154IDU</v>
          </cell>
          <cell r="G179" t="str">
            <v>154</v>
          </cell>
          <cell r="I179">
            <v>2691048.39</v>
          </cell>
        </row>
        <row r="180">
          <cell r="A180" t="str">
            <v>154OR</v>
          </cell>
          <cell r="B180" t="str">
            <v>154</v>
          </cell>
          <cell r="D180">
            <v>12807331.410000004</v>
          </cell>
          <cell r="F180" t="str">
            <v>154OR</v>
          </cell>
          <cell r="G180" t="str">
            <v>154</v>
          </cell>
          <cell r="I180">
            <v>12807331.410000004</v>
          </cell>
        </row>
        <row r="181">
          <cell r="A181" t="str">
            <v>154SE</v>
          </cell>
          <cell r="B181" t="str">
            <v>154</v>
          </cell>
          <cell r="D181">
            <v>2710855.28</v>
          </cell>
          <cell r="F181" t="str">
            <v>154SE</v>
          </cell>
          <cell r="G181" t="str">
            <v>154</v>
          </cell>
          <cell r="I181">
            <v>2710855.28</v>
          </cell>
        </row>
        <row r="182">
          <cell r="A182" t="str">
            <v>154SNPD</v>
          </cell>
          <cell r="B182" t="str">
            <v>154</v>
          </cell>
          <cell r="D182">
            <v>208396.03</v>
          </cell>
          <cell r="F182" t="str">
            <v>154SNPD</v>
          </cell>
          <cell r="G182" t="str">
            <v>154</v>
          </cell>
          <cell r="I182">
            <v>208396.03</v>
          </cell>
        </row>
        <row r="183">
          <cell r="A183" t="str">
            <v>154SNPPH</v>
          </cell>
          <cell r="B183" t="str">
            <v>154</v>
          </cell>
          <cell r="D183">
            <v>-19220.939999999999</v>
          </cell>
          <cell r="F183" t="str">
            <v>154SNPPH</v>
          </cell>
          <cell r="G183" t="str">
            <v>154</v>
          </cell>
          <cell r="I183">
            <v>-19220.939999999999</v>
          </cell>
        </row>
        <row r="184">
          <cell r="A184" t="str">
            <v>154SNPPS</v>
          </cell>
          <cell r="B184" t="str">
            <v>154</v>
          </cell>
          <cell r="D184">
            <v>52859974.04999999</v>
          </cell>
          <cell r="F184" t="str">
            <v>154SNPPS</v>
          </cell>
          <cell r="G184" t="str">
            <v>154</v>
          </cell>
          <cell r="I184">
            <v>52859974.04999999</v>
          </cell>
        </row>
        <row r="185">
          <cell r="A185" t="str">
            <v>154SNPT</v>
          </cell>
          <cell r="B185" t="str">
            <v>154</v>
          </cell>
          <cell r="D185">
            <v>14206257.459999997</v>
          </cell>
          <cell r="F185" t="str">
            <v>154SNPT</v>
          </cell>
          <cell r="G185" t="str">
            <v>154</v>
          </cell>
          <cell r="I185">
            <v>14206257.459999997</v>
          </cell>
        </row>
        <row r="186">
          <cell r="A186" t="str">
            <v>154SO</v>
          </cell>
          <cell r="B186" t="str">
            <v>154</v>
          </cell>
          <cell r="D186">
            <v>-5363443.24</v>
          </cell>
          <cell r="F186" t="str">
            <v>154SO</v>
          </cell>
          <cell r="G186" t="str">
            <v>154</v>
          </cell>
          <cell r="I186">
            <v>-5363443.24</v>
          </cell>
        </row>
        <row r="187">
          <cell r="A187" t="str">
            <v>154SSGCH</v>
          </cell>
          <cell r="B187" t="str">
            <v>154</v>
          </cell>
          <cell r="D187">
            <v>222216.23</v>
          </cell>
          <cell r="F187" t="str">
            <v>154SSGCH</v>
          </cell>
          <cell r="G187" t="str">
            <v>154</v>
          </cell>
          <cell r="I187">
            <v>222216.23</v>
          </cell>
        </row>
        <row r="188">
          <cell r="A188" t="str">
            <v>154SSGCT</v>
          </cell>
          <cell r="B188" t="str">
            <v>154</v>
          </cell>
          <cell r="D188">
            <v>4016.56</v>
          </cell>
          <cell r="F188" t="str">
            <v>154SSGCT</v>
          </cell>
          <cell r="G188" t="str">
            <v>154</v>
          </cell>
          <cell r="I188">
            <v>4016.56</v>
          </cell>
        </row>
        <row r="189">
          <cell r="A189" t="str">
            <v>154UT</v>
          </cell>
          <cell r="B189" t="str">
            <v>154</v>
          </cell>
          <cell r="D189">
            <v>19718661.570000004</v>
          </cell>
          <cell r="F189" t="str">
            <v>154UT</v>
          </cell>
          <cell r="G189" t="str">
            <v>154</v>
          </cell>
          <cell r="I189">
            <v>19718661.570000004</v>
          </cell>
        </row>
        <row r="190">
          <cell r="A190" t="str">
            <v>154WA</v>
          </cell>
          <cell r="B190" t="str">
            <v>154</v>
          </cell>
          <cell r="D190">
            <v>3259642.6</v>
          </cell>
          <cell r="F190" t="str">
            <v>154WA</v>
          </cell>
          <cell r="G190" t="str">
            <v>154</v>
          </cell>
          <cell r="I190">
            <v>3259642.6</v>
          </cell>
        </row>
        <row r="191">
          <cell r="A191" t="str">
            <v>154WYP</v>
          </cell>
          <cell r="B191" t="str">
            <v>154</v>
          </cell>
          <cell r="D191">
            <v>4057081.06</v>
          </cell>
          <cell r="F191" t="str">
            <v>154WYP</v>
          </cell>
          <cell r="G191" t="str">
            <v>154</v>
          </cell>
          <cell r="I191">
            <v>4057081.06</v>
          </cell>
        </row>
        <row r="192">
          <cell r="A192" t="str">
            <v>154WYU</v>
          </cell>
          <cell r="B192" t="str">
            <v>154</v>
          </cell>
          <cell r="D192">
            <v>468764.86</v>
          </cell>
          <cell r="F192" t="str">
            <v>154WYU</v>
          </cell>
          <cell r="G192" t="str">
            <v>154</v>
          </cell>
          <cell r="I192">
            <v>468764.86</v>
          </cell>
        </row>
        <row r="193">
          <cell r="A193" t="str">
            <v>165GPS</v>
          </cell>
          <cell r="B193" t="str">
            <v>165</v>
          </cell>
          <cell r="D193">
            <v>5402149.6900000004</v>
          </cell>
          <cell r="F193" t="str">
            <v>165GPS</v>
          </cell>
          <cell r="G193" t="str">
            <v>165</v>
          </cell>
          <cell r="I193">
            <v>5402149.6900000004</v>
          </cell>
        </row>
        <row r="194">
          <cell r="A194" t="str">
            <v>165IDU</v>
          </cell>
          <cell r="B194" t="str">
            <v>165</v>
          </cell>
          <cell r="D194">
            <v>76820.75</v>
          </cell>
          <cell r="F194" t="str">
            <v>165IDU</v>
          </cell>
          <cell r="G194" t="str">
            <v>165</v>
          </cell>
          <cell r="I194">
            <v>76820.75</v>
          </cell>
        </row>
        <row r="195">
          <cell r="A195" t="str">
            <v>165OR</v>
          </cell>
          <cell r="B195" t="str">
            <v>165</v>
          </cell>
          <cell r="D195">
            <v>2447995.4300000002</v>
          </cell>
          <cell r="F195" t="str">
            <v>165OR</v>
          </cell>
          <cell r="G195" t="str">
            <v>165</v>
          </cell>
          <cell r="I195">
            <v>2447995.4300000002</v>
          </cell>
        </row>
        <row r="196">
          <cell r="A196" t="str">
            <v>165OTHER</v>
          </cell>
          <cell r="B196" t="str">
            <v>165</v>
          </cell>
          <cell r="D196">
            <v>110515.42</v>
          </cell>
          <cell r="F196" t="str">
            <v>165OTHER</v>
          </cell>
          <cell r="G196" t="str">
            <v>165</v>
          </cell>
          <cell r="I196">
            <v>110515.42</v>
          </cell>
        </row>
        <row r="197">
          <cell r="A197" t="str">
            <v>165SE</v>
          </cell>
          <cell r="B197" t="str">
            <v>165</v>
          </cell>
          <cell r="D197">
            <v>3117742.2600000114</v>
          </cell>
          <cell r="F197" t="str">
            <v>165SE</v>
          </cell>
          <cell r="G197" t="str">
            <v>165</v>
          </cell>
          <cell r="I197">
            <v>3117742.2600000114</v>
          </cell>
        </row>
        <row r="198">
          <cell r="A198" t="str">
            <v>165SG</v>
          </cell>
          <cell r="B198" t="str">
            <v>165</v>
          </cell>
          <cell r="D198">
            <v>1106639.67</v>
          </cell>
          <cell r="F198" t="str">
            <v>165SG</v>
          </cell>
          <cell r="G198" t="str">
            <v>165</v>
          </cell>
          <cell r="I198">
            <v>1106639.67</v>
          </cell>
        </row>
        <row r="199">
          <cell r="A199" t="str">
            <v>165SO</v>
          </cell>
          <cell r="B199" t="str">
            <v>165</v>
          </cell>
          <cell r="D199">
            <v>7438750.3099999996</v>
          </cell>
          <cell r="F199" t="str">
            <v>165SO</v>
          </cell>
          <cell r="G199" t="str">
            <v>165</v>
          </cell>
          <cell r="I199">
            <v>7438750.3099999996</v>
          </cell>
        </row>
        <row r="200">
          <cell r="A200" t="str">
            <v>165UT</v>
          </cell>
          <cell r="B200" t="str">
            <v>165</v>
          </cell>
          <cell r="D200">
            <v>731582.25</v>
          </cell>
          <cell r="F200" t="str">
            <v>165UT</v>
          </cell>
          <cell r="G200" t="str">
            <v>165</v>
          </cell>
          <cell r="I200">
            <v>731582.25</v>
          </cell>
        </row>
        <row r="201">
          <cell r="A201" t="str">
            <v>165WA</v>
          </cell>
          <cell r="B201" t="str">
            <v>165</v>
          </cell>
          <cell r="D201">
            <v>0</v>
          </cell>
          <cell r="F201" t="str">
            <v>165WA</v>
          </cell>
          <cell r="G201" t="str">
            <v>165</v>
          </cell>
          <cell r="I201">
            <v>0</v>
          </cell>
        </row>
        <row r="202">
          <cell r="A202" t="str">
            <v>165WYP</v>
          </cell>
          <cell r="B202" t="str">
            <v>165</v>
          </cell>
          <cell r="D202">
            <v>226078.61</v>
          </cell>
          <cell r="F202" t="str">
            <v>165WYP</v>
          </cell>
          <cell r="G202" t="str">
            <v>165</v>
          </cell>
          <cell r="I202">
            <v>226078.61</v>
          </cell>
        </row>
        <row r="203">
          <cell r="A203" t="str">
            <v>165WYU</v>
          </cell>
          <cell r="B203" t="str">
            <v>165</v>
          </cell>
          <cell r="D203">
            <v>0</v>
          </cell>
          <cell r="F203" t="str">
            <v>165WYU</v>
          </cell>
          <cell r="G203" t="str">
            <v>165</v>
          </cell>
          <cell r="I203">
            <v>0</v>
          </cell>
        </row>
        <row r="204">
          <cell r="A204" t="str">
            <v>18222OR</v>
          </cell>
          <cell r="B204" t="str">
            <v>18222</v>
          </cell>
          <cell r="D204">
            <v>-294464.21000000002</v>
          </cell>
          <cell r="F204" t="str">
            <v>18222OR</v>
          </cell>
          <cell r="G204" t="str">
            <v>18222</v>
          </cell>
          <cell r="I204">
            <v>-294464.21000000002</v>
          </cell>
        </row>
        <row r="205">
          <cell r="A205" t="str">
            <v>18222TROJD</v>
          </cell>
          <cell r="B205" t="str">
            <v>18222</v>
          </cell>
          <cell r="D205">
            <v>5185083.2</v>
          </cell>
          <cell r="F205" t="str">
            <v>18222TROJD</v>
          </cell>
          <cell r="G205" t="str">
            <v>18222</v>
          </cell>
          <cell r="I205">
            <v>5185083.2</v>
          </cell>
        </row>
        <row r="206">
          <cell r="A206" t="str">
            <v>18222TROJP</v>
          </cell>
          <cell r="B206" t="str">
            <v>18222</v>
          </cell>
          <cell r="D206">
            <v>3562103.48</v>
          </cell>
          <cell r="F206" t="str">
            <v>18222TROJP</v>
          </cell>
          <cell r="G206" t="str">
            <v>18222</v>
          </cell>
          <cell r="I206">
            <v>3562103.48</v>
          </cell>
        </row>
        <row r="207">
          <cell r="A207" t="str">
            <v>18222WA</v>
          </cell>
          <cell r="B207" t="str">
            <v>18222</v>
          </cell>
          <cell r="D207">
            <v>-1194984.21</v>
          </cell>
          <cell r="F207" t="str">
            <v>18222WA</v>
          </cell>
          <cell r="G207" t="str">
            <v>18222</v>
          </cell>
          <cell r="I207">
            <v>-1194984.21</v>
          </cell>
        </row>
        <row r="208">
          <cell r="A208" t="str">
            <v>182MCA</v>
          </cell>
          <cell r="B208" t="str">
            <v>182M</v>
          </cell>
          <cell r="D208">
            <v>721726.9</v>
          </cell>
          <cell r="F208" t="str">
            <v>182MCA</v>
          </cell>
          <cell r="G208" t="str">
            <v>182M</v>
          </cell>
          <cell r="I208">
            <v>721726.9</v>
          </cell>
        </row>
        <row r="209">
          <cell r="A209" t="str">
            <v>182MIDU</v>
          </cell>
          <cell r="B209" t="str">
            <v>182M</v>
          </cell>
          <cell r="D209">
            <v>0</v>
          </cell>
          <cell r="F209" t="str">
            <v>182MIDU</v>
          </cell>
          <cell r="G209" t="str">
            <v>182M</v>
          </cell>
          <cell r="I209">
            <v>0</v>
          </cell>
        </row>
        <row r="210">
          <cell r="A210" t="str">
            <v>182MOR</v>
          </cell>
          <cell r="B210" t="str">
            <v>182M</v>
          </cell>
          <cell r="D210">
            <v>18976687.509999998</v>
          </cell>
          <cell r="F210" t="str">
            <v>182MOR</v>
          </cell>
          <cell r="G210" t="str">
            <v>182M</v>
          </cell>
          <cell r="I210">
            <v>18976687.509999998</v>
          </cell>
        </row>
        <row r="211">
          <cell r="A211" t="str">
            <v>182MOTHER</v>
          </cell>
          <cell r="B211" t="str">
            <v>182M</v>
          </cell>
          <cell r="D211">
            <v>35008107.289999999</v>
          </cell>
          <cell r="F211" t="str">
            <v>182MOTHER</v>
          </cell>
          <cell r="G211" t="str">
            <v>182M</v>
          </cell>
          <cell r="I211">
            <v>35008107.289999999</v>
          </cell>
        </row>
        <row r="212">
          <cell r="A212" t="str">
            <v>182MSE</v>
          </cell>
          <cell r="B212" t="str">
            <v>182M</v>
          </cell>
          <cell r="D212">
            <v>5304104.42</v>
          </cell>
          <cell r="F212" t="str">
            <v>182MSE</v>
          </cell>
          <cell r="G212" t="str">
            <v>182M</v>
          </cell>
          <cell r="I212">
            <v>5304104.42</v>
          </cell>
        </row>
        <row r="213">
          <cell r="A213" t="str">
            <v>182MSGCT</v>
          </cell>
          <cell r="B213" t="str">
            <v>182M</v>
          </cell>
          <cell r="D213">
            <v>12159604.6</v>
          </cell>
          <cell r="F213" t="str">
            <v>182MSGCT</v>
          </cell>
          <cell r="G213" t="str">
            <v>182M</v>
          </cell>
          <cell r="I213">
            <v>12159604.6</v>
          </cell>
        </row>
        <row r="214">
          <cell r="A214" t="str">
            <v>182MSG-P</v>
          </cell>
          <cell r="B214" t="str">
            <v>182M</v>
          </cell>
          <cell r="D214">
            <v>0</v>
          </cell>
          <cell r="F214" t="str">
            <v>182MSG-P</v>
          </cell>
          <cell r="G214" t="str">
            <v>182M</v>
          </cell>
          <cell r="I214">
            <v>0</v>
          </cell>
        </row>
        <row r="215">
          <cell r="A215" t="str">
            <v>182MSG-U</v>
          </cell>
          <cell r="B215" t="str">
            <v>182M</v>
          </cell>
          <cell r="D215">
            <v>0</v>
          </cell>
          <cell r="F215" t="str">
            <v>182MSG-U</v>
          </cell>
          <cell r="G215" t="str">
            <v>182M</v>
          </cell>
          <cell r="I215">
            <v>0</v>
          </cell>
        </row>
        <row r="216">
          <cell r="A216" t="str">
            <v>182MSO</v>
          </cell>
          <cell r="B216" t="str">
            <v>182M</v>
          </cell>
          <cell r="D216">
            <v>-3552466.5670000017</v>
          </cell>
          <cell r="F216" t="str">
            <v>182MSO</v>
          </cell>
          <cell r="G216" t="str">
            <v>182M</v>
          </cell>
          <cell r="I216">
            <v>-3552466.5670000017</v>
          </cell>
        </row>
        <row r="217">
          <cell r="A217" t="str">
            <v>182MUT</v>
          </cell>
          <cell r="B217" t="str">
            <v>182M</v>
          </cell>
          <cell r="D217">
            <v>8005589.6799999997</v>
          </cell>
          <cell r="F217" t="str">
            <v>182MUT</v>
          </cell>
          <cell r="G217" t="str">
            <v>182M</v>
          </cell>
          <cell r="I217">
            <v>8005589.6799999997</v>
          </cell>
        </row>
        <row r="218">
          <cell r="A218" t="str">
            <v>182MWA</v>
          </cell>
          <cell r="B218" t="str">
            <v>182M</v>
          </cell>
          <cell r="D218">
            <v>-561960.31999999995</v>
          </cell>
          <cell r="F218" t="str">
            <v>182MWA</v>
          </cell>
          <cell r="G218" t="str">
            <v>182M</v>
          </cell>
          <cell r="I218">
            <v>-561960.31999999995</v>
          </cell>
        </row>
        <row r="219">
          <cell r="A219" t="str">
            <v>182MWYP</v>
          </cell>
          <cell r="B219" t="str">
            <v>182M</v>
          </cell>
          <cell r="D219">
            <v>0</v>
          </cell>
          <cell r="F219" t="str">
            <v>182MWYP</v>
          </cell>
          <cell r="G219" t="str">
            <v>182M</v>
          </cell>
          <cell r="I219">
            <v>0</v>
          </cell>
        </row>
        <row r="220">
          <cell r="A220" t="str">
            <v>182MWYU</v>
          </cell>
          <cell r="B220" t="str">
            <v>182M</v>
          </cell>
          <cell r="D220">
            <v>0</v>
          </cell>
          <cell r="F220" t="str">
            <v>182MWYU</v>
          </cell>
          <cell r="G220" t="str">
            <v>182M</v>
          </cell>
          <cell r="I220">
            <v>0</v>
          </cell>
        </row>
        <row r="221">
          <cell r="A221" t="str">
            <v>182WCA</v>
          </cell>
          <cell r="B221" t="str">
            <v>182W</v>
          </cell>
          <cell r="D221">
            <v>0</v>
          </cell>
          <cell r="F221" t="str">
            <v>182WCA</v>
          </cell>
          <cell r="G221" t="str">
            <v>182W</v>
          </cell>
          <cell r="I221">
            <v>0</v>
          </cell>
        </row>
        <row r="222">
          <cell r="A222" t="str">
            <v>182WIDU</v>
          </cell>
          <cell r="B222" t="str">
            <v>182W</v>
          </cell>
          <cell r="D222">
            <v>7553089.4474999998</v>
          </cell>
          <cell r="F222" t="str">
            <v>182WIDU</v>
          </cell>
          <cell r="G222" t="str">
            <v>182W</v>
          </cell>
          <cell r="I222">
            <v>7553089.4474999998</v>
          </cell>
        </row>
        <row r="223">
          <cell r="A223" t="str">
            <v>182WOR</v>
          </cell>
          <cell r="B223" t="str">
            <v>182W</v>
          </cell>
          <cell r="D223">
            <v>0</v>
          </cell>
          <cell r="F223" t="str">
            <v>182WOR</v>
          </cell>
          <cell r="G223" t="str">
            <v>182W</v>
          </cell>
          <cell r="I223">
            <v>0</v>
          </cell>
        </row>
        <row r="224">
          <cell r="A224" t="str">
            <v>182WOTHER</v>
          </cell>
          <cell r="B224" t="str">
            <v>182W</v>
          </cell>
          <cell r="D224">
            <v>13239336.990000002</v>
          </cell>
          <cell r="F224" t="str">
            <v>182WOTHER</v>
          </cell>
          <cell r="G224" t="str">
            <v>182W</v>
          </cell>
          <cell r="I224">
            <v>13239336.990000002</v>
          </cell>
        </row>
        <row r="225">
          <cell r="A225" t="str">
            <v>182WUT</v>
          </cell>
          <cell r="B225" t="str">
            <v>182W</v>
          </cell>
          <cell r="D225">
            <v>4304329.7</v>
          </cell>
          <cell r="F225" t="str">
            <v>182WUT</v>
          </cell>
          <cell r="G225" t="str">
            <v>182W</v>
          </cell>
          <cell r="I225">
            <v>4304329.7</v>
          </cell>
        </row>
        <row r="226">
          <cell r="A226" t="str">
            <v>182WWA</v>
          </cell>
          <cell r="B226" t="str">
            <v>182W</v>
          </cell>
          <cell r="D226">
            <v>0</v>
          </cell>
          <cell r="F226" t="str">
            <v>182WWA</v>
          </cell>
          <cell r="G226" t="str">
            <v>182W</v>
          </cell>
          <cell r="I226">
            <v>0</v>
          </cell>
        </row>
        <row r="227">
          <cell r="A227" t="str">
            <v>182WWYP</v>
          </cell>
          <cell r="B227" t="str">
            <v>182W</v>
          </cell>
          <cell r="D227">
            <v>436965.96275000001</v>
          </cell>
          <cell r="F227" t="str">
            <v>182WWYP</v>
          </cell>
          <cell r="G227" t="str">
            <v>182W</v>
          </cell>
          <cell r="I227">
            <v>436965.96275000001</v>
          </cell>
        </row>
        <row r="228">
          <cell r="A228" t="str">
            <v>182WWYU</v>
          </cell>
          <cell r="B228" t="str">
            <v>182W</v>
          </cell>
          <cell r="D228">
            <v>21383.94</v>
          </cell>
          <cell r="F228" t="str">
            <v>182WWYU</v>
          </cell>
          <cell r="G228" t="str">
            <v>182W</v>
          </cell>
          <cell r="I228">
            <v>21383.94</v>
          </cell>
        </row>
        <row r="229">
          <cell r="A229" t="str">
            <v>186MCA</v>
          </cell>
          <cell r="B229" t="str">
            <v>186M</v>
          </cell>
          <cell r="D229">
            <v>0</v>
          </cell>
          <cell r="F229" t="str">
            <v>186MCA</v>
          </cell>
          <cell r="G229" t="str">
            <v>186M</v>
          </cell>
          <cell r="I229">
            <v>0</v>
          </cell>
        </row>
        <row r="230">
          <cell r="A230" t="str">
            <v>186MIDU</v>
          </cell>
          <cell r="B230" t="str">
            <v>186M</v>
          </cell>
          <cell r="D230">
            <v>5000</v>
          </cell>
          <cell r="F230" t="str">
            <v>186MIDU</v>
          </cell>
          <cell r="G230" t="str">
            <v>186M</v>
          </cell>
          <cell r="I230">
            <v>5000</v>
          </cell>
        </row>
        <row r="231">
          <cell r="A231" t="str">
            <v>186MOR</v>
          </cell>
          <cell r="B231" t="str">
            <v>186M</v>
          </cell>
          <cell r="D231">
            <v>0</v>
          </cell>
          <cell r="F231" t="str">
            <v>186MOR</v>
          </cell>
          <cell r="G231" t="str">
            <v>186M</v>
          </cell>
          <cell r="I231">
            <v>0</v>
          </cell>
        </row>
        <row r="232">
          <cell r="A232" t="str">
            <v>186MOTHER</v>
          </cell>
          <cell r="B232" t="str">
            <v>186M</v>
          </cell>
          <cell r="D232">
            <v>4244783.0999999996</v>
          </cell>
          <cell r="F232" t="str">
            <v>186MOTHER</v>
          </cell>
          <cell r="G232" t="str">
            <v>186M</v>
          </cell>
          <cell r="I232">
            <v>4244783.0999999996</v>
          </cell>
        </row>
        <row r="233">
          <cell r="A233" t="str">
            <v>186MSE</v>
          </cell>
          <cell r="B233" t="str">
            <v>186M</v>
          </cell>
          <cell r="D233">
            <v>772375.10999997216</v>
          </cell>
          <cell r="F233" t="str">
            <v>186MSE</v>
          </cell>
          <cell r="G233" t="str">
            <v>186M</v>
          </cell>
          <cell r="I233">
            <v>772375.10999997216</v>
          </cell>
        </row>
        <row r="234">
          <cell r="A234" t="str">
            <v>186MSG</v>
          </cell>
          <cell r="B234" t="str">
            <v>186M</v>
          </cell>
          <cell r="D234">
            <v>25099000.080000002</v>
          </cell>
          <cell r="F234" t="str">
            <v>186MSG</v>
          </cell>
          <cell r="G234" t="str">
            <v>186M</v>
          </cell>
          <cell r="I234">
            <v>25099000.080000002</v>
          </cell>
        </row>
        <row r="235">
          <cell r="A235" t="str">
            <v>186MSO</v>
          </cell>
          <cell r="B235" t="str">
            <v>186M</v>
          </cell>
          <cell r="D235">
            <v>0</v>
          </cell>
          <cell r="F235" t="str">
            <v>186MSO</v>
          </cell>
          <cell r="G235" t="str">
            <v>186M</v>
          </cell>
          <cell r="I235">
            <v>0</v>
          </cell>
        </row>
        <row r="236">
          <cell r="A236" t="str">
            <v>186MWA</v>
          </cell>
          <cell r="B236" t="str">
            <v>186M</v>
          </cell>
          <cell r="D236">
            <v>0</v>
          </cell>
          <cell r="F236" t="str">
            <v>186MWA</v>
          </cell>
          <cell r="G236" t="str">
            <v>186M</v>
          </cell>
          <cell r="I236">
            <v>0</v>
          </cell>
        </row>
        <row r="237">
          <cell r="A237" t="str">
            <v>190BADDEBT</v>
          </cell>
          <cell r="B237" t="str">
            <v>190</v>
          </cell>
          <cell r="D237">
            <v>20957887.5</v>
          </cell>
          <cell r="F237" t="str">
            <v>190BADDEBT</v>
          </cell>
          <cell r="G237" t="str">
            <v>190</v>
          </cell>
          <cell r="I237">
            <v>20957887.5</v>
          </cell>
        </row>
        <row r="238">
          <cell r="A238" t="str">
            <v>190CA</v>
          </cell>
          <cell r="B238" t="str">
            <v>190</v>
          </cell>
          <cell r="D238">
            <v>0</v>
          </cell>
          <cell r="F238" t="str">
            <v>190CA</v>
          </cell>
          <cell r="G238" t="str">
            <v>190</v>
          </cell>
          <cell r="I238">
            <v>0</v>
          </cell>
        </row>
        <row r="239">
          <cell r="A239" t="str">
            <v>190DGP</v>
          </cell>
          <cell r="B239" t="str">
            <v>190</v>
          </cell>
          <cell r="D239">
            <v>3416.5</v>
          </cell>
          <cell r="F239" t="str">
            <v>190DGP</v>
          </cell>
          <cell r="G239" t="str">
            <v>190</v>
          </cell>
          <cell r="I239">
            <v>3416.5</v>
          </cell>
        </row>
        <row r="240">
          <cell r="A240" t="str">
            <v>190IDU</v>
          </cell>
          <cell r="B240" t="str">
            <v>190</v>
          </cell>
          <cell r="D240">
            <v>0</v>
          </cell>
          <cell r="F240" t="str">
            <v>190IDU</v>
          </cell>
          <cell r="G240" t="str">
            <v>190</v>
          </cell>
          <cell r="I240">
            <v>0</v>
          </cell>
        </row>
        <row r="241">
          <cell r="A241" t="str">
            <v>190CN</v>
          </cell>
          <cell r="B241" t="str">
            <v>190</v>
          </cell>
          <cell r="D241">
            <v>0</v>
          </cell>
          <cell r="F241" t="str">
            <v>190CN</v>
          </cell>
          <cell r="G241" t="str">
            <v>190</v>
          </cell>
          <cell r="I241">
            <v>0</v>
          </cell>
        </row>
        <row r="242">
          <cell r="A242" t="str">
            <v>190OR</v>
          </cell>
          <cell r="B242" t="str">
            <v>190</v>
          </cell>
          <cell r="D242">
            <v>544123</v>
          </cell>
          <cell r="F242" t="str">
            <v>190OR</v>
          </cell>
          <cell r="G242" t="str">
            <v>190</v>
          </cell>
          <cell r="I242">
            <v>544123</v>
          </cell>
        </row>
        <row r="243">
          <cell r="A243" t="str">
            <v>190OTHER</v>
          </cell>
          <cell r="B243" t="str">
            <v>190</v>
          </cell>
          <cell r="D243">
            <v>22570</v>
          </cell>
          <cell r="F243" t="str">
            <v>190OTHER</v>
          </cell>
          <cell r="G243" t="str">
            <v>190</v>
          </cell>
          <cell r="I243">
            <v>22570</v>
          </cell>
        </row>
        <row r="244">
          <cell r="A244" t="str">
            <v>190SE</v>
          </cell>
          <cell r="B244" t="str">
            <v>190</v>
          </cell>
          <cell r="D244">
            <v>20952479.001139998</v>
          </cell>
          <cell r="F244" t="str">
            <v>190SE</v>
          </cell>
          <cell r="G244" t="str">
            <v>190</v>
          </cell>
          <cell r="I244">
            <v>20952479.001139998</v>
          </cell>
        </row>
        <row r="245">
          <cell r="A245" t="str">
            <v>190SG</v>
          </cell>
          <cell r="B245" t="str">
            <v>190</v>
          </cell>
          <cell r="D245">
            <v>1536680</v>
          </cell>
          <cell r="F245" t="str">
            <v>190SG</v>
          </cell>
          <cell r="G245" t="str">
            <v>190</v>
          </cell>
          <cell r="I245">
            <v>1536680</v>
          </cell>
        </row>
        <row r="246">
          <cell r="A246" t="str">
            <v>190SNP</v>
          </cell>
          <cell r="B246" t="str">
            <v>190</v>
          </cell>
          <cell r="D246">
            <v>29016.5</v>
          </cell>
          <cell r="F246" t="str">
            <v>190SNP</v>
          </cell>
          <cell r="G246" t="str">
            <v>190</v>
          </cell>
          <cell r="I246">
            <v>29016.5</v>
          </cell>
        </row>
        <row r="247">
          <cell r="A247" t="str">
            <v>190SNPD</v>
          </cell>
          <cell r="B247" t="str">
            <v>190</v>
          </cell>
          <cell r="D247">
            <v>0</v>
          </cell>
          <cell r="F247" t="str">
            <v>190SNPD</v>
          </cell>
          <cell r="G247" t="str">
            <v>190</v>
          </cell>
          <cell r="I247">
            <v>0</v>
          </cell>
        </row>
        <row r="248">
          <cell r="A248" t="str">
            <v>190SO</v>
          </cell>
          <cell r="B248" t="str">
            <v>190</v>
          </cell>
          <cell r="D248">
            <v>101692027.7775</v>
          </cell>
          <cell r="F248" t="str">
            <v>190SO</v>
          </cell>
          <cell r="G248" t="str">
            <v>190</v>
          </cell>
          <cell r="I248">
            <v>101692027.7775</v>
          </cell>
        </row>
        <row r="249">
          <cell r="A249" t="str">
            <v>190TROJD</v>
          </cell>
          <cell r="B249" t="str">
            <v>190</v>
          </cell>
          <cell r="D249">
            <v>18185.5</v>
          </cell>
          <cell r="F249" t="str">
            <v>190TROJD</v>
          </cell>
          <cell r="G249" t="str">
            <v>190</v>
          </cell>
          <cell r="I249">
            <v>18185.5</v>
          </cell>
        </row>
        <row r="250">
          <cell r="A250" t="str">
            <v>190UT</v>
          </cell>
          <cell r="B250" t="str">
            <v>190</v>
          </cell>
          <cell r="D250">
            <v>0</v>
          </cell>
          <cell r="F250" t="str">
            <v>190UT</v>
          </cell>
          <cell r="G250" t="str">
            <v>190</v>
          </cell>
          <cell r="I250">
            <v>0</v>
          </cell>
        </row>
        <row r="251">
          <cell r="A251" t="str">
            <v>190WA</v>
          </cell>
          <cell r="B251" t="str">
            <v>190</v>
          </cell>
          <cell r="D251">
            <v>0</v>
          </cell>
          <cell r="F251" t="str">
            <v>190WA</v>
          </cell>
          <cell r="G251" t="str">
            <v>190</v>
          </cell>
          <cell r="I251">
            <v>0</v>
          </cell>
        </row>
        <row r="252">
          <cell r="A252" t="str">
            <v>190WYP</v>
          </cell>
          <cell r="B252" t="str">
            <v>190</v>
          </cell>
          <cell r="D252">
            <v>0</v>
          </cell>
          <cell r="F252" t="str">
            <v>190WYP</v>
          </cell>
          <cell r="G252" t="str">
            <v>190</v>
          </cell>
          <cell r="I252">
            <v>0</v>
          </cell>
        </row>
        <row r="253">
          <cell r="A253" t="str">
            <v>2281SO</v>
          </cell>
          <cell r="B253" t="str">
            <v>2281</v>
          </cell>
          <cell r="D253">
            <v>-126291.44</v>
          </cell>
          <cell r="F253" t="str">
            <v>2281SO</v>
          </cell>
          <cell r="G253" t="str">
            <v>2281</v>
          </cell>
          <cell r="I253">
            <v>-126291.44</v>
          </cell>
        </row>
        <row r="254">
          <cell r="A254" t="str">
            <v>2282SO</v>
          </cell>
          <cell r="B254" t="str">
            <v>2282</v>
          </cell>
          <cell r="D254">
            <v>-5093636.5599999996</v>
          </cell>
          <cell r="F254" t="str">
            <v>2282SO</v>
          </cell>
          <cell r="G254" t="str">
            <v>2282</v>
          </cell>
          <cell r="I254">
            <v>-5093636.5599999996</v>
          </cell>
        </row>
        <row r="255">
          <cell r="A255" t="str">
            <v>2283SO</v>
          </cell>
          <cell r="B255" t="str">
            <v>2283</v>
          </cell>
          <cell r="D255">
            <v>-49699662.300833344</v>
          </cell>
          <cell r="F255" t="str">
            <v>2283SO</v>
          </cell>
          <cell r="G255" t="str">
            <v>2283</v>
          </cell>
          <cell r="I255">
            <v>-49699662.300833344</v>
          </cell>
        </row>
        <row r="256">
          <cell r="A256" t="str">
            <v>22841SE</v>
          </cell>
          <cell r="B256" t="str">
            <v>22841</v>
          </cell>
          <cell r="D256">
            <v>0</v>
          </cell>
          <cell r="F256" t="str">
            <v>22841SE</v>
          </cell>
          <cell r="G256" t="str">
            <v>22841</v>
          </cell>
          <cell r="I256">
            <v>0</v>
          </cell>
        </row>
        <row r="257">
          <cell r="A257" t="str">
            <v>22842TROJD</v>
          </cell>
          <cell r="B257" t="str">
            <v>22842</v>
          </cell>
          <cell r="D257">
            <v>-2858991.14</v>
          </cell>
          <cell r="F257" t="str">
            <v>22842TROJD</v>
          </cell>
          <cell r="G257" t="str">
            <v>22842</v>
          </cell>
          <cell r="I257">
            <v>-2858991.14</v>
          </cell>
        </row>
        <row r="258">
          <cell r="A258" t="str">
            <v>22844SG-P</v>
          </cell>
          <cell r="B258" t="str">
            <v>22844</v>
          </cell>
          <cell r="D258">
            <v>0</v>
          </cell>
          <cell r="F258" t="str">
            <v>22844SG-P</v>
          </cell>
          <cell r="G258" t="str">
            <v>22844</v>
          </cell>
          <cell r="I258">
            <v>0</v>
          </cell>
        </row>
        <row r="259">
          <cell r="A259" t="str">
            <v>22844SG-U</v>
          </cell>
          <cell r="B259" t="str">
            <v>22844</v>
          </cell>
          <cell r="D259">
            <v>0</v>
          </cell>
          <cell r="F259" t="str">
            <v>22844SG-U</v>
          </cell>
          <cell r="G259" t="str">
            <v>22844</v>
          </cell>
          <cell r="I259">
            <v>0</v>
          </cell>
        </row>
        <row r="260">
          <cell r="A260" t="str">
            <v>230SE</v>
          </cell>
          <cell r="B260" t="str">
            <v>230</v>
          </cell>
          <cell r="D260">
            <v>-2192563.6674999995</v>
          </cell>
          <cell r="F260" t="str">
            <v>230SE</v>
          </cell>
          <cell r="G260" t="str">
            <v>230</v>
          </cell>
          <cell r="I260">
            <v>-2192563.6674999995</v>
          </cell>
        </row>
        <row r="261">
          <cell r="A261" t="str">
            <v>230TROJD</v>
          </cell>
          <cell r="B261" t="str">
            <v>230</v>
          </cell>
          <cell r="D261">
            <v>0</v>
          </cell>
          <cell r="F261" t="str">
            <v>230TROJD</v>
          </cell>
          <cell r="G261" t="str">
            <v>230</v>
          </cell>
          <cell r="I261">
            <v>0</v>
          </cell>
        </row>
        <row r="262">
          <cell r="A262" t="str">
            <v>230TROJP</v>
          </cell>
          <cell r="B262" t="str">
            <v>230</v>
          </cell>
          <cell r="D262">
            <v>-2131049</v>
          </cell>
          <cell r="F262" t="str">
            <v>230TROJP</v>
          </cell>
          <cell r="G262" t="str">
            <v>230</v>
          </cell>
          <cell r="I262">
            <v>-2131049</v>
          </cell>
        </row>
        <row r="263">
          <cell r="A263" t="str">
            <v>232SE</v>
          </cell>
          <cell r="B263" t="str">
            <v>232</v>
          </cell>
          <cell r="D263">
            <v>-1532813.8125</v>
          </cell>
          <cell r="F263" t="str">
            <v>232SE</v>
          </cell>
          <cell r="G263" t="str">
            <v>232</v>
          </cell>
          <cell r="I263">
            <v>-1532813.8125</v>
          </cell>
        </row>
        <row r="264">
          <cell r="A264" t="str">
            <v>232SO</v>
          </cell>
          <cell r="B264" t="str">
            <v>232</v>
          </cell>
          <cell r="D264">
            <v>-5457691.2441666676</v>
          </cell>
          <cell r="F264" t="str">
            <v>232SO</v>
          </cell>
          <cell r="G264" t="str">
            <v>232</v>
          </cell>
          <cell r="I264">
            <v>-5457691.2441666676</v>
          </cell>
        </row>
        <row r="265">
          <cell r="A265" t="str">
            <v>235UT</v>
          </cell>
          <cell r="B265" t="str">
            <v>235</v>
          </cell>
          <cell r="D265">
            <v>0</v>
          </cell>
          <cell r="F265" t="str">
            <v>235UT</v>
          </cell>
          <cell r="G265" t="str">
            <v>235</v>
          </cell>
          <cell r="I265">
            <v>0</v>
          </cell>
        </row>
        <row r="266">
          <cell r="A266" t="str">
            <v>252CA</v>
          </cell>
          <cell r="B266" t="str">
            <v>252</v>
          </cell>
          <cell r="D266">
            <v>-142755.68</v>
          </cell>
          <cell r="F266" t="str">
            <v>252CA</v>
          </cell>
          <cell r="G266" t="str">
            <v>252</v>
          </cell>
          <cell r="I266">
            <v>-142755.68</v>
          </cell>
        </row>
        <row r="267">
          <cell r="A267" t="str">
            <v>252CN</v>
          </cell>
          <cell r="B267" t="str">
            <v>252</v>
          </cell>
          <cell r="D267">
            <v>0</v>
          </cell>
          <cell r="F267" t="str">
            <v>252CN</v>
          </cell>
          <cell r="G267" t="str">
            <v>252</v>
          </cell>
          <cell r="I267">
            <v>0</v>
          </cell>
        </row>
        <row r="268">
          <cell r="A268" t="str">
            <v>252IDU</v>
          </cell>
          <cell r="B268" t="str">
            <v>252</v>
          </cell>
          <cell r="D268">
            <v>0</v>
          </cell>
          <cell r="F268" t="str">
            <v>252IDU</v>
          </cell>
          <cell r="G268" t="str">
            <v>252</v>
          </cell>
          <cell r="I268">
            <v>0</v>
          </cell>
        </row>
        <row r="269">
          <cell r="A269" t="str">
            <v>252OR</v>
          </cell>
          <cell r="B269" t="str">
            <v>252</v>
          </cell>
          <cell r="D269">
            <v>0</v>
          </cell>
          <cell r="F269" t="str">
            <v>252OR</v>
          </cell>
          <cell r="G269" t="str">
            <v>252</v>
          </cell>
          <cell r="I269">
            <v>0</v>
          </cell>
        </row>
        <row r="270">
          <cell r="A270" t="str">
            <v>252SG</v>
          </cell>
          <cell r="B270" t="str">
            <v>252</v>
          </cell>
          <cell r="D270">
            <v>0</v>
          </cell>
          <cell r="F270" t="str">
            <v>252SG</v>
          </cell>
          <cell r="G270" t="str">
            <v>252</v>
          </cell>
          <cell r="I270">
            <v>0</v>
          </cell>
        </row>
        <row r="271">
          <cell r="A271" t="str">
            <v>252UT</v>
          </cell>
          <cell r="B271" t="str">
            <v>252</v>
          </cell>
          <cell r="D271">
            <v>-4894525.78</v>
          </cell>
          <cell r="F271" t="str">
            <v>252UT</v>
          </cell>
          <cell r="G271" t="str">
            <v>252</v>
          </cell>
          <cell r="I271">
            <v>-4894525.78</v>
          </cell>
        </row>
        <row r="272">
          <cell r="A272" t="str">
            <v>252WA</v>
          </cell>
          <cell r="B272" t="str">
            <v>252</v>
          </cell>
          <cell r="D272">
            <v>0</v>
          </cell>
          <cell r="F272" t="str">
            <v>252WA</v>
          </cell>
          <cell r="G272" t="str">
            <v>252</v>
          </cell>
          <cell r="I272">
            <v>0</v>
          </cell>
        </row>
        <row r="273">
          <cell r="A273" t="str">
            <v>252WYP</v>
          </cell>
          <cell r="B273" t="str">
            <v>252</v>
          </cell>
          <cell r="D273">
            <v>0</v>
          </cell>
          <cell r="F273" t="str">
            <v>252WYP</v>
          </cell>
          <cell r="G273" t="str">
            <v>252</v>
          </cell>
          <cell r="I273">
            <v>0</v>
          </cell>
        </row>
        <row r="274">
          <cell r="A274" t="str">
            <v>252WYU</v>
          </cell>
          <cell r="B274" t="str">
            <v>252</v>
          </cell>
          <cell r="D274">
            <v>0</v>
          </cell>
          <cell r="F274" t="str">
            <v>252WYU</v>
          </cell>
          <cell r="G274" t="str">
            <v>252</v>
          </cell>
          <cell r="I274">
            <v>0</v>
          </cell>
        </row>
        <row r="275">
          <cell r="A275" t="str">
            <v>25316SE</v>
          </cell>
          <cell r="B275" t="str">
            <v>25316</v>
          </cell>
          <cell r="D275">
            <v>-433000</v>
          </cell>
          <cell r="F275" t="str">
            <v>25316SE</v>
          </cell>
          <cell r="G275" t="str">
            <v>25316</v>
          </cell>
          <cell r="I275">
            <v>-433000</v>
          </cell>
        </row>
        <row r="276">
          <cell r="A276" t="str">
            <v>25317SE</v>
          </cell>
          <cell r="B276" t="str">
            <v>25317</v>
          </cell>
          <cell r="D276">
            <v>-1159359</v>
          </cell>
          <cell r="F276" t="str">
            <v>25317SE</v>
          </cell>
          <cell r="G276" t="str">
            <v>25317</v>
          </cell>
          <cell r="I276">
            <v>-1159359</v>
          </cell>
        </row>
        <row r="277">
          <cell r="A277" t="str">
            <v>25318SNPPS</v>
          </cell>
          <cell r="B277" t="str">
            <v>25318</v>
          </cell>
          <cell r="D277">
            <v>-273000</v>
          </cell>
          <cell r="F277" t="str">
            <v>25318SNPPS</v>
          </cell>
          <cell r="G277" t="str">
            <v>25318</v>
          </cell>
          <cell r="I277">
            <v>-273000</v>
          </cell>
        </row>
        <row r="278">
          <cell r="A278" t="str">
            <v>2533SE</v>
          </cell>
          <cell r="B278" t="str">
            <v>2533</v>
          </cell>
          <cell r="D278">
            <v>-5250348.9441666678</v>
          </cell>
          <cell r="F278" t="str">
            <v>2533SE</v>
          </cell>
          <cell r="G278" t="str">
            <v>2533</v>
          </cell>
          <cell r="I278">
            <v>-5250348.9441666678</v>
          </cell>
        </row>
        <row r="279">
          <cell r="A279" t="str">
            <v>25398SE</v>
          </cell>
          <cell r="B279" t="str">
            <v>25398</v>
          </cell>
          <cell r="D279">
            <v>-20851380.029999997</v>
          </cell>
          <cell r="F279" t="str">
            <v>25398SE</v>
          </cell>
          <cell r="G279" t="str">
            <v>25398</v>
          </cell>
          <cell r="I279">
            <v>-20851380.029999997</v>
          </cell>
        </row>
        <row r="280">
          <cell r="A280" t="str">
            <v>25399CA</v>
          </cell>
          <cell r="B280" t="str">
            <v>25399</v>
          </cell>
          <cell r="D280">
            <v>-116601.89</v>
          </cell>
          <cell r="F280" t="str">
            <v>25399CA</v>
          </cell>
          <cell r="G280" t="str">
            <v>25399</v>
          </cell>
          <cell r="I280">
            <v>-116601.89</v>
          </cell>
        </row>
        <row r="281">
          <cell r="A281" t="str">
            <v>25399IDU</v>
          </cell>
          <cell r="B281" t="str">
            <v>25399</v>
          </cell>
          <cell r="D281">
            <v>-21771.01</v>
          </cell>
          <cell r="F281" t="str">
            <v>25399IDU</v>
          </cell>
          <cell r="G281" t="str">
            <v>25399</v>
          </cell>
          <cell r="I281">
            <v>-21771.01</v>
          </cell>
        </row>
        <row r="282">
          <cell r="A282" t="str">
            <v>25399OR</v>
          </cell>
          <cell r="B282" t="str">
            <v>25399</v>
          </cell>
          <cell r="D282">
            <v>-968313.35</v>
          </cell>
          <cell r="F282" t="str">
            <v>25399OR</v>
          </cell>
          <cell r="G282" t="str">
            <v>25399</v>
          </cell>
          <cell r="I282">
            <v>-968313.35</v>
          </cell>
        </row>
        <row r="283">
          <cell r="A283" t="str">
            <v>25399OTHER</v>
          </cell>
          <cell r="B283" t="str">
            <v>25399</v>
          </cell>
          <cell r="D283">
            <v>-2277779.2000000002</v>
          </cell>
          <cell r="F283" t="str">
            <v>25399OTHER</v>
          </cell>
          <cell r="G283" t="str">
            <v>25399</v>
          </cell>
          <cell r="I283">
            <v>-2277779.2000000002</v>
          </cell>
        </row>
        <row r="284">
          <cell r="A284" t="str">
            <v>25399SE</v>
          </cell>
          <cell r="B284" t="str">
            <v>25399</v>
          </cell>
          <cell r="D284">
            <v>-3291517.3</v>
          </cell>
          <cell r="F284" t="str">
            <v>25399SE</v>
          </cell>
          <cell r="G284" t="str">
            <v>25399</v>
          </cell>
          <cell r="I284">
            <v>-3291517.3</v>
          </cell>
        </row>
        <row r="285">
          <cell r="A285" t="str">
            <v>25399SG</v>
          </cell>
          <cell r="B285" t="str">
            <v>25399</v>
          </cell>
          <cell r="D285">
            <v>-11199991.49</v>
          </cell>
          <cell r="F285" t="str">
            <v>25399SG</v>
          </cell>
          <cell r="G285" t="str">
            <v>25399</v>
          </cell>
          <cell r="I285">
            <v>-11199991.49</v>
          </cell>
        </row>
        <row r="286">
          <cell r="A286" t="str">
            <v>25399UT</v>
          </cell>
          <cell r="B286" t="str">
            <v>25399</v>
          </cell>
          <cell r="D286">
            <v>-338978.2</v>
          </cell>
          <cell r="F286" t="str">
            <v>25399UT</v>
          </cell>
          <cell r="G286" t="str">
            <v>25399</v>
          </cell>
          <cell r="I286">
            <v>-338978.2</v>
          </cell>
        </row>
        <row r="287">
          <cell r="A287" t="str">
            <v>25399WA</v>
          </cell>
          <cell r="B287" t="str">
            <v>25399</v>
          </cell>
          <cell r="D287">
            <v>-68233.73</v>
          </cell>
          <cell r="F287" t="str">
            <v>25399WA</v>
          </cell>
          <cell r="G287" t="str">
            <v>25399</v>
          </cell>
          <cell r="I287">
            <v>-68233.73</v>
          </cell>
        </row>
        <row r="288">
          <cell r="A288" t="str">
            <v>25399WYP</v>
          </cell>
          <cell r="B288" t="str">
            <v>25399</v>
          </cell>
          <cell r="D288">
            <v>-102506.91</v>
          </cell>
          <cell r="F288" t="str">
            <v>25399WYP</v>
          </cell>
          <cell r="G288" t="str">
            <v>25399</v>
          </cell>
          <cell r="I288">
            <v>-102506.91</v>
          </cell>
        </row>
        <row r="289">
          <cell r="A289" t="str">
            <v>25399WYU</v>
          </cell>
          <cell r="B289" t="str">
            <v>25399</v>
          </cell>
          <cell r="D289">
            <v>-7013.82</v>
          </cell>
          <cell r="F289" t="str">
            <v>25399WYU</v>
          </cell>
          <cell r="G289" t="str">
            <v>25399</v>
          </cell>
          <cell r="I289">
            <v>-7013.82</v>
          </cell>
        </row>
        <row r="290">
          <cell r="A290" t="str">
            <v>254105SE</v>
          </cell>
          <cell r="B290" t="str">
            <v>254105</v>
          </cell>
          <cell r="D290">
            <v>-281186.15583333327</v>
          </cell>
          <cell r="F290" t="str">
            <v>254105SE</v>
          </cell>
          <cell r="G290" t="str">
            <v>254105</v>
          </cell>
          <cell r="I290">
            <v>-281186.15583333327</v>
          </cell>
        </row>
        <row r="291">
          <cell r="A291" t="str">
            <v>254105TROJD</v>
          </cell>
          <cell r="B291" t="str">
            <v>254105</v>
          </cell>
          <cell r="D291">
            <v>0</v>
          </cell>
          <cell r="F291" t="str">
            <v>254105TROJD</v>
          </cell>
          <cell r="G291" t="str">
            <v>254105</v>
          </cell>
          <cell r="I291">
            <v>0</v>
          </cell>
        </row>
        <row r="292">
          <cell r="A292" t="str">
            <v>254105TROJP</v>
          </cell>
          <cell r="B292" t="str">
            <v>254105</v>
          </cell>
          <cell r="D292">
            <v>-888670</v>
          </cell>
          <cell r="F292" t="str">
            <v>254105TROJP</v>
          </cell>
          <cell r="G292" t="str">
            <v>254105</v>
          </cell>
          <cell r="I292">
            <v>-888670</v>
          </cell>
        </row>
        <row r="293">
          <cell r="A293" t="str">
            <v>254OTHER</v>
          </cell>
          <cell r="B293" t="str">
            <v>254</v>
          </cell>
          <cell r="D293">
            <v>-2196402.7200000002</v>
          </cell>
          <cell r="F293" t="str">
            <v>254OTHER</v>
          </cell>
          <cell r="G293" t="str">
            <v>254</v>
          </cell>
          <cell r="I293">
            <v>-2196402.7200000002</v>
          </cell>
        </row>
        <row r="294">
          <cell r="A294" t="str">
            <v>254SO</v>
          </cell>
          <cell r="B294" t="str">
            <v>254</v>
          </cell>
          <cell r="D294">
            <v>-3834387</v>
          </cell>
          <cell r="F294" t="str">
            <v>254SO</v>
          </cell>
          <cell r="G294" t="str">
            <v>254</v>
          </cell>
          <cell r="I294">
            <v>-3834387</v>
          </cell>
        </row>
        <row r="295">
          <cell r="A295" t="str">
            <v>255DGU</v>
          </cell>
          <cell r="B295" t="str">
            <v>255</v>
          </cell>
          <cell r="D295">
            <v>0</v>
          </cell>
          <cell r="F295" t="str">
            <v>255DGU</v>
          </cell>
          <cell r="G295" t="str">
            <v>255</v>
          </cell>
          <cell r="I295">
            <v>0</v>
          </cell>
        </row>
        <row r="296">
          <cell r="A296" t="str">
            <v>255ITC84</v>
          </cell>
          <cell r="B296" t="str">
            <v>255</v>
          </cell>
          <cell r="D296">
            <v>-3578235.8084141039</v>
          </cell>
          <cell r="F296" t="str">
            <v>255ITC84</v>
          </cell>
          <cell r="G296" t="str">
            <v>255</v>
          </cell>
          <cell r="I296">
            <v>-3578235.8084141039</v>
          </cell>
        </row>
        <row r="297">
          <cell r="A297" t="str">
            <v>255ITC85</v>
          </cell>
          <cell r="B297" t="str">
            <v>255</v>
          </cell>
          <cell r="D297">
            <v>-4974563.0640326701</v>
          </cell>
          <cell r="F297" t="str">
            <v>255ITC85</v>
          </cell>
          <cell r="G297" t="str">
            <v>255</v>
          </cell>
          <cell r="I297">
            <v>-4974563.0640326701</v>
          </cell>
        </row>
        <row r="298">
          <cell r="A298" t="str">
            <v>255ITC86</v>
          </cell>
          <cell r="B298" t="str">
            <v>255</v>
          </cell>
          <cell r="D298">
            <v>-2104054.7578688441</v>
          </cell>
          <cell r="F298" t="str">
            <v>255ITC86</v>
          </cell>
          <cell r="G298" t="str">
            <v>255</v>
          </cell>
          <cell r="I298">
            <v>-2104054.7578688441</v>
          </cell>
        </row>
        <row r="299">
          <cell r="A299" t="str">
            <v>255ITC88</v>
          </cell>
          <cell r="B299" t="str">
            <v>255</v>
          </cell>
          <cell r="D299">
            <v>-288066.18377875985</v>
          </cell>
          <cell r="F299" t="str">
            <v>255ITC88</v>
          </cell>
          <cell r="G299" t="str">
            <v>255</v>
          </cell>
          <cell r="I299">
            <v>-288066.18377875985</v>
          </cell>
        </row>
        <row r="300">
          <cell r="A300" t="str">
            <v>255ITC89</v>
          </cell>
          <cell r="B300" t="str">
            <v>255</v>
          </cell>
          <cell r="D300">
            <v>-608374.63184382743</v>
          </cell>
          <cell r="F300" t="str">
            <v>255ITC89</v>
          </cell>
          <cell r="G300" t="str">
            <v>255</v>
          </cell>
          <cell r="I300">
            <v>-608374.63184382743</v>
          </cell>
        </row>
        <row r="301">
          <cell r="A301" t="str">
            <v>255ITC90</v>
          </cell>
          <cell r="B301" t="str">
            <v>255</v>
          </cell>
          <cell r="D301">
            <v>-359184.55406179558</v>
          </cell>
          <cell r="F301" t="str">
            <v>255ITC90</v>
          </cell>
          <cell r="G301" t="str">
            <v>255</v>
          </cell>
          <cell r="I301">
            <v>-359184.55406179558</v>
          </cell>
        </row>
        <row r="302">
          <cell r="A302" t="str">
            <v>281DGP</v>
          </cell>
          <cell r="B302" t="str">
            <v>281</v>
          </cell>
          <cell r="D302">
            <v>-383751</v>
          </cell>
          <cell r="F302" t="str">
            <v>281DGP</v>
          </cell>
          <cell r="G302" t="str">
            <v>281</v>
          </cell>
          <cell r="I302">
            <v>-383751</v>
          </cell>
        </row>
        <row r="303">
          <cell r="A303" t="str">
            <v>282CA</v>
          </cell>
          <cell r="B303" t="str">
            <v>282</v>
          </cell>
          <cell r="D303">
            <v>-2210980.5</v>
          </cell>
          <cell r="F303" t="str">
            <v>282CA</v>
          </cell>
          <cell r="G303" t="str">
            <v>282</v>
          </cell>
          <cell r="I303">
            <v>-2210980.5</v>
          </cell>
        </row>
        <row r="304">
          <cell r="A304" t="str">
            <v>282DGP</v>
          </cell>
          <cell r="B304" t="str">
            <v>282</v>
          </cell>
          <cell r="D304">
            <v>0</v>
          </cell>
          <cell r="F304" t="str">
            <v>282DGP</v>
          </cell>
          <cell r="G304" t="str">
            <v>282</v>
          </cell>
          <cell r="I304">
            <v>0</v>
          </cell>
        </row>
        <row r="305">
          <cell r="A305" t="str">
            <v>282DITBAL</v>
          </cell>
          <cell r="B305" t="str">
            <v>282</v>
          </cell>
          <cell r="D305">
            <v>-1227024918.54</v>
          </cell>
          <cell r="F305" t="str">
            <v>282DITBAL</v>
          </cell>
          <cell r="G305" t="str">
            <v>282</v>
          </cell>
          <cell r="I305">
            <v>-1227024918.54</v>
          </cell>
        </row>
        <row r="306">
          <cell r="A306" t="str">
            <v>282FERC</v>
          </cell>
          <cell r="B306" t="str">
            <v>282</v>
          </cell>
          <cell r="D306">
            <v>-197474</v>
          </cell>
          <cell r="F306" t="str">
            <v>282FERC</v>
          </cell>
          <cell r="G306" t="str">
            <v>282</v>
          </cell>
          <cell r="I306">
            <v>-197474</v>
          </cell>
        </row>
        <row r="307">
          <cell r="A307" t="str">
            <v>282IDU</v>
          </cell>
          <cell r="B307" t="str">
            <v>282</v>
          </cell>
          <cell r="D307">
            <v>-2202107</v>
          </cell>
          <cell r="F307" t="str">
            <v>282IDU</v>
          </cell>
          <cell r="G307" t="str">
            <v>282</v>
          </cell>
          <cell r="I307">
            <v>-2202107</v>
          </cell>
        </row>
        <row r="308">
          <cell r="A308" t="str">
            <v>282NUTIL</v>
          </cell>
          <cell r="B308" t="str">
            <v>282</v>
          </cell>
          <cell r="D308">
            <v>0</v>
          </cell>
          <cell r="F308" t="str">
            <v>282NUTIL</v>
          </cell>
          <cell r="G308" t="str">
            <v>282</v>
          </cell>
          <cell r="I308">
            <v>0</v>
          </cell>
        </row>
        <row r="309">
          <cell r="A309" t="str">
            <v>282OR</v>
          </cell>
          <cell r="B309" t="str">
            <v>282</v>
          </cell>
          <cell r="D309">
            <v>-27880488.5</v>
          </cell>
          <cell r="F309" t="str">
            <v>282OR</v>
          </cell>
          <cell r="G309" t="str">
            <v>282</v>
          </cell>
          <cell r="I309">
            <v>-27880488.5</v>
          </cell>
        </row>
        <row r="310">
          <cell r="A310" t="str">
            <v>282OTHER</v>
          </cell>
          <cell r="B310" t="str">
            <v>282</v>
          </cell>
          <cell r="D310">
            <v>0</v>
          </cell>
          <cell r="F310" t="str">
            <v>282OTHER</v>
          </cell>
          <cell r="G310" t="str">
            <v>282</v>
          </cell>
          <cell r="I310">
            <v>0</v>
          </cell>
        </row>
        <row r="311">
          <cell r="A311" t="str">
            <v>282SE</v>
          </cell>
          <cell r="B311" t="str">
            <v>282</v>
          </cell>
          <cell r="D311">
            <v>-19888214.5</v>
          </cell>
          <cell r="F311" t="str">
            <v>282SE</v>
          </cell>
          <cell r="G311" t="str">
            <v>282</v>
          </cell>
          <cell r="I311">
            <v>-19888214.5</v>
          </cell>
        </row>
        <row r="312">
          <cell r="A312" t="str">
            <v>282SG</v>
          </cell>
          <cell r="B312" t="str">
            <v>282</v>
          </cell>
          <cell r="D312">
            <v>16374680.5</v>
          </cell>
          <cell r="F312" t="str">
            <v>282SG</v>
          </cell>
          <cell r="G312" t="str">
            <v>282</v>
          </cell>
          <cell r="I312">
            <v>16374680.5</v>
          </cell>
        </row>
        <row r="313">
          <cell r="A313" t="str">
            <v>282SO</v>
          </cell>
          <cell r="B313" t="str">
            <v>282</v>
          </cell>
          <cell r="D313">
            <v>0</v>
          </cell>
          <cell r="F313" t="str">
            <v>282SO</v>
          </cell>
          <cell r="G313" t="str">
            <v>282</v>
          </cell>
          <cell r="I313">
            <v>0</v>
          </cell>
        </row>
        <row r="314">
          <cell r="A314" t="str">
            <v>282UT</v>
          </cell>
          <cell r="B314" t="str">
            <v>282</v>
          </cell>
          <cell r="D314">
            <v>-13473907</v>
          </cell>
          <cell r="F314" t="str">
            <v>282UT</v>
          </cell>
          <cell r="G314" t="str">
            <v>282</v>
          </cell>
          <cell r="I314">
            <v>-13473907</v>
          </cell>
        </row>
        <row r="315">
          <cell r="A315" t="str">
            <v>282WA</v>
          </cell>
          <cell r="B315" t="str">
            <v>282</v>
          </cell>
          <cell r="D315">
            <v>-5970918.5</v>
          </cell>
          <cell r="F315" t="str">
            <v>282WA</v>
          </cell>
          <cell r="G315" t="str">
            <v>282</v>
          </cell>
          <cell r="I315">
            <v>-5970918.5</v>
          </cell>
        </row>
        <row r="316">
          <cell r="A316" t="str">
            <v>282WYP</v>
          </cell>
          <cell r="B316" t="str">
            <v>282</v>
          </cell>
          <cell r="D316">
            <v>-9573964</v>
          </cell>
          <cell r="F316" t="str">
            <v>282WYP</v>
          </cell>
          <cell r="G316" t="str">
            <v>282</v>
          </cell>
          <cell r="I316">
            <v>-9573964</v>
          </cell>
        </row>
        <row r="317">
          <cell r="A317" t="str">
            <v>282WYU</v>
          </cell>
          <cell r="B317" t="str">
            <v>282</v>
          </cell>
          <cell r="D317">
            <v>-468061</v>
          </cell>
          <cell r="F317" t="str">
            <v>282WYU</v>
          </cell>
          <cell r="G317" t="str">
            <v>282</v>
          </cell>
          <cell r="I317">
            <v>-468061</v>
          </cell>
        </row>
        <row r="318">
          <cell r="A318" t="str">
            <v>283CA</v>
          </cell>
          <cell r="B318" t="str">
            <v>283</v>
          </cell>
          <cell r="D318">
            <v>-273901.5</v>
          </cell>
          <cell r="F318" t="str">
            <v>283CA</v>
          </cell>
          <cell r="G318" t="str">
            <v>283</v>
          </cell>
          <cell r="I318">
            <v>-273901.5</v>
          </cell>
        </row>
        <row r="319">
          <cell r="A319" t="str">
            <v>283GPS</v>
          </cell>
          <cell r="B319" t="str">
            <v>283</v>
          </cell>
          <cell r="D319">
            <v>-1003081</v>
          </cell>
          <cell r="F319" t="str">
            <v>283GPS</v>
          </cell>
          <cell r="G319" t="str">
            <v>283</v>
          </cell>
          <cell r="I319">
            <v>-1003081</v>
          </cell>
        </row>
        <row r="320">
          <cell r="A320" t="str">
            <v>283IDU</v>
          </cell>
          <cell r="B320" t="str">
            <v>283</v>
          </cell>
          <cell r="D320">
            <v>-37208.5</v>
          </cell>
          <cell r="F320" t="str">
            <v>283IDU</v>
          </cell>
          <cell r="G320" t="str">
            <v>283</v>
          </cell>
          <cell r="I320">
            <v>-37208.5</v>
          </cell>
        </row>
        <row r="321">
          <cell r="A321" t="str">
            <v>283NUTIL</v>
          </cell>
          <cell r="B321" t="str">
            <v>283</v>
          </cell>
          <cell r="D321">
            <v>0</v>
          </cell>
          <cell r="F321" t="str">
            <v>283NUTIL</v>
          </cell>
          <cell r="G321" t="str">
            <v>283</v>
          </cell>
          <cell r="I321">
            <v>0</v>
          </cell>
        </row>
        <row r="322">
          <cell r="A322" t="str">
            <v>283OR</v>
          </cell>
          <cell r="B322" t="str">
            <v>283</v>
          </cell>
          <cell r="D322">
            <v>-6945866.5</v>
          </cell>
          <cell r="F322" t="str">
            <v>283OR</v>
          </cell>
          <cell r="G322" t="str">
            <v>283</v>
          </cell>
          <cell r="I322">
            <v>-6945866.5</v>
          </cell>
        </row>
        <row r="323">
          <cell r="A323" t="str">
            <v>283OTHER</v>
          </cell>
          <cell r="B323" t="str">
            <v>283</v>
          </cell>
          <cell r="D323">
            <v>0</v>
          </cell>
          <cell r="F323" t="str">
            <v>283OTHER</v>
          </cell>
          <cell r="G323" t="str">
            <v>283</v>
          </cell>
          <cell r="I323">
            <v>0</v>
          </cell>
        </row>
        <row r="324">
          <cell r="A324" t="str">
            <v>283SE</v>
          </cell>
          <cell r="B324" t="str">
            <v>283</v>
          </cell>
          <cell r="D324">
            <v>-927257.5</v>
          </cell>
          <cell r="F324" t="str">
            <v>283SE</v>
          </cell>
          <cell r="G324" t="str">
            <v>283</v>
          </cell>
          <cell r="I324">
            <v>-927257.5</v>
          </cell>
        </row>
        <row r="325">
          <cell r="A325" t="str">
            <v>283SG</v>
          </cell>
          <cell r="B325" t="str">
            <v>283</v>
          </cell>
          <cell r="D325">
            <v>-3799327</v>
          </cell>
          <cell r="F325" t="str">
            <v>283SG</v>
          </cell>
          <cell r="G325" t="str">
            <v>283</v>
          </cell>
          <cell r="I325">
            <v>-3799327</v>
          </cell>
        </row>
        <row r="326">
          <cell r="A326" t="str">
            <v>283SGCT</v>
          </cell>
          <cell r="B326" t="str">
            <v>283</v>
          </cell>
          <cell r="D326">
            <v>-3859052.5</v>
          </cell>
          <cell r="F326" t="str">
            <v>283SGCT</v>
          </cell>
          <cell r="G326" t="str">
            <v>283</v>
          </cell>
          <cell r="I326">
            <v>-3859052.5</v>
          </cell>
        </row>
        <row r="327">
          <cell r="A327" t="str">
            <v>283SNP</v>
          </cell>
          <cell r="B327" t="str">
            <v>283</v>
          </cell>
          <cell r="D327">
            <v>-10809360.5</v>
          </cell>
          <cell r="F327" t="str">
            <v>283SNP</v>
          </cell>
          <cell r="G327" t="str">
            <v>283</v>
          </cell>
          <cell r="I327">
            <v>-10809360.5</v>
          </cell>
        </row>
        <row r="328">
          <cell r="A328" t="str">
            <v>283SO</v>
          </cell>
          <cell r="B328" t="str">
            <v>283</v>
          </cell>
          <cell r="D328">
            <v>-19149933.500000004</v>
          </cell>
          <cell r="F328" t="str">
            <v>283SO</v>
          </cell>
          <cell r="G328" t="str">
            <v>283</v>
          </cell>
          <cell r="I328">
            <v>-19149933.500000004</v>
          </cell>
        </row>
        <row r="329">
          <cell r="A329" t="str">
            <v>283TROJD</v>
          </cell>
          <cell r="B329" t="str">
            <v>283</v>
          </cell>
          <cell r="D329">
            <v>-1708887.5</v>
          </cell>
          <cell r="F329" t="str">
            <v>283TROJD</v>
          </cell>
          <cell r="G329" t="str">
            <v>283</v>
          </cell>
          <cell r="I329">
            <v>-1708887.5</v>
          </cell>
        </row>
        <row r="330">
          <cell r="A330" t="str">
            <v>283UT</v>
          </cell>
          <cell r="B330" t="str">
            <v>283</v>
          </cell>
          <cell r="D330">
            <v>-3736077.5</v>
          </cell>
          <cell r="F330" t="str">
            <v>283UT</v>
          </cell>
          <cell r="G330" t="str">
            <v>283</v>
          </cell>
          <cell r="I330">
            <v>-3736077.5</v>
          </cell>
        </row>
        <row r="331">
          <cell r="A331" t="str">
            <v>283WA</v>
          </cell>
          <cell r="B331" t="str">
            <v>283</v>
          </cell>
          <cell r="D331">
            <v>-283895</v>
          </cell>
          <cell r="F331" t="str">
            <v>283WA</v>
          </cell>
          <cell r="G331" t="str">
            <v>283</v>
          </cell>
          <cell r="I331">
            <v>-283895</v>
          </cell>
        </row>
        <row r="332">
          <cell r="A332" t="str">
            <v>283WYP</v>
          </cell>
          <cell r="B332" t="str">
            <v>283</v>
          </cell>
          <cell r="D332">
            <v>-91489.5</v>
          </cell>
          <cell r="F332" t="str">
            <v>283WYP</v>
          </cell>
          <cell r="G332" t="str">
            <v>283</v>
          </cell>
          <cell r="I332">
            <v>-91489.5</v>
          </cell>
        </row>
        <row r="333">
          <cell r="A333" t="str">
            <v>283WYU</v>
          </cell>
          <cell r="B333" t="str">
            <v>283</v>
          </cell>
          <cell r="D333">
            <v>0</v>
          </cell>
          <cell r="F333" t="str">
            <v>283WYU</v>
          </cell>
          <cell r="G333" t="str">
            <v>283</v>
          </cell>
          <cell r="I333">
            <v>0</v>
          </cell>
        </row>
        <row r="334">
          <cell r="A334" t="str">
            <v>301CA</v>
          </cell>
          <cell r="B334" t="str">
            <v>301</v>
          </cell>
          <cell r="D334">
            <v>699937.58</v>
          </cell>
          <cell r="F334" t="str">
            <v>301CA</v>
          </cell>
          <cell r="G334" t="str">
            <v>301</v>
          </cell>
          <cell r="I334">
            <v>699937.58</v>
          </cell>
        </row>
        <row r="335">
          <cell r="A335" t="str">
            <v>301IDU</v>
          </cell>
          <cell r="B335" t="str">
            <v>301</v>
          </cell>
          <cell r="D335">
            <v>1600525.54</v>
          </cell>
          <cell r="F335" t="str">
            <v>301IDU</v>
          </cell>
          <cell r="G335" t="str">
            <v>301</v>
          </cell>
          <cell r="I335">
            <v>1600525.54</v>
          </cell>
        </row>
        <row r="336">
          <cell r="A336" t="str">
            <v>301OR</v>
          </cell>
          <cell r="B336" t="str">
            <v>301</v>
          </cell>
          <cell r="D336">
            <v>0</v>
          </cell>
          <cell r="F336" t="str">
            <v>301OR</v>
          </cell>
          <cell r="G336" t="str">
            <v>301</v>
          </cell>
          <cell r="I336">
            <v>0</v>
          </cell>
        </row>
        <row r="337">
          <cell r="A337" t="str">
            <v>301UT</v>
          </cell>
          <cell r="B337" t="str">
            <v>301</v>
          </cell>
          <cell r="D337">
            <v>10028070.539999999</v>
          </cell>
          <cell r="F337" t="str">
            <v>301UT</v>
          </cell>
          <cell r="G337" t="str">
            <v>301</v>
          </cell>
          <cell r="I337">
            <v>10028070.539999999</v>
          </cell>
        </row>
        <row r="338">
          <cell r="A338" t="str">
            <v>301WA</v>
          </cell>
          <cell r="B338" t="str">
            <v>301</v>
          </cell>
          <cell r="D338">
            <v>0</v>
          </cell>
          <cell r="F338" t="str">
            <v>301WA</v>
          </cell>
          <cell r="G338" t="str">
            <v>301</v>
          </cell>
          <cell r="I338">
            <v>0</v>
          </cell>
        </row>
        <row r="339">
          <cell r="A339" t="str">
            <v>301WYP</v>
          </cell>
          <cell r="B339" t="str">
            <v>301</v>
          </cell>
          <cell r="D339">
            <v>3129176.77</v>
          </cell>
          <cell r="F339" t="str">
            <v>301WYP</v>
          </cell>
          <cell r="G339" t="str">
            <v>301</v>
          </cell>
          <cell r="I339">
            <v>3129176.77</v>
          </cell>
        </row>
        <row r="340">
          <cell r="A340" t="str">
            <v>301WYU</v>
          </cell>
          <cell r="B340" t="str">
            <v>301</v>
          </cell>
          <cell r="D340">
            <v>1329958.77</v>
          </cell>
          <cell r="F340" t="str">
            <v>301WYU</v>
          </cell>
          <cell r="G340" t="str">
            <v>301</v>
          </cell>
          <cell r="I340">
            <v>1329958.77</v>
          </cell>
        </row>
        <row r="341">
          <cell r="A341" t="str">
            <v>302CA</v>
          </cell>
          <cell r="B341" t="str">
            <v>302</v>
          </cell>
          <cell r="D341">
            <v>-3798.749080191792</v>
          </cell>
          <cell r="F341" t="str">
            <v>302CA</v>
          </cell>
          <cell r="G341" t="str">
            <v>302</v>
          </cell>
          <cell r="I341">
            <v>-3798.749080191792</v>
          </cell>
        </row>
        <row r="342">
          <cell r="A342" t="str">
            <v>302DGP</v>
          </cell>
          <cell r="B342" t="str">
            <v>302</v>
          </cell>
          <cell r="D342">
            <v>2829438.3124012472</v>
          </cell>
          <cell r="F342" t="str">
            <v>302DGP</v>
          </cell>
          <cell r="G342" t="str">
            <v>302</v>
          </cell>
          <cell r="I342">
            <v>2829438.3124012472</v>
          </cell>
        </row>
        <row r="343">
          <cell r="A343" t="str">
            <v>302DGU</v>
          </cell>
          <cell r="B343" t="str">
            <v>302</v>
          </cell>
          <cell r="D343">
            <v>675897.23695678439</v>
          </cell>
          <cell r="F343" t="str">
            <v>302DGU</v>
          </cell>
          <cell r="G343" t="str">
            <v>302</v>
          </cell>
          <cell r="I343">
            <v>675897.23695678439</v>
          </cell>
        </row>
        <row r="344">
          <cell r="A344" t="str">
            <v>302IDU</v>
          </cell>
          <cell r="B344" t="str">
            <v>302</v>
          </cell>
          <cell r="D344">
            <v>983767.57834769017</v>
          </cell>
          <cell r="F344" t="str">
            <v>302IDU</v>
          </cell>
          <cell r="G344" t="str">
            <v>302</v>
          </cell>
          <cell r="I344">
            <v>983767.57834769017</v>
          </cell>
        </row>
        <row r="345">
          <cell r="A345" t="str">
            <v>302SG</v>
          </cell>
          <cell r="B345" t="str">
            <v>302</v>
          </cell>
          <cell r="D345">
            <v>4113878.1174785271</v>
          </cell>
          <cell r="F345" t="str">
            <v>302SG</v>
          </cell>
          <cell r="G345" t="str">
            <v>302</v>
          </cell>
          <cell r="I345">
            <v>4113878.1174785271</v>
          </cell>
        </row>
        <row r="346">
          <cell r="A346" t="str">
            <v>302SG-P</v>
          </cell>
          <cell r="B346" t="str">
            <v>302</v>
          </cell>
          <cell r="D346">
            <v>64670702.317704238</v>
          </cell>
          <cell r="F346" t="str">
            <v>302SG-P</v>
          </cell>
          <cell r="G346" t="str">
            <v>302</v>
          </cell>
          <cell r="I346">
            <v>64670702.317704238</v>
          </cell>
        </row>
        <row r="347">
          <cell r="A347" t="str">
            <v>302SG-U</v>
          </cell>
          <cell r="B347" t="str">
            <v>302</v>
          </cell>
          <cell r="D347">
            <v>9650480.3748345263</v>
          </cell>
          <cell r="F347" t="str">
            <v>302SG-U</v>
          </cell>
          <cell r="G347" t="str">
            <v>302</v>
          </cell>
          <cell r="I347">
            <v>9650480.3748345263</v>
          </cell>
        </row>
        <row r="348">
          <cell r="A348" t="str">
            <v>302UT</v>
          </cell>
          <cell r="B348" t="str">
            <v>302</v>
          </cell>
          <cell r="D348">
            <v>-54652.524682458563</v>
          </cell>
          <cell r="F348" t="str">
            <v>302UT</v>
          </cell>
          <cell r="G348" t="str">
            <v>302</v>
          </cell>
          <cell r="I348">
            <v>-54652.524682458563</v>
          </cell>
        </row>
        <row r="349">
          <cell r="A349" t="str">
            <v>302WA</v>
          </cell>
          <cell r="B349" t="str">
            <v>302</v>
          </cell>
          <cell r="D349">
            <v>-44.318747771624672</v>
          </cell>
          <cell r="F349" t="str">
            <v>302WA</v>
          </cell>
          <cell r="G349" t="str">
            <v>302</v>
          </cell>
          <cell r="I349">
            <v>-44.318747771624672</v>
          </cell>
        </row>
        <row r="350">
          <cell r="A350" t="str">
            <v>302WYP</v>
          </cell>
          <cell r="B350" t="str">
            <v>302</v>
          </cell>
          <cell r="D350">
            <v>-18036.123708799358</v>
          </cell>
          <cell r="F350" t="str">
            <v>302WYP</v>
          </cell>
          <cell r="G350" t="str">
            <v>302</v>
          </cell>
          <cell r="I350">
            <v>-18036.123708799358</v>
          </cell>
        </row>
        <row r="351">
          <cell r="A351" t="str">
            <v>302WYU</v>
          </cell>
          <cell r="B351" t="str">
            <v>302</v>
          </cell>
          <cell r="D351">
            <v>-7218.0431492626922</v>
          </cell>
          <cell r="F351" t="str">
            <v>302WYU</v>
          </cell>
          <cell r="G351" t="str">
            <v>302</v>
          </cell>
          <cell r="I351">
            <v>-7218.0431492626922</v>
          </cell>
        </row>
        <row r="352">
          <cell r="A352" t="str">
            <v>303CN</v>
          </cell>
          <cell r="B352" t="str">
            <v>303</v>
          </cell>
          <cell r="D352">
            <v>99936721.61948137</v>
          </cell>
          <cell r="F352" t="str">
            <v>303CN</v>
          </cell>
          <cell r="G352" t="str">
            <v>303</v>
          </cell>
          <cell r="I352">
            <v>99936721.61948137</v>
          </cell>
        </row>
        <row r="353">
          <cell r="A353" t="str">
            <v>303IDU</v>
          </cell>
          <cell r="B353" t="str">
            <v>303</v>
          </cell>
          <cell r="D353">
            <v>390375.33</v>
          </cell>
          <cell r="F353" t="str">
            <v>303IDU</v>
          </cell>
          <cell r="G353" t="str">
            <v>303</v>
          </cell>
          <cell r="I353">
            <v>390375.33</v>
          </cell>
        </row>
        <row r="354">
          <cell r="A354" t="str">
            <v>303OR</v>
          </cell>
          <cell r="B354" t="str">
            <v>303</v>
          </cell>
          <cell r="D354">
            <v>345833.65574208117</v>
          </cell>
          <cell r="F354" t="str">
            <v>303OR</v>
          </cell>
          <cell r="G354" t="str">
            <v>303</v>
          </cell>
          <cell r="I354">
            <v>345833.65574208117</v>
          </cell>
        </row>
        <row r="355">
          <cell r="A355" t="str">
            <v>303SE</v>
          </cell>
          <cell r="B355" t="str">
            <v>303</v>
          </cell>
          <cell r="D355">
            <v>1196682.1439567991</v>
          </cell>
          <cell r="F355" t="str">
            <v>303SE</v>
          </cell>
          <cell r="G355" t="str">
            <v>303</v>
          </cell>
          <cell r="I355">
            <v>1196682.1439567991</v>
          </cell>
        </row>
        <row r="356">
          <cell r="A356" t="str">
            <v>303SG</v>
          </cell>
          <cell r="B356" t="str">
            <v>303</v>
          </cell>
          <cell r="D356">
            <v>33260014.640000001</v>
          </cell>
          <cell r="F356" t="str">
            <v>303SG</v>
          </cell>
          <cell r="G356" t="str">
            <v>303</v>
          </cell>
          <cell r="I356">
            <v>33260014.640000001</v>
          </cell>
        </row>
        <row r="357">
          <cell r="A357" t="str">
            <v>303SO</v>
          </cell>
          <cell r="B357" t="str">
            <v>303</v>
          </cell>
          <cell r="D357">
            <v>392922046.14101475</v>
          </cell>
          <cell r="F357" t="str">
            <v>303SO</v>
          </cell>
          <cell r="G357" t="str">
            <v>303</v>
          </cell>
          <cell r="I357">
            <v>392922046.14101475</v>
          </cell>
        </row>
        <row r="358">
          <cell r="A358" t="str">
            <v>303SSGCH</v>
          </cell>
          <cell r="B358" t="str">
            <v>303</v>
          </cell>
          <cell r="D358">
            <v>28729.04890313221</v>
          </cell>
          <cell r="F358" t="str">
            <v>303SSGCH</v>
          </cell>
          <cell r="G358" t="str">
            <v>303</v>
          </cell>
          <cell r="I358">
            <v>28729.04890313221</v>
          </cell>
        </row>
        <row r="359">
          <cell r="A359" t="str">
            <v>303UT</v>
          </cell>
          <cell r="B359" t="str">
            <v>303</v>
          </cell>
          <cell r="D359">
            <v>41916.99</v>
          </cell>
          <cell r="F359" t="str">
            <v>303UT</v>
          </cell>
          <cell r="G359" t="str">
            <v>303</v>
          </cell>
          <cell r="I359">
            <v>41916.99</v>
          </cell>
        </row>
        <row r="360">
          <cell r="A360" t="str">
            <v>303WA</v>
          </cell>
          <cell r="B360" t="str">
            <v>303</v>
          </cell>
          <cell r="D360">
            <v>8165.94</v>
          </cell>
          <cell r="F360" t="str">
            <v>303WA</v>
          </cell>
          <cell r="G360" t="str">
            <v>303</v>
          </cell>
          <cell r="I360">
            <v>8165.94</v>
          </cell>
        </row>
        <row r="361">
          <cell r="A361" t="str">
            <v>303WYP</v>
          </cell>
          <cell r="B361" t="str">
            <v>303</v>
          </cell>
          <cell r="D361">
            <v>194064.78</v>
          </cell>
          <cell r="F361" t="str">
            <v>303WYP</v>
          </cell>
          <cell r="G361" t="str">
            <v>303</v>
          </cell>
          <cell r="I361">
            <v>194064.78</v>
          </cell>
        </row>
        <row r="362">
          <cell r="A362" t="str">
            <v>310DGP</v>
          </cell>
          <cell r="B362" t="str">
            <v>310</v>
          </cell>
          <cell r="D362">
            <v>3620785.26</v>
          </cell>
          <cell r="F362" t="str">
            <v>310DGP</v>
          </cell>
          <cell r="G362" t="str">
            <v>310</v>
          </cell>
          <cell r="I362">
            <v>3620785.26</v>
          </cell>
        </row>
        <row r="363">
          <cell r="A363" t="str">
            <v>310DGU</v>
          </cell>
          <cell r="B363" t="str">
            <v>310</v>
          </cell>
          <cell r="D363">
            <v>35043235.450000003</v>
          </cell>
          <cell r="F363" t="str">
            <v>310DGU</v>
          </cell>
          <cell r="G363" t="str">
            <v>310</v>
          </cell>
          <cell r="I363">
            <v>35043235.450000003</v>
          </cell>
        </row>
        <row r="364">
          <cell r="A364" t="str">
            <v>310SG</v>
          </cell>
          <cell r="B364" t="str">
            <v>310</v>
          </cell>
          <cell r="D364">
            <v>41501781.990000002</v>
          </cell>
          <cell r="F364" t="str">
            <v>310SG</v>
          </cell>
          <cell r="G364" t="str">
            <v>310</v>
          </cell>
          <cell r="I364">
            <v>41501781.990000002</v>
          </cell>
        </row>
        <row r="365">
          <cell r="A365" t="str">
            <v>310SSGCH</v>
          </cell>
          <cell r="B365" t="str">
            <v>310</v>
          </cell>
          <cell r="D365">
            <v>1231556.6599999999</v>
          </cell>
          <cell r="F365" t="str">
            <v>310SSGCH</v>
          </cell>
          <cell r="G365" t="str">
            <v>310</v>
          </cell>
          <cell r="I365">
            <v>1231556.6599999999</v>
          </cell>
        </row>
        <row r="366">
          <cell r="A366" t="str">
            <v>311DGP</v>
          </cell>
          <cell r="B366" t="str">
            <v>311</v>
          </cell>
          <cell r="D366">
            <v>238729737.81</v>
          </cell>
          <cell r="F366" t="str">
            <v>311DGP</v>
          </cell>
          <cell r="G366" t="str">
            <v>311</v>
          </cell>
          <cell r="I366">
            <v>238729737.81</v>
          </cell>
        </row>
        <row r="367">
          <cell r="A367" t="str">
            <v>311DGU</v>
          </cell>
          <cell r="B367" t="str">
            <v>311</v>
          </cell>
          <cell r="D367">
            <v>330789151.20000005</v>
          </cell>
          <cell r="F367" t="str">
            <v>311DGU</v>
          </cell>
          <cell r="G367" t="str">
            <v>311</v>
          </cell>
          <cell r="I367">
            <v>330789151.20000005</v>
          </cell>
        </row>
        <row r="368">
          <cell r="A368" t="str">
            <v>311SG</v>
          </cell>
          <cell r="B368" t="str">
            <v>311</v>
          </cell>
          <cell r="D368">
            <v>152172905.96000004</v>
          </cell>
          <cell r="F368" t="str">
            <v>311SG</v>
          </cell>
          <cell r="G368" t="str">
            <v>311</v>
          </cell>
          <cell r="I368">
            <v>152172905.96000004</v>
          </cell>
        </row>
        <row r="369">
          <cell r="A369" t="str">
            <v>311SSGCH</v>
          </cell>
          <cell r="B369" t="str">
            <v>311</v>
          </cell>
          <cell r="D369">
            <v>46079970.730000004</v>
          </cell>
          <cell r="F369" t="str">
            <v>311SSGCH</v>
          </cell>
          <cell r="G369" t="str">
            <v>311</v>
          </cell>
          <cell r="I369">
            <v>46079970.730000004</v>
          </cell>
        </row>
        <row r="370">
          <cell r="A370" t="str">
            <v>312DGP</v>
          </cell>
          <cell r="B370" t="str">
            <v>312</v>
          </cell>
          <cell r="D370">
            <v>754866264.76999998</v>
          </cell>
          <cell r="F370" t="str">
            <v>312DGP</v>
          </cell>
          <cell r="G370" t="str">
            <v>312</v>
          </cell>
          <cell r="I370">
            <v>754866264.76999998</v>
          </cell>
        </row>
        <row r="371">
          <cell r="A371" t="str">
            <v>312DGU</v>
          </cell>
          <cell r="B371" t="str">
            <v>312</v>
          </cell>
          <cell r="D371">
            <v>717498427.11000001</v>
          </cell>
          <cell r="F371" t="str">
            <v>312DGU</v>
          </cell>
          <cell r="G371" t="str">
            <v>312</v>
          </cell>
          <cell r="I371">
            <v>717498427.11000001</v>
          </cell>
        </row>
        <row r="372">
          <cell r="A372" t="str">
            <v>312SG</v>
          </cell>
          <cell r="B372" t="str">
            <v>312</v>
          </cell>
          <cell r="D372">
            <v>805335835.12</v>
          </cell>
          <cell r="F372" t="str">
            <v>312SG</v>
          </cell>
          <cell r="G372" t="str">
            <v>312</v>
          </cell>
          <cell r="I372">
            <v>805335835.12</v>
          </cell>
        </row>
        <row r="373">
          <cell r="A373" t="str">
            <v>312SSGCH</v>
          </cell>
          <cell r="B373" t="str">
            <v>312</v>
          </cell>
          <cell r="D373">
            <v>222875207.28999999</v>
          </cell>
          <cell r="F373" t="str">
            <v>312SSGCH</v>
          </cell>
          <cell r="G373" t="str">
            <v>312</v>
          </cell>
          <cell r="I373">
            <v>222875207.28999999</v>
          </cell>
        </row>
        <row r="374">
          <cell r="A374" t="str">
            <v>314DGP</v>
          </cell>
          <cell r="B374" t="str">
            <v>314</v>
          </cell>
          <cell r="D374">
            <v>143294899.63733503</v>
          </cell>
          <cell r="F374" t="str">
            <v>314DGP</v>
          </cell>
          <cell r="G374" t="str">
            <v>314</v>
          </cell>
          <cell r="I374">
            <v>143294899.63733503</v>
          </cell>
        </row>
        <row r="375">
          <cell r="A375" t="str">
            <v>314DGU</v>
          </cell>
          <cell r="B375" t="str">
            <v>314</v>
          </cell>
          <cell r="D375">
            <v>137051680.53231964</v>
          </cell>
          <cell r="F375" t="str">
            <v>314DGU</v>
          </cell>
          <cell r="G375" t="str">
            <v>314</v>
          </cell>
          <cell r="I375">
            <v>137051680.53231964</v>
          </cell>
        </row>
        <row r="376">
          <cell r="A376" t="str">
            <v>314SG</v>
          </cell>
          <cell r="B376" t="str">
            <v>314</v>
          </cell>
          <cell r="D376">
            <v>600859202.05781078</v>
          </cell>
          <cell r="F376" t="str">
            <v>314SG</v>
          </cell>
          <cell r="G376" t="str">
            <v>314</v>
          </cell>
          <cell r="I376">
            <v>600859202.05781078</v>
          </cell>
        </row>
        <row r="377">
          <cell r="A377" t="str">
            <v>314SSGCH</v>
          </cell>
          <cell r="B377" t="str">
            <v>314</v>
          </cell>
          <cell r="D377">
            <v>51531089.708938442</v>
          </cell>
          <cell r="F377" t="str">
            <v>314SSGCH</v>
          </cell>
          <cell r="G377" t="str">
            <v>314</v>
          </cell>
          <cell r="I377">
            <v>51531089.708938442</v>
          </cell>
        </row>
        <row r="378">
          <cell r="A378" t="str">
            <v>315DGP</v>
          </cell>
          <cell r="B378" t="str">
            <v>315</v>
          </cell>
          <cell r="D378">
            <v>88656521.739999995</v>
          </cell>
          <cell r="F378" t="str">
            <v>315DGP</v>
          </cell>
          <cell r="G378" t="str">
            <v>315</v>
          </cell>
          <cell r="I378">
            <v>88656521.739999995</v>
          </cell>
        </row>
        <row r="379">
          <cell r="A379" t="str">
            <v>315DGU</v>
          </cell>
          <cell r="B379" t="str">
            <v>315</v>
          </cell>
          <cell r="D379">
            <v>140352848.68999997</v>
          </cell>
          <cell r="F379" t="str">
            <v>315DGU</v>
          </cell>
          <cell r="G379" t="str">
            <v>315</v>
          </cell>
          <cell r="I379">
            <v>140352848.68999997</v>
          </cell>
        </row>
        <row r="380">
          <cell r="A380" t="str">
            <v>315SG</v>
          </cell>
          <cell r="B380" t="str">
            <v>315</v>
          </cell>
          <cell r="D380">
            <v>52134644.159999989</v>
          </cell>
          <cell r="F380" t="str">
            <v>315SG</v>
          </cell>
          <cell r="G380" t="str">
            <v>315</v>
          </cell>
          <cell r="I380">
            <v>52134644.159999989</v>
          </cell>
        </row>
        <row r="381">
          <cell r="A381" t="str">
            <v>315SSGCH</v>
          </cell>
          <cell r="B381" t="str">
            <v>315</v>
          </cell>
          <cell r="D381">
            <v>45864998.309999995</v>
          </cell>
          <cell r="F381" t="str">
            <v>315SSGCH</v>
          </cell>
          <cell r="G381" t="str">
            <v>315</v>
          </cell>
          <cell r="I381">
            <v>45864998.309999995</v>
          </cell>
        </row>
        <row r="382">
          <cell r="A382" t="str">
            <v>316DGP</v>
          </cell>
          <cell r="B382" t="str">
            <v>316</v>
          </cell>
          <cell r="D382">
            <v>5453232.5899999999</v>
          </cell>
          <cell r="F382" t="str">
            <v>316DGP</v>
          </cell>
          <cell r="G382" t="str">
            <v>316</v>
          </cell>
          <cell r="I382">
            <v>5453232.5899999999</v>
          </cell>
        </row>
        <row r="383">
          <cell r="A383" t="str">
            <v>316DGU</v>
          </cell>
          <cell r="B383" t="str">
            <v>316</v>
          </cell>
          <cell r="D383">
            <v>7373786.1699999999</v>
          </cell>
          <cell r="F383" t="str">
            <v>316DGU</v>
          </cell>
          <cell r="G383" t="str">
            <v>316</v>
          </cell>
          <cell r="I383">
            <v>7373786.1699999999</v>
          </cell>
        </row>
        <row r="384">
          <cell r="A384" t="str">
            <v>316SG</v>
          </cell>
          <cell r="B384" t="str">
            <v>316</v>
          </cell>
          <cell r="D384">
            <v>9139529.75</v>
          </cell>
          <cell r="F384" t="str">
            <v>316SG</v>
          </cell>
          <cell r="G384" t="str">
            <v>316</v>
          </cell>
          <cell r="I384">
            <v>9139529.75</v>
          </cell>
        </row>
        <row r="385">
          <cell r="A385" t="str">
            <v>316SSGCH</v>
          </cell>
          <cell r="B385" t="str">
            <v>316</v>
          </cell>
          <cell r="D385">
            <v>3133709.25</v>
          </cell>
          <cell r="F385" t="str">
            <v>316SSGCH</v>
          </cell>
          <cell r="G385" t="str">
            <v>316</v>
          </cell>
          <cell r="I385">
            <v>3133709.25</v>
          </cell>
        </row>
        <row r="386">
          <cell r="A386" t="str">
            <v>330DGP</v>
          </cell>
          <cell r="B386" t="str">
            <v>330</v>
          </cell>
          <cell r="D386">
            <v>10683856.140000001</v>
          </cell>
          <cell r="F386" t="str">
            <v>330DGP</v>
          </cell>
          <cell r="G386" t="str">
            <v>330</v>
          </cell>
          <cell r="I386">
            <v>10683856.140000001</v>
          </cell>
        </row>
        <row r="387">
          <cell r="A387" t="str">
            <v>330DGU</v>
          </cell>
          <cell r="B387" t="str">
            <v>330</v>
          </cell>
          <cell r="D387">
            <v>5295397.76</v>
          </cell>
          <cell r="F387" t="str">
            <v>330DGU</v>
          </cell>
          <cell r="G387" t="str">
            <v>330</v>
          </cell>
          <cell r="I387">
            <v>5295397.76</v>
          </cell>
        </row>
        <row r="388">
          <cell r="A388" t="str">
            <v>330SG-P</v>
          </cell>
          <cell r="B388" t="str">
            <v>330</v>
          </cell>
          <cell r="D388">
            <v>3154337.95</v>
          </cell>
          <cell r="F388" t="str">
            <v>330SG-P</v>
          </cell>
          <cell r="G388" t="str">
            <v>330</v>
          </cell>
          <cell r="I388">
            <v>3154337.95</v>
          </cell>
        </row>
        <row r="389">
          <cell r="A389" t="str">
            <v>330SG-U</v>
          </cell>
          <cell r="B389" t="str">
            <v>330</v>
          </cell>
          <cell r="D389">
            <v>635699.65</v>
          </cell>
          <cell r="F389" t="str">
            <v>330SG-U</v>
          </cell>
          <cell r="G389" t="str">
            <v>330</v>
          </cell>
          <cell r="I389">
            <v>635699.65</v>
          </cell>
        </row>
        <row r="390">
          <cell r="A390" t="str">
            <v>331DGP</v>
          </cell>
          <cell r="B390" t="str">
            <v>331</v>
          </cell>
          <cell r="D390">
            <v>21865263.990000002</v>
          </cell>
          <cell r="F390" t="str">
            <v>331DGP</v>
          </cell>
          <cell r="G390" t="str">
            <v>331</v>
          </cell>
          <cell r="I390">
            <v>21865263.990000002</v>
          </cell>
        </row>
        <row r="391">
          <cell r="A391" t="str">
            <v>331DGU</v>
          </cell>
          <cell r="B391" t="str">
            <v>331</v>
          </cell>
          <cell r="D391">
            <v>6482540.3999999994</v>
          </cell>
          <cell r="F391" t="str">
            <v>331DGU</v>
          </cell>
          <cell r="G391" t="str">
            <v>331</v>
          </cell>
          <cell r="I391">
            <v>6482540.3999999994</v>
          </cell>
        </row>
        <row r="392">
          <cell r="A392" t="str">
            <v>331SG-P</v>
          </cell>
          <cell r="B392" t="str">
            <v>331</v>
          </cell>
          <cell r="D392">
            <v>45323174.629999995</v>
          </cell>
          <cell r="F392" t="str">
            <v>331SG-P</v>
          </cell>
          <cell r="G392" t="str">
            <v>331</v>
          </cell>
          <cell r="I392">
            <v>45323174.629999995</v>
          </cell>
        </row>
        <row r="393">
          <cell r="A393" t="str">
            <v>331SG-U</v>
          </cell>
          <cell r="B393" t="str">
            <v>331</v>
          </cell>
          <cell r="D393">
            <v>5503302.4999999981</v>
          </cell>
          <cell r="F393" t="str">
            <v>331SG-U</v>
          </cell>
          <cell r="G393" t="str">
            <v>331</v>
          </cell>
          <cell r="I393">
            <v>5503302.4999999981</v>
          </cell>
        </row>
        <row r="394">
          <cell r="A394" t="str">
            <v>332DGP</v>
          </cell>
          <cell r="B394" t="str">
            <v>332</v>
          </cell>
          <cell r="D394">
            <v>157911570.53748327</v>
          </cell>
          <cell r="F394" t="str">
            <v>332DGP</v>
          </cell>
          <cell r="G394" t="str">
            <v>332</v>
          </cell>
          <cell r="I394">
            <v>157911570.53748327</v>
          </cell>
        </row>
        <row r="395">
          <cell r="A395" t="str">
            <v>332DGU</v>
          </cell>
          <cell r="B395" t="str">
            <v>332</v>
          </cell>
          <cell r="D395">
            <v>22324791.373270456</v>
          </cell>
          <cell r="F395" t="str">
            <v>332DGU</v>
          </cell>
          <cell r="G395" t="str">
            <v>332</v>
          </cell>
          <cell r="I395">
            <v>22324791.373270456</v>
          </cell>
        </row>
        <row r="396">
          <cell r="A396" t="str">
            <v>332SG-P</v>
          </cell>
          <cell r="B396" t="str">
            <v>332</v>
          </cell>
          <cell r="D396">
            <v>131448160.65013686</v>
          </cell>
          <cell r="F396" t="str">
            <v>332SG-P</v>
          </cell>
          <cell r="G396" t="str">
            <v>332</v>
          </cell>
          <cell r="I396">
            <v>131448160.65013686</v>
          </cell>
        </row>
        <row r="397">
          <cell r="A397" t="str">
            <v>332SG-U</v>
          </cell>
          <cell r="B397" t="str">
            <v>332</v>
          </cell>
          <cell r="D397">
            <v>46019281.733299308</v>
          </cell>
          <cell r="F397" t="str">
            <v>332SG-U</v>
          </cell>
          <cell r="G397" t="str">
            <v>332</v>
          </cell>
          <cell r="I397">
            <v>46019281.733299308</v>
          </cell>
        </row>
        <row r="398">
          <cell r="A398" t="str">
            <v>333DGP</v>
          </cell>
          <cell r="B398" t="str">
            <v>333</v>
          </cell>
          <cell r="D398">
            <v>31989300.359999999</v>
          </cell>
          <cell r="F398" t="str">
            <v>333DGP</v>
          </cell>
          <cell r="G398" t="str">
            <v>333</v>
          </cell>
          <cell r="I398">
            <v>31989300.359999999</v>
          </cell>
        </row>
        <row r="399">
          <cell r="A399" t="str">
            <v>333DGU</v>
          </cell>
          <cell r="B399" t="str">
            <v>333</v>
          </cell>
          <cell r="D399">
            <v>10126484.080000002</v>
          </cell>
          <cell r="F399" t="str">
            <v>333DGU</v>
          </cell>
          <cell r="G399" t="str">
            <v>333</v>
          </cell>
          <cell r="I399">
            <v>10126484.080000002</v>
          </cell>
        </row>
        <row r="400">
          <cell r="A400" t="str">
            <v>333SG-P</v>
          </cell>
          <cell r="B400" t="str">
            <v>333</v>
          </cell>
          <cell r="D400">
            <v>31919567.959999997</v>
          </cell>
          <cell r="F400" t="str">
            <v>333SG-P</v>
          </cell>
          <cell r="G400" t="str">
            <v>333</v>
          </cell>
          <cell r="I400">
            <v>31919567.959999997</v>
          </cell>
        </row>
        <row r="401">
          <cell r="A401" t="str">
            <v>333SG-U</v>
          </cell>
          <cell r="B401" t="str">
            <v>333</v>
          </cell>
          <cell r="D401">
            <v>7251737.9399999995</v>
          </cell>
          <cell r="F401" t="str">
            <v>333SG-U</v>
          </cell>
          <cell r="G401" t="str">
            <v>333</v>
          </cell>
          <cell r="I401">
            <v>7251737.9399999995</v>
          </cell>
        </row>
        <row r="402">
          <cell r="A402" t="str">
            <v>334DGP</v>
          </cell>
          <cell r="B402" t="str">
            <v>334</v>
          </cell>
          <cell r="D402">
            <v>5998823.3999999994</v>
          </cell>
          <cell r="F402" t="str">
            <v>334DGP</v>
          </cell>
          <cell r="G402" t="str">
            <v>334</v>
          </cell>
          <cell r="I402">
            <v>5998823.3999999994</v>
          </cell>
        </row>
        <row r="403">
          <cell r="A403" t="str">
            <v>334DGU</v>
          </cell>
          <cell r="B403" t="str">
            <v>334</v>
          </cell>
          <cell r="D403">
            <v>4428870.34</v>
          </cell>
          <cell r="F403" t="str">
            <v>334DGU</v>
          </cell>
          <cell r="G403" t="str">
            <v>334</v>
          </cell>
          <cell r="I403">
            <v>4428870.34</v>
          </cell>
        </row>
        <row r="404">
          <cell r="A404" t="str">
            <v>334SG-P</v>
          </cell>
          <cell r="B404" t="str">
            <v>334</v>
          </cell>
          <cell r="D404">
            <v>24823507.970000003</v>
          </cell>
          <cell r="F404" t="str">
            <v>334SG-P</v>
          </cell>
          <cell r="G404" t="str">
            <v>334</v>
          </cell>
          <cell r="I404">
            <v>24823507.970000003</v>
          </cell>
        </row>
        <row r="405">
          <cell r="A405" t="str">
            <v>334SG-U</v>
          </cell>
          <cell r="B405" t="str">
            <v>334</v>
          </cell>
          <cell r="D405">
            <v>3571148.55</v>
          </cell>
          <cell r="F405" t="str">
            <v>334SG-U</v>
          </cell>
          <cell r="G405" t="str">
            <v>334</v>
          </cell>
          <cell r="I405">
            <v>3571148.55</v>
          </cell>
        </row>
        <row r="406">
          <cell r="A406" t="str">
            <v>335DGP</v>
          </cell>
          <cell r="B406" t="str">
            <v>335</v>
          </cell>
          <cell r="D406">
            <v>1724870.32</v>
          </cell>
          <cell r="F406" t="str">
            <v>335DGP</v>
          </cell>
          <cell r="G406" t="str">
            <v>335</v>
          </cell>
          <cell r="I406">
            <v>1724870.32</v>
          </cell>
        </row>
        <row r="407">
          <cell r="A407" t="str">
            <v>335DGU</v>
          </cell>
          <cell r="B407" t="str">
            <v>335</v>
          </cell>
          <cell r="D407">
            <v>234868.78</v>
          </cell>
          <cell r="F407" t="str">
            <v>335DGU</v>
          </cell>
          <cell r="G407" t="str">
            <v>335</v>
          </cell>
          <cell r="I407">
            <v>234868.78</v>
          </cell>
        </row>
        <row r="408">
          <cell r="A408" t="str">
            <v>335SG-P</v>
          </cell>
          <cell r="B408" t="str">
            <v>335</v>
          </cell>
          <cell r="D408">
            <v>1120101.99</v>
          </cell>
          <cell r="F408" t="str">
            <v>335SG-P</v>
          </cell>
          <cell r="G408" t="str">
            <v>335</v>
          </cell>
          <cell r="I408">
            <v>1120101.99</v>
          </cell>
        </row>
        <row r="409">
          <cell r="A409" t="str">
            <v>335SG-U</v>
          </cell>
          <cell r="B409" t="str">
            <v>335</v>
          </cell>
          <cell r="D409">
            <v>109665.09</v>
          </cell>
          <cell r="F409" t="str">
            <v>335SG-U</v>
          </cell>
          <cell r="G409" t="str">
            <v>335</v>
          </cell>
          <cell r="I409">
            <v>109665.09</v>
          </cell>
        </row>
        <row r="410">
          <cell r="A410" t="str">
            <v>336DGP</v>
          </cell>
          <cell r="B410" t="str">
            <v>336</v>
          </cell>
          <cell r="D410">
            <v>4670040.8899999997</v>
          </cell>
          <cell r="F410" t="str">
            <v>336DGP</v>
          </cell>
          <cell r="G410" t="str">
            <v>336</v>
          </cell>
          <cell r="I410">
            <v>4670040.8899999997</v>
          </cell>
        </row>
        <row r="411">
          <cell r="A411" t="str">
            <v>336DGU</v>
          </cell>
          <cell r="B411" t="str">
            <v>336</v>
          </cell>
          <cell r="D411">
            <v>843536.95</v>
          </cell>
          <cell r="F411" t="str">
            <v>336DGU</v>
          </cell>
          <cell r="G411" t="str">
            <v>336</v>
          </cell>
          <cell r="I411">
            <v>843536.95</v>
          </cell>
        </row>
        <row r="412">
          <cell r="A412" t="str">
            <v>336SG-P</v>
          </cell>
          <cell r="B412" t="str">
            <v>336</v>
          </cell>
          <cell r="D412">
            <v>6696728.6699999999</v>
          </cell>
          <cell r="F412" t="str">
            <v>336SG-P</v>
          </cell>
          <cell r="G412" t="str">
            <v>336</v>
          </cell>
          <cell r="I412">
            <v>6696728.6699999999</v>
          </cell>
        </row>
        <row r="413">
          <cell r="A413" t="str">
            <v>336SG-U</v>
          </cell>
          <cell r="B413" t="str">
            <v>336</v>
          </cell>
          <cell r="D413">
            <v>509600.43</v>
          </cell>
          <cell r="F413" t="str">
            <v>336SG-U</v>
          </cell>
          <cell r="G413" t="str">
            <v>336</v>
          </cell>
          <cell r="I413">
            <v>509600.43</v>
          </cell>
        </row>
        <row r="414">
          <cell r="A414" t="str">
            <v>340DGU</v>
          </cell>
          <cell r="B414" t="str">
            <v>340</v>
          </cell>
          <cell r="D414">
            <v>635.22</v>
          </cell>
          <cell r="F414" t="str">
            <v>340DGU</v>
          </cell>
          <cell r="G414" t="str">
            <v>340</v>
          </cell>
          <cell r="I414">
            <v>635.22</v>
          </cell>
        </row>
        <row r="415">
          <cell r="A415" t="str">
            <v>340SG</v>
          </cell>
          <cell r="B415" t="str">
            <v>340</v>
          </cell>
          <cell r="D415">
            <v>18138744.879999999</v>
          </cell>
          <cell r="F415" t="str">
            <v>340SG</v>
          </cell>
          <cell r="G415" t="str">
            <v>340</v>
          </cell>
          <cell r="I415">
            <v>18138744.879999999</v>
          </cell>
        </row>
        <row r="416">
          <cell r="A416" t="str">
            <v>340SSGCT</v>
          </cell>
          <cell r="B416" t="str">
            <v>340</v>
          </cell>
          <cell r="D416">
            <v>3357801.96</v>
          </cell>
          <cell r="F416" t="str">
            <v>340SSGCT</v>
          </cell>
          <cell r="G416" t="str">
            <v>340</v>
          </cell>
          <cell r="I416">
            <v>3357801.96</v>
          </cell>
        </row>
        <row r="417">
          <cell r="A417" t="str">
            <v>341DGU</v>
          </cell>
          <cell r="B417" t="str">
            <v>341</v>
          </cell>
          <cell r="D417">
            <v>173936.77</v>
          </cell>
          <cell r="F417" t="str">
            <v>341DGU</v>
          </cell>
          <cell r="G417" t="str">
            <v>341</v>
          </cell>
          <cell r="I417">
            <v>173936.77</v>
          </cell>
        </row>
        <row r="418">
          <cell r="A418" t="str">
            <v>341SG</v>
          </cell>
          <cell r="B418" t="str">
            <v>341</v>
          </cell>
          <cell r="D418">
            <v>12510344.210000001</v>
          </cell>
          <cell r="F418" t="str">
            <v>341SG</v>
          </cell>
          <cell r="G418" t="str">
            <v>341</v>
          </cell>
          <cell r="I418">
            <v>12510344.210000001</v>
          </cell>
        </row>
        <row r="419">
          <cell r="A419" t="str">
            <v>341SSGCT</v>
          </cell>
          <cell r="B419" t="str">
            <v>341</v>
          </cell>
          <cell r="D419">
            <v>4294373.5199999996</v>
          </cell>
          <cell r="F419" t="str">
            <v>341SSGCT</v>
          </cell>
          <cell r="G419" t="str">
            <v>341</v>
          </cell>
          <cell r="I419">
            <v>4294373.5199999996</v>
          </cell>
        </row>
        <row r="420">
          <cell r="A420" t="str">
            <v>342DGU</v>
          </cell>
          <cell r="B420" t="str">
            <v>342</v>
          </cell>
          <cell r="D420">
            <v>120135.93019378911</v>
          </cell>
          <cell r="F420" t="str">
            <v>342DGU</v>
          </cell>
          <cell r="G420" t="str">
            <v>342</v>
          </cell>
          <cell r="I420">
            <v>120135.93019378911</v>
          </cell>
        </row>
        <row r="421">
          <cell r="A421" t="str">
            <v>342SG</v>
          </cell>
          <cell r="B421" t="str">
            <v>342</v>
          </cell>
          <cell r="D421">
            <v>361096712.05062985</v>
          </cell>
          <cell r="F421" t="str">
            <v>342SG</v>
          </cell>
          <cell r="G421" t="str">
            <v>342</v>
          </cell>
          <cell r="I421">
            <v>361096712.05062985</v>
          </cell>
        </row>
        <row r="422">
          <cell r="A422" t="str">
            <v>342SSGCT</v>
          </cell>
          <cell r="B422" t="str">
            <v>342</v>
          </cell>
          <cell r="D422">
            <v>2059744.3217898197</v>
          </cell>
          <cell r="F422" t="str">
            <v>342SSGCT</v>
          </cell>
          <cell r="G422" t="str">
            <v>342</v>
          </cell>
          <cell r="I422">
            <v>2059744.3217898197</v>
          </cell>
        </row>
        <row r="423">
          <cell r="A423" t="str">
            <v>343DGU</v>
          </cell>
          <cell r="B423" t="str">
            <v>343</v>
          </cell>
          <cell r="D423">
            <v>818416.49</v>
          </cell>
          <cell r="F423" t="str">
            <v>343DGU</v>
          </cell>
          <cell r="G423" t="str">
            <v>343</v>
          </cell>
          <cell r="I423">
            <v>818416.49</v>
          </cell>
        </row>
        <row r="424">
          <cell r="A424" t="str">
            <v>343SG</v>
          </cell>
          <cell r="B424" t="str">
            <v>343</v>
          </cell>
          <cell r="D424">
            <v>125483397.45</v>
          </cell>
          <cell r="F424" t="str">
            <v>343SG</v>
          </cell>
          <cell r="G424" t="str">
            <v>343</v>
          </cell>
          <cell r="I424">
            <v>125483397.45</v>
          </cell>
        </row>
        <row r="425">
          <cell r="A425" t="str">
            <v>343SSGCT</v>
          </cell>
          <cell r="B425" t="str">
            <v>343</v>
          </cell>
          <cell r="D425">
            <v>50696521.420000002</v>
          </cell>
          <cell r="F425" t="str">
            <v>343SSGCT</v>
          </cell>
          <cell r="G425" t="str">
            <v>343</v>
          </cell>
          <cell r="I425">
            <v>50696521.420000002</v>
          </cell>
        </row>
        <row r="426">
          <cell r="A426" t="str">
            <v>344DGU</v>
          </cell>
          <cell r="B426" t="str">
            <v>344</v>
          </cell>
          <cell r="D426">
            <v>87835.45</v>
          </cell>
          <cell r="F426" t="str">
            <v>344DGU</v>
          </cell>
          <cell r="G426" t="str">
            <v>344</v>
          </cell>
          <cell r="I426">
            <v>87835.45</v>
          </cell>
        </row>
        <row r="427">
          <cell r="A427" t="str">
            <v>344SG</v>
          </cell>
          <cell r="B427" t="str">
            <v>344</v>
          </cell>
          <cell r="D427">
            <v>45571946.340000004</v>
          </cell>
          <cell r="F427" t="str">
            <v>344SG</v>
          </cell>
          <cell r="G427" t="str">
            <v>344</v>
          </cell>
          <cell r="I427">
            <v>45571946.340000004</v>
          </cell>
        </row>
        <row r="428">
          <cell r="A428" t="str">
            <v>344SSGCT</v>
          </cell>
          <cell r="B428" t="str">
            <v>344</v>
          </cell>
          <cell r="D428">
            <v>15873643.469999999</v>
          </cell>
          <cell r="F428" t="str">
            <v>344SSGCT</v>
          </cell>
          <cell r="G428" t="str">
            <v>344</v>
          </cell>
          <cell r="I428">
            <v>15873643.469999999</v>
          </cell>
        </row>
        <row r="429">
          <cell r="A429" t="str">
            <v>345DGU</v>
          </cell>
          <cell r="B429" t="str">
            <v>345</v>
          </cell>
          <cell r="D429">
            <v>157667.13</v>
          </cell>
          <cell r="F429" t="str">
            <v>345DGU</v>
          </cell>
          <cell r="G429" t="str">
            <v>345</v>
          </cell>
          <cell r="I429">
            <v>157667.13</v>
          </cell>
        </row>
        <row r="430">
          <cell r="A430" t="str">
            <v>345SG</v>
          </cell>
          <cell r="B430" t="str">
            <v>345</v>
          </cell>
          <cell r="D430">
            <v>11329003.960000001</v>
          </cell>
          <cell r="F430" t="str">
            <v>345SG</v>
          </cell>
          <cell r="G430" t="str">
            <v>345</v>
          </cell>
          <cell r="I430">
            <v>11329003.960000001</v>
          </cell>
        </row>
        <row r="431">
          <cell r="A431" t="str">
            <v>345SSGCT</v>
          </cell>
          <cell r="B431" t="str">
            <v>345</v>
          </cell>
          <cell r="D431">
            <v>5000728.8099999996</v>
          </cell>
          <cell r="F431" t="str">
            <v>345SSGCT</v>
          </cell>
          <cell r="G431" t="str">
            <v>345</v>
          </cell>
          <cell r="I431">
            <v>5000728.8099999996</v>
          </cell>
        </row>
        <row r="432">
          <cell r="A432" t="str">
            <v>346DGU</v>
          </cell>
          <cell r="B432" t="str">
            <v>346</v>
          </cell>
          <cell r="D432">
            <v>11813.11</v>
          </cell>
          <cell r="F432" t="str">
            <v>346DGU</v>
          </cell>
          <cell r="G432" t="str">
            <v>346</v>
          </cell>
          <cell r="I432">
            <v>11813.11</v>
          </cell>
        </row>
        <row r="433">
          <cell r="A433" t="str">
            <v>346SG</v>
          </cell>
          <cell r="B433" t="str">
            <v>346</v>
          </cell>
          <cell r="D433">
            <v>497343.1</v>
          </cell>
          <cell r="F433" t="str">
            <v>346SG</v>
          </cell>
          <cell r="G433" t="str">
            <v>346</v>
          </cell>
          <cell r="I433">
            <v>497343.1</v>
          </cell>
        </row>
        <row r="434">
          <cell r="A434" t="str">
            <v>350DGP</v>
          </cell>
          <cell r="B434" t="str">
            <v>350</v>
          </cell>
          <cell r="D434">
            <v>21330277.010000009</v>
          </cell>
          <cell r="F434" t="str">
            <v>350DGP</v>
          </cell>
          <cell r="G434" t="str">
            <v>350</v>
          </cell>
          <cell r="I434">
            <v>21330277.010000009</v>
          </cell>
        </row>
        <row r="435">
          <cell r="A435" t="str">
            <v>350DGU</v>
          </cell>
          <cell r="B435" t="str">
            <v>350</v>
          </cell>
          <cell r="D435">
            <v>49349002.849999957</v>
          </cell>
          <cell r="F435" t="str">
            <v>350DGU</v>
          </cell>
          <cell r="G435" t="str">
            <v>350</v>
          </cell>
          <cell r="I435">
            <v>49349002.849999957</v>
          </cell>
        </row>
        <row r="436">
          <cell r="A436" t="str">
            <v>350SG</v>
          </cell>
          <cell r="B436" t="str">
            <v>350</v>
          </cell>
          <cell r="D436">
            <v>17507110.359999992</v>
          </cell>
          <cell r="F436" t="str">
            <v>350SG</v>
          </cell>
          <cell r="G436" t="str">
            <v>350</v>
          </cell>
          <cell r="I436">
            <v>17507110.359999992</v>
          </cell>
        </row>
        <row r="437">
          <cell r="A437" t="str">
            <v>352DGP</v>
          </cell>
          <cell r="B437" t="str">
            <v>352</v>
          </cell>
          <cell r="D437">
            <v>8664597.8400000017</v>
          </cell>
          <cell r="F437" t="str">
            <v>352DGP</v>
          </cell>
          <cell r="G437" t="str">
            <v>352</v>
          </cell>
          <cell r="I437">
            <v>8664597.8400000017</v>
          </cell>
        </row>
        <row r="438">
          <cell r="A438" t="str">
            <v>352DGU</v>
          </cell>
          <cell r="B438" t="str">
            <v>352</v>
          </cell>
          <cell r="D438">
            <v>18262762.530000005</v>
          </cell>
          <cell r="F438" t="str">
            <v>352DGU</v>
          </cell>
          <cell r="G438" t="str">
            <v>352</v>
          </cell>
          <cell r="I438">
            <v>18262762.530000005</v>
          </cell>
        </row>
        <row r="439">
          <cell r="A439" t="str">
            <v>352SG</v>
          </cell>
          <cell r="B439" t="str">
            <v>352</v>
          </cell>
          <cell r="D439">
            <v>23515132.899999999</v>
          </cell>
          <cell r="F439" t="str">
            <v>352SG</v>
          </cell>
          <cell r="G439" t="str">
            <v>352</v>
          </cell>
          <cell r="I439">
            <v>23515132.899999999</v>
          </cell>
        </row>
        <row r="440">
          <cell r="A440" t="str">
            <v>353DGP</v>
          </cell>
          <cell r="B440" t="str">
            <v>353</v>
          </cell>
          <cell r="D440">
            <v>138038314.49000004</v>
          </cell>
          <cell r="F440" t="str">
            <v>353DGP</v>
          </cell>
          <cell r="G440" t="str">
            <v>353</v>
          </cell>
          <cell r="I440">
            <v>138038314.49000004</v>
          </cell>
        </row>
        <row r="441">
          <cell r="A441" t="str">
            <v>353DGU</v>
          </cell>
          <cell r="B441" t="str">
            <v>353</v>
          </cell>
          <cell r="D441">
            <v>199814560.94999993</v>
          </cell>
          <cell r="F441" t="str">
            <v>353DGU</v>
          </cell>
          <cell r="G441" t="str">
            <v>353</v>
          </cell>
          <cell r="I441">
            <v>199814560.94999993</v>
          </cell>
        </row>
        <row r="442">
          <cell r="A442" t="str">
            <v>353SG</v>
          </cell>
          <cell r="B442" t="str">
            <v>353</v>
          </cell>
          <cell r="D442">
            <v>531974235.61999995</v>
          </cell>
          <cell r="F442" t="str">
            <v>353SG</v>
          </cell>
          <cell r="G442" t="str">
            <v>353</v>
          </cell>
          <cell r="I442">
            <v>531974235.61999995</v>
          </cell>
        </row>
        <row r="443">
          <cell r="A443" t="str">
            <v>354DGP</v>
          </cell>
          <cell r="B443" t="str">
            <v>354</v>
          </cell>
          <cell r="D443">
            <v>156414718.98999998</v>
          </cell>
          <cell r="F443" t="str">
            <v>354DGP</v>
          </cell>
          <cell r="G443" t="str">
            <v>354</v>
          </cell>
          <cell r="I443">
            <v>156414718.98999998</v>
          </cell>
        </row>
        <row r="444">
          <cell r="A444" t="str">
            <v>354DGU</v>
          </cell>
          <cell r="B444" t="str">
            <v>354</v>
          </cell>
          <cell r="D444">
            <v>127295491.72999996</v>
          </cell>
          <cell r="F444" t="str">
            <v>354DGU</v>
          </cell>
          <cell r="G444" t="str">
            <v>354</v>
          </cell>
          <cell r="I444">
            <v>127295491.72999996</v>
          </cell>
        </row>
        <row r="445">
          <cell r="A445" t="str">
            <v>354SG</v>
          </cell>
          <cell r="B445" t="str">
            <v>354</v>
          </cell>
          <cell r="D445">
            <v>77310763.540000036</v>
          </cell>
          <cell r="F445" t="str">
            <v>354SG</v>
          </cell>
          <cell r="G445" t="str">
            <v>354</v>
          </cell>
          <cell r="I445">
            <v>77310763.540000036</v>
          </cell>
        </row>
        <row r="446">
          <cell r="A446" t="str">
            <v>355DGP</v>
          </cell>
          <cell r="B446" t="str">
            <v>355</v>
          </cell>
          <cell r="D446">
            <v>67223917.383204252</v>
          </cell>
          <cell r="F446" t="str">
            <v>355DGP</v>
          </cell>
          <cell r="G446" t="str">
            <v>355</v>
          </cell>
          <cell r="I446">
            <v>67223917.383204252</v>
          </cell>
        </row>
        <row r="447">
          <cell r="A447" t="str">
            <v>355DGU</v>
          </cell>
          <cell r="B447" t="str">
            <v>355</v>
          </cell>
          <cell r="D447">
            <v>115773273.42625532</v>
          </cell>
          <cell r="F447" t="str">
            <v>355DGU</v>
          </cell>
          <cell r="G447" t="str">
            <v>355</v>
          </cell>
          <cell r="I447">
            <v>115773273.42625532</v>
          </cell>
        </row>
        <row r="448">
          <cell r="A448" t="str">
            <v>355SG</v>
          </cell>
          <cell r="B448" t="str">
            <v>355</v>
          </cell>
          <cell r="D448">
            <v>483459280.03351653</v>
          </cell>
          <cell r="F448" t="str">
            <v>355SG</v>
          </cell>
          <cell r="G448" t="str">
            <v>355</v>
          </cell>
          <cell r="I448">
            <v>483459280.03351653</v>
          </cell>
        </row>
        <row r="449">
          <cell r="A449" t="str">
            <v>356DGP</v>
          </cell>
          <cell r="B449" t="str">
            <v>356</v>
          </cell>
          <cell r="D449">
            <v>208453478.64000005</v>
          </cell>
          <cell r="F449" t="str">
            <v>356DGP</v>
          </cell>
          <cell r="G449" t="str">
            <v>356</v>
          </cell>
          <cell r="I449">
            <v>208453478.64000005</v>
          </cell>
        </row>
        <row r="450">
          <cell r="A450" t="str">
            <v>356DGU</v>
          </cell>
          <cell r="B450" t="str">
            <v>356</v>
          </cell>
          <cell r="D450">
            <v>158759662.63000005</v>
          </cell>
          <cell r="F450" t="str">
            <v>356DGU</v>
          </cell>
          <cell r="G450" t="str">
            <v>356</v>
          </cell>
          <cell r="I450">
            <v>158759662.63000005</v>
          </cell>
        </row>
        <row r="451">
          <cell r="A451" t="str">
            <v>356SG</v>
          </cell>
          <cell r="B451" t="str">
            <v>356</v>
          </cell>
          <cell r="D451">
            <v>251818889.07000035</v>
          </cell>
          <cell r="F451" t="str">
            <v>356SG</v>
          </cell>
          <cell r="G451" t="str">
            <v>356</v>
          </cell>
          <cell r="I451">
            <v>251818889.07000035</v>
          </cell>
        </row>
        <row r="452">
          <cell r="A452" t="str">
            <v>357DGP</v>
          </cell>
          <cell r="B452" t="str">
            <v>357</v>
          </cell>
          <cell r="D452">
            <v>6370.99</v>
          </cell>
          <cell r="F452" t="str">
            <v>357DGP</v>
          </cell>
          <cell r="G452" t="str">
            <v>357</v>
          </cell>
          <cell r="I452">
            <v>6370.99</v>
          </cell>
        </row>
        <row r="453">
          <cell r="A453" t="str">
            <v>357DGU</v>
          </cell>
          <cell r="B453" t="str">
            <v>357</v>
          </cell>
          <cell r="D453">
            <v>162746.45000000001</v>
          </cell>
          <cell r="F453" t="str">
            <v>357DGU</v>
          </cell>
          <cell r="G453" t="str">
            <v>357</v>
          </cell>
          <cell r="I453">
            <v>162746.45000000001</v>
          </cell>
        </row>
        <row r="454">
          <cell r="A454" t="str">
            <v>357SG</v>
          </cell>
          <cell r="B454" t="str">
            <v>357</v>
          </cell>
          <cell r="D454">
            <v>2197775.4900000002</v>
          </cell>
          <cell r="F454" t="str">
            <v>357SG</v>
          </cell>
          <cell r="G454" t="str">
            <v>357</v>
          </cell>
          <cell r="I454">
            <v>2197775.4900000002</v>
          </cell>
        </row>
        <row r="455">
          <cell r="A455" t="str">
            <v>358DGU</v>
          </cell>
          <cell r="B455" t="str">
            <v>358</v>
          </cell>
          <cell r="D455">
            <v>1018662.8</v>
          </cell>
          <cell r="F455" t="str">
            <v>358DGU</v>
          </cell>
          <cell r="G455" t="str">
            <v>358</v>
          </cell>
          <cell r="I455">
            <v>1018662.8</v>
          </cell>
        </row>
        <row r="456">
          <cell r="A456" t="str">
            <v>358SG</v>
          </cell>
          <cell r="B456" t="str">
            <v>358</v>
          </cell>
          <cell r="D456">
            <v>2923474.97</v>
          </cell>
          <cell r="F456" t="str">
            <v>358SG</v>
          </cell>
          <cell r="G456" t="str">
            <v>358</v>
          </cell>
          <cell r="I456">
            <v>2923474.97</v>
          </cell>
        </row>
        <row r="457">
          <cell r="A457" t="str">
            <v>359DGP</v>
          </cell>
          <cell r="B457" t="str">
            <v>359</v>
          </cell>
          <cell r="D457">
            <v>1942448.34</v>
          </cell>
          <cell r="F457" t="str">
            <v>359DGP</v>
          </cell>
          <cell r="G457" t="str">
            <v>359</v>
          </cell>
          <cell r="I457">
            <v>1942448.34</v>
          </cell>
        </row>
        <row r="458">
          <cell r="A458" t="str">
            <v>359DGU</v>
          </cell>
          <cell r="B458" t="str">
            <v>359</v>
          </cell>
          <cell r="D458">
            <v>501203.41</v>
          </cell>
          <cell r="F458" t="str">
            <v>359DGU</v>
          </cell>
          <cell r="G458" t="str">
            <v>359</v>
          </cell>
          <cell r="I458">
            <v>501203.41</v>
          </cell>
        </row>
        <row r="459">
          <cell r="A459" t="str">
            <v>359SG</v>
          </cell>
          <cell r="B459" t="str">
            <v>359</v>
          </cell>
          <cell r="D459">
            <v>8926521.870000001</v>
          </cell>
          <cell r="F459" t="str">
            <v>359SG</v>
          </cell>
          <cell r="G459" t="str">
            <v>359</v>
          </cell>
          <cell r="I459">
            <v>8926521.870000001</v>
          </cell>
        </row>
        <row r="460">
          <cell r="A460" t="str">
            <v>360CA</v>
          </cell>
          <cell r="B460" t="str">
            <v>360</v>
          </cell>
          <cell r="D460">
            <v>1029975.23</v>
          </cell>
          <cell r="F460" t="str">
            <v>360CA</v>
          </cell>
          <cell r="G460" t="str">
            <v>360</v>
          </cell>
          <cell r="I460">
            <v>1029975.23</v>
          </cell>
        </row>
        <row r="461">
          <cell r="A461" t="str">
            <v>360IDU</v>
          </cell>
          <cell r="B461" t="str">
            <v>360</v>
          </cell>
          <cell r="D461">
            <v>1162007.1399999999</v>
          </cell>
          <cell r="F461" t="str">
            <v>360IDU</v>
          </cell>
          <cell r="G461" t="str">
            <v>360</v>
          </cell>
          <cell r="I461">
            <v>1162007.1399999999</v>
          </cell>
        </row>
        <row r="462">
          <cell r="A462" t="str">
            <v>360OR</v>
          </cell>
          <cell r="B462" t="str">
            <v>360</v>
          </cell>
          <cell r="D462">
            <v>7400347.0999999996</v>
          </cell>
          <cell r="F462" t="str">
            <v>360OR</v>
          </cell>
          <cell r="G462" t="str">
            <v>360</v>
          </cell>
          <cell r="I462">
            <v>7400347.0999999996</v>
          </cell>
        </row>
        <row r="463">
          <cell r="A463" t="str">
            <v>360UT</v>
          </cell>
          <cell r="B463" t="str">
            <v>360</v>
          </cell>
          <cell r="D463">
            <v>19069484.289999984</v>
          </cell>
          <cell r="F463" t="str">
            <v>360UT</v>
          </cell>
          <cell r="G463" t="str">
            <v>360</v>
          </cell>
          <cell r="I463">
            <v>19069484.289999984</v>
          </cell>
        </row>
        <row r="464">
          <cell r="A464" t="str">
            <v>360WA</v>
          </cell>
          <cell r="B464" t="str">
            <v>360</v>
          </cell>
          <cell r="D464">
            <v>956737.21</v>
          </cell>
          <cell r="F464" t="str">
            <v>360WA</v>
          </cell>
          <cell r="G464" t="str">
            <v>360</v>
          </cell>
          <cell r="I464">
            <v>956737.21</v>
          </cell>
        </row>
        <row r="465">
          <cell r="A465" t="str">
            <v>360WYP</v>
          </cell>
          <cell r="B465" t="str">
            <v>360</v>
          </cell>
          <cell r="D465">
            <v>2406493.37</v>
          </cell>
          <cell r="F465" t="str">
            <v>360WYP</v>
          </cell>
          <cell r="G465" t="str">
            <v>360</v>
          </cell>
          <cell r="I465">
            <v>2406493.37</v>
          </cell>
        </row>
        <row r="466">
          <cell r="A466" t="str">
            <v>360WYU</v>
          </cell>
          <cell r="B466" t="str">
            <v>360</v>
          </cell>
          <cell r="D466">
            <v>1384181.77</v>
          </cell>
          <cell r="F466" t="str">
            <v>360WYU</v>
          </cell>
          <cell r="G466" t="str">
            <v>360</v>
          </cell>
          <cell r="I466">
            <v>1384181.77</v>
          </cell>
        </row>
        <row r="467">
          <cell r="A467" t="str">
            <v>361CA</v>
          </cell>
          <cell r="B467" t="str">
            <v>361</v>
          </cell>
          <cell r="D467">
            <v>1459644.63</v>
          </cell>
          <cell r="F467" t="str">
            <v>361CA</v>
          </cell>
          <cell r="G467" t="str">
            <v>361</v>
          </cell>
          <cell r="I467">
            <v>1459644.63</v>
          </cell>
        </row>
        <row r="468">
          <cell r="A468" t="str">
            <v>361IDU</v>
          </cell>
          <cell r="B468" t="str">
            <v>361</v>
          </cell>
          <cell r="D468">
            <v>762906.53</v>
          </cell>
          <cell r="F468" t="str">
            <v>361IDU</v>
          </cell>
          <cell r="G468" t="str">
            <v>361</v>
          </cell>
          <cell r="I468">
            <v>762906.53</v>
          </cell>
        </row>
        <row r="469">
          <cell r="A469" t="str">
            <v>361OR</v>
          </cell>
          <cell r="B469" t="str">
            <v>361</v>
          </cell>
          <cell r="D469">
            <v>10829517.490000006</v>
          </cell>
          <cell r="F469" t="str">
            <v>361OR</v>
          </cell>
          <cell r="G469" t="str">
            <v>361</v>
          </cell>
          <cell r="I469">
            <v>10829517.490000006</v>
          </cell>
        </row>
        <row r="470">
          <cell r="A470" t="str">
            <v>361UT</v>
          </cell>
          <cell r="B470" t="str">
            <v>361</v>
          </cell>
          <cell r="D470">
            <v>18109486.809999999</v>
          </cell>
          <cell r="F470" t="str">
            <v>361UT</v>
          </cell>
          <cell r="G470" t="str">
            <v>361</v>
          </cell>
          <cell r="I470">
            <v>18109486.809999999</v>
          </cell>
        </row>
        <row r="471">
          <cell r="A471" t="str">
            <v>361WA</v>
          </cell>
          <cell r="B471" t="str">
            <v>361</v>
          </cell>
          <cell r="D471">
            <v>1578534.17</v>
          </cell>
          <cell r="F471" t="str">
            <v>361WA</v>
          </cell>
          <cell r="G471" t="str">
            <v>361</v>
          </cell>
          <cell r="I471">
            <v>1578534.17</v>
          </cell>
        </row>
        <row r="472">
          <cell r="A472" t="str">
            <v>361WYP</v>
          </cell>
          <cell r="B472" t="str">
            <v>361</v>
          </cell>
          <cell r="D472">
            <v>5046662.5</v>
          </cell>
          <cell r="F472" t="str">
            <v>361WYP</v>
          </cell>
          <cell r="G472" t="str">
            <v>361</v>
          </cell>
          <cell r="I472">
            <v>5046662.5</v>
          </cell>
        </row>
        <row r="473">
          <cell r="A473" t="str">
            <v>361WYU</v>
          </cell>
          <cell r="B473" t="str">
            <v>361</v>
          </cell>
          <cell r="D473">
            <v>177952.36</v>
          </cell>
          <cell r="F473" t="str">
            <v>361WYU</v>
          </cell>
          <cell r="G473" t="str">
            <v>361</v>
          </cell>
          <cell r="I473">
            <v>177952.36</v>
          </cell>
        </row>
        <row r="474">
          <cell r="A474" t="str">
            <v>362CA</v>
          </cell>
          <cell r="B474" t="str">
            <v>362</v>
          </cell>
          <cell r="D474">
            <v>13071743.600000007</v>
          </cell>
          <cell r="F474" t="str">
            <v>362CA</v>
          </cell>
          <cell r="G474" t="str">
            <v>362</v>
          </cell>
          <cell r="I474">
            <v>13071743.600000007</v>
          </cell>
        </row>
        <row r="475">
          <cell r="A475" t="str">
            <v>362IDU</v>
          </cell>
          <cell r="B475" t="str">
            <v>362</v>
          </cell>
          <cell r="D475">
            <v>19142017.670000002</v>
          </cell>
          <cell r="F475" t="str">
            <v>362IDU</v>
          </cell>
          <cell r="G475" t="str">
            <v>362</v>
          </cell>
          <cell r="I475">
            <v>19142017.670000002</v>
          </cell>
        </row>
        <row r="476">
          <cell r="A476" t="str">
            <v>362OR</v>
          </cell>
          <cell r="B476" t="str">
            <v>362</v>
          </cell>
          <cell r="D476">
            <v>152591470.57000005</v>
          </cell>
          <cell r="F476" t="str">
            <v>362OR</v>
          </cell>
          <cell r="G476" t="str">
            <v>362</v>
          </cell>
          <cell r="I476">
            <v>152591470.57000005</v>
          </cell>
        </row>
        <row r="477">
          <cell r="A477" t="str">
            <v>362UT</v>
          </cell>
          <cell r="B477" t="str">
            <v>362</v>
          </cell>
          <cell r="D477">
            <v>298532331.63999981</v>
          </cell>
          <cell r="F477" t="str">
            <v>362UT</v>
          </cell>
          <cell r="G477" t="str">
            <v>362</v>
          </cell>
          <cell r="I477">
            <v>298532331.63999981</v>
          </cell>
        </row>
        <row r="478">
          <cell r="A478" t="str">
            <v>362WA</v>
          </cell>
          <cell r="B478" t="str">
            <v>362</v>
          </cell>
          <cell r="D478">
            <v>41910299.960000001</v>
          </cell>
          <cell r="F478" t="str">
            <v>362WA</v>
          </cell>
          <cell r="G478" t="str">
            <v>362</v>
          </cell>
          <cell r="I478">
            <v>41910299.960000001</v>
          </cell>
        </row>
        <row r="479">
          <cell r="A479" t="str">
            <v>362WYP</v>
          </cell>
          <cell r="B479" t="str">
            <v>362</v>
          </cell>
          <cell r="D479">
            <v>88175031.37000002</v>
          </cell>
          <cell r="F479" t="str">
            <v>362WYP</v>
          </cell>
          <cell r="G479" t="str">
            <v>362</v>
          </cell>
          <cell r="I479">
            <v>88175031.37000002</v>
          </cell>
        </row>
        <row r="480">
          <cell r="A480" t="str">
            <v>362WYU</v>
          </cell>
          <cell r="B480" t="str">
            <v>362</v>
          </cell>
          <cell r="D480">
            <v>4663810.01</v>
          </cell>
          <cell r="F480" t="str">
            <v>362WYU</v>
          </cell>
          <cell r="G480" t="str">
            <v>362</v>
          </cell>
          <cell r="I480">
            <v>4663810.01</v>
          </cell>
        </row>
        <row r="481">
          <cell r="A481" t="str">
            <v>364CA</v>
          </cell>
          <cell r="B481" t="str">
            <v>364</v>
          </cell>
          <cell r="D481">
            <v>48861704.055723883</v>
          </cell>
          <cell r="F481" t="str">
            <v>364CA</v>
          </cell>
          <cell r="G481" t="str">
            <v>364</v>
          </cell>
          <cell r="I481">
            <v>48861704.055723883</v>
          </cell>
        </row>
        <row r="482">
          <cell r="A482" t="str">
            <v>364IDU</v>
          </cell>
          <cell r="B482" t="str">
            <v>364</v>
          </cell>
          <cell r="D482">
            <v>59077454.39915809</v>
          </cell>
          <cell r="F482" t="str">
            <v>364IDU</v>
          </cell>
          <cell r="G482" t="str">
            <v>364</v>
          </cell>
          <cell r="I482">
            <v>59077454.39915809</v>
          </cell>
        </row>
        <row r="483">
          <cell r="A483" t="str">
            <v>364OR</v>
          </cell>
          <cell r="B483" t="str">
            <v>364</v>
          </cell>
          <cell r="D483">
            <v>341386590.51736391</v>
          </cell>
          <cell r="F483" t="str">
            <v>364OR</v>
          </cell>
          <cell r="G483" t="str">
            <v>364</v>
          </cell>
          <cell r="I483">
            <v>341386590.51736391</v>
          </cell>
        </row>
        <row r="484">
          <cell r="A484" t="str">
            <v>364UT</v>
          </cell>
          <cell r="B484" t="str">
            <v>364</v>
          </cell>
          <cell r="D484">
            <v>405428903.48639923</v>
          </cell>
          <cell r="F484" t="str">
            <v>364UT</v>
          </cell>
          <cell r="G484" t="str">
            <v>364</v>
          </cell>
          <cell r="I484">
            <v>405428903.48639923</v>
          </cell>
        </row>
        <row r="485">
          <cell r="A485" t="str">
            <v>364WA</v>
          </cell>
          <cell r="B485" t="str">
            <v>364</v>
          </cell>
          <cell r="D485">
            <v>88951323.89100188</v>
          </cell>
          <cell r="F485" t="str">
            <v>364WA</v>
          </cell>
          <cell r="G485" t="str">
            <v>364</v>
          </cell>
          <cell r="I485">
            <v>88951323.89100188</v>
          </cell>
        </row>
        <row r="486">
          <cell r="A486" t="str">
            <v>364WYP</v>
          </cell>
          <cell r="B486" t="str">
            <v>364</v>
          </cell>
          <cell r="D486">
            <v>87185488.408642575</v>
          </cell>
          <cell r="F486" t="str">
            <v>364WYP</v>
          </cell>
          <cell r="G486" t="str">
            <v>364</v>
          </cell>
          <cell r="I486">
            <v>87185488.408642575</v>
          </cell>
        </row>
        <row r="487">
          <cell r="A487" t="str">
            <v>364WYU</v>
          </cell>
          <cell r="B487" t="str">
            <v>364</v>
          </cell>
          <cell r="D487">
            <v>16872637.359725356</v>
          </cell>
          <cell r="F487" t="str">
            <v>364WYU</v>
          </cell>
          <cell r="G487" t="str">
            <v>364</v>
          </cell>
          <cell r="I487">
            <v>16872637.359725356</v>
          </cell>
        </row>
        <row r="488">
          <cell r="A488" t="str">
            <v>365CA</v>
          </cell>
          <cell r="B488" t="str">
            <v>365</v>
          </cell>
          <cell r="D488">
            <v>30753833.219999999</v>
          </cell>
          <cell r="F488" t="str">
            <v>365CA</v>
          </cell>
          <cell r="G488" t="str">
            <v>365</v>
          </cell>
          <cell r="I488">
            <v>30753833.219999999</v>
          </cell>
        </row>
        <row r="489">
          <cell r="A489" t="str">
            <v>365IDU</v>
          </cell>
          <cell r="B489" t="str">
            <v>365</v>
          </cell>
          <cell r="D489">
            <v>30787683.970000003</v>
          </cell>
          <cell r="F489" t="str">
            <v>365IDU</v>
          </cell>
          <cell r="G489" t="str">
            <v>365</v>
          </cell>
          <cell r="I489">
            <v>30787683.970000003</v>
          </cell>
        </row>
        <row r="490">
          <cell r="A490" t="str">
            <v>365OR</v>
          </cell>
          <cell r="B490" t="str">
            <v>365</v>
          </cell>
          <cell r="D490">
            <v>202051149.28000003</v>
          </cell>
          <cell r="F490" t="str">
            <v>365OR</v>
          </cell>
          <cell r="G490" t="str">
            <v>365</v>
          </cell>
          <cell r="I490">
            <v>202051149.28000003</v>
          </cell>
        </row>
        <row r="491">
          <cell r="A491" t="str">
            <v>365UT</v>
          </cell>
          <cell r="B491" t="str">
            <v>365</v>
          </cell>
          <cell r="D491">
            <v>169793704.49000001</v>
          </cell>
          <cell r="F491" t="str">
            <v>365UT</v>
          </cell>
          <cell r="G491" t="str">
            <v>365</v>
          </cell>
          <cell r="I491">
            <v>169793704.49000001</v>
          </cell>
        </row>
        <row r="492">
          <cell r="A492" t="str">
            <v>365WA</v>
          </cell>
          <cell r="B492" t="str">
            <v>365</v>
          </cell>
          <cell r="D492">
            <v>50380924.440000005</v>
          </cell>
          <cell r="F492" t="str">
            <v>365WA</v>
          </cell>
          <cell r="G492" t="str">
            <v>365</v>
          </cell>
          <cell r="I492">
            <v>50380924.440000005</v>
          </cell>
        </row>
        <row r="493">
          <cell r="A493" t="str">
            <v>365WYP</v>
          </cell>
          <cell r="B493" t="str">
            <v>365</v>
          </cell>
          <cell r="D493">
            <v>68042025.610000014</v>
          </cell>
          <cell r="F493" t="str">
            <v>365WYP</v>
          </cell>
          <cell r="G493" t="str">
            <v>365</v>
          </cell>
          <cell r="I493">
            <v>68042025.610000014</v>
          </cell>
        </row>
        <row r="494">
          <cell r="A494" t="str">
            <v>365WYU</v>
          </cell>
          <cell r="B494" t="str">
            <v>365</v>
          </cell>
          <cell r="D494">
            <v>9264995.7399999984</v>
          </cell>
          <cell r="F494" t="str">
            <v>365WYU</v>
          </cell>
          <cell r="G494" t="str">
            <v>365</v>
          </cell>
          <cell r="I494">
            <v>9264995.7399999984</v>
          </cell>
        </row>
        <row r="495">
          <cell r="A495" t="str">
            <v>366CA</v>
          </cell>
          <cell r="B495" t="str">
            <v>366</v>
          </cell>
          <cell r="D495">
            <v>14265654.600000001</v>
          </cell>
          <cell r="F495" t="str">
            <v>366CA</v>
          </cell>
          <cell r="G495" t="str">
            <v>366</v>
          </cell>
          <cell r="I495">
            <v>14265654.600000001</v>
          </cell>
        </row>
        <row r="496">
          <cell r="A496" t="str">
            <v>366IDU</v>
          </cell>
          <cell r="B496" t="str">
            <v>366</v>
          </cell>
          <cell r="D496">
            <v>5867861.0199999996</v>
          </cell>
          <cell r="F496" t="str">
            <v>366IDU</v>
          </cell>
          <cell r="G496" t="str">
            <v>366</v>
          </cell>
          <cell r="I496">
            <v>5867861.0199999996</v>
          </cell>
        </row>
        <row r="497">
          <cell r="A497" t="str">
            <v>366OR</v>
          </cell>
          <cell r="B497" t="str">
            <v>366</v>
          </cell>
          <cell r="D497">
            <v>69045552.649999991</v>
          </cell>
          <cell r="F497" t="str">
            <v>366OR</v>
          </cell>
          <cell r="G497" t="str">
            <v>366</v>
          </cell>
          <cell r="I497">
            <v>69045552.649999991</v>
          </cell>
        </row>
        <row r="498">
          <cell r="A498" t="str">
            <v>366UT</v>
          </cell>
          <cell r="B498" t="str">
            <v>366</v>
          </cell>
          <cell r="D498">
            <v>123227056.61000001</v>
          </cell>
          <cell r="F498" t="str">
            <v>366UT</v>
          </cell>
          <cell r="G498" t="str">
            <v>366</v>
          </cell>
          <cell r="I498">
            <v>123227056.61000001</v>
          </cell>
        </row>
        <row r="499">
          <cell r="A499" t="str">
            <v>366WA</v>
          </cell>
          <cell r="B499" t="str">
            <v>366</v>
          </cell>
          <cell r="D499">
            <v>12689164.129999999</v>
          </cell>
          <cell r="F499" t="str">
            <v>366WA</v>
          </cell>
          <cell r="G499" t="str">
            <v>366</v>
          </cell>
          <cell r="I499">
            <v>12689164.129999999</v>
          </cell>
        </row>
        <row r="500">
          <cell r="A500" t="str">
            <v>366WYP</v>
          </cell>
          <cell r="B500" t="str">
            <v>366</v>
          </cell>
          <cell r="D500">
            <v>8499488.0199999996</v>
          </cell>
          <cell r="F500" t="str">
            <v>366WYP</v>
          </cell>
          <cell r="G500" t="str">
            <v>366</v>
          </cell>
          <cell r="I500">
            <v>8499488.0199999996</v>
          </cell>
        </row>
        <row r="501">
          <cell r="A501" t="str">
            <v>366WYU</v>
          </cell>
          <cell r="B501" t="str">
            <v>366</v>
          </cell>
          <cell r="D501">
            <v>3158965.39</v>
          </cell>
          <cell r="F501" t="str">
            <v>366WYU</v>
          </cell>
          <cell r="G501" t="str">
            <v>366</v>
          </cell>
          <cell r="I501">
            <v>3158965.39</v>
          </cell>
        </row>
        <row r="502">
          <cell r="A502" t="str">
            <v>367CA</v>
          </cell>
          <cell r="B502" t="str">
            <v>367</v>
          </cell>
          <cell r="D502">
            <v>15139339.07</v>
          </cell>
          <cell r="F502" t="str">
            <v>367CA</v>
          </cell>
          <cell r="G502" t="str">
            <v>367</v>
          </cell>
          <cell r="I502">
            <v>15139339.07</v>
          </cell>
        </row>
        <row r="503">
          <cell r="A503" t="str">
            <v>367IDU</v>
          </cell>
          <cell r="B503" t="str">
            <v>367</v>
          </cell>
          <cell r="D503">
            <v>19599486.169999998</v>
          </cell>
          <cell r="F503" t="str">
            <v>367IDU</v>
          </cell>
          <cell r="G503" t="str">
            <v>367</v>
          </cell>
          <cell r="I503">
            <v>19599486.169999998</v>
          </cell>
        </row>
        <row r="504">
          <cell r="A504" t="str">
            <v>367OR</v>
          </cell>
          <cell r="B504" t="str">
            <v>367</v>
          </cell>
          <cell r="D504">
            <v>121455987.11000001</v>
          </cell>
          <cell r="F504" t="str">
            <v>367OR</v>
          </cell>
          <cell r="G504" t="str">
            <v>367</v>
          </cell>
          <cell r="I504">
            <v>121455987.11000001</v>
          </cell>
        </row>
        <row r="505">
          <cell r="A505" t="str">
            <v>367UT</v>
          </cell>
          <cell r="B505" t="str">
            <v>367</v>
          </cell>
          <cell r="D505">
            <v>350020848.44</v>
          </cell>
          <cell r="F505" t="str">
            <v>367UT</v>
          </cell>
          <cell r="G505" t="str">
            <v>367</v>
          </cell>
          <cell r="I505">
            <v>350020848.44</v>
          </cell>
        </row>
        <row r="506">
          <cell r="A506" t="str">
            <v>367WA</v>
          </cell>
          <cell r="B506" t="str">
            <v>367</v>
          </cell>
          <cell r="D506">
            <v>15728011.57</v>
          </cell>
          <cell r="F506" t="str">
            <v>367WA</v>
          </cell>
          <cell r="G506" t="str">
            <v>367</v>
          </cell>
          <cell r="I506">
            <v>15728011.57</v>
          </cell>
        </row>
        <row r="507">
          <cell r="A507" t="str">
            <v>367WYP</v>
          </cell>
          <cell r="B507" t="str">
            <v>367</v>
          </cell>
          <cell r="D507">
            <v>20201753.490000002</v>
          </cell>
          <cell r="F507" t="str">
            <v>367WYP</v>
          </cell>
          <cell r="G507" t="str">
            <v>367</v>
          </cell>
          <cell r="I507">
            <v>20201753.490000002</v>
          </cell>
        </row>
        <row r="508">
          <cell r="A508" t="str">
            <v>367WYU</v>
          </cell>
          <cell r="B508" t="str">
            <v>367</v>
          </cell>
          <cell r="D508">
            <v>14290854.059999999</v>
          </cell>
          <cell r="F508" t="str">
            <v>367WYU</v>
          </cell>
          <cell r="G508" t="str">
            <v>367</v>
          </cell>
          <cell r="I508">
            <v>14290854.059999999</v>
          </cell>
        </row>
        <row r="509">
          <cell r="A509" t="str">
            <v>368CA</v>
          </cell>
          <cell r="B509" t="str">
            <v>368</v>
          </cell>
          <cell r="D509">
            <v>39751340.57</v>
          </cell>
          <cell r="F509" t="str">
            <v>368CA</v>
          </cell>
          <cell r="G509" t="str">
            <v>368</v>
          </cell>
          <cell r="I509">
            <v>39751340.57</v>
          </cell>
        </row>
        <row r="510">
          <cell r="A510" t="str">
            <v>368IDU</v>
          </cell>
          <cell r="B510" t="str">
            <v>368</v>
          </cell>
          <cell r="D510">
            <v>54015519.68</v>
          </cell>
          <cell r="F510" t="str">
            <v>368IDU</v>
          </cell>
          <cell r="G510" t="str">
            <v>368</v>
          </cell>
          <cell r="I510">
            <v>54015519.68</v>
          </cell>
        </row>
        <row r="511">
          <cell r="A511" t="str">
            <v>368OR</v>
          </cell>
          <cell r="B511" t="str">
            <v>368</v>
          </cell>
          <cell r="D511">
            <v>322394364.02999997</v>
          </cell>
          <cell r="F511" t="str">
            <v>368OR</v>
          </cell>
          <cell r="G511" t="str">
            <v>368</v>
          </cell>
          <cell r="I511">
            <v>322394364.02999997</v>
          </cell>
        </row>
        <row r="512">
          <cell r="A512" t="str">
            <v>368UT</v>
          </cell>
          <cell r="B512" t="str">
            <v>368</v>
          </cell>
          <cell r="D512">
            <v>293660026.56</v>
          </cell>
          <cell r="F512" t="str">
            <v>368UT</v>
          </cell>
          <cell r="G512" t="str">
            <v>368</v>
          </cell>
          <cell r="I512">
            <v>293660026.56</v>
          </cell>
        </row>
        <row r="513">
          <cell r="A513" t="str">
            <v>368WA</v>
          </cell>
          <cell r="B513" t="str">
            <v>368</v>
          </cell>
          <cell r="D513">
            <v>77077107.24000001</v>
          </cell>
          <cell r="F513" t="str">
            <v>368WA</v>
          </cell>
          <cell r="G513" t="str">
            <v>368</v>
          </cell>
          <cell r="I513">
            <v>77077107.24000001</v>
          </cell>
        </row>
        <row r="514">
          <cell r="A514" t="str">
            <v>368WYP</v>
          </cell>
          <cell r="B514" t="str">
            <v>368</v>
          </cell>
          <cell r="D514">
            <v>56080331.719999999</v>
          </cell>
          <cell r="F514" t="str">
            <v>368WYP</v>
          </cell>
          <cell r="G514" t="str">
            <v>368</v>
          </cell>
          <cell r="I514">
            <v>56080331.719999999</v>
          </cell>
        </row>
        <row r="515">
          <cell r="A515" t="str">
            <v>368WYU</v>
          </cell>
          <cell r="B515" t="str">
            <v>368</v>
          </cell>
          <cell r="D515">
            <v>8745067.5199999996</v>
          </cell>
          <cell r="F515" t="str">
            <v>368WYU</v>
          </cell>
          <cell r="G515" t="str">
            <v>368</v>
          </cell>
          <cell r="I515">
            <v>8745067.5199999996</v>
          </cell>
        </row>
        <row r="516">
          <cell r="A516" t="str">
            <v>369CA</v>
          </cell>
          <cell r="B516" t="str">
            <v>369</v>
          </cell>
          <cell r="D516">
            <v>17643477.669999998</v>
          </cell>
          <cell r="F516" t="str">
            <v>369CA</v>
          </cell>
          <cell r="G516" t="str">
            <v>369</v>
          </cell>
          <cell r="I516">
            <v>17643477.669999998</v>
          </cell>
        </row>
        <row r="517">
          <cell r="A517" t="str">
            <v>369IDU</v>
          </cell>
          <cell r="B517" t="str">
            <v>369</v>
          </cell>
          <cell r="D517">
            <v>19011902.959999997</v>
          </cell>
          <cell r="F517" t="str">
            <v>369IDU</v>
          </cell>
          <cell r="G517" t="str">
            <v>369</v>
          </cell>
          <cell r="I517">
            <v>19011902.959999997</v>
          </cell>
        </row>
        <row r="518">
          <cell r="A518" t="str">
            <v>369OR</v>
          </cell>
          <cell r="B518" t="str">
            <v>369</v>
          </cell>
          <cell r="D518">
            <v>160161136.53999999</v>
          </cell>
          <cell r="F518" t="str">
            <v>369OR</v>
          </cell>
          <cell r="G518" t="str">
            <v>369</v>
          </cell>
          <cell r="I518">
            <v>160161136.53999999</v>
          </cell>
        </row>
        <row r="519">
          <cell r="A519" t="str">
            <v>369UT</v>
          </cell>
          <cell r="B519" t="str">
            <v>369</v>
          </cell>
          <cell r="D519">
            <v>136168919.40000004</v>
          </cell>
          <cell r="F519" t="str">
            <v>369UT</v>
          </cell>
          <cell r="G519" t="str">
            <v>369</v>
          </cell>
          <cell r="I519">
            <v>136168919.40000004</v>
          </cell>
        </row>
        <row r="520">
          <cell r="A520" t="str">
            <v>369WA</v>
          </cell>
          <cell r="B520" t="str">
            <v>369</v>
          </cell>
          <cell r="D520">
            <v>35209996.159999996</v>
          </cell>
          <cell r="F520" t="str">
            <v>369WA</v>
          </cell>
          <cell r="G520" t="str">
            <v>369</v>
          </cell>
          <cell r="I520">
            <v>35209996.159999996</v>
          </cell>
        </row>
        <row r="521">
          <cell r="A521" t="str">
            <v>369WYP</v>
          </cell>
          <cell r="B521" t="str">
            <v>369</v>
          </cell>
          <cell r="D521">
            <v>22773786.989999998</v>
          </cell>
          <cell r="F521" t="str">
            <v>369WYP</v>
          </cell>
          <cell r="G521" t="str">
            <v>369</v>
          </cell>
          <cell r="I521">
            <v>22773786.989999998</v>
          </cell>
        </row>
        <row r="522">
          <cell r="A522" t="str">
            <v>369WYU</v>
          </cell>
          <cell r="B522" t="str">
            <v>369</v>
          </cell>
          <cell r="D522">
            <v>4716101.67</v>
          </cell>
          <cell r="F522" t="str">
            <v>369WYU</v>
          </cell>
          <cell r="G522" t="str">
            <v>369</v>
          </cell>
          <cell r="I522">
            <v>4716101.67</v>
          </cell>
        </row>
        <row r="523">
          <cell r="A523" t="str">
            <v>370CA</v>
          </cell>
          <cell r="B523" t="str">
            <v>370</v>
          </cell>
          <cell r="D523">
            <v>3926311.74</v>
          </cell>
          <cell r="F523" t="str">
            <v>370CA</v>
          </cell>
          <cell r="G523" t="str">
            <v>370</v>
          </cell>
          <cell r="I523">
            <v>3926311.74</v>
          </cell>
        </row>
        <row r="524">
          <cell r="A524" t="str">
            <v>370IDU</v>
          </cell>
          <cell r="B524" t="str">
            <v>370</v>
          </cell>
          <cell r="D524">
            <v>13730608.66</v>
          </cell>
          <cell r="F524" t="str">
            <v>370IDU</v>
          </cell>
          <cell r="G524" t="str">
            <v>370</v>
          </cell>
          <cell r="I524">
            <v>13730608.66</v>
          </cell>
        </row>
        <row r="525">
          <cell r="A525" t="str">
            <v>370OR</v>
          </cell>
          <cell r="B525" t="str">
            <v>370</v>
          </cell>
          <cell r="D525">
            <v>57807703.07</v>
          </cell>
          <cell r="F525" t="str">
            <v>370OR</v>
          </cell>
          <cell r="G525" t="str">
            <v>370</v>
          </cell>
          <cell r="I525">
            <v>57807703.07</v>
          </cell>
        </row>
        <row r="526">
          <cell r="A526" t="str">
            <v>370UT</v>
          </cell>
          <cell r="B526" t="str">
            <v>370</v>
          </cell>
          <cell r="D526">
            <v>80479273.239999995</v>
          </cell>
          <cell r="F526" t="str">
            <v>370UT</v>
          </cell>
          <cell r="G526" t="str">
            <v>370</v>
          </cell>
          <cell r="I526">
            <v>80479273.239999995</v>
          </cell>
        </row>
        <row r="527">
          <cell r="A527" t="str">
            <v>370WA</v>
          </cell>
          <cell r="B527" t="str">
            <v>370</v>
          </cell>
          <cell r="D527">
            <v>13832974.199999999</v>
          </cell>
          <cell r="F527" t="str">
            <v>370WA</v>
          </cell>
          <cell r="G527" t="str">
            <v>370</v>
          </cell>
          <cell r="I527">
            <v>13832974.199999999</v>
          </cell>
        </row>
        <row r="528">
          <cell r="A528" t="str">
            <v>370WYP</v>
          </cell>
          <cell r="B528" t="str">
            <v>370</v>
          </cell>
          <cell r="D528">
            <v>11510032.649999999</v>
          </cell>
          <cell r="F528" t="str">
            <v>370WYP</v>
          </cell>
          <cell r="G528" t="str">
            <v>370</v>
          </cell>
          <cell r="I528">
            <v>11510032.649999999</v>
          </cell>
        </row>
        <row r="529">
          <cell r="A529" t="str">
            <v>370WYU</v>
          </cell>
          <cell r="B529" t="str">
            <v>370</v>
          </cell>
          <cell r="D529">
            <v>2688075.84</v>
          </cell>
          <cell r="F529" t="str">
            <v>370WYU</v>
          </cell>
          <cell r="G529" t="str">
            <v>370</v>
          </cell>
          <cell r="I529">
            <v>2688075.84</v>
          </cell>
        </row>
        <row r="530">
          <cell r="A530" t="str">
            <v>371CA</v>
          </cell>
          <cell r="B530" t="str">
            <v>371</v>
          </cell>
          <cell r="D530">
            <v>265064.57</v>
          </cell>
          <cell r="F530" t="str">
            <v>371CA</v>
          </cell>
          <cell r="G530" t="str">
            <v>371</v>
          </cell>
          <cell r="I530">
            <v>265064.57</v>
          </cell>
        </row>
        <row r="531">
          <cell r="A531" t="str">
            <v>371IDU</v>
          </cell>
          <cell r="B531" t="str">
            <v>371</v>
          </cell>
          <cell r="D531">
            <v>156828.98000000001</v>
          </cell>
          <cell r="F531" t="str">
            <v>371IDU</v>
          </cell>
          <cell r="G531" t="str">
            <v>371</v>
          </cell>
          <cell r="I531">
            <v>156828.98000000001</v>
          </cell>
        </row>
        <row r="532">
          <cell r="A532" t="str">
            <v>371OR</v>
          </cell>
          <cell r="B532" t="str">
            <v>371</v>
          </cell>
          <cell r="D532">
            <v>2448123.7599999998</v>
          </cell>
          <cell r="F532" t="str">
            <v>371OR</v>
          </cell>
          <cell r="G532" t="str">
            <v>371</v>
          </cell>
          <cell r="I532">
            <v>2448123.7599999998</v>
          </cell>
        </row>
        <row r="533">
          <cell r="A533" t="str">
            <v>371UT</v>
          </cell>
          <cell r="B533" t="str">
            <v>371</v>
          </cell>
          <cell r="D533">
            <v>4667446.5599999996</v>
          </cell>
          <cell r="F533" t="str">
            <v>371UT</v>
          </cell>
          <cell r="G533" t="str">
            <v>371</v>
          </cell>
          <cell r="I533">
            <v>4667446.5599999996</v>
          </cell>
        </row>
        <row r="534">
          <cell r="A534" t="str">
            <v>371WA</v>
          </cell>
          <cell r="B534" t="str">
            <v>371</v>
          </cell>
          <cell r="D534">
            <v>546265.1</v>
          </cell>
          <cell r="F534" t="str">
            <v>371WA</v>
          </cell>
          <cell r="G534" t="str">
            <v>371</v>
          </cell>
          <cell r="I534">
            <v>546265.1</v>
          </cell>
        </row>
        <row r="535">
          <cell r="A535" t="str">
            <v>371WYP</v>
          </cell>
          <cell r="B535" t="str">
            <v>371</v>
          </cell>
          <cell r="D535">
            <v>744501.19</v>
          </cell>
          <cell r="F535" t="str">
            <v>371WYP</v>
          </cell>
          <cell r="G535" t="str">
            <v>371</v>
          </cell>
          <cell r="I535">
            <v>744501.19</v>
          </cell>
        </row>
        <row r="536">
          <cell r="A536" t="str">
            <v>371WYU</v>
          </cell>
          <cell r="B536" t="str">
            <v>371</v>
          </cell>
          <cell r="D536">
            <v>145168.9</v>
          </cell>
          <cell r="F536" t="str">
            <v>371WYU</v>
          </cell>
          <cell r="G536" t="str">
            <v>371</v>
          </cell>
          <cell r="I536">
            <v>145168.9</v>
          </cell>
        </row>
        <row r="537">
          <cell r="A537" t="str">
            <v>372IDU</v>
          </cell>
          <cell r="B537" t="str">
            <v>372</v>
          </cell>
          <cell r="D537">
            <v>4873.1400000000003</v>
          </cell>
          <cell r="F537" t="str">
            <v>372IDU</v>
          </cell>
          <cell r="G537" t="str">
            <v>372</v>
          </cell>
          <cell r="I537">
            <v>4873.1400000000003</v>
          </cell>
        </row>
        <row r="538">
          <cell r="A538" t="str">
            <v>372UT</v>
          </cell>
          <cell r="B538" t="str">
            <v>372</v>
          </cell>
          <cell r="D538">
            <v>44784.75</v>
          </cell>
          <cell r="F538" t="str">
            <v>372UT</v>
          </cell>
          <cell r="G538" t="str">
            <v>372</v>
          </cell>
          <cell r="I538">
            <v>44784.75</v>
          </cell>
        </row>
        <row r="539">
          <cell r="A539" t="str">
            <v>373CA</v>
          </cell>
          <cell r="B539" t="str">
            <v>373</v>
          </cell>
          <cell r="D539">
            <v>659020.93999999994</v>
          </cell>
          <cell r="F539" t="str">
            <v>373CA</v>
          </cell>
          <cell r="G539" t="str">
            <v>373</v>
          </cell>
          <cell r="I539">
            <v>659020.93999999994</v>
          </cell>
        </row>
        <row r="540">
          <cell r="A540" t="str">
            <v>373IDU</v>
          </cell>
          <cell r="B540" t="str">
            <v>373</v>
          </cell>
          <cell r="D540">
            <v>534305.57999999996</v>
          </cell>
          <cell r="F540" t="str">
            <v>373IDU</v>
          </cell>
          <cell r="G540" t="str">
            <v>373</v>
          </cell>
          <cell r="I540">
            <v>534305.57999999996</v>
          </cell>
        </row>
        <row r="541">
          <cell r="A541" t="str">
            <v>373OR</v>
          </cell>
          <cell r="B541" t="str">
            <v>373</v>
          </cell>
          <cell r="D541">
            <v>17849041.569999997</v>
          </cell>
          <cell r="F541" t="str">
            <v>373OR</v>
          </cell>
          <cell r="G541" t="str">
            <v>373</v>
          </cell>
          <cell r="I541">
            <v>17849041.569999997</v>
          </cell>
        </row>
        <row r="542">
          <cell r="A542" t="str">
            <v>373UT</v>
          </cell>
          <cell r="B542" t="str">
            <v>373</v>
          </cell>
          <cell r="D542">
            <v>23991498.310000002</v>
          </cell>
          <cell r="F542" t="str">
            <v>373UT</v>
          </cell>
          <cell r="G542" t="str">
            <v>373</v>
          </cell>
          <cell r="I542">
            <v>23991498.310000002</v>
          </cell>
        </row>
        <row r="543">
          <cell r="A543" t="str">
            <v>373WA</v>
          </cell>
          <cell r="B543" t="str">
            <v>373</v>
          </cell>
          <cell r="D543">
            <v>3356404.91</v>
          </cell>
          <cell r="F543" t="str">
            <v>373WA</v>
          </cell>
          <cell r="G543" t="str">
            <v>373</v>
          </cell>
          <cell r="I543">
            <v>3356404.91</v>
          </cell>
        </row>
        <row r="544">
          <cell r="A544" t="str">
            <v>373WYP</v>
          </cell>
          <cell r="B544" t="str">
            <v>373</v>
          </cell>
          <cell r="D544">
            <v>5676469.9100000001</v>
          </cell>
          <cell r="F544" t="str">
            <v>373WYP</v>
          </cell>
          <cell r="G544" t="str">
            <v>373</v>
          </cell>
          <cell r="I544">
            <v>5676469.9100000001</v>
          </cell>
        </row>
        <row r="545">
          <cell r="A545" t="str">
            <v>373WYU</v>
          </cell>
          <cell r="B545" t="str">
            <v>373</v>
          </cell>
          <cell r="D545">
            <v>2014714.06</v>
          </cell>
          <cell r="F545" t="str">
            <v>373WYU</v>
          </cell>
          <cell r="G545" t="str">
            <v>373</v>
          </cell>
          <cell r="I545">
            <v>2014714.06</v>
          </cell>
        </row>
        <row r="546">
          <cell r="A546" t="str">
            <v>389CA</v>
          </cell>
          <cell r="B546" t="str">
            <v>389</v>
          </cell>
          <cell r="D546">
            <v>217568.45</v>
          </cell>
          <cell r="F546" t="str">
            <v>389CA</v>
          </cell>
          <cell r="G546" t="str">
            <v>389</v>
          </cell>
          <cell r="I546">
            <v>217568.45</v>
          </cell>
        </row>
        <row r="547">
          <cell r="A547" t="str">
            <v>389CN</v>
          </cell>
          <cell r="B547" t="str">
            <v>389</v>
          </cell>
          <cell r="D547">
            <v>1109264.1499999999</v>
          </cell>
          <cell r="F547" t="str">
            <v>389CN</v>
          </cell>
          <cell r="G547" t="str">
            <v>389</v>
          </cell>
          <cell r="I547">
            <v>1109264.1499999999</v>
          </cell>
        </row>
        <row r="548">
          <cell r="A548" t="str">
            <v>389DGU</v>
          </cell>
          <cell r="B548" t="str">
            <v>389</v>
          </cell>
          <cell r="D548">
            <v>3510.16</v>
          </cell>
          <cell r="F548" t="str">
            <v>389DGU</v>
          </cell>
          <cell r="G548" t="str">
            <v>389</v>
          </cell>
          <cell r="I548">
            <v>3510.16</v>
          </cell>
        </row>
        <row r="549">
          <cell r="A549" t="str">
            <v>389IDU</v>
          </cell>
          <cell r="B549" t="str">
            <v>389</v>
          </cell>
          <cell r="D549">
            <v>197638.82</v>
          </cell>
          <cell r="F549" t="str">
            <v>389IDU</v>
          </cell>
          <cell r="G549" t="str">
            <v>389</v>
          </cell>
          <cell r="I549">
            <v>197638.82</v>
          </cell>
        </row>
        <row r="550">
          <cell r="A550" t="str">
            <v>389OR</v>
          </cell>
          <cell r="B550" t="str">
            <v>389</v>
          </cell>
          <cell r="D550">
            <v>1896910.33</v>
          </cell>
          <cell r="F550" t="str">
            <v>389OR</v>
          </cell>
          <cell r="G550" t="str">
            <v>389</v>
          </cell>
          <cell r="I550">
            <v>1896910.33</v>
          </cell>
        </row>
        <row r="551">
          <cell r="A551" t="str">
            <v>389SG</v>
          </cell>
          <cell r="B551" t="str">
            <v>389</v>
          </cell>
          <cell r="D551">
            <v>1227.55</v>
          </cell>
          <cell r="F551" t="str">
            <v>389SG</v>
          </cell>
          <cell r="G551" t="str">
            <v>389</v>
          </cell>
          <cell r="I551">
            <v>1227.55</v>
          </cell>
        </row>
        <row r="552">
          <cell r="A552" t="str">
            <v>389SO</v>
          </cell>
          <cell r="B552" t="str">
            <v>389</v>
          </cell>
          <cell r="D552">
            <v>5598054.8599999994</v>
          </cell>
          <cell r="F552" t="str">
            <v>389SO</v>
          </cell>
          <cell r="G552" t="str">
            <v>389</v>
          </cell>
          <cell r="I552">
            <v>5598054.8599999994</v>
          </cell>
        </row>
        <row r="553">
          <cell r="A553" t="str">
            <v>389UT</v>
          </cell>
          <cell r="B553" t="str">
            <v>389</v>
          </cell>
          <cell r="D553">
            <v>4112029.93</v>
          </cell>
          <cell r="F553" t="str">
            <v>389UT</v>
          </cell>
          <cell r="G553" t="str">
            <v>389</v>
          </cell>
          <cell r="I553">
            <v>4112029.93</v>
          </cell>
        </row>
        <row r="554">
          <cell r="A554" t="str">
            <v>389WA</v>
          </cell>
          <cell r="B554" t="str">
            <v>389</v>
          </cell>
          <cell r="D554">
            <v>1098826.3500000001</v>
          </cell>
          <cell r="F554" t="str">
            <v>389WA</v>
          </cell>
          <cell r="G554" t="str">
            <v>389</v>
          </cell>
          <cell r="I554">
            <v>1098826.3500000001</v>
          </cell>
        </row>
        <row r="555">
          <cell r="A555" t="str">
            <v>389WYP</v>
          </cell>
          <cell r="B555" t="str">
            <v>389</v>
          </cell>
          <cell r="D555">
            <v>137356.04999999999</v>
          </cell>
          <cell r="F555" t="str">
            <v>389WYP</v>
          </cell>
          <cell r="G555" t="str">
            <v>389</v>
          </cell>
          <cell r="I555">
            <v>137356.04999999999</v>
          </cell>
        </row>
        <row r="556">
          <cell r="A556" t="str">
            <v>389WYU</v>
          </cell>
          <cell r="B556" t="str">
            <v>389</v>
          </cell>
          <cell r="D556">
            <v>515910.92</v>
          </cell>
          <cell r="F556" t="str">
            <v>389WYU</v>
          </cell>
          <cell r="G556" t="str">
            <v>389</v>
          </cell>
          <cell r="I556">
            <v>515910.92</v>
          </cell>
        </row>
        <row r="557">
          <cell r="A557" t="str">
            <v>390CA</v>
          </cell>
          <cell r="B557" t="str">
            <v>390</v>
          </cell>
          <cell r="D557">
            <v>2134173.14</v>
          </cell>
          <cell r="F557" t="str">
            <v>390CA</v>
          </cell>
          <cell r="G557" t="str">
            <v>390</v>
          </cell>
          <cell r="I557">
            <v>2134173.14</v>
          </cell>
        </row>
        <row r="558">
          <cell r="A558" t="str">
            <v>390CN</v>
          </cell>
          <cell r="B558" t="str">
            <v>390</v>
          </cell>
          <cell r="D558">
            <v>11512779.629999999</v>
          </cell>
          <cell r="F558" t="str">
            <v>390CN</v>
          </cell>
          <cell r="G558" t="str">
            <v>390</v>
          </cell>
          <cell r="I558">
            <v>11512779.629999999</v>
          </cell>
        </row>
        <row r="559">
          <cell r="A559" t="str">
            <v>390DGP</v>
          </cell>
          <cell r="B559" t="str">
            <v>390</v>
          </cell>
          <cell r="D559">
            <v>385673.45</v>
          </cell>
          <cell r="F559" t="str">
            <v>390DGP</v>
          </cell>
          <cell r="G559" t="str">
            <v>390</v>
          </cell>
          <cell r="I559">
            <v>385673.45</v>
          </cell>
        </row>
        <row r="560">
          <cell r="A560" t="str">
            <v>390DGU</v>
          </cell>
          <cell r="B560" t="str">
            <v>390</v>
          </cell>
          <cell r="D560">
            <v>1642678.89</v>
          </cell>
          <cell r="F560" t="str">
            <v>390DGU</v>
          </cell>
          <cell r="G560" t="str">
            <v>390</v>
          </cell>
          <cell r="I560">
            <v>1642678.89</v>
          </cell>
        </row>
        <row r="561">
          <cell r="A561" t="str">
            <v>390IDU</v>
          </cell>
          <cell r="B561" t="str">
            <v>390</v>
          </cell>
          <cell r="D561">
            <v>9321338.6099999994</v>
          </cell>
          <cell r="F561" t="str">
            <v>390IDU</v>
          </cell>
          <cell r="G561" t="str">
            <v>390</v>
          </cell>
          <cell r="I561">
            <v>9321338.6099999994</v>
          </cell>
        </row>
        <row r="562">
          <cell r="A562" t="str">
            <v>390OR</v>
          </cell>
          <cell r="B562" t="str">
            <v>390</v>
          </cell>
          <cell r="D562">
            <v>26338713.639999989</v>
          </cell>
          <cell r="F562" t="str">
            <v>390OR</v>
          </cell>
          <cell r="G562" t="str">
            <v>390</v>
          </cell>
          <cell r="I562">
            <v>26338713.639999989</v>
          </cell>
        </row>
        <row r="563">
          <cell r="A563" t="str">
            <v>390SG</v>
          </cell>
          <cell r="B563" t="str">
            <v>390</v>
          </cell>
          <cell r="D563">
            <v>3085857.9</v>
          </cell>
          <cell r="F563" t="str">
            <v>390SG</v>
          </cell>
          <cell r="G563" t="str">
            <v>390</v>
          </cell>
          <cell r="I563">
            <v>3085857.9</v>
          </cell>
        </row>
        <row r="564">
          <cell r="A564" t="str">
            <v>390SO</v>
          </cell>
          <cell r="B564" t="str">
            <v>390</v>
          </cell>
          <cell r="D564">
            <v>101214941.59</v>
          </cell>
          <cell r="F564" t="str">
            <v>390SO</v>
          </cell>
          <cell r="G564" t="str">
            <v>390</v>
          </cell>
          <cell r="I564">
            <v>101214941.59</v>
          </cell>
        </row>
        <row r="565">
          <cell r="A565" t="str">
            <v>390UT</v>
          </cell>
          <cell r="B565" t="str">
            <v>390</v>
          </cell>
          <cell r="D565">
            <v>34317167.200000018</v>
          </cell>
          <cell r="F565" t="str">
            <v>390UT</v>
          </cell>
          <cell r="G565" t="str">
            <v>390</v>
          </cell>
          <cell r="I565">
            <v>34317167.200000018</v>
          </cell>
        </row>
        <row r="566">
          <cell r="A566" t="str">
            <v>390WA</v>
          </cell>
          <cell r="B566" t="str">
            <v>390</v>
          </cell>
          <cell r="D566">
            <v>12858211.199999999</v>
          </cell>
          <cell r="F566" t="str">
            <v>390WA</v>
          </cell>
          <cell r="G566" t="str">
            <v>390</v>
          </cell>
          <cell r="I566">
            <v>12858211.199999999</v>
          </cell>
        </row>
        <row r="567">
          <cell r="A567" t="str">
            <v>390WYP</v>
          </cell>
          <cell r="B567" t="str">
            <v>390</v>
          </cell>
          <cell r="D567">
            <v>8447538.8800000008</v>
          </cell>
          <cell r="F567" t="str">
            <v>390WYP</v>
          </cell>
          <cell r="G567" t="str">
            <v>390</v>
          </cell>
          <cell r="I567">
            <v>8447538.8800000008</v>
          </cell>
        </row>
        <row r="568">
          <cell r="A568" t="str">
            <v>390WYU</v>
          </cell>
          <cell r="B568" t="str">
            <v>390</v>
          </cell>
          <cell r="D568">
            <v>2190230.91</v>
          </cell>
          <cell r="F568" t="str">
            <v>390WYU</v>
          </cell>
          <cell r="G568" t="str">
            <v>390</v>
          </cell>
          <cell r="I568">
            <v>2190230.91</v>
          </cell>
        </row>
        <row r="569">
          <cell r="A569" t="str">
            <v>391CA</v>
          </cell>
          <cell r="B569" t="str">
            <v>391</v>
          </cell>
          <cell r="D569">
            <v>349916.7</v>
          </cell>
          <cell r="F569" t="str">
            <v>391CA</v>
          </cell>
          <cell r="G569" t="str">
            <v>391</v>
          </cell>
          <cell r="I569">
            <v>349916.7</v>
          </cell>
        </row>
        <row r="570">
          <cell r="A570" t="str">
            <v>391CN</v>
          </cell>
          <cell r="B570" t="str">
            <v>391</v>
          </cell>
          <cell r="D570">
            <v>6709945.9799999995</v>
          </cell>
          <cell r="F570" t="str">
            <v>391CN</v>
          </cell>
          <cell r="G570" t="str">
            <v>391</v>
          </cell>
          <cell r="I570">
            <v>6709945.9799999995</v>
          </cell>
        </row>
        <row r="571">
          <cell r="A571" t="str">
            <v>391DGP</v>
          </cell>
          <cell r="B571" t="str">
            <v>391</v>
          </cell>
          <cell r="D571">
            <v>454100.23</v>
          </cell>
          <cell r="F571" t="str">
            <v>391DGP</v>
          </cell>
          <cell r="G571" t="str">
            <v>391</v>
          </cell>
          <cell r="I571">
            <v>454100.23</v>
          </cell>
        </row>
        <row r="572">
          <cell r="A572" t="str">
            <v>391DGU</v>
          </cell>
          <cell r="B572" t="str">
            <v>391</v>
          </cell>
          <cell r="D572">
            <v>642229.51</v>
          </cell>
          <cell r="F572" t="str">
            <v>391DGU</v>
          </cell>
          <cell r="G572" t="str">
            <v>391</v>
          </cell>
          <cell r="I572">
            <v>642229.51</v>
          </cell>
        </row>
        <row r="573">
          <cell r="A573" t="str">
            <v>391IDU</v>
          </cell>
          <cell r="B573" t="str">
            <v>391</v>
          </cell>
          <cell r="D573">
            <v>944866.93</v>
          </cell>
          <cell r="F573" t="str">
            <v>391IDU</v>
          </cell>
          <cell r="G573" t="str">
            <v>391</v>
          </cell>
          <cell r="I573">
            <v>944866.93</v>
          </cell>
        </row>
        <row r="574">
          <cell r="A574" t="str">
            <v>391OR</v>
          </cell>
          <cell r="B574" t="str">
            <v>391</v>
          </cell>
          <cell r="D574">
            <v>5776791.3400000008</v>
          </cell>
          <cell r="F574" t="str">
            <v>391OR</v>
          </cell>
          <cell r="G574" t="str">
            <v>391</v>
          </cell>
          <cell r="I574">
            <v>5776791.3400000008</v>
          </cell>
        </row>
        <row r="575">
          <cell r="A575" t="str">
            <v>391SE</v>
          </cell>
          <cell r="B575" t="str">
            <v>391</v>
          </cell>
          <cell r="D575">
            <v>132398.04999999999</v>
          </cell>
          <cell r="F575" t="str">
            <v>391SE</v>
          </cell>
          <cell r="G575" t="str">
            <v>391</v>
          </cell>
          <cell r="I575">
            <v>132398.04999999999</v>
          </cell>
        </row>
        <row r="576">
          <cell r="A576" t="str">
            <v>391SG</v>
          </cell>
          <cell r="B576" t="str">
            <v>391</v>
          </cell>
          <cell r="D576">
            <v>6389813.0000000009</v>
          </cell>
          <cell r="F576" t="str">
            <v>391SG</v>
          </cell>
          <cell r="G576" t="str">
            <v>391</v>
          </cell>
          <cell r="I576">
            <v>6389813.0000000009</v>
          </cell>
        </row>
        <row r="577">
          <cell r="A577" t="str">
            <v>391SO</v>
          </cell>
          <cell r="B577" t="str">
            <v>391</v>
          </cell>
          <cell r="D577">
            <v>86173426.200000018</v>
          </cell>
          <cell r="F577" t="str">
            <v>391SO</v>
          </cell>
          <cell r="G577" t="str">
            <v>391</v>
          </cell>
          <cell r="I577">
            <v>86173426.200000018</v>
          </cell>
        </row>
        <row r="578">
          <cell r="A578" t="str">
            <v>391SSGCH</v>
          </cell>
          <cell r="B578" t="str">
            <v>391</v>
          </cell>
          <cell r="D578">
            <v>332263.43</v>
          </cell>
          <cell r="F578" t="str">
            <v>391SSGCH</v>
          </cell>
          <cell r="G578" t="str">
            <v>391</v>
          </cell>
          <cell r="I578">
            <v>332263.43</v>
          </cell>
        </row>
        <row r="579">
          <cell r="A579" t="str">
            <v>391SSGCT</v>
          </cell>
          <cell r="B579" t="str">
            <v>391</v>
          </cell>
          <cell r="D579">
            <v>6616.78</v>
          </cell>
          <cell r="F579" t="str">
            <v>391SSGCT</v>
          </cell>
          <cell r="G579" t="str">
            <v>391</v>
          </cell>
          <cell r="I579">
            <v>6616.78</v>
          </cell>
        </row>
        <row r="580">
          <cell r="A580" t="str">
            <v>391UT</v>
          </cell>
          <cell r="B580" t="str">
            <v>391</v>
          </cell>
          <cell r="D580">
            <v>4583086.9000000004</v>
          </cell>
          <cell r="F580" t="str">
            <v>391UT</v>
          </cell>
          <cell r="G580" t="str">
            <v>391</v>
          </cell>
          <cell r="I580">
            <v>4583086.9000000004</v>
          </cell>
        </row>
        <row r="581">
          <cell r="A581" t="str">
            <v>391WA</v>
          </cell>
          <cell r="B581" t="str">
            <v>391</v>
          </cell>
          <cell r="D581">
            <v>1483694.91</v>
          </cell>
          <cell r="F581" t="str">
            <v>391WA</v>
          </cell>
          <cell r="G581" t="str">
            <v>391</v>
          </cell>
          <cell r="I581">
            <v>1483694.91</v>
          </cell>
        </row>
        <row r="582">
          <cell r="A582" t="str">
            <v>391WYP</v>
          </cell>
          <cell r="B582" t="str">
            <v>391</v>
          </cell>
          <cell r="D582">
            <v>2924117.03</v>
          </cell>
          <cell r="F582" t="str">
            <v>391WYP</v>
          </cell>
          <cell r="G582" t="str">
            <v>391</v>
          </cell>
          <cell r="I582">
            <v>2924117.03</v>
          </cell>
        </row>
        <row r="583">
          <cell r="A583" t="str">
            <v>391WYU</v>
          </cell>
          <cell r="B583" t="str">
            <v>391</v>
          </cell>
          <cell r="D583">
            <v>317989.03000000003</v>
          </cell>
          <cell r="F583" t="str">
            <v>391WYU</v>
          </cell>
          <cell r="G583" t="str">
            <v>391</v>
          </cell>
          <cell r="I583">
            <v>317989.03000000003</v>
          </cell>
        </row>
        <row r="584">
          <cell r="A584" t="str">
            <v>392CA</v>
          </cell>
          <cell r="B584" t="str">
            <v>392</v>
          </cell>
          <cell r="D584">
            <v>1366709.89</v>
          </cell>
          <cell r="F584" t="str">
            <v>392CA</v>
          </cell>
          <cell r="G584" t="str">
            <v>392</v>
          </cell>
          <cell r="I584">
            <v>1366709.89</v>
          </cell>
        </row>
        <row r="585">
          <cell r="A585" t="str">
            <v>392CN</v>
          </cell>
          <cell r="B585" t="str">
            <v>392</v>
          </cell>
          <cell r="D585">
            <v>19078.400000000001</v>
          </cell>
          <cell r="F585" t="str">
            <v>392CN</v>
          </cell>
          <cell r="G585" t="str">
            <v>392</v>
          </cell>
          <cell r="I585">
            <v>19078.400000000001</v>
          </cell>
        </row>
        <row r="586">
          <cell r="A586" t="str">
            <v>392DGP</v>
          </cell>
          <cell r="B586" t="str">
            <v>392</v>
          </cell>
          <cell r="D586">
            <v>218612.04</v>
          </cell>
          <cell r="F586" t="str">
            <v>392DGP</v>
          </cell>
          <cell r="G586" t="str">
            <v>392</v>
          </cell>
          <cell r="I586">
            <v>218612.04</v>
          </cell>
        </row>
        <row r="587">
          <cell r="A587" t="str">
            <v>392DGU</v>
          </cell>
          <cell r="B587" t="str">
            <v>392</v>
          </cell>
          <cell r="D587">
            <v>1243469.1499999999</v>
          </cell>
          <cell r="F587" t="str">
            <v>392DGU</v>
          </cell>
          <cell r="G587" t="str">
            <v>392</v>
          </cell>
          <cell r="I587">
            <v>1243469.1499999999</v>
          </cell>
        </row>
        <row r="588">
          <cell r="A588" t="str">
            <v>392IDU</v>
          </cell>
          <cell r="B588" t="str">
            <v>392</v>
          </cell>
          <cell r="D588">
            <v>4526062.68</v>
          </cell>
          <cell r="F588" t="str">
            <v>392IDU</v>
          </cell>
          <cell r="G588" t="str">
            <v>392</v>
          </cell>
          <cell r="I588">
            <v>4526062.68</v>
          </cell>
        </row>
        <row r="589">
          <cell r="A589" t="str">
            <v>392OR</v>
          </cell>
          <cell r="B589" t="str">
            <v>392</v>
          </cell>
          <cell r="D589">
            <v>15844083.649999997</v>
          </cell>
          <cell r="F589" t="str">
            <v>392OR</v>
          </cell>
          <cell r="G589" t="str">
            <v>392</v>
          </cell>
          <cell r="I589">
            <v>15844083.649999997</v>
          </cell>
        </row>
        <row r="590">
          <cell r="A590" t="str">
            <v>392SE</v>
          </cell>
          <cell r="B590" t="str">
            <v>392</v>
          </cell>
          <cell r="D590">
            <v>864632.03</v>
          </cell>
          <cell r="F590" t="str">
            <v>392SE</v>
          </cell>
          <cell r="G590" t="str">
            <v>392</v>
          </cell>
          <cell r="I590">
            <v>864632.03</v>
          </cell>
        </row>
        <row r="591">
          <cell r="A591" t="str">
            <v>392SG</v>
          </cell>
          <cell r="B591" t="str">
            <v>392</v>
          </cell>
          <cell r="D591">
            <v>10889382.210000003</v>
          </cell>
          <cell r="F591" t="str">
            <v>392SG</v>
          </cell>
          <cell r="G591" t="str">
            <v>392</v>
          </cell>
          <cell r="I591">
            <v>10889382.210000003</v>
          </cell>
        </row>
        <row r="592">
          <cell r="A592" t="str">
            <v>392SO</v>
          </cell>
          <cell r="B592" t="str">
            <v>392</v>
          </cell>
          <cell r="D592">
            <v>7468470.6699999999</v>
          </cell>
          <cell r="F592" t="str">
            <v>392SO</v>
          </cell>
          <cell r="G592" t="str">
            <v>392</v>
          </cell>
          <cell r="I592">
            <v>7468470.6699999999</v>
          </cell>
        </row>
        <row r="593">
          <cell r="A593" t="str">
            <v>392SSGCH</v>
          </cell>
          <cell r="B593" t="str">
            <v>392</v>
          </cell>
          <cell r="D593">
            <v>371609.54</v>
          </cell>
          <cell r="F593" t="str">
            <v>392SSGCH</v>
          </cell>
          <cell r="G593" t="str">
            <v>392</v>
          </cell>
          <cell r="I593">
            <v>371609.54</v>
          </cell>
        </row>
        <row r="594">
          <cell r="A594" t="str">
            <v>392SSGCT</v>
          </cell>
          <cell r="B594" t="str">
            <v>392</v>
          </cell>
          <cell r="D594">
            <v>117116.29</v>
          </cell>
          <cell r="F594" t="str">
            <v>392SSGCT</v>
          </cell>
          <cell r="G594" t="str">
            <v>392</v>
          </cell>
          <cell r="I594">
            <v>117116.29</v>
          </cell>
        </row>
        <row r="595">
          <cell r="A595" t="str">
            <v>392UT</v>
          </cell>
          <cell r="B595" t="str">
            <v>392</v>
          </cell>
          <cell r="D595">
            <v>30055043.810000002</v>
          </cell>
          <cell r="F595" t="str">
            <v>392UT</v>
          </cell>
          <cell r="G595" t="str">
            <v>392</v>
          </cell>
          <cell r="I595">
            <v>30055043.810000002</v>
          </cell>
        </row>
        <row r="596">
          <cell r="A596" t="str">
            <v>392WA</v>
          </cell>
          <cell r="B596" t="str">
            <v>392</v>
          </cell>
          <cell r="D596">
            <v>3591924.99</v>
          </cell>
          <cell r="F596" t="str">
            <v>392WA</v>
          </cell>
          <cell r="G596" t="str">
            <v>392</v>
          </cell>
          <cell r="I596">
            <v>3591924.99</v>
          </cell>
        </row>
        <row r="597">
          <cell r="A597" t="str">
            <v>392WYP</v>
          </cell>
          <cell r="B597" t="str">
            <v>392</v>
          </cell>
          <cell r="D597">
            <v>6089401.9699999997</v>
          </cell>
          <cell r="F597" t="str">
            <v>392WYP</v>
          </cell>
          <cell r="G597" t="str">
            <v>392</v>
          </cell>
          <cell r="I597">
            <v>6089401.9699999997</v>
          </cell>
        </row>
        <row r="598">
          <cell r="A598" t="str">
            <v>392WYU</v>
          </cell>
          <cell r="B598" t="str">
            <v>392</v>
          </cell>
          <cell r="D598">
            <v>1563207.57</v>
          </cell>
          <cell r="F598" t="str">
            <v>392WYU</v>
          </cell>
          <cell r="G598" t="str">
            <v>392</v>
          </cell>
          <cell r="I598">
            <v>1563207.57</v>
          </cell>
        </row>
        <row r="599">
          <cell r="A599" t="str">
            <v>393CA</v>
          </cell>
          <cell r="B599" t="str">
            <v>393</v>
          </cell>
          <cell r="D599">
            <v>153600.31</v>
          </cell>
          <cell r="F599" t="str">
            <v>393CA</v>
          </cell>
          <cell r="G599" t="str">
            <v>393</v>
          </cell>
          <cell r="I599">
            <v>153600.31</v>
          </cell>
        </row>
        <row r="600">
          <cell r="A600" t="str">
            <v>393DGP</v>
          </cell>
          <cell r="B600" t="str">
            <v>393</v>
          </cell>
          <cell r="D600">
            <v>331731.98</v>
          </cell>
          <cell r="F600" t="str">
            <v>393DGP</v>
          </cell>
          <cell r="G600" t="str">
            <v>393</v>
          </cell>
          <cell r="I600">
            <v>331731.98</v>
          </cell>
        </row>
        <row r="601">
          <cell r="A601" t="str">
            <v>393DGU</v>
          </cell>
          <cell r="B601" t="str">
            <v>393</v>
          </cell>
          <cell r="D601">
            <v>966671.37</v>
          </cell>
          <cell r="F601" t="str">
            <v>393DGU</v>
          </cell>
          <cell r="G601" t="str">
            <v>393</v>
          </cell>
          <cell r="I601">
            <v>966671.37</v>
          </cell>
        </row>
        <row r="602">
          <cell r="A602" t="str">
            <v>393IDU</v>
          </cell>
          <cell r="B602" t="str">
            <v>393</v>
          </cell>
          <cell r="D602">
            <v>547176.47</v>
          </cell>
          <cell r="F602" t="str">
            <v>393IDU</v>
          </cell>
          <cell r="G602" t="str">
            <v>393</v>
          </cell>
          <cell r="I602">
            <v>547176.47</v>
          </cell>
        </row>
        <row r="603">
          <cell r="A603" t="str">
            <v>393OR</v>
          </cell>
          <cell r="B603" t="str">
            <v>393</v>
          </cell>
          <cell r="D603">
            <v>2126257.33</v>
          </cell>
          <cell r="F603" t="str">
            <v>393OR</v>
          </cell>
          <cell r="G603" t="str">
            <v>393</v>
          </cell>
          <cell r="I603">
            <v>2126257.33</v>
          </cell>
        </row>
        <row r="604">
          <cell r="A604" t="str">
            <v>393SG</v>
          </cell>
          <cell r="B604" t="str">
            <v>393</v>
          </cell>
          <cell r="D604">
            <v>1551359.61</v>
          </cell>
          <cell r="F604" t="str">
            <v>393SG</v>
          </cell>
          <cell r="G604" t="str">
            <v>393</v>
          </cell>
          <cell r="I604">
            <v>1551359.61</v>
          </cell>
        </row>
        <row r="605">
          <cell r="A605" t="str">
            <v>393SO</v>
          </cell>
          <cell r="B605" t="str">
            <v>393</v>
          </cell>
          <cell r="D605">
            <v>761109.87</v>
          </cell>
          <cell r="F605" t="str">
            <v>393SO</v>
          </cell>
          <cell r="G605" t="str">
            <v>393</v>
          </cell>
          <cell r="I605">
            <v>761109.87</v>
          </cell>
        </row>
        <row r="606">
          <cell r="A606" t="str">
            <v>393SSGCT</v>
          </cell>
          <cell r="B606" t="str">
            <v>393</v>
          </cell>
          <cell r="D606">
            <v>95037.01</v>
          </cell>
          <cell r="F606" t="str">
            <v>393SSGCT</v>
          </cell>
          <cell r="G606" t="str">
            <v>393</v>
          </cell>
          <cell r="I606">
            <v>95037.01</v>
          </cell>
        </row>
        <row r="607">
          <cell r="A607" t="str">
            <v>393UT</v>
          </cell>
          <cell r="B607" t="str">
            <v>393</v>
          </cell>
          <cell r="D607">
            <v>3239961.13</v>
          </cell>
          <cell r="F607" t="str">
            <v>393UT</v>
          </cell>
          <cell r="G607" t="str">
            <v>393</v>
          </cell>
          <cell r="I607">
            <v>3239961.13</v>
          </cell>
        </row>
        <row r="608">
          <cell r="A608" t="str">
            <v>393WA</v>
          </cell>
          <cell r="B608" t="str">
            <v>393</v>
          </cell>
          <cell r="D608">
            <v>482491.24</v>
          </cell>
          <cell r="F608" t="str">
            <v>393WA</v>
          </cell>
          <cell r="G608" t="str">
            <v>393</v>
          </cell>
          <cell r="I608">
            <v>482491.24</v>
          </cell>
        </row>
        <row r="609">
          <cell r="A609" t="str">
            <v>393WYP</v>
          </cell>
          <cell r="B609" t="str">
            <v>393</v>
          </cell>
          <cell r="D609">
            <v>880042.87</v>
          </cell>
          <cell r="F609" t="str">
            <v>393WYP</v>
          </cell>
          <cell r="G609" t="str">
            <v>393</v>
          </cell>
          <cell r="I609">
            <v>880042.87</v>
          </cell>
        </row>
        <row r="610">
          <cell r="A610" t="str">
            <v>393WYU</v>
          </cell>
          <cell r="B610" t="str">
            <v>393</v>
          </cell>
          <cell r="D610">
            <v>264303.06</v>
          </cell>
          <cell r="F610" t="str">
            <v>393WYU</v>
          </cell>
          <cell r="G610" t="str">
            <v>393</v>
          </cell>
          <cell r="I610">
            <v>264303.06</v>
          </cell>
        </row>
        <row r="611">
          <cell r="A611" t="str">
            <v>394CA</v>
          </cell>
          <cell r="B611" t="str">
            <v>394</v>
          </cell>
          <cell r="D611">
            <v>996195.1891086793</v>
          </cell>
          <cell r="F611" t="str">
            <v>394CA</v>
          </cell>
          <cell r="G611" t="str">
            <v>394</v>
          </cell>
          <cell r="I611">
            <v>996195.1891086793</v>
          </cell>
        </row>
        <row r="612">
          <cell r="A612" t="str">
            <v>394DGP</v>
          </cell>
          <cell r="B612" t="str">
            <v>394</v>
          </cell>
          <cell r="D612">
            <v>2673414.581720286</v>
          </cell>
          <cell r="F612" t="str">
            <v>394DGP</v>
          </cell>
          <cell r="G612" t="str">
            <v>394</v>
          </cell>
          <cell r="I612">
            <v>2673414.581720286</v>
          </cell>
        </row>
        <row r="613">
          <cell r="A613" t="str">
            <v>394DGU</v>
          </cell>
          <cell r="B613" t="str">
            <v>394</v>
          </cell>
          <cell r="D613">
            <v>3611186.3013282781</v>
          </cell>
          <cell r="F613" t="str">
            <v>394DGU</v>
          </cell>
          <cell r="G613" t="str">
            <v>394</v>
          </cell>
          <cell r="I613">
            <v>3611186.3013282781</v>
          </cell>
        </row>
        <row r="614">
          <cell r="A614" t="str">
            <v>394IDU</v>
          </cell>
          <cell r="B614" t="str">
            <v>394</v>
          </cell>
          <cell r="D614">
            <v>1379216.2282907243</v>
          </cell>
          <cell r="F614" t="str">
            <v>394IDU</v>
          </cell>
          <cell r="G614" t="str">
            <v>394</v>
          </cell>
          <cell r="I614">
            <v>1379216.2282907243</v>
          </cell>
        </row>
        <row r="615">
          <cell r="A615" t="str">
            <v>394OR</v>
          </cell>
          <cell r="B615" t="str">
            <v>394</v>
          </cell>
          <cell r="D615">
            <v>12175762.699780727</v>
          </cell>
          <cell r="F615" t="str">
            <v>394OR</v>
          </cell>
          <cell r="G615" t="str">
            <v>394</v>
          </cell>
          <cell r="I615">
            <v>12175762.699780727</v>
          </cell>
        </row>
        <row r="616">
          <cell r="A616" t="str">
            <v>394SE</v>
          </cell>
          <cell r="B616" t="str">
            <v>394</v>
          </cell>
          <cell r="D616">
            <v>-14532.210574881105</v>
          </cell>
          <cell r="F616" t="str">
            <v>394SE</v>
          </cell>
          <cell r="G616" t="str">
            <v>394</v>
          </cell>
          <cell r="I616">
            <v>-14532.210574881105</v>
          </cell>
        </row>
        <row r="617">
          <cell r="A617" t="str">
            <v>394SG</v>
          </cell>
          <cell r="B617" t="str">
            <v>394</v>
          </cell>
          <cell r="D617">
            <v>11604173.104030762</v>
          </cell>
          <cell r="F617" t="str">
            <v>394SG</v>
          </cell>
          <cell r="G617" t="str">
            <v>394</v>
          </cell>
          <cell r="I617">
            <v>11604173.104030762</v>
          </cell>
        </row>
        <row r="618">
          <cell r="A618" t="str">
            <v>394SO</v>
          </cell>
          <cell r="B618" t="str">
            <v>394</v>
          </cell>
          <cell r="D618">
            <v>4635255.8499999996</v>
          </cell>
          <cell r="F618" t="str">
            <v>394SO</v>
          </cell>
          <cell r="G618" t="str">
            <v>394</v>
          </cell>
          <cell r="I618">
            <v>4635255.8499999996</v>
          </cell>
        </row>
        <row r="619">
          <cell r="A619" t="str">
            <v>394SSGCH</v>
          </cell>
          <cell r="B619" t="str">
            <v>394</v>
          </cell>
          <cell r="D619">
            <v>1955220.9259509929</v>
          </cell>
          <cell r="F619" t="str">
            <v>394SSGCH</v>
          </cell>
          <cell r="G619" t="str">
            <v>394</v>
          </cell>
          <cell r="I619">
            <v>1955220.9259509929</v>
          </cell>
        </row>
        <row r="620">
          <cell r="A620" t="str">
            <v>394SSGCT</v>
          </cell>
          <cell r="B620" t="str">
            <v>394</v>
          </cell>
          <cell r="D620">
            <v>-105988.17939050306</v>
          </cell>
          <cell r="F620" t="str">
            <v>394SSGCT</v>
          </cell>
          <cell r="G620" t="str">
            <v>394</v>
          </cell>
          <cell r="I620">
            <v>-105988.17939050306</v>
          </cell>
        </row>
        <row r="621">
          <cell r="A621" t="str">
            <v>394UT</v>
          </cell>
          <cell r="B621" t="str">
            <v>394</v>
          </cell>
          <cell r="D621">
            <v>22010849.581662625</v>
          </cell>
          <cell r="F621" t="str">
            <v>394UT</v>
          </cell>
          <cell r="G621" t="str">
            <v>394</v>
          </cell>
          <cell r="I621">
            <v>22010849.581662625</v>
          </cell>
        </row>
        <row r="622">
          <cell r="A622" t="str">
            <v>394WA</v>
          </cell>
          <cell r="B622" t="str">
            <v>394</v>
          </cell>
          <cell r="D622">
            <v>3532760.6587071884</v>
          </cell>
          <cell r="F622" t="str">
            <v>394WA</v>
          </cell>
          <cell r="G622" t="str">
            <v>394</v>
          </cell>
          <cell r="I622">
            <v>3532760.6587071884</v>
          </cell>
        </row>
        <row r="623">
          <cell r="A623" t="str">
            <v>394WYP</v>
          </cell>
          <cell r="B623" t="str">
            <v>394</v>
          </cell>
          <cell r="D623">
            <v>2571080.4583564023</v>
          </cell>
          <cell r="F623" t="str">
            <v>394WYP</v>
          </cell>
          <cell r="G623" t="str">
            <v>394</v>
          </cell>
          <cell r="I623">
            <v>2571080.4583564023</v>
          </cell>
        </row>
        <row r="624">
          <cell r="A624" t="str">
            <v>394WYU</v>
          </cell>
          <cell r="B624" t="str">
            <v>394</v>
          </cell>
          <cell r="D624">
            <v>275123.70337974519</v>
          </cell>
          <cell r="F624" t="str">
            <v>394WYU</v>
          </cell>
          <cell r="G624" t="str">
            <v>394</v>
          </cell>
          <cell r="I624">
            <v>275123.70337974519</v>
          </cell>
        </row>
        <row r="625">
          <cell r="A625" t="str">
            <v>395CA</v>
          </cell>
          <cell r="B625" t="str">
            <v>395</v>
          </cell>
          <cell r="D625">
            <v>262459.81</v>
          </cell>
          <cell r="F625" t="str">
            <v>395CA</v>
          </cell>
          <cell r="G625" t="str">
            <v>395</v>
          </cell>
          <cell r="I625">
            <v>262459.81</v>
          </cell>
        </row>
        <row r="626">
          <cell r="A626" t="str">
            <v>395DGP</v>
          </cell>
          <cell r="B626" t="str">
            <v>395</v>
          </cell>
          <cell r="D626">
            <v>161609.76999999999</v>
          </cell>
          <cell r="F626" t="str">
            <v>395DGP</v>
          </cell>
          <cell r="G626" t="str">
            <v>395</v>
          </cell>
          <cell r="I626">
            <v>161609.76999999999</v>
          </cell>
        </row>
        <row r="627">
          <cell r="A627" t="str">
            <v>395DGU</v>
          </cell>
          <cell r="B627" t="str">
            <v>395</v>
          </cell>
          <cell r="D627">
            <v>1160471.18</v>
          </cell>
          <cell r="F627" t="str">
            <v>395DGU</v>
          </cell>
          <cell r="G627" t="str">
            <v>395</v>
          </cell>
          <cell r="I627">
            <v>1160471.18</v>
          </cell>
        </row>
        <row r="628">
          <cell r="A628" t="str">
            <v>395IDU</v>
          </cell>
          <cell r="B628" t="str">
            <v>395</v>
          </cell>
          <cell r="D628">
            <v>913305</v>
          </cell>
          <cell r="F628" t="str">
            <v>395IDU</v>
          </cell>
          <cell r="G628" t="str">
            <v>395</v>
          </cell>
          <cell r="I628">
            <v>913305</v>
          </cell>
        </row>
        <row r="629">
          <cell r="A629" t="str">
            <v>395OR</v>
          </cell>
          <cell r="B629" t="str">
            <v>395</v>
          </cell>
          <cell r="D629">
            <v>8724707.9899999984</v>
          </cell>
          <cell r="F629" t="str">
            <v>395OR</v>
          </cell>
          <cell r="G629" t="str">
            <v>395</v>
          </cell>
          <cell r="I629">
            <v>8724707.9899999984</v>
          </cell>
        </row>
        <row r="630">
          <cell r="A630" t="str">
            <v>395SE</v>
          </cell>
          <cell r="B630" t="str">
            <v>395</v>
          </cell>
          <cell r="D630">
            <v>42438.17</v>
          </cell>
          <cell r="F630" t="str">
            <v>395SE</v>
          </cell>
          <cell r="G630" t="str">
            <v>395</v>
          </cell>
          <cell r="I630">
            <v>42438.17</v>
          </cell>
        </row>
        <row r="631">
          <cell r="A631" t="str">
            <v>395SG</v>
          </cell>
          <cell r="B631" t="str">
            <v>395</v>
          </cell>
          <cell r="D631">
            <v>4682133.97</v>
          </cell>
          <cell r="F631" t="str">
            <v>395SG</v>
          </cell>
          <cell r="G631" t="str">
            <v>395</v>
          </cell>
          <cell r="I631">
            <v>4682133.97</v>
          </cell>
        </row>
        <row r="632">
          <cell r="A632" t="str">
            <v>395SO</v>
          </cell>
          <cell r="B632" t="str">
            <v>395</v>
          </cell>
          <cell r="D632">
            <v>5892972.1800000006</v>
          </cell>
          <cell r="F632" t="str">
            <v>395SO</v>
          </cell>
          <cell r="G632" t="str">
            <v>395</v>
          </cell>
          <cell r="I632">
            <v>5892972.1800000006</v>
          </cell>
        </row>
        <row r="633">
          <cell r="A633" t="str">
            <v>395SSGCH</v>
          </cell>
          <cell r="B633" t="str">
            <v>395</v>
          </cell>
          <cell r="D633">
            <v>64450.21</v>
          </cell>
          <cell r="F633" t="str">
            <v>395SSGCH</v>
          </cell>
          <cell r="G633" t="str">
            <v>395</v>
          </cell>
          <cell r="I633">
            <v>64450.21</v>
          </cell>
        </row>
        <row r="634">
          <cell r="A634" t="str">
            <v>395SSGCT</v>
          </cell>
          <cell r="B634" t="str">
            <v>395</v>
          </cell>
          <cell r="D634">
            <v>105769.82</v>
          </cell>
          <cell r="F634" t="str">
            <v>395SSGCT</v>
          </cell>
          <cell r="G634" t="str">
            <v>395</v>
          </cell>
          <cell r="I634">
            <v>105769.82</v>
          </cell>
        </row>
        <row r="635">
          <cell r="A635" t="str">
            <v>395UT</v>
          </cell>
          <cell r="B635" t="str">
            <v>395</v>
          </cell>
          <cell r="D635">
            <v>8115148.9699999997</v>
          </cell>
          <cell r="F635" t="str">
            <v>395UT</v>
          </cell>
          <cell r="G635" t="str">
            <v>395</v>
          </cell>
          <cell r="I635">
            <v>8115148.9699999997</v>
          </cell>
        </row>
        <row r="636">
          <cell r="A636" t="str">
            <v>395WA</v>
          </cell>
          <cell r="B636" t="str">
            <v>395</v>
          </cell>
          <cell r="D636">
            <v>1700761.8</v>
          </cell>
          <cell r="F636" t="str">
            <v>395WA</v>
          </cell>
          <cell r="G636" t="str">
            <v>395</v>
          </cell>
          <cell r="I636">
            <v>1700761.8</v>
          </cell>
        </row>
        <row r="637">
          <cell r="A637" t="str">
            <v>395WYP</v>
          </cell>
          <cell r="B637" t="str">
            <v>395</v>
          </cell>
          <cell r="D637">
            <v>3203565.23</v>
          </cell>
          <cell r="F637" t="str">
            <v>395WYP</v>
          </cell>
          <cell r="G637" t="str">
            <v>395</v>
          </cell>
          <cell r="I637">
            <v>3203565.23</v>
          </cell>
        </row>
        <row r="638">
          <cell r="A638" t="str">
            <v>395WYU</v>
          </cell>
          <cell r="B638" t="str">
            <v>395</v>
          </cell>
          <cell r="D638">
            <v>997626.32</v>
          </cell>
          <cell r="F638" t="str">
            <v>395WYU</v>
          </cell>
          <cell r="G638" t="str">
            <v>395</v>
          </cell>
          <cell r="I638">
            <v>997626.32</v>
          </cell>
        </row>
        <row r="639">
          <cell r="A639" t="str">
            <v>396CA</v>
          </cell>
          <cell r="B639" t="str">
            <v>396</v>
          </cell>
          <cell r="D639">
            <v>2899929.01</v>
          </cell>
          <cell r="F639" t="str">
            <v>396CA</v>
          </cell>
          <cell r="G639" t="str">
            <v>396</v>
          </cell>
          <cell r="I639">
            <v>2899929.01</v>
          </cell>
        </row>
        <row r="640">
          <cell r="A640" t="str">
            <v>396DGP</v>
          </cell>
          <cell r="B640" t="str">
            <v>396</v>
          </cell>
          <cell r="D640">
            <v>2027771.56</v>
          </cell>
          <cell r="F640" t="str">
            <v>396DGP</v>
          </cell>
          <cell r="G640" t="str">
            <v>396</v>
          </cell>
          <cell r="I640">
            <v>2027771.56</v>
          </cell>
        </row>
        <row r="641">
          <cell r="A641" t="str">
            <v>396DGU</v>
          </cell>
          <cell r="B641" t="str">
            <v>396</v>
          </cell>
          <cell r="D641">
            <v>1655742.74</v>
          </cell>
          <cell r="F641" t="str">
            <v>396DGU</v>
          </cell>
          <cell r="G641" t="str">
            <v>396</v>
          </cell>
          <cell r="I641">
            <v>1655742.74</v>
          </cell>
        </row>
        <row r="642">
          <cell r="A642" t="str">
            <v>396IDU</v>
          </cell>
          <cell r="B642" t="str">
            <v>396</v>
          </cell>
          <cell r="D642">
            <v>5486903.71</v>
          </cell>
          <cell r="F642" t="str">
            <v>396IDU</v>
          </cell>
          <cell r="G642" t="str">
            <v>396</v>
          </cell>
          <cell r="I642">
            <v>5486903.71</v>
          </cell>
        </row>
        <row r="643">
          <cell r="A643" t="str">
            <v>396OR</v>
          </cell>
          <cell r="B643" t="str">
            <v>396</v>
          </cell>
          <cell r="D643">
            <v>23406706.949999999</v>
          </cell>
          <cell r="F643" t="str">
            <v>396OR</v>
          </cell>
          <cell r="G643" t="str">
            <v>396</v>
          </cell>
          <cell r="I643">
            <v>23406706.949999999</v>
          </cell>
        </row>
        <row r="644">
          <cell r="A644" t="str">
            <v>396SE</v>
          </cell>
          <cell r="B644" t="str">
            <v>396</v>
          </cell>
          <cell r="D644">
            <v>73822.83</v>
          </cell>
          <cell r="F644" t="str">
            <v>396SE</v>
          </cell>
          <cell r="G644" t="str">
            <v>396</v>
          </cell>
          <cell r="I644">
            <v>73822.83</v>
          </cell>
        </row>
        <row r="645">
          <cell r="A645" t="str">
            <v>396SG</v>
          </cell>
          <cell r="B645" t="str">
            <v>396</v>
          </cell>
          <cell r="D645">
            <v>18343253.900000002</v>
          </cell>
          <cell r="F645" t="str">
            <v>396SG</v>
          </cell>
          <cell r="G645" t="str">
            <v>396</v>
          </cell>
          <cell r="I645">
            <v>18343253.900000002</v>
          </cell>
        </row>
        <row r="646">
          <cell r="A646" t="str">
            <v>396SO</v>
          </cell>
          <cell r="B646" t="str">
            <v>396</v>
          </cell>
          <cell r="D646">
            <v>4835256.66</v>
          </cell>
          <cell r="F646" t="str">
            <v>396SO</v>
          </cell>
          <cell r="G646" t="str">
            <v>396</v>
          </cell>
          <cell r="I646">
            <v>4835256.66</v>
          </cell>
        </row>
        <row r="647">
          <cell r="A647" t="str">
            <v>396SSGCH</v>
          </cell>
          <cell r="B647" t="str">
            <v>396</v>
          </cell>
          <cell r="D647">
            <v>1001269.34</v>
          </cell>
          <cell r="F647" t="str">
            <v>396SSGCH</v>
          </cell>
          <cell r="G647" t="str">
            <v>396</v>
          </cell>
          <cell r="I647">
            <v>1001269.34</v>
          </cell>
        </row>
        <row r="648">
          <cell r="A648" t="str">
            <v>396UT</v>
          </cell>
          <cell r="B648" t="str">
            <v>396</v>
          </cell>
          <cell r="D648">
            <v>32140137.979999993</v>
          </cell>
          <cell r="F648" t="str">
            <v>396UT</v>
          </cell>
          <cell r="G648" t="str">
            <v>396</v>
          </cell>
          <cell r="I648">
            <v>32140137.979999993</v>
          </cell>
        </row>
        <row r="649">
          <cell r="A649" t="str">
            <v>396WA</v>
          </cell>
          <cell r="B649" t="str">
            <v>396</v>
          </cell>
          <cell r="D649">
            <v>5630213.8199999994</v>
          </cell>
          <cell r="F649" t="str">
            <v>396WA</v>
          </cell>
          <cell r="G649" t="str">
            <v>396</v>
          </cell>
          <cell r="I649">
            <v>5630213.8199999994</v>
          </cell>
        </row>
        <row r="650">
          <cell r="A650" t="str">
            <v>396WYP</v>
          </cell>
          <cell r="B650" t="str">
            <v>396</v>
          </cell>
          <cell r="D650">
            <v>8335948.7000000011</v>
          </cell>
          <cell r="F650" t="str">
            <v>396WYP</v>
          </cell>
          <cell r="G650" t="str">
            <v>396</v>
          </cell>
          <cell r="I650">
            <v>8335948.7000000011</v>
          </cell>
        </row>
        <row r="651">
          <cell r="A651" t="str">
            <v>396WYU</v>
          </cell>
          <cell r="B651" t="str">
            <v>396</v>
          </cell>
          <cell r="D651">
            <v>2078626.69</v>
          </cell>
          <cell r="F651" t="str">
            <v>396WYU</v>
          </cell>
          <cell r="G651" t="str">
            <v>396</v>
          </cell>
          <cell r="I651">
            <v>2078626.69</v>
          </cell>
        </row>
        <row r="652">
          <cell r="A652" t="str">
            <v>397CA</v>
          </cell>
          <cell r="B652" t="str">
            <v>397</v>
          </cell>
          <cell r="D652">
            <v>2770873.56</v>
          </cell>
          <cell r="F652" t="str">
            <v>397CA</v>
          </cell>
          <cell r="G652" t="str">
            <v>397</v>
          </cell>
          <cell r="I652">
            <v>2770873.56</v>
          </cell>
        </row>
        <row r="653">
          <cell r="A653" t="str">
            <v>397CN</v>
          </cell>
          <cell r="B653" t="str">
            <v>397</v>
          </cell>
          <cell r="D653">
            <v>5846109.9399999995</v>
          </cell>
          <cell r="F653" t="str">
            <v>397CN</v>
          </cell>
          <cell r="G653" t="str">
            <v>397</v>
          </cell>
          <cell r="I653">
            <v>5846109.9399999995</v>
          </cell>
        </row>
        <row r="654">
          <cell r="A654" t="str">
            <v>397DGP</v>
          </cell>
          <cell r="B654" t="str">
            <v>397</v>
          </cell>
          <cell r="D654">
            <v>6596889.6500000013</v>
          </cell>
          <cell r="F654" t="str">
            <v>397DGP</v>
          </cell>
          <cell r="G654" t="str">
            <v>397</v>
          </cell>
          <cell r="I654">
            <v>6596889.6500000013</v>
          </cell>
        </row>
        <row r="655">
          <cell r="A655" t="str">
            <v>397DGU</v>
          </cell>
          <cell r="B655" t="str">
            <v>397</v>
          </cell>
          <cell r="D655">
            <v>12847238.830000002</v>
          </cell>
          <cell r="F655" t="str">
            <v>397DGU</v>
          </cell>
          <cell r="G655" t="str">
            <v>397</v>
          </cell>
          <cell r="I655">
            <v>12847238.830000002</v>
          </cell>
        </row>
        <row r="656">
          <cell r="A656" t="str">
            <v>397IDU</v>
          </cell>
          <cell r="B656" t="str">
            <v>397</v>
          </cell>
          <cell r="D656">
            <v>5588172.4699999997</v>
          </cell>
          <cell r="F656" t="str">
            <v>397IDU</v>
          </cell>
          <cell r="G656" t="str">
            <v>397</v>
          </cell>
          <cell r="I656">
            <v>5588172.4699999997</v>
          </cell>
        </row>
        <row r="657">
          <cell r="A657" t="str">
            <v>397OR</v>
          </cell>
          <cell r="B657" t="str">
            <v>397</v>
          </cell>
          <cell r="D657">
            <v>40976468.410000011</v>
          </cell>
          <cell r="F657" t="str">
            <v>397OR</v>
          </cell>
          <cell r="G657" t="str">
            <v>397</v>
          </cell>
          <cell r="I657">
            <v>40976468.410000011</v>
          </cell>
        </row>
        <row r="658">
          <cell r="A658" t="str">
            <v>397SE</v>
          </cell>
          <cell r="B658" t="str">
            <v>397</v>
          </cell>
          <cell r="D658">
            <v>49490.92</v>
          </cell>
          <cell r="F658" t="str">
            <v>397SE</v>
          </cell>
          <cell r="G658" t="str">
            <v>397</v>
          </cell>
          <cell r="I658">
            <v>49490.92</v>
          </cell>
        </row>
        <row r="659">
          <cell r="A659" t="str">
            <v>397SG</v>
          </cell>
          <cell r="B659" t="str">
            <v>397</v>
          </cell>
          <cell r="D659">
            <v>48113681.859999999</v>
          </cell>
          <cell r="F659" t="str">
            <v>397SG</v>
          </cell>
          <cell r="G659" t="str">
            <v>397</v>
          </cell>
          <cell r="I659">
            <v>48113681.859999999</v>
          </cell>
        </row>
        <row r="660">
          <cell r="A660" t="str">
            <v>397SO</v>
          </cell>
          <cell r="B660" t="str">
            <v>397</v>
          </cell>
          <cell r="D660">
            <v>76554908.700538278</v>
          </cell>
          <cell r="F660" t="str">
            <v>397SO</v>
          </cell>
          <cell r="G660" t="str">
            <v>397</v>
          </cell>
          <cell r="I660">
            <v>76554908.700538278</v>
          </cell>
        </row>
        <row r="661">
          <cell r="A661" t="str">
            <v>397SSGCH</v>
          </cell>
          <cell r="B661" t="str">
            <v>397</v>
          </cell>
          <cell r="D661">
            <v>868562.69</v>
          </cell>
          <cell r="F661" t="str">
            <v>397SSGCH</v>
          </cell>
          <cell r="G661" t="str">
            <v>397</v>
          </cell>
          <cell r="I661">
            <v>868562.69</v>
          </cell>
        </row>
        <row r="662">
          <cell r="A662" t="str">
            <v>397SSGCT</v>
          </cell>
          <cell r="B662" t="str">
            <v>397</v>
          </cell>
          <cell r="D662">
            <v>8397.57</v>
          </cell>
          <cell r="F662" t="str">
            <v>397SSGCT</v>
          </cell>
          <cell r="G662" t="str">
            <v>397</v>
          </cell>
          <cell r="I662">
            <v>8397.57</v>
          </cell>
        </row>
        <row r="663">
          <cell r="A663" t="str">
            <v>397UT</v>
          </cell>
          <cell r="B663" t="str">
            <v>397</v>
          </cell>
          <cell r="D663">
            <v>25966917.239999995</v>
          </cell>
          <cell r="F663" t="str">
            <v>397UT</v>
          </cell>
          <cell r="G663" t="str">
            <v>397</v>
          </cell>
          <cell r="I663">
            <v>25966917.239999995</v>
          </cell>
        </row>
        <row r="664">
          <cell r="A664" t="str">
            <v>397WA</v>
          </cell>
          <cell r="B664" t="str">
            <v>397</v>
          </cell>
          <cell r="D664">
            <v>9406264.1000000015</v>
          </cell>
          <cell r="F664" t="str">
            <v>397WA</v>
          </cell>
          <cell r="G664" t="str">
            <v>397</v>
          </cell>
          <cell r="I664">
            <v>9406264.1000000015</v>
          </cell>
        </row>
        <row r="665">
          <cell r="A665" t="str">
            <v>397WYP</v>
          </cell>
          <cell r="B665" t="str">
            <v>397</v>
          </cell>
          <cell r="D665">
            <v>14985286.510000002</v>
          </cell>
          <cell r="F665" t="str">
            <v>397WYP</v>
          </cell>
          <cell r="G665" t="str">
            <v>397</v>
          </cell>
          <cell r="I665">
            <v>14985286.510000002</v>
          </cell>
        </row>
        <row r="666">
          <cell r="A666" t="str">
            <v>397WYU</v>
          </cell>
          <cell r="B666" t="str">
            <v>397</v>
          </cell>
          <cell r="D666">
            <v>3173303.56</v>
          </cell>
          <cell r="F666" t="str">
            <v>397WYU</v>
          </cell>
          <cell r="G666" t="str">
            <v>397</v>
          </cell>
          <cell r="I666">
            <v>3173303.56</v>
          </cell>
        </row>
        <row r="667">
          <cell r="A667" t="str">
            <v>398CA</v>
          </cell>
          <cell r="B667" t="str">
            <v>398</v>
          </cell>
          <cell r="D667">
            <v>9861.23</v>
          </cell>
          <cell r="F667" t="str">
            <v>398CA</v>
          </cell>
          <cell r="G667" t="str">
            <v>398</v>
          </cell>
          <cell r="I667">
            <v>9861.23</v>
          </cell>
        </row>
        <row r="668">
          <cell r="A668" t="str">
            <v>398CN</v>
          </cell>
          <cell r="B668" t="str">
            <v>398</v>
          </cell>
          <cell r="D668">
            <v>-119311.21936404362</v>
          </cell>
          <cell r="F668" t="str">
            <v>398CN</v>
          </cell>
          <cell r="G668" t="str">
            <v>398</v>
          </cell>
          <cell r="I668">
            <v>-119311.21936404362</v>
          </cell>
        </row>
        <row r="669">
          <cell r="A669" t="str">
            <v>398DGP</v>
          </cell>
          <cell r="B669" t="str">
            <v>398</v>
          </cell>
          <cell r="D669">
            <v>53505.919999999998</v>
          </cell>
          <cell r="F669" t="str">
            <v>398DGP</v>
          </cell>
          <cell r="G669" t="str">
            <v>398</v>
          </cell>
          <cell r="I669">
            <v>53505.919999999998</v>
          </cell>
        </row>
        <row r="670">
          <cell r="A670" t="str">
            <v>398DGU</v>
          </cell>
          <cell r="B670" t="str">
            <v>398</v>
          </cell>
          <cell r="D670">
            <v>451498.42</v>
          </cell>
          <cell r="F670" t="str">
            <v>398DGU</v>
          </cell>
          <cell r="G670" t="str">
            <v>398</v>
          </cell>
          <cell r="I670">
            <v>451498.42</v>
          </cell>
        </row>
        <row r="671">
          <cell r="A671" t="str">
            <v>398IDU</v>
          </cell>
          <cell r="B671" t="str">
            <v>398</v>
          </cell>
          <cell r="D671">
            <v>50449.68</v>
          </cell>
          <cell r="F671" t="str">
            <v>398IDU</v>
          </cell>
          <cell r="G671" t="str">
            <v>398</v>
          </cell>
          <cell r="I671">
            <v>50449.68</v>
          </cell>
        </row>
        <row r="672">
          <cell r="A672" t="str">
            <v>398OR</v>
          </cell>
          <cell r="B672" t="str">
            <v>398</v>
          </cell>
          <cell r="D672">
            <v>359836.88</v>
          </cell>
          <cell r="F672" t="str">
            <v>398OR</v>
          </cell>
          <cell r="G672" t="str">
            <v>398</v>
          </cell>
          <cell r="I672">
            <v>359836.88</v>
          </cell>
        </row>
        <row r="673">
          <cell r="A673" t="str">
            <v>398SE</v>
          </cell>
          <cell r="B673" t="str">
            <v>398</v>
          </cell>
          <cell r="D673">
            <v>4206.6000000000004</v>
          </cell>
          <cell r="F673" t="str">
            <v>398SE</v>
          </cell>
          <cell r="G673" t="str">
            <v>398</v>
          </cell>
          <cell r="I673">
            <v>4206.6000000000004</v>
          </cell>
        </row>
        <row r="674">
          <cell r="A674" t="str">
            <v>398SG</v>
          </cell>
          <cell r="B674" t="str">
            <v>398</v>
          </cell>
          <cell r="D674">
            <v>832198.9</v>
          </cell>
          <cell r="F674" t="str">
            <v>398SG</v>
          </cell>
          <cell r="G674" t="str">
            <v>398</v>
          </cell>
          <cell r="I674">
            <v>832198.9</v>
          </cell>
        </row>
        <row r="675">
          <cell r="A675" t="str">
            <v>398SO</v>
          </cell>
          <cell r="B675" t="str">
            <v>398</v>
          </cell>
          <cell r="D675">
            <v>3089299.52</v>
          </cell>
          <cell r="F675" t="str">
            <v>398SO</v>
          </cell>
          <cell r="G675" t="str">
            <v>398</v>
          </cell>
          <cell r="I675">
            <v>3089299.52</v>
          </cell>
        </row>
        <row r="676">
          <cell r="A676" t="str">
            <v>398SSGCT</v>
          </cell>
          <cell r="B676" t="str">
            <v>398</v>
          </cell>
          <cell r="D676">
            <v>2650.04</v>
          </cell>
          <cell r="F676" t="str">
            <v>398SSGCT</v>
          </cell>
          <cell r="G676" t="str">
            <v>398</v>
          </cell>
          <cell r="I676">
            <v>2650.04</v>
          </cell>
        </row>
        <row r="677">
          <cell r="A677" t="str">
            <v>398UT</v>
          </cell>
          <cell r="B677" t="str">
            <v>398</v>
          </cell>
          <cell r="D677">
            <v>313974.26</v>
          </cell>
          <cell r="F677" t="str">
            <v>398UT</v>
          </cell>
          <cell r="G677" t="str">
            <v>398</v>
          </cell>
          <cell r="I677">
            <v>313974.26</v>
          </cell>
        </row>
        <row r="678">
          <cell r="A678" t="str">
            <v>398WA</v>
          </cell>
          <cell r="B678" t="str">
            <v>398</v>
          </cell>
          <cell r="D678">
            <v>86380.07</v>
          </cell>
          <cell r="F678" t="str">
            <v>398WA</v>
          </cell>
          <cell r="G678" t="str">
            <v>398</v>
          </cell>
          <cell r="I678">
            <v>86380.07</v>
          </cell>
        </row>
        <row r="679">
          <cell r="A679" t="str">
            <v>398WYP</v>
          </cell>
          <cell r="B679" t="str">
            <v>398</v>
          </cell>
          <cell r="D679">
            <v>128769.83</v>
          </cell>
          <cell r="F679" t="str">
            <v>398WYP</v>
          </cell>
          <cell r="G679" t="str">
            <v>398</v>
          </cell>
          <cell r="I679">
            <v>128769.83</v>
          </cell>
        </row>
        <row r="680">
          <cell r="A680" t="str">
            <v>398WYU</v>
          </cell>
          <cell r="B680" t="str">
            <v>398</v>
          </cell>
          <cell r="D680">
            <v>22181.75</v>
          </cell>
          <cell r="F680" t="str">
            <v>398WYU</v>
          </cell>
          <cell r="G680" t="str">
            <v>398</v>
          </cell>
          <cell r="I680">
            <v>22181.75</v>
          </cell>
        </row>
        <row r="681">
          <cell r="A681" t="str">
            <v>399SE</v>
          </cell>
          <cell r="B681" t="str">
            <v>399</v>
          </cell>
          <cell r="D681">
            <v>327718417.29080206</v>
          </cell>
          <cell r="F681" t="str">
            <v>399SE</v>
          </cell>
          <cell r="G681" t="str">
            <v>399</v>
          </cell>
          <cell r="I681">
            <v>327718417.29080206</v>
          </cell>
        </row>
        <row r="682">
          <cell r="A682" t="str">
            <v>403364CA</v>
          </cell>
          <cell r="B682" t="str">
            <v>403364</v>
          </cell>
          <cell r="D682">
            <v>4923878.5469852556</v>
          </cell>
          <cell r="F682" t="str">
            <v>403364CA</v>
          </cell>
          <cell r="G682" t="str">
            <v>403364</v>
          </cell>
          <cell r="I682">
            <v>4923878.5469852556</v>
          </cell>
        </row>
        <row r="683">
          <cell r="A683" t="str">
            <v>403364IDU</v>
          </cell>
          <cell r="B683" t="str">
            <v>403364</v>
          </cell>
          <cell r="D683">
            <v>6116084.4130890854</v>
          </cell>
          <cell r="F683" t="str">
            <v>403364IDU</v>
          </cell>
          <cell r="G683" t="str">
            <v>403364</v>
          </cell>
          <cell r="I683">
            <v>6116084.4130890854</v>
          </cell>
        </row>
        <row r="684">
          <cell r="A684" t="str">
            <v>403364OR</v>
          </cell>
          <cell r="B684" t="str">
            <v>403364</v>
          </cell>
          <cell r="D684">
            <v>42515869.176205635</v>
          </cell>
          <cell r="F684" t="str">
            <v>403364OR</v>
          </cell>
          <cell r="G684" t="str">
            <v>403364</v>
          </cell>
          <cell r="I684">
            <v>42515869.176205635</v>
          </cell>
        </row>
        <row r="685">
          <cell r="A685" t="str">
            <v>403364UT</v>
          </cell>
          <cell r="B685" t="str">
            <v>403364</v>
          </cell>
          <cell r="D685">
            <v>48765438.714843079</v>
          </cell>
          <cell r="F685" t="str">
            <v>403364UT</v>
          </cell>
          <cell r="G685" t="str">
            <v>403364</v>
          </cell>
          <cell r="I685">
            <v>48765438.714843079</v>
          </cell>
        </row>
        <row r="686">
          <cell r="A686" t="str">
            <v>403364WA</v>
          </cell>
          <cell r="B686" t="str">
            <v>403364</v>
          </cell>
          <cell r="D686">
            <v>10184713.380374877</v>
          </cell>
          <cell r="F686" t="str">
            <v>403364WA</v>
          </cell>
          <cell r="G686" t="str">
            <v>403364</v>
          </cell>
          <cell r="I686">
            <v>10184713.380374877</v>
          </cell>
        </row>
        <row r="687">
          <cell r="A687" t="str">
            <v>403364WYP</v>
          </cell>
          <cell r="B687" t="str">
            <v>403364</v>
          </cell>
          <cell r="D687">
            <v>10411102.623222837</v>
          </cell>
          <cell r="F687" t="str">
            <v>403364WYP</v>
          </cell>
          <cell r="G687" t="str">
            <v>403364</v>
          </cell>
          <cell r="I687">
            <v>10411102.623222837</v>
          </cell>
        </row>
        <row r="688">
          <cell r="A688" t="str">
            <v>403364WYU</v>
          </cell>
          <cell r="B688" t="str">
            <v>403364</v>
          </cell>
          <cell r="D688">
            <v>2062519.9904525948</v>
          </cell>
          <cell r="F688" t="str">
            <v>403364WYU</v>
          </cell>
          <cell r="G688" t="str">
            <v>403364</v>
          </cell>
          <cell r="I688">
            <v>2062519.9904525948</v>
          </cell>
        </row>
        <row r="689">
          <cell r="A689" t="str">
            <v>403GPCA</v>
          </cell>
          <cell r="B689" t="str">
            <v>403GP</v>
          </cell>
          <cell r="D689">
            <v>252565.04393953641</v>
          </cell>
          <cell r="F689" t="str">
            <v>403GPCA</v>
          </cell>
          <cell r="G689" t="str">
            <v>403GP</v>
          </cell>
          <cell r="I689">
            <v>252565.04393953641</v>
          </cell>
        </row>
        <row r="690">
          <cell r="A690" t="str">
            <v>403GPCN</v>
          </cell>
          <cell r="B690" t="str">
            <v>403GP</v>
          </cell>
          <cell r="D690">
            <v>1576664.1303756947</v>
          </cell>
          <cell r="F690" t="str">
            <v>403GPCN</v>
          </cell>
          <cell r="G690" t="str">
            <v>403GP</v>
          </cell>
          <cell r="I690">
            <v>1576664.1303756947</v>
          </cell>
        </row>
        <row r="691">
          <cell r="A691" t="str">
            <v>403GPDGP</v>
          </cell>
          <cell r="B691" t="str">
            <v>403GP</v>
          </cell>
          <cell r="D691">
            <v>501052.04056647437</v>
          </cell>
          <cell r="F691" t="str">
            <v>403GPDGP</v>
          </cell>
          <cell r="G691" t="str">
            <v>403GP</v>
          </cell>
          <cell r="I691">
            <v>501052.04056647437</v>
          </cell>
        </row>
        <row r="692">
          <cell r="A692" t="str">
            <v>403GPDGU</v>
          </cell>
          <cell r="B692" t="str">
            <v>403GP</v>
          </cell>
          <cell r="D692">
            <v>957899.48584202887</v>
          </cell>
          <cell r="F692" t="str">
            <v>403GPDGU</v>
          </cell>
          <cell r="G692" t="str">
            <v>403GP</v>
          </cell>
          <cell r="I692">
            <v>957899.48584202887</v>
          </cell>
        </row>
        <row r="693">
          <cell r="A693" t="str">
            <v>403GPIDU</v>
          </cell>
          <cell r="B693" t="str">
            <v>403GP</v>
          </cell>
          <cell r="D693">
            <v>784472.45715094754</v>
          </cell>
          <cell r="F693" t="str">
            <v>403GPIDU</v>
          </cell>
          <cell r="G693" t="str">
            <v>403GP</v>
          </cell>
          <cell r="I693">
            <v>784472.45715094754</v>
          </cell>
        </row>
        <row r="694">
          <cell r="A694" t="str">
            <v>403GPOR</v>
          </cell>
          <cell r="B694" t="str">
            <v>403GP</v>
          </cell>
          <cell r="D694">
            <v>4495694.5655515119</v>
          </cell>
          <cell r="F694" t="str">
            <v>403GPOR</v>
          </cell>
          <cell r="G694" t="str">
            <v>403GP</v>
          </cell>
          <cell r="I694">
            <v>4495694.5655515119</v>
          </cell>
        </row>
        <row r="695">
          <cell r="A695" t="str">
            <v>403GPSE</v>
          </cell>
          <cell r="B695" t="str">
            <v>403GP</v>
          </cell>
          <cell r="D695">
            <v>32131.192293838139</v>
          </cell>
          <cell r="F695" t="str">
            <v>403GPSE</v>
          </cell>
          <cell r="G695" t="str">
            <v>403GP</v>
          </cell>
          <cell r="I695">
            <v>32131.192293838139</v>
          </cell>
        </row>
        <row r="696">
          <cell r="A696" t="str">
            <v>403GPSG</v>
          </cell>
          <cell r="B696" t="str">
            <v>403GP</v>
          </cell>
          <cell r="D696">
            <v>4240332.4112036079</v>
          </cell>
          <cell r="F696" t="str">
            <v>403GPSG</v>
          </cell>
          <cell r="G696" t="str">
            <v>403GP</v>
          </cell>
          <cell r="I696">
            <v>4240332.4112036079</v>
          </cell>
        </row>
        <row r="697">
          <cell r="A697" t="str">
            <v>403GPSO</v>
          </cell>
          <cell r="B697" t="str">
            <v>403GP</v>
          </cell>
          <cell r="D697">
            <v>21476548.198052153</v>
          </cell>
          <cell r="F697" t="str">
            <v>403GPSO</v>
          </cell>
          <cell r="G697" t="str">
            <v>403GP</v>
          </cell>
          <cell r="I697">
            <v>21476548.198052153</v>
          </cell>
        </row>
        <row r="698">
          <cell r="A698" t="str">
            <v>403GPSSGCH</v>
          </cell>
          <cell r="B698" t="str">
            <v>403GP</v>
          </cell>
          <cell r="D698">
            <v>101063.4880082927</v>
          </cell>
          <cell r="F698" t="str">
            <v>403GPSSGCH</v>
          </cell>
          <cell r="G698" t="str">
            <v>403GP</v>
          </cell>
          <cell r="I698">
            <v>101063.4880082927</v>
          </cell>
        </row>
        <row r="699">
          <cell r="A699" t="str">
            <v>403GPSSGCT</v>
          </cell>
          <cell r="B699" t="str">
            <v>403GP</v>
          </cell>
          <cell r="D699">
            <v>74120.561397919912</v>
          </cell>
          <cell r="F699" t="str">
            <v>403GPSSGCT</v>
          </cell>
          <cell r="G699" t="str">
            <v>403GP</v>
          </cell>
          <cell r="I699">
            <v>74120.561397919912</v>
          </cell>
        </row>
        <row r="700">
          <cell r="A700" t="str">
            <v>403GPUT</v>
          </cell>
          <cell r="B700" t="str">
            <v>403GP</v>
          </cell>
          <cell r="D700">
            <v>4141650.0854121782</v>
          </cell>
          <cell r="F700" t="str">
            <v>403GPUT</v>
          </cell>
          <cell r="G700" t="str">
            <v>403GP</v>
          </cell>
          <cell r="I700">
            <v>4141650.0854121782</v>
          </cell>
        </row>
        <row r="701">
          <cell r="A701" t="str">
            <v>403GPWA</v>
          </cell>
          <cell r="B701" t="str">
            <v>403GP</v>
          </cell>
          <cell r="D701">
            <v>1368291.4173925424</v>
          </cell>
          <cell r="F701" t="str">
            <v>403GPWA</v>
          </cell>
          <cell r="G701" t="str">
            <v>403GP</v>
          </cell>
          <cell r="I701">
            <v>1368291.4173925424</v>
          </cell>
        </row>
        <row r="702">
          <cell r="A702" t="str">
            <v>403GPWYP</v>
          </cell>
          <cell r="B702" t="str">
            <v>403GP</v>
          </cell>
          <cell r="D702">
            <v>1521594.4832056579</v>
          </cell>
          <cell r="F702" t="str">
            <v>403GPWYP</v>
          </cell>
          <cell r="G702" t="str">
            <v>403GP</v>
          </cell>
          <cell r="I702">
            <v>1521594.4832056579</v>
          </cell>
        </row>
        <row r="703">
          <cell r="A703" t="str">
            <v>403GPWYU</v>
          </cell>
          <cell r="B703" t="str">
            <v>403GP</v>
          </cell>
          <cell r="D703">
            <v>337249.39658212027</v>
          </cell>
          <cell r="F703" t="str">
            <v>403GPWYU</v>
          </cell>
          <cell r="G703" t="str">
            <v>403GP</v>
          </cell>
          <cell r="I703">
            <v>337249.39658212027</v>
          </cell>
        </row>
        <row r="704">
          <cell r="A704" t="str">
            <v>403HPDGP</v>
          </cell>
          <cell r="B704" t="str">
            <v>403HP</v>
          </cell>
          <cell r="D704">
            <v>5226738.1016249591</v>
          </cell>
          <cell r="F704" t="str">
            <v>403HPDGP</v>
          </cell>
          <cell r="G704" t="str">
            <v>403HP</v>
          </cell>
          <cell r="I704">
            <v>5226738.1016249591</v>
          </cell>
        </row>
        <row r="705">
          <cell r="A705" t="str">
            <v>403HPDGU</v>
          </cell>
          <cell r="B705" t="str">
            <v>403HP</v>
          </cell>
          <cell r="D705">
            <v>1236002.2245793077</v>
          </cell>
          <cell r="F705" t="str">
            <v>403HPDGU</v>
          </cell>
          <cell r="G705" t="str">
            <v>403HP</v>
          </cell>
          <cell r="I705">
            <v>1236002.2245793077</v>
          </cell>
        </row>
        <row r="706">
          <cell r="A706" t="str">
            <v>403HPSG-P</v>
          </cell>
          <cell r="B706" t="str">
            <v>403HP</v>
          </cell>
          <cell r="D706">
            <v>6862226.7734354306</v>
          </cell>
          <cell r="F706" t="str">
            <v>403HPSG-P</v>
          </cell>
          <cell r="G706" t="str">
            <v>403HP</v>
          </cell>
          <cell r="I706">
            <v>6862226.7734354306</v>
          </cell>
        </row>
        <row r="707">
          <cell r="A707" t="str">
            <v>403HPSG-U</v>
          </cell>
          <cell r="B707" t="str">
            <v>403HP</v>
          </cell>
          <cell r="D707">
            <v>1744869.2171441731</v>
          </cell>
          <cell r="F707" t="str">
            <v>403HPSG-U</v>
          </cell>
          <cell r="G707" t="str">
            <v>403HP</v>
          </cell>
          <cell r="I707">
            <v>1744869.2171441731</v>
          </cell>
        </row>
        <row r="708">
          <cell r="A708" t="str">
            <v>403OPDGU</v>
          </cell>
          <cell r="B708" t="str">
            <v>403OP</v>
          </cell>
          <cell r="D708">
            <v>44711.272365129844</v>
          </cell>
          <cell r="F708" t="str">
            <v>403OPDGU</v>
          </cell>
          <cell r="G708" t="str">
            <v>403OP</v>
          </cell>
          <cell r="I708">
            <v>44711.272365129844</v>
          </cell>
        </row>
        <row r="709">
          <cell r="A709" t="str">
            <v>403OPSG</v>
          </cell>
          <cell r="B709" t="str">
            <v>403OP</v>
          </cell>
          <cell r="D709">
            <v>16990401.312689729</v>
          </cell>
          <cell r="F709" t="str">
            <v>403OPSG</v>
          </cell>
          <cell r="G709" t="str">
            <v>403OP</v>
          </cell>
          <cell r="I709">
            <v>16990401.312689729</v>
          </cell>
        </row>
        <row r="710">
          <cell r="A710" t="str">
            <v>403OPSSGCT</v>
          </cell>
          <cell r="B710" t="str">
            <v>403OP</v>
          </cell>
          <cell r="D710">
            <v>3172695.5972707276</v>
          </cell>
          <cell r="F710" t="str">
            <v>403OPSSGCT</v>
          </cell>
          <cell r="G710" t="str">
            <v>403OP</v>
          </cell>
          <cell r="I710">
            <v>3172695.5972707276</v>
          </cell>
        </row>
        <row r="711">
          <cell r="A711" t="str">
            <v>403SPDGP</v>
          </cell>
          <cell r="B711" t="str">
            <v>403SP</v>
          </cell>
          <cell r="D711">
            <v>38147253.975786805</v>
          </cell>
          <cell r="F711" t="str">
            <v>403SPDGP</v>
          </cell>
          <cell r="G711" t="str">
            <v>403SP</v>
          </cell>
          <cell r="I711">
            <v>38147253.975786805</v>
          </cell>
        </row>
        <row r="712">
          <cell r="A712" t="str">
            <v>403SPDGU</v>
          </cell>
          <cell r="B712" t="str">
            <v>403SP</v>
          </cell>
          <cell r="D712">
            <v>41247688.137818977</v>
          </cell>
          <cell r="F712" t="str">
            <v>403SPDGU</v>
          </cell>
          <cell r="G712" t="str">
            <v>403SP</v>
          </cell>
          <cell r="I712">
            <v>41247688.137818977</v>
          </cell>
        </row>
        <row r="713">
          <cell r="A713" t="str">
            <v>403SPSG</v>
          </cell>
          <cell r="B713" t="str">
            <v>403SP</v>
          </cell>
          <cell r="D713">
            <v>54153467.842561841</v>
          </cell>
          <cell r="F713" t="str">
            <v>403SPSG</v>
          </cell>
          <cell r="G713" t="str">
            <v>403SP</v>
          </cell>
          <cell r="I713">
            <v>54153467.842561841</v>
          </cell>
        </row>
        <row r="714">
          <cell r="A714" t="str">
            <v>403SPSSGCH</v>
          </cell>
          <cell r="B714" t="str">
            <v>403SP</v>
          </cell>
          <cell r="D714">
            <v>8879820.7693159301</v>
          </cell>
          <cell r="F714" t="str">
            <v>403SPSSGCH</v>
          </cell>
          <cell r="G714" t="str">
            <v>403SP</v>
          </cell>
          <cell r="I714">
            <v>8879820.7693159301</v>
          </cell>
        </row>
        <row r="715">
          <cell r="A715" t="str">
            <v>403TPDGP</v>
          </cell>
          <cell r="B715" t="str">
            <v>403TP</v>
          </cell>
          <cell r="D715">
            <v>12411035.114823798</v>
          </cell>
          <cell r="F715" t="str">
            <v>403TPDGP</v>
          </cell>
          <cell r="G715" t="str">
            <v>403TP</v>
          </cell>
          <cell r="I715">
            <v>12411035.114823798</v>
          </cell>
        </row>
        <row r="716">
          <cell r="A716" t="str">
            <v>403TPDGU</v>
          </cell>
          <cell r="B716" t="str">
            <v>403TP</v>
          </cell>
          <cell r="D716">
            <v>13310890.65524108</v>
          </cell>
          <cell r="F716" t="str">
            <v>403TPDGU</v>
          </cell>
          <cell r="G716" t="str">
            <v>403TP</v>
          </cell>
          <cell r="I716">
            <v>13310890.65524108</v>
          </cell>
        </row>
        <row r="717">
          <cell r="A717" t="str">
            <v>403TPSG</v>
          </cell>
          <cell r="B717" t="str">
            <v>403TP</v>
          </cell>
          <cell r="D717">
            <v>29016566.09296399</v>
          </cell>
          <cell r="F717" t="str">
            <v>403TPSG</v>
          </cell>
          <cell r="G717" t="str">
            <v>403TP</v>
          </cell>
          <cell r="I717">
            <v>29016566.09296399</v>
          </cell>
        </row>
        <row r="718">
          <cell r="A718" t="str">
            <v>404GPCA</v>
          </cell>
          <cell r="B718" t="str">
            <v>404GP</v>
          </cell>
          <cell r="D718">
            <v>38216.28</v>
          </cell>
          <cell r="F718" t="str">
            <v>404GPCA</v>
          </cell>
          <cell r="G718" t="str">
            <v>404GP</v>
          </cell>
          <cell r="I718">
            <v>38216.28</v>
          </cell>
        </row>
        <row r="719">
          <cell r="A719" t="str">
            <v>404GPCN</v>
          </cell>
          <cell r="B719" t="str">
            <v>404GP</v>
          </cell>
          <cell r="D719">
            <v>161809.78</v>
          </cell>
          <cell r="F719" t="str">
            <v>404GPCN</v>
          </cell>
          <cell r="G719" t="str">
            <v>404GP</v>
          </cell>
          <cell r="I719">
            <v>161809.78</v>
          </cell>
        </row>
        <row r="720">
          <cell r="A720" t="str">
            <v>404GPOR</v>
          </cell>
          <cell r="B720" t="str">
            <v>404GP</v>
          </cell>
          <cell r="D720">
            <v>470318.19</v>
          </cell>
          <cell r="F720" t="str">
            <v>404GPOR</v>
          </cell>
          <cell r="G720" t="str">
            <v>404GP</v>
          </cell>
          <cell r="I720">
            <v>470318.19</v>
          </cell>
        </row>
        <row r="721">
          <cell r="A721" t="str">
            <v>404GPSO</v>
          </cell>
          <cell r="B721" t="str">
            <v>404GP</v>
          </cell>
          <cell r="D721">
            <v>1123305.23</v>
          </cell>
          <cell r="F721" t="str">
            <v>404GPSO</v>
          </cell>
          <cell r="G721" t="str">
            <v>404GP</v>
          </cell>
          <cell r="I721">
            <v>1123305.23</v>
          </cell>
        </row>
        <row r="722">
          <cell r="A722" t="str">
            <v>404GPUT</v>
          </cell>
          <cell r="B722" t="str">
            <v>404GP</v>
          </cell>
          <cell r="D722">
            <v>15663.38</v>
          </cell>
          <cell r="F722" t="str">
            <v>404GPUT</v>
          </cell>
          <cell r="G722" t="str">
            <v>404GP</v>
          </cell>
          <cell r="I722">
            <v>15663.38</v>
          </cell>
        </row>
        <row r="723">
          <cell r="A723" t="str">
            <v>404GPWA</v>
          </cell>
          <cell r="B723" t="str">
            <v>404GP</v>
          </cell>
          <cell r="D723">
            <v>37424.720000000001</v>
          </cell>
          <cell r="F723" t="str">
            <v>404GPWA</v>
          </cell>
          <cell r="G723" t="str">
            <v>404GP</v>
          </cell>
          <cell r="I723">
            <v>37424.720000000001</v>
          </cell>
        </row>
        <row r="724">
          <cell r="A724" t="str">
            <v>404GPWYP</v>
          </cell>
          <cell r="B724" t="str">
            <v>404GP</v>
          </cell>
          <cell r="D724">
            <v>121470.91</v>
          </cell>
          <cell r="F724" t="str">
            <v>404GPWYP</v>
          </cell>
          <cell r="G724" t="str">
            <v>404GP</v>
          </cell>
          <cell r="I724">
            <v>121470.91</v>
          </cell>
        </row>
        <row r="725">
          <cell r="A725" t="str">
            <v>404GPWYU</v>
          </cell>
          <cell r="B725" t="str">
            <v>404GP</v>
          </cell>
          <cell r="D725">
            <v>1712.54</v>
          </cell>
          <cell r="F725" t="str">
            <v>404GPWYU</v>
          </cell>
          <cell r="G725" t="str">
            <v>404GP</v>
          </cell>
          <cell r="I725">
            <v>1712.54</v>
          </cell>
        </row>
        <row r="726">
          <cell r="A726" t="str">
            <v>404HPSG-U</v>
          </cell>
          <cell r="B726" t="str">
            <v>404HP</v>
          </cell>
          <cell r="D726">
            <v>38449.120000000003</v>
          </cell>
          <cell r="F726" t="str">
            <v>404HPSG-U</v>
          </cell>
          <cell r="G726" t="str">
            <v>404HP</v>
          </cell>
          <cell r="I726">
            <v>38449.120000000003</v>
          </cell>
        </row>
        <row r="727">
          <cell r="A727" t="str">
            <v>404IPCA</v>
          </cell>
          <cell r="B727" t="str">
            <v>404IP</v>
          </cell>
          <cell r="D727">
            <v>60738.054681210429</v>
          </cell>
          <cell r="F727" t="str">
            <v>404IPCA</v>
          </cell>
          <cell r="G727" t="str">
            <v>404IP</v>
          </cell>
          <cell r="I727">
            <v>60738.054681210429</v>
          </cell>
        </row>
        <row r="728">
          <cell r="A728" t="str">
            <v>404IPCN</v>
          </cell>
          <cell r="B728" t="str">
            <v>404IP</v>
          </cell>
          <cell r="D728">
            <v>8719470.5894580316</v>
          </cell>
          <cell r="F728" t="str">
            <v>404IPCN</v>
          </cell>
          <cell r="G728" t="str">
            <v>404IP</v>
          </cell>
          <cell r="I728">
            <v>8719470.5894580316</v>
          </cell>
        </row>
        <row r="729">
          <cell r="A729" t="str">
            <v>404IPDGP</v>
          </cell>
          <cell r="B729" t="str">
            <v>404IP</v>
          </cell>
          <cell r="D729">
            <v>114348.84285358631</v>
          </cell>
          <cell r="F729" t="str">
            <v>404IPDGP</v>
          </cell>
          <cell r="G729" t="str">
            <v>404IP</v>
          </cell>
          <cell r="I729">
            <v>114348.84285358631</v>
          </cell>
        </row>
        <row r="730">
          <cell r="A730" t="str">
            <v>404IPDGU</v>
          </cell>
          <cell r="B730" t="str">
            <v>404IP</v>
          </cell>
          <cell r="D730">
            <v>27315.692515788691</v>
          </cell>
          <cell r="F730" t="str">
            <v>404IPDGU</v>
          </cell>
          <cell r="G730" t="str">
            <v>404IP</v>
          </cell>
          <cell r="I730">
            <v>27315.692515788691</v>
          </cell>
        </row>
        <row r="731">
          <cell r="A731" t="str">
            <v>404IPIDU</v>
          </cell>
          <cell r="B731" t="str">
            <v>404IP</v>
          </cell>
          <cell r="D731">
            <v>259539.57292611705</v>
          </cell>
          <cell r="F731" t="str">
            <v>404IPIDU</v>
          </cell>
          <cell r="G731" t="str">
            <v>404IP</v>
          </cell>
          <cell r="I731">
            <v>259539.57292611705</v>
          </cell>
        </row>
        <row r="732">
          <cell r="A732" t="str">
            <v>404IPOR</v>
          </cell>
          <cell r="B732" t="str">
            <v>404IP</v>
          </cell>
          <cell r="D732">
            <v>30173.957492517948</v>
          </cell>
          <cell r="F732" t="str">
            <v>404IPOR</v>
          </cell>
          <cell r="G732" t="str">
            <v>404IP</v>
          </cell>
          <cell r="I732">
            <v>30173.957492517948</v>
          </cell>
        </row>
        <row r="733">
          <cell r="A733" t="str">
            <v>404IPSE</v>
          </cell>
          <cell r="B733" t="str">
            <v>404IP</v>
          </cell>
          <cell r="D733">
            <v>104410.41681246059</v>
          </cell>
          <cell r="F733" t="str">
            <v>404IPSE</v>
          </cell>
          <cell r="G733" t="str">
            <v>404IP</v>
          </cell>
          <cell r="I733">
            <v>104410.41681246059</v>
          </cell>
        </row>
        <row r="734">
          <cell r="A734" t="str">
            <v>404IPSG</v>
          </cell>
          <cell r="B734" t="str">
            <v>404IP</v>
          </cell>
          <cell r="D734">
            <v>3260869.0122256959</v>
          </cell>
          <cell r="F734" t="str">
            <v>404IPSG</v>
          </cell>
          <cell r="G734" t="str">
            <v>404IP</v>
          </cell>
          <cell r="I734">
            <v>3260869.0122256959</v>
          </cell>
        </row>
        <row r="735">
          <cell r="A735" t="str">
            <v>404IPSG-P</v>
          </cell>
          <cell r="B735" t="str">
            <v>404IP</v>
          </cell>
          <cell r="D735">
            <v>2613600.0011544065</v>
          </cell>
          <cell r="F735" t="str">
            <v>404IPSG-P</v>
          </cell>
          <cell r="G735" t="str">
            <v>404IP</v>
          </cell>
          <cell r="I735">
            <v>2613600.0011544065</v>
          </cell>
        </row>
        <row r="736">
          <cell r="A736" t="str">
            <v>404IPSG-U</v>
          </cell>
          <cell r="B736" t="str">
            <v>404IP</v>
          </cell>
          <cell r="D736">
            <v>390014.25088750263</v>
          </cell>
          <cell r="F736" t="str">
            <v>404IPSG-U</v>
          </cell>
          <cell r="G736" t="str">
            <v>404IP</v>
          </cell>
          <cell r="I736">
            <v>390014.25088750263</v>
          </cell>
        </row>
        <row r="737">
          <cell r="A737" t="str">
            <v>404IPSO</v>
          </cell>
          <cell r="B737" t="str">
            <v>404IP</v>
          </cell>
          <cell r="D737">
            <v>34282415.610163271</v>
          </cell>
          <cell r="F737" t="str">
            <v>404IPSO</v>
          </cell>
          <cell r="G737" t="str">
            <v>404IP</v>
          </cell>
          <cell r="I737">
            <v>34282415.610163271</v>
          </cell>
        </row>
        <row r="738">
          <cell r="A738" t="str">
            <v>404IPSSGCH</v>
          </cell>
          <cell r="B738" t="str">
            <v>404IP</v>
          </cell>
          <cell r="D738">
            <v>2506.6071101248799</v>
          </cell>
          <cell r="F738" t="str">
            <v>404IPSSGCH</v>
          </cell>
          <cell r="G738" t="str">
            <v>404IP</v>
          </cell>
          <cell r="I738">
            <v>2506.6071101248799</v>
          </cell>
        </row>
        <row r="739">
          <cell r="A739" t="str">
            <v>404IPSSGCT</v>
          </cell>
          <cell r="B739" t="str">
            <v>404IP</v>
          </cell>
          <cell r="D739">
            <v>0</v>
          </cell>
          <cell r="F739" t="str">
            <v>404IPSSGCT</v>
          </cell>
          <cell r="G739" t="str">
            <v>404IP</v>
          </cell>
          <cell r="I739">
            <v>0</v>
          </cell>
        </row>
        <row r="740">
          <cell r="A740" t="str">
            <v>404IPUT</v>
          </cell>
          <cell r="B740" t="str">
            <v>404IP</v>
          </cell>
          <cell r="D740">
            <v>873837.14021505637</v>
          </cell>
          <cell r="F740" t="str">
            <v>404IPUT</v>
          </cell>
          <cell r="G740" t="str">
            <v>404IP</v>
          </cell>
          <cell r="I740">
            <v>873837.14021505637</v>
          </cell>
        </row>
        <row r="741">
          <cell r="A741" t="str">
            <v>404IPWA</v>
          </cell>
          <cell r="B741" t="str">
            <v>404IP</v>
          </cell>
          <cell r="D741">
            <v>708.61077389712887</v>
          </cell>
          <cell r="F741" t="str">
            <v>404IPWA</v>
          </cell>
          <cell r="G741" t="str">
            <v>404IP</v>
          </cell>
          <cell r="I741">
            <v>708.61077389712887</v>
          </cell>
        </row>
        <row r="742">
          <cell r="A742" t="str">
            <v>404IPWYP</v>
          </cell>
          <cell r="B742" t="str">
            <v>404IP</v>
          </cell>
          <cell r="D742">
            <v>288378.89656213415</v>
          </cell>
          <cell r="F742" t="str">
            <v>404IPWYP</v>
          </cell>
          <cell r="G742" t="str">
            <v>404IP</v>
          </cell>
          <cell r="I742">
            <v>288378.89656213415</v>
          </cell>
        </row>
        <row r="743">
          <cell r="A743" t="str">
            <v>404IPWYU</v>
          </cell>
          <cell r="B743" t="str">
            <v>404IP</v>
          </cell>
          <cell r="D743">
            <v>115409.01760984941</v>
          </cell>
          <cell r="F743" t="str">
            <v>404IPWYU</v>
          </cell>
          <cell r="G743" t="str">
            <v>404IP</v>
          </cell>
          <cell r="I743">
            <v>115409.01760984941</v>
          </cell>
        </row>
        <row r="744">
          <cell r="A744" t="str">
            <v>406SG</v>
          </cell>
          <cell r="B744" t="str">
            <v>406</v>
          </cell>
          <cell r="D744">
            <v>5479353</v>
          </cell>
          <cell r="F744" t="str">
            <v>406SG</v>
          </cell>
          <cell r="G744" t="str">
            <v>406</v>
          </cell>
          <cell r="I744">
            <v>5479353</v>
          </cell>
        </row>
        <row r="745">
          <cell r="A745" t="str">
            <v>407OR</v>
          </cell>
          <cell r="B745" t="str">
            <v>407</v>
          </cell>
          <cell r="D745">
            <v>0</v>
          </cell>
          <cell r="F745" t="str">
            <v>407OR</v>
          </cell>
          <cell r="G745" t="str">
            <v>407</v>
          </cell>
          <cell r="I745">
            <v>0</v>
          </cell>
        </row>
        <row r="746">
          <cell r="A746" t="str">
            <v>407OTHER</v>
          </cell>
          <cell r="B746" t="str">
            <v>407</v>
          </cell>
          <cell r="D746">
            <v>1196558</v>
          </cell>
          <cell r="F746" t="str">
            <v>407OTHER</v>
          </cell>
          <cell r="G746" t="str">
            <v>407</v>
          </cell>
          <cell r="I746">
            <v>1196558</v>
          </cell>
        </row>
        <row r="747">
          <cell r="A747" t="str">
            <v>407SG</v>
          </cell>
          <cell r="B747" t="str">
            <v>407</v>
          </cell>
          <cell r="D747">
            <v>0</v>
          </cell>
          <cell r="F747" t="str">
            <v>407SG</v>
          </cell>
          <cell r="G747" t="str">
            <v>407</v>
          </cell>
          <cell r="I747">
            <v>0</v>
          </cell>
        </row>
        <row r="748">
          <cell r="A748" t="str">
            <v>407TROJP</v>
          </cell>
          <cell r="B748" t="str">
            <v>407</v>
          </cell>
          <cell r="D748">
            <v>822024</v>
          </cell>
          <cell r="F748" t="str">
            <v>407TROJP</v>
          </cell>
          <cell r="G748" t="str">
            <v>407</v>
          </cell>
          <cell r="I748">
            <v>822024</v>
          </cell>
        </row>
        <row r="749">
          <cell r="A749" t="str">
            <v>407WA</v>
          </cell>
          <cell r="B749" t="str">
            <v>407</v>
          </cell>
          <cell r="D749">
            <v>0</v>
          </cell>
          <cell r="F749" t="str">
            <v>407WA</v>
          </cell>
          <cell r="G749" t="str">
            <v>407</v>
          </cell>
          <cell r="I749">
            <v>0</v>
          </cell>
        </row>
        <row r="750">
          <cell r="A750" t="str">
            <v>408CA</v>
          </cell>
          <cell r="B750" t="str">
            <v>408</v>
          </cell>
          <cell r="D750">
            <v>840000</v>
          </cell>
          <cell r="F750" t="str">
            <v>408CA</v>
          </cell>
          <cell r="G750" t="str">
            <v>408</v>
          </cell>
          <cell r="I750">
            <v>840000</v>
          </cell>
        </row>
        <row r="751">
          <cell r="A751" t="str">
            <v>408GPS</v>
          </cell>
          <cell r="B751" t="str">
            <v>408</v>
          </cell>
          <cell r="D751">
            <v>82620000</v>
          </cell>
          <cell r="F751" t="str">
            <v>408GPS</v>
          </cell>
          <cell r="G751" t="str">
            <v>408</v>
          </cell>
          <cell r="I751">
            <v>82620000</v>
          </cell>
        </row>
        <row r="752">
          <cell r="A752" t="str">
            <v>408OR</v>
          </cell>
          <cell r="B752" t="str">
            <v>408</v>
          </cell>
          <cell r="D752">
            <v>20090000</v>
          </cell>
          <cell r="F752" t="str">
            <v>408OR</v>
          </cell>
          <cell r="G752" t="str">
            <v>408</v>
          </cell>
          <cell r="I752">
            <v>20090000</v>
          </cell>
        </row>
        <row r="753">
          <cell r="A753" t="str">
            <v>408SE</v>
          </cell>
          <cell r="B753" t="str">
            <v>408</v>
          </cell>
          <cell r="D753">
            <v>424000</v>
          </cell>
          <cell r="F753" t="str">
            <v>408SE</v>
          </cell>
          <cell r="G753" t="str">
            <v>408</v>
          </cell>
          <cell r="I753">
            <v>424000</v>
          </cell>
        </row>
        <row r="754">
          <cell r="A754" t="str">
            <v>408SO</v>
          </cell>
          <cell r="B754" t="str">
            <v>408</v>
          </cell>
          <cell r="D754">
            <v>7600000</v>
          </cell>
          <cell r="F754" t="str">
            <v>408SO</v>
          </cell>
          <cell r="G754" t="str">
            <v>408</v>
          </cell>
          <cell r="I754">
            <v>7600000</v>
          </cell>
        </row>
        <row r="755">
          <cell r="A755" t="str">
            <v>408UT</v>
          </cell>
          <cell r="B755" t="str">
            <v>408</v>
          </cell>
          <cell r="D755">
            <v>10000</v>
          </cell>
          <cell r="F755" t="str">
            <v>408UT</v>
          </cell>
          <cell r="G755" t="str">
            <v>408</v>
          </cell>
          <cell r="I755">
            <v>10000</v>
          </cell>
        </row>
        <row r="756">
          <cell r="A756" t="str">
            <v>408WA</v>
          </cell>
          <cell r="B756" t="str">
            <v>408</v>
          </cell>
          <cell r="D756">
            <v>30000</v>
          </cell>
          <cell r="F756" t="str">
            <v>408WA</v>
          </cell>
          <cell r="G756" t="str">
            <v>408</v>
          </cell>
          <cell r="I756">
            <v>30000</v>
          </cell>
        </row>
        <row r="757">
          <cell r="A757" t="str">
            <v>408WYP</v>
          </cell>
          <cell r="B757" t="str">
            <v>408</v>
          </cell>
          <cell r="D757">
            <v>1076600</v>
          </cell>
          <cell r="F757" t="str">
            <v>408WYP</v>
          </cell>
          <cell r="G757" t="str">
            <v>408</v>
          </cell>
          <cell r="I757">
            <v>1076600</v>
          </cell>
        </row>
        <row r="758">
          <cell r="A758" t="str">
            <v>408WYU</v>
          </cell>
          <cell r="B758" t="str">
            <v>408</v>
          </cell>
          <cell r="D758">
            <v>153400</v>
          </cell>
          <cell r="F758" t="str">
            <v>408WYU</v>
          </cell>
          <cell r="G758" t="str">
            <v>408</v>
          </cell>
          <cell r="I758">
            <v>153400</v>
          </cell>
        </row>
        <row r="759">
          <cell r="A759" t="str">
            <v>40910SE</v>
          </cell>
          <cell r="B759" t="str">
            <v>40910</v>
          </cell>
          <cell r="D759">
            <v>-2002546.04</v>
          </cell>
          <cell r="F759" t="str">
            <v>40910SE</v>
          </cell>
          <cell r="G759" t="str">
            <v>40910</v>
          </cell>
          <cell r="I759">
            <v>-2002546.04</v>
          </cell>
        </row>
        <row r="760">
          <cell r="A760" t="str">
            <v>41010BADDEBT</v>
          </cell>
          <cell r="B760" t="str">
            <v>41010</v>
          </cell>
          <cell r="D760">
            <v>0</v>
          </cell>
          <cell r="F760" t="str">
            <v>41010BADDEBT</v>
          </cell>
          <cell r="G760" t="str">
            <v>41010</v>
          </cell>
          <cell r="I760">
            <v>0</v>
          </cell>
        </row>
        <row r="761">
          <cell r="A761" t="str">
            <v>41010CA</v>
          </cell>
          <cell r="B761" t="str">
            <v>41010</v>
          </cell>
          <cell r="D761">
            <v>1057351</v>
          </cell>
          <cell r="F761" t="str">
            <v>41010CA</v>
          </cell>
          <cell r="G761" t="str">
            <v>41010</v>
          </cell>
          <cell r="I761">
            <v>1057351</v>
          </cell>
        </row>
        <row r="762">
          <cell r="A762" t="str">
            <v>41010CN</v>
          </cell>
          <cell r="B762" t="str">
            <v>41010</v>
          </cell>
          <cell r="D762">
            <v>0</v>
          </cell>
          <cell r="F762" t="str">
            <v>41010CN</v>
          </cell>
          <cell r="G762" t="str">
            <v>41010</v>
          </cell>
          <cell r="I762">
            <v>0</v>
          </cell>
        </row>
        <row r="763">
          <cell r="A763" t="str">
            <v>41010DGP</v>
          </cell>
          <cell r="B763" t="str">
            <v>41010</v>
          </cell>
          <cell r="D763">
            <v>2437</v>
          </cell>
          <cell r="F763" t="str">
            <v>41010DGP</v>
          </cell>
          <cell r="G763" t="str">
            <v>41010</v>
          </cell>
          <cell r="I763">
            <v>2437</v>
          </cell>
        </row>
        <row r="764">
          <cell r="A764" t="str">
            <v>41010FERC</v>
          </cell>
          <cell r="B764" t="str">
            <v>41010</v>
          </cell>
          <cell r="D764">
            <v>78199</v>
          </cell>
          <cell r="F764" t="str">
            <v>41010FERC</v>
          </cell>
          <cell r="G764" t="str">
            <v>41010</v>
          </cell>
          <cell r="I764">
            <v>78199</v>
          </cell>
        </row>
        <row r="765">
          <cell r="A765" t="str">
            <v>41010GPS</v>
          </cell>
          <cell r="B765" t="str">
            <v>41010</v>
          </cell>
          <cell r="D765">
            <v>0</v>
          </cell>
          <cell r="F765" t="str">
            <v>41010GPS</v>
          </cell>
          <cell r="G765" t="str">
            <v>41010</v>
          </cell>
          <cell r="I765">
            <v>0</v>
          </cell>
        </row>
        <row r="766">
          <cell r="A766" t="str">
            <v>41010IDU</v>
          </cell>
          <cell r="B766" t="str">
            <v>41010</v>
          </cell>
          <cell r="D766">
            <v>619377</v>
          </cell>
          <cell r="F766" t="str">
            <v>41010IDU</v>
          </cell>
          <cell r="G766" t="str">
            <v>41010</v>
          </cell>
          <cell r="I766">
            <v>619377</v>
          </cell>
        </row>
        <row r="767">
          <cell r="A767" t="str">
            <v>41010NUTIL</v>
          </cell>
          <cell r="B767" t="str">
            <v>41010</v>
          </cell>
          <cell r="D767">
            <v>0</v>
          </cell>
          <cell r="F767" t="str">
            <v>41010NUTIL</v>
          </cell>
          <cell r="G767" t="str">
            <v>41010</v>
          </cell>
          <cell r="I767">
            <v>0</v>
          </cell>
        </row>
        <row r="768">
          <cell r="A768" t="str">
            <v>41010OR</v>
          </cell>
          <cell r="B768" t="str">
            <v>41010</v>
          </cell>
          <cell r="D768">
            <v>15160340</v>
          </cell>
          <cell r="F768" t="str">
            <v>41010OR</v>
          </cell>
          <cell r="G768" t="str">
            <v>41010</v>
          </cell>
          <cell r="I768">
            <v>15160340</v>
          </cell>
        </row>
        <row r="769">
          <cell r="A769" t="str">
            <v>41010OTHER</v>
          </cell>
          <cell r="B769" t="str">
            <v>41010</v>
          </cell>
          <cell r="D769">
            <v>629900</v>
          </cell>
          <cell r="F769" t="str">
            <v>41010OTHER</v>
          </cell>
          <cell r="G769" t="str">
            <v>41010</v>
          </cell>
          <cell r="I769">
            <v>629900</v>
          </cell>
        </row>
        <row r="770">
          <cell r="A770" t="str">
            <v>41010SE</v>
          </cell>
          <cell r="B770" t="str">
            <v>41010</v>
          </cell>
          <cell r="D770">
            <v>2683697.512240001</v>
          </cell>
          <cell r="F770" t="str">
            <v>41010SE</v>
          </cell>
          <cell r="G770" t="str">
            <v>41010</v>
          </cell>
          <cell r="I770">
            <v>2683697.512240001</v>
          </cell>
        </row>
        <row r="771">
          <cell r="A771" t="str">
            <v>41010SG</v>
          </cell>
          <cell r="B771" t="str">
            <v>41010</v>
          </cell>
          <cell r="D771">
            <v>1610826</v>
          </cell>
          <cell r="F771" t="str">
            <v>41010SG</v>
          </cell>
          <cell r="G771" t="str">
            <v>41010</v>
          </cell>
          <cell r="I771">
            <v>1610826</v>
          </cell>
        </row>
        <row r="772">
          <cell r="A772" t="str">
            <v>41010SGCT</v>
          </cell>
          <cell r="B772" t="str">
            <v>41010</v>
          </cell>
          <cell r="D772">
            <v>0</v>
          </cell>
          <cell r="F772" t="str">
            <v>41010SGCT</v>
          </cell>
          <cell r="G772" t="str">
            <v>41010</v>
          </cell>
          <cell r="I772">
            <v>0</v>
          </cell>
        </row>
        <row r="773">
          <cell r="A773" t="str">
            <v>41010SNP</v>
          </cell>
          <cell r="B773" t="str">
            <v>41010</v>
          </cell>
          <cell r="D773">
            <v>32363</v>
          </cell>
          <cell r="F773" t="str">
            <v>41010SNP</v>
          </cell>
          <cell r="G773" t="str">
            <v>41010</v>
          </cell>
          <cell r="I773">
            <v>32363</v>
          </cell>
        </row>
        <row r="774">
          <cell r="A774" t="str">
            <v>41010SNPD</v>
          </cell>
          <cell r="B774" t="str">
            <v>41010</v>
          </cell>
          <cell r="D774">
            <v>0</v>
          </cell>
          <cell r="F774" t="str">
            <v>41010SNPD</v>
          </cell>
          <cell r="G774" t="str">
            <v>41010</v>
          </cell>
          <cell r="I774">
            <v>0</v>
          </cell>
        </row>
        <row r="775">
          <cell r="A775" t="str">
            <v>41010SO</v>
          </cell>
          <cell r="B775" t="str">
            <v>41010</v>
          </cell>
          <cell r="D775">
            <v>31371190</v>
          </cell>
          <cell r="F775" t="str">
            <v>41010SO</v>
          </cell>
          <cell r="G775" t="str">
            <v>41010</v>
          </cell>
          <cell r="I775">
            <v>31371190</v>
          </cell>
        </row>
        <row r="776">
          <cell r="A776" t="str">
            <v>41010TROJD</v>
          </cell>
          <cell r="B776" t="str">
            <v>41010</v>
          </cell>
          <cell r="D776">
            <v>14659</v>
          </cell>
          <cell r="F776" t="str">
            <v>41010TROJD</v>
          </cell>
          <cell r="G776" t="str">
            <v>41010</v>
          </cell>
          <cell r="I776">
            <v>14659</v>
          </cell>
        </row>
        <row r="777">
          <cell r="A777" t="str">
            <v>41010UT</v>
          </cell>
          <cell r="B777" t="str">
            <v>41010</v>
          </cell>
          <cell r="D777">
            <v>6812449</v>
          </cell>
          <cell r="F777" t="str">
            <v>41010UT</v>
          </cell>
          <cell r="G777" t="str">
            <v>41010</v>
          </cell>
          <cell r="I777">
            <v>6812449</v>
          </cell>
        </row>
        <row r="778">
          <cell r="A778" t="str">
            <v>41010WA</v>
          </cell>
          <cell r="B778" t="str">
            <v>41010</v>
          </cell>
          <cell r="D778">
            <v>3106395</v>
          </cell>
          <cell r="F778" t="str">
            <v>41010WA</v>
          </cell>
          <cell r="G778" t="str">
            <v>41010</v>
          </cell>
          <cell r="I778">
            <v>3106395</v>
          </cell>
        </row>
        <row r="779">
          <cell r="A779" t="str">
            <v>41010WYP</v>
          </cell>
          <cell r="B779" t="str">
            <v>41010</v>
          </cell>
          <cell r="D779">
            <v>5522357</v>
          </cell>
          <cell r="F779" t="str">
            <v>41010WYP</v>
          </cell>
          <cell r="G779" t="str">
            <v>41010</v>
          </cell>
          <cell r="I779">
            <v>5522357</v>
          </cell>
        </row>
        <row r="780">
          <cell r="A780" t="str">
            <v>41010WYU</v>
          </cell>
          <cell r="B780" t="str">
            <v>41010</v>
          </cell>
          <cell r="D780">
            <v>120646</v>
          </cell>
          <cell r="F780" t="str">
            <v>41010WYU</v>
          </cell>
          <cell r="G780" t="str">
            <v>41010</v>
          </cell>
          <cell r="I780">
            <v>120646</v>
          </cell>
        </row>
        <row r="781">
          <cell r="A781" t="str">
            <v>41110BADDEBT</v>
          </cell>
          <cell r="B781" t="str">
            <v>41110</v>
          </cell>
          <cell r="D781">
            <v>-1975555</v>
          </cell>
          <cell r="F781" t="str">
            <v>41110BADDEBT</v>
          </cell>
          <cell r="G781" t="str">
            <v>41110</v>
          </cell>
          <cell r="I781">
            <v>-1975555</v>
          </cell>
        </row>
        <row r="782">
          <cell r="A782" t="str">
            <v>41110CA</v>
          </cell>
          <cell r="B782" t="str">
            <v>41110</v>
          </cell>
          <cell r="D782">
            <v>-126417</v>
          </cell>
          <cell r="F782" t="str">
            <v>41110CA</v>
          </cell>
          <cell r="G782" t="str">
            <v>41110</v>
          </cell>
          <cell r="I782">
            <v>-126417</v>
          </cell>
        </row>
        <row r="783">
          <cell r="A783" t="str">
            <v>41110CN</v>
          </cell>
          <cell r="B783" t="str">
            <v>41110</v>
          </cell>
          <cell r="D783">
            <v>0</v>
          </cell>
          <cell r="F783" t="str">
            <v>41110CN</v>
          </cell>
          <cell r="G783" t="str">
            <v>41110</v>
          </cell>
          <cell r="I783">
            <v>0</v>
          </cell>
        </row>
        <row r="784">
          <cell r="A784" t="str">
            <v>41110DGP</v>
          </cell>
          <cell r="B784" t="str">
            <v>41110</v>
          </cell>
          <cell r="D784">
            <v>-334292</v>
          </cell>
          <cell r="F784" t="str">
            <v>41110DGP</v>
          </cell>
          <cell r="G784" t="str">
            <v>41110</v>
          </cell>
          <cell r="I784">
            <v>-334292</v>
          </cell>
        </row>
        <row r="785">
          <cell r="A785" t="str">
            <v>41110FERC</v>
          </cell>
          <cell r="B785" t="str">
            <v>41110</v>
          </cell>
          <cell r="D785">
            <v>-23521</v>
          </cell>
          <cell r="F785" t="str">
            <v>41110FERC</v>
          </cell>
          <cell r="G785" t="str">
            <v>41110</v>
          </cell>
          <cell r="I785">
            <v>-23521</v>
          </cell>
        </row>
        <row r="786">
          <cell r="A786" t="str">
            <v>41110GPS</v>
          </cell>
          <cell r="B786" t="str">
            <v>41110</v>
          </cell>
          <cell r="D786">
            <v>-289462</v>
          </cell>
          <cell r="F786" t="str">
            <v>41110GPS</v>
          </cell>
          <cell r="G786" t="str">
            <v>41110</v>
          </cell>
          <cell r="I786">
            <v>-289462</v>
          </cell>
        </row>
        <row r="787">
          <cell r="A787" t="str">
            <v>41110IDU</v>
          </cell>
          <cell r="B787" t="str">
            <v>41110</v>
          </cell>
          <cell r="D787">
            <v>0</v>
          </cell>
          <cell r="F787" t="str">
            <v>41110IDU</v>
          </cell>
          <cell r="G787" t="str">
            <v>41110</v>
          </cell>
          <cell r="I787">
            <v>0</v>
          </cell>
        </row>
        <row r="788">
          <cell r="A788" t="str">
            <v>41110NUTIL</v>
          </cell>
          <cell r="B788" t="str">
            <v>41110</v>
          </cell>
          <cell r="D788">
            <v>0</v>
          </cell>
          <cell r="F788" t="str">
            <v>41110NUTIL</v>
          </cell>
          <cell r="G788" t="str">
            <v>41110</v>
          </cell>
          <cell r="I788">
            <v>0</v>
          </cell>
        </row>
        <row r="789">
          <cell r="A789" t="str">
            <v>41110OR</v>
          </cell>
          <cell r="B789" t="str">
            <v>41110</v>
          </cell>
          <cell r="D789">
            <v>-130944</v>
          </cell>
          <cell r="F789" t="str">
            <v>41110OR</v>
          </cell>
          <cell r="G789" t="str">
            <v>41110</v>
          </cell>
          <cell r="I789">
            <v>-130944</v>
          </cell>
        </row>
        <row r="790">
          <cell r="A790" t="str">
            <v>41110OTHER</v>
          </cell>
          <cell r="B790" t="str">
            <v>41110</v>
          </cell>
          <cell r="D790">
            <v>-629900</v>
          </cell>
          <cell r="F790" t="str">
            <v>41110OTHER</v>
          </cell>
          <cell r="G790" t="str">
            <v>41110</v>
          </cell>
          <cell r="I790">
            <v>-629900</v>
          </cell>
        </row>
        <row r="791">
          <cell r="A791" t="str">
            <v>41110SE</v>
          </cell>
          <cell r="B791" t="str">
            <v>41110</v>
          </cell>
          <cell r="D791">
            <v>-3110689</v>
          </cell>
          <cell r="F791" t="str">
            <v>41110SE</v>
          </cell>
          <cell r="G791" t="str">
            <v>41110</v>
          </cell>
          <cell r="I791">
            <v>-3110689</v>
          </cell>
        </row>
        <row r="792">
          <cell r="A792" t="str">
            <v>41110SG</v>
          </cell>
          <cell r="B792" t="str">
            <v>41110</v>
          </cell>
          <cell r="D792">
            <v>-4567857</v>
          </cell>
          <cell r="F792" t="str">
            <v>41110SG</v>
          </cell>
          <cell r="G792" t="str">
            <v>41110</v>
          </cell>
          <cell r="I792">
            <v>-4567857</v>
          </cell>
        </row>
        <row r="793">
          <cell r="A793" t="str">
            <v>41110SGCT</v>
          </cell>
          <cell r="B793" t="str">
            <v>41110</v>
          </cell>
          <cell r="D793">
            <v>-356221</v>
          </cell>
          <cell r="F793" t="str">
            <v>41110SGCT</v>
          </cell>
          <cell r="G793" t="str">
            <v>41110</v>
          </cell>
          <cell r="I793">
            <v>-356221</v>
          </cell>
        </row>
        <row r="794">
          <cell r="A794" t="str">
            <v>41110SNP</v>
          </cell>
          <cell r="B794" t="str">
            <v>41110</v>
          </cell>
          <cell r="D794">
            <v>-2220117</v>
          </cell>
          <cell r="F794" t="str">
            <v>41110SNP</v>
          </cell>
          <cell r="G794" t="str">
            <v>41110</v>
          </cell>
          <cell r="I794">
            <v>-2220117</v>
          </cell>
        </row>
        <row r="795">
          <cell r="A795" t="str">
            <v>41110SNPD</v>
          </cell>
          <cell r="B795" t="str">
            <v>41110</v>
          </cell>
          <cell r="D795">
            <v>0</v>
          </cell>
          <cell r="F795" t="str">
            <v>41110SNPD</v>
          </cell>
          <cell r="G795" t="str">
            <v>41110</v>
          </cell>
          <cell r="I795">
            <v>0</v>
          </cell>
        </row>
        <row r="796">
          <cell r="A796" t="str">
            <v>41110SO</v>
          </cell>
          <cell r="B796" t="str">
            <v>41110</v>
          </cell>
          <cell r="D796">
            <v>-46612129</v>
          </cell>
          <cell r="F796" t="str">
            <v>41110SO</v>
          </cell>
          <cell r="G796" t="str">
            <v>41110</v>
          </cell>
          <cell r="I796">
            <v>-46612129</v>
          </cell>
        </row>
        <row r="797">
          <cell r="A797" t="str">
            <v>41110TROJD</v>
          </cell>
          <cell r="B797" t="str">
            <v>41110</v>
          </cell>
          <cell r="D797">
            <v>-609301</v>
          </cell>
          <cell r="F797" t="str">
            <v>41110TROJD</v>
          </cell>
          <cell r="G797" t="str">
            <v>41110</v>
          </cell>
          <cell r="I797">
            <v>-609301</v>
          </cell>
        </row>
        <row r="798">
          <cell r="A798" t="str">
            <v>41110UT</v>
          </cell>
          <cell r="B798" t="str">
            <v>41110</v>
          </cell>
          <cell r="D798">
            <v>0</v>
          </cell>
          <cell r="F798" t="str">
            <v>41110UT</v>
          </cell>
          <cell r="G798" t="str">
            <v>41110</v>
          </cell>
          <cell r="I798">
            <v>0</v>
          </cell>
        </row>
        <row r="799">
          <cell r="A799" t="str">
            <v>41110WA</v>
          </cell>
          <cell r="B799" t="str">
            <v>41110</v>
          </cell>
          <cell r="D799">
            <v>-19806</v>
          </cell>
          <cell r="F799" t="str">
            <v>41110WA</v>
          </cell>
          <cell r="G799" t="str">
            <v>41110</v>
          </cell>
          <cell r="I799">
            <v>-19806</v>
          </cell>
        </row>
        <row r="800">
          <cell r="A800" t="str">
            <v>41110WYP</v>
          </cell>
          <cell r="B800" t="str">
            <v>41110</v>
          </cell>
          <cell r="D800">
            <v>0</v>
          </cell>
          <cell r="F800" t="str">
            <v>41110WYP</v>
          </cell>
          <cell r="G800" t="str">
            <v>41110</v>
          </cell>
          <cell r="I800">
            <v>0</v>
          </cell>
        </row>
        <row r="801">
          <cell r="A801" t="str">
            <v>41110WYU</v>
          </cell>
          <cell r="B801" t="str">
            <v>41110</v>
          </cell>
          <cell r="D801">
            <v>0</v>
          </cell>
          <cell r="F801" t="str">
            <v>41110WYU</v>
          </cell>
          <cell r="G801" t="str">
            <v>41110</v>
          </cell>
          <cell r="I801">
            <v>0</v>
          </cell>
        </row>
        <row r="802">
          <cell r="A802" t="str">
            <v>41140DGU</v>
          </cell>
          <cell r="B802" t="str">
            <v>41140</v>
          </cell>
          <cell r="D802">
            <v>-5854860</v>
          </cell>
          <cell r="F802" t="str">
            <v>41140DGU</v>
          </cell>
          <cell r="G802" t="str">
            <v>41140</v>
          </cell>
          <cell r="I802">
            <v>-5854860</v>
          </cell>
        </row>
        <row r="803">
          <cell r="A803" t="str">
            <v>440CA</v>
          </cell>
          <cell r="B803" t="str">
            <v>440</v>
          </cell>
          <cell r="D803">
            <v>32995898</v>
          </cell>
          <cell r="F803" t="str">
            <v>440CA</v>
          </cell>
          <cell r="G803" t="str">
            <v>440</v>
          </cell>
          <cell r="I803">
            <v>32995898</v>
          </cell>
        </row>
        <row r="804">
          <cell r="A804" t="str">
            <v>440IDU</v>
          </cell>
          <cell r="B804" t="str">
            <v>440</v>
          </cell>
          <cell r="D804">
            <v>48901898</v>
          </cell>
          <cell r="F804" t="str">
            <v>440IDU</v>
          </cell>
          <cell r="G804" t="str">
            <v>440</v>
          </cell>
          <cell r="I804">
            <v>48901898</v>
          </cell>
        </row>
        <row r="805">
          <cell r="A805" t="str">
            <v>440OR</v>
          </cell>
          <cell r="B805" t="str">
            <v>440</v>
          </cell>
          <cell r="D805">
            <v>412030608</v>
          </cell>
          <cell r="F805" t="str">
            <v>440OR</v>
          </cell>
          <cell r="G805" t="str">
            <v>440</v>
          </cell>
          <cell r="I805">
            <v>412030608</v>
          </cell>
        </row>
        <row r="806">
          <cell r="A806" t="str">
            <v>440UT</v>
          </cell>
          <cell r="B806" t="str">
            <v>440</v>
          </cell>
          <cell r="D806">
            <v>432802147</v>
          </cell>
          <cell r="F806" t="str">
            <v>440UT</v>
          </cell>
          <cell r="G806" t="str">
            <v>440</v>
          </cell>
          <cell r="I806">
            <v>432802147</v>
          </cell>
        </row>
        <row r="807">
          <cell r="A807" t="str">
            <v>440WA</v>
          </cell>
          <cell r="B807" t="str">
            <v>440</v>
          </cell>
          <cell r="D807">
            <v>90097570</v>
          </cell>
          <cell r="F807" t="str">
            <v>440WA</v>
          </cell>
          <cell r="G807" t="str">
            <v>440</v>
          </cell>
          <cell r="I807">
            <v>90097570</v>
          </cell>
        </row>
        <row r="808">
          <cell r="A808" t="str">
            <v>440WYP</v>
          </cell>
          <cell r="B808" t="str">
            <v>440</v>
          </cell>
          <cell r="D808">
            <v>57352545.933304511</v>
          </cell>
          <cell r="F808" t="str">
            <v>440WYP</v>
          </cell>
          <cell r="G808" t="str">
            <v>440</v>
          </cell>
          <cell r="I808">
            <v>57352545.933304511</v>
          </cell>
        </row>
        <row r="809">
          <cell r="A809" t="str">
            <v>440WYU</v>
          </cell>
          <cell r="B809" t="str">
            <v>440</v>
          </cell>
          <cell r="D809">
            <v>8212968.434927959</v>
          </cell>
          <cell r="F809" t="str">
            <v>440WYU</v>
          </cell>
          <cell r="G809" t="str">
            <v>440</v>
          </cell>
          <cell r="I809">
            <v>8212968.434927959</v>
          </cell>
        </row>
        <row r="810">
          <cell r="A810" t="str">
            <v>442CA</v>
          </cell>
          <cell r="B810" t="str">
            <v>442</v>
          </cell>
          <cell r="D810">
            <v>32402515</v>
          </cell>
          <cell r="F810" t="str">
            <v>442CA</v>
          </cell>
          <cell r="G810" t="str">
            <v>442</v>
          </cell>
          <cell r="I810">
            <v>32402515</v>
          </cell>
        </row>
        <row r="811">
          <cell r="A811" t="str">
            <v>442IDU</v>
          </cell>
          <cell r="B811" t="str">
            <v>442</v>
          </cell>
          <cell r="D811">
            <v>119372349</v>
          </cell>
          <cell r="F811" t="str">
            <v>442IDU</v>
          </cell>
          <cell r="G811" t="str">
            <v>442</v>
          </cell>
          <cell r="I811">
            <v>119372349</v>
          </cell>
        </row>
        <row r="812">
          <cell r="A812" t="str">
            <v>442OR</v>
          </cell>
          <cell r="B812" t="str">
            <v>442</v>
          </cell>
          <cell r="D812">
            <v>426260941</v>
          </cell>
          <cell r="F812" t="str">
            <v>442OR</v>
          </cell>
          <cell r="G812" t="str">
            <v>442</v>
          </cell>
          <cell r="I812">
            <v>426260941</v>
          </cell>
        </row>
        <row r="813">
          <cell r="A813" t="str">
            <v>442SE</v>
          </cell>
          <cell r="B813" t="str">
            <v>442</v>
          </cell>
          <cell r="D813">
            <v>0</v>
          </cell>
          <cell r="F813" t="str">
            <v>442SE</v>
          </cell>
          <cell r="G813" t="str">
            <v>442</v>
          </cell>
          <cell r="I813">
            <v>0</v>
          </cell>
        </row>
        <row r="814">
          <cell r="A814" t="str">
            <v>442UT</v>
          </cell>
          <cell r="B814" t="str">
            <v>442</v>
          </cell>
          <cell r="D814">
            <v>768000414</v>
          </cell>
          <cell r="F814" t="str">
            <v>442UT</v>
          </cell>
          <cell r="G814" t="str">
            <v>442</v>
          </cell>
          <cell r="I814">
            <v>768000414</v>
          </cell>
        </row>
        <row r="815">
          <cell r="A815" t="str">
            <v>442WA</v>
          </cell>
          <cell r="B815" t="str">
            <v>442</v>
          </cell>
          <cell r="D815">
            <v>130413779</v>
          </cell>
          <cell r="F815" t="str">
            <v>442WA</v>
          </cell>
          <cell r="G815" t="str">
            <v>442</v>
          </cell>
          <cell r="I815">
            <v>130413779</v>
          </cell>
        </row>
        <row r="816">
          <cell r="A816" t="str">
            <v>442WYP</v>
          </cell>
          <cell r="B816" t="str">
            <v>442</v>
          </cell>
          <cell r="D816">
            <v>258723587.41594887</v>
          </cell>
          <cell r="F816" t="str">
            <v>442WYP</v>
          </cell>
          <cell r="G816" t="str">
            <v>442</v>
          </cell>
          <cell r="I816">
            <v>258723587.41594887</v>
          </cell>
        </row>
        <row r="817">
          <cell r="A817" t="str">
            <v>442WYU</v>
          </cell>
          <cell r="B817" t="str">
            <v>442</v>
          </cell>
          <cell r="D817">
            <v>39200108.785296112</v>
          </cell>
          <cell r="F817" t="str">
            <v>442WYU</v>
          </cell>
          <cell r="G817" t="str">
            <v>442</v>
          </cell>
          <cell r="I817">
            <v>39200108.785296112</v>
          </cell>
        </row>
        <row r="818">
          <cell r="A818" t="str">
            <v>444CA</v>
          </cell>
          <cell r="B818" t="str">
            <v>444</v>
          </cell>
          <cell r="D818">
            <v>318864</v>
          </cell>
          <cell r="F818" t="str">
            <v>444CA</v>
          </cell>
          <cell r="G818" t="str">
            <v>444</v>
          </cell>
          <cell r="I818">
            <v>318864</v>
          </cell>
        </row>
        <row r="819">
          <cell r="A819" t="str">
            <v>444IDU</v>
          </cell>
          <cell r="B819" t="str">
            <v>444</v>
          </cell>
          <cell r="D819">
            <v>202945</v>
          </cell>
          <cell r="F819" t="str">
            <v>444IDU</v>
          </cell>
          <cell r="G819" t="str">
            <v>444</v>
          </cell>
          <cell r="I819">
            <v>202945</v>
          </cell>
        </row>
        <row r="820">
          <cell r="A820" t="str">
            <v>444OR</v>
          </cell>
          <cell r="B820" t="str">
            <v>444</v>
          </cell>
          <cell r="D820">
            <v>5513353</v>
          </cell>
          <cell r="F820" t="str">
            <v>444OR</v>
          </cell>
          <cell r="G820" t="str">
            <v>444</v>
          </cell>
          <cell r="I820">
            <v>5513353</v>
          </cell>
        </row>
        <row r="821">
          <cell r="A821" t="str">
            <v>444UT</v>
          </cell>
          <cell r="B821" t="str">
            <v>444</v>
          </cell>
          <cell r="D821">
            <v>9553510</v>
          </cell>
          <cell r="F821" t="str">
            <v>444UT</v>
          </cell>
          <cell r="G821" t="str">
            <v>444</v>
          </cell>
          <cell r="I821">
            <v>9553510</v>
          </cell>
        </row>
        <row r="822">
          <cell r="A822" t="str">
            <v>444WA</v>
          </cell>
          <cell r="B822" t="str">
            <v>444</v>
          </cell>
          <cell r="D822">
            <v>890792</v>
          </cell>
          <cell r="F822" t="str">
            <v>444WA</v>
          </cell>
          <cell r="G822" t="str">
            <v>444</v>
          </cell>
          <cell r="I822">
            <v>890792</v>
          </cell>
        </row>
        <row r="823">
          <cell r="A823" t="str">
            <v>444WYP</v>
          </cell>
          <cell r="B823" t="str">
            <v>444</v>
          </cell>
          <cell r="D823">
            <v>1429667.1060521519</v>
          </cell>
          <cell r="F823" t="str">
            <v>444WYP</v>
          </cell>
          <cell r="G823" t="str">
            <v>444</v>
          </cell>
          <cell r="I823">
            <v>1429667.1060521519</v>
          </cell>
        </row>
        <row r="824">
          <cell r="A824" t="str">
            <v>444WYU</v>
          </cell>
          <cell r="B824" t="str">
            <v>444</v>
          </cell>
          <cell r="D824">
            <v>459052.83148143528</v>
          </cell>
          <cell r="F824" t="str">
            <v>444WYU</v>
          </cell>
          <cell r="G824" t="str">
            <v>444</v>
          </cell>
          <cell r="I824">
            <v>459052.83148143528</v>
          </cell>
        </row>
        <row r="825">
          <cell r="A825" t="str">
            <v>445UT</v>
          </cell>
          <cell r="B825" t="str">
            <v>445</v>
          </cell>
          <cell r="D825">
            <v>19884169</v>
          </cell>
          <cell r="F825" t="str">
            <v>445UT</v>
          </cell>
          <cell r="G825" t="str">
            <v>445</v>
          </cell>
          <cell r="I825">
            <v>19884169</v>
          </cell>
        </row>
        <row r="826">
          <cell r="A826" t="str">
            <v>448OR</v>
          </cell>
          <cell r="B826" t="str">
            <v>448</v>
          </cell>
          <cell r="D826">
            <v>0</v>
          </cell>
          <cell r="F826" t="str">
            <v>448OR</v>
          </cell>
          <cell r="G826" t="str">
            <v>448</v>
          </cell>
          <cell r="I826">
            <v>0</v>
          </cell>
        </row>
        <row r="827">
          <cell r="A827" t="str">
            <v>447FERC</v>
          </cell>
          <cell r="B827" t="str">
            <v>447</v>
          </cell>
          <cell r="D827">
            <v>6200457.6299999999</v>
          </cell>
          <cell r="F827" t="str">
            <v>447FERC</v>
          </cell>
          <cell r="G827" t="str">
            <v>447</v>
          </cell>
          <cell r="I827">
            <v>6200457.6299999999</v>
          </cell>
        </row>
        <row r="828">
          <cell r="A828" t="str">
            <v>447OR</v>
          </cell>
          <cell r="B828" t="str">
            <v>447</v>
          </cell>
          <cell r="D828">
            <v>883757.36</v>
          </cell>
          <cell r="F828" t="str">
            <v>447OR</v>
          </cell>
          <cell r="G828" t="str">
            <v>447</v>
          </cell>
          <cell r="I828">
            <v>883757.36</v>
          </cell>
        </row>
        <row r="829">
          <cell r="A829" t="str">
            <v>447OTHER</v>
          </cell>
          <cell r="B829" t="str">
            <v>447</v>
          </cell>
          <cell r="D829">
            <v>0</v>
          </cell>
          <cell r="F829" t="str">
            <v>447OTHER</v>
          </cell>
          <cell r="G829" t="str">
            <v>447</v>
          </cell>
          <cell r="I829">
            <v>0</v>
          </cell>
        </row>
        <row r="830">
          <cell r="A830" t="str">
            <v>447SE</v>
          </cell>
          <cell r="B830" t="str">
            <v>447</v>
          </cell>
          <cell r="D830">
            <v>0</v>
          </cell>
          <cell r="F830" t="str">
            <v>447SE</v>
          </cell>
          <cell r="G830" t="str">
            <v>447</v>
          </cell>
          <cell r="I830">
            <v>0</v>
          </cell>
        </row>
        <row r="831">
          <cell r="A831" t="str">
            <v>447SG</v>
          </cell>
          <cell r="B831" t="str">
            <v>447</v>
          </cell>
          <cell r="D831">
            <v>1138704899.3099999</v>
          </cell>
          <cell r="F831" t="str">
            <v>447SG</v>
          </cell>
          <cell r="G831" t="str">
            <v>447</v>
          </cell>
          <cell r="I831">
            <v>1138704899.3099999</v>
          </cell>
        </row>
        <row r="832">
          <cell r="A832" t="str">
            <v>447WYP</v>
          </cell>
          <cell r="B832" t="str">
            <v>447</v>
          </cell>
          <cell r="D832">
            <v>30892.27</v>
          </cell>
          <cell r="F832" t="str">
            <v>447WYP</v>
          </cell>
          <cell r="G832" t="str">
            <v>447</v>
          </cell>
          <cell r="I832">
            <v>30892.27</v>
          </cell>
        </row>
        <row r="833">
          <cell r="A833" t="str">
            <v>450CA</v>
          </cell>
          <cell r="B833" t="str">
            <v>450</v>
          </cell>
          <cell r="D833">
            <v>203478.89</v>
          </cell>
          <cell r="F833" t="str">
            <v>450CA</v>
          </cell>
          <cell r="G833" t="str">
            <v>450</v>
          </cell>
          <cell r="I833">
            <v>203478.89</v>
          </cell>
        </row>
        <row r="834">
          <cell r="A834" t="str">
            <v>450IDU</v>
          </cell>
          <cell r="B834" t="str">
            <v>450</v>
          </cell>
          <cell r="D834">
            <v>220101.97</v>
          </cell>
          <cell r="F834" t="str">
            <v>450IDU</v>
          </cell>
          <cell r="G834" t="str">
            <v>450</v>
          </cell>
          <cell r="I834">
            <v>220101.97</v>
          </cell>
        </row>
        <row r="835">
          <cell r="A835" t="str">
            <v>450OR</v>
          </cell>
          <cell r="B835" t="str">
            <v>450</v>
          </cell>
          <cell r="D835">
            <v>1984496.3</v>
          </cell>
          <cell r="F835" t="str">
            <v>450OR</v>
          </cell>
          <cell r="G835" t="str">
            <v>450</v>
          </cell>
          <cell r="I835">
            <v>1984496.3</v>
          </cell>
        </row>
        <row r="836">
          <cell r="A836" t="str">
            <v>450UT</v>
          </cell>
          <cell r="B836" t="str">
            <v>450</v>
          </cell>
          <cell r="D836">
            <v>2107732.4500000002</v>
          </cell>
          <cell r="F836" t="str">
            <v>450UT</v>
          </cell>
          <cell r="G836" t="str">
            <v>450</v>
          </cell>
          <cell r="I836">
            <v>2107732.4500000002</v>
          </cell>
        </row>
        <row r="837">
          <cell r="A837" t="str">
            <v>450WA</v>
          </cell>
          <cell r="B837" t="str">
            <v>450</v>
          </cell>
          <cell r="D837">
            <v>354599.1</v>
          </cell>
          <cell r="F837" t="str">
            <v>450WA</v>
          </cell>
          <cell r="G837" t="str">
            <v>450</v>
          </cell>
          <cell r="I837">
            <v>354599.1</v>
          </cell>
        </row>
        <row r="838">
          <cell r="A838" t="str">
            <v>450WYP</v>
          </cell>
          <cell r="B838" t="str">
            <v>450</v>
          </cell>
          <cell r="D838">
            <v>330622.67</v>
          </cell>
          <cell r="F838" t="str">
            <v>450WYP</v>
          </cell>
          <cell r="G838" t="str">
            <v>450</v>
          </cell>
          <cell r="I838">
            <v>330622.67</v>
          </cell>
        </row>
        <row r="839">
          <cell r="A839" t="str">
            <v>450WYU</v>
          </cell>
          <cell r="B839" t="str">
            <v>450</v>
          </cell>
          <cell r="D839">
            <v>67346.080000000002</v>
          </cell>
          <cell r="F839" t="str">
            <v>450WYU</v>
          </cell>
          <cell r="G839" t="str">
            <v>450</v>
          </cell>
          <cell r="I839">
            <v>67346.080000000002</v>
          </cell>
        </row>
        <row r="840">
          <cell r="A840" t="str">
            <v>451CA</v>
          </cell>
          <cell r="B840" t="str">
            <v>451</v>
          </cell>
          <cell r="D840">
            <v>62067.82</v>
          </cell>
          <cell r="F840" t="str">
            <v>451CA</v>
          </cell>
          <cell r="G840" t="str">
            <v>451</v>
          </cell>
          <cell r="I840">
            <v>62067.82</v>
          </cell>
        </row>
        <row r="841">
          <cell r="A841" t="str">
            <v>451IDU</v>
          </cell>
          <cell r="B841" t="str">
            <v>451</v>
          </cell>
          <cell r="D841">
            <v>134484.53</v>
          </cell>
          <cell r="F841" t="str">
            <v>451IDU</v>
          </cell>
          <cell r="G841" t="str">
            <v>451</v>
          </cell>
          <cell r="I841">
            <v>134484.53</v>
          </cell>
        </row>
        <row r="842">
          <cell r="A842" t="str">
            <v>451OR</v>
          </cell>
          <cell r="B842" t="str">
            <v>451</v>
          </cell>
          <cell r="D842">
            <v>1548968.56</v>
          </cell>
          <cell r="F842" t="str">
            <v>451OR</v>
          </cell>
          <cell r="G842" t="str">
            <v>451</v>
          </cell>
          <cell r="I842">
            <v>1548968.56</v>
          </cell>
        </row>
        <row r="843">
          <cell r="A843" t="str">
            <v>451UT</v>
          </cell>
          <cell r="B843" t="str">
            <v>451</v>
          </cell>
          <cell r="D843">
            <v>4428550.3600000003</v>
          </cell>
          <cell r="F843" t="str">
            <v>451UT</v>
          </cell>
          <cell r="G843" t="str">
            <v>451</v>
          </cell>
          <cell r="I843">
            <v>4428550.3600000003</v>
          </cell>
        </row>
        <row r="844">
          <cell r="A844" t="str">
            <v>451WA</v>
          </cell>
          <cell r="B844" t="str">
            <v>451</v>
          </cell>
          <cell r="D844">
            <v>256741.33</v>
          </cell>
          <cell r="F844" t="str">
            <v>451WA</v>
          </cell>
          <cell r="G844" t="str">
            <v>451</v>
          </cell>
          <cell r="I844">
            <v>256741.33</v>
          </cell>
        </row>
        <row r="845">
          <cell r="A845" t="str">
            <v>451WYP</v>
          </cell>
          <cell r="B845" t="str">
            <v>451</v>
          </cell>
          <cell r="D845">
            <v>185121.36</v>
          </cell>
          <cell r="F845" t="str">
            <v>451WYP</v>
          </cell>
          <cell r="G845" t="str">
            <v>451</v>
          </cell>
          <cell r="I845">
            <v>185121.36</v>
          </cell>
        </row>
        <row r="846">
          <cell r="A846" t="str">
            <v>451WYU</v>
          </cell>
          <cell r="B846" t="str">
            <v>451</v>
          </cell>
          <cell r="D846">
            <v>97566.8</v>
          </cell>
          <cell r="F846" t="str">
            <v>451WYU</v>
          </cell>
          <cell r="G846" t="str">
            <v>451</v>
          </cell>
          <cell r="I846">
            <v>97566.8</v>
          </cell>
        </row>
        <row r="847">
          <cell r="A847" t="str">
            <v>454CA</v>
          </cell>
          <cell r="B847" t="str">
            <v>454</v>
          </cell>
          <cell r="D847">
            <v>1217389.82</v>
          </cell>
          <cell r="F847" t="str">
            <v>454CA</v>
          </cell>
          <cell r="G847" t="str">
            <v>454</v>
          </cell>
          <cell r="I847">
            <v>1217389.82</v>
          </cell>
        </row>
        <row r="848">
          <cell r="A848" t="str">
            <v>454IDU</v>
          </cell>
          <cell r="B848" t="str">
            <v>454</v>
          </cell>
          <cell r="D848">
            <v>399070.75</v>
          </cell>
          <cell r="F848" t="str">
            <v>454IDU</v>
          </cell>
          <cell r="G848" t="str">
            <v>454</v>
          </cell>
          <cell r="I848">
            <v>399070.75</v>
          </cell>
        </row>
        <row r="849">
          <cell r="A849" t="str">
            <v>454OR</v>
          </cell>
          <cell r="B849" t="str">
            <v>454</v>
          </cell>
          <cell r="D849">
            <v>5114897.08</v>
          </cell>
          <cell r="F849" t="str">
            <v>454OR</v>
          </cell>
          <cell r="G849" t="str">
            <v>454</v>
          </cell>
          <cell r="I849">
            <v>5114897.08</v>
          </cell>
        </row>
        <row r="850">
          <cell r="A850" t="str">
            <v>454SG</v>
          </cell>
          <cell r="B850" t="str">
            <v>454</v>
          </cell>
          <cell r="D850">
            <v>4988017.32</v>
          </cell>
          <cell r="F850" t="str">
            <v>454SG</v>
          </cell>
          <cell r="G850" t="str">
            <v>454</v>
          </cell>
          <cell r="I850">
            <v>4988017.32</v>
          </cell>
        </row>
        <row r="851">
          <cell r="A851" t="str">
            <v>454SO</v>
          </cell>
          <cell r="B851" t="str">
            <v>454</v>
          </cell>
          <cell r="D851">
            <v>1499608.1</v>
          </cell>
          <cell r="F851" t="str">
            <v>454SO</v>
          </cell>
          <cell r="G851" t="str">
            <v>454</v>
          </cell>
          <cell r="I851">
            <v>1499608.1</v>
          </cell>
        </row>
        <row r="852">
          <cell r="A852" t="str">
            <v>454UT</v>
          </cell>
          <cell r="B852" t="str">
            <v>454</v>
          </cell>
          <cell r="D852">
            <v>5537954.2500000009</v>
          </cell>
          <cell r="F852" t="str">
            <v>454UT</v>
          </cell>
          <cell r="G852" t="str">
            <v>454</v>
          </cell>
          <cell r="I852">
            <v>5537954.2500000009</v>
          </cell>
        </row>
        <row r="853">
          <cell r="A853" t="str">
            <v>454WA</v>
          </cell>
          <cell r="B853" t="str">
            <v>454</v>
          </cell>
          <cell r="D853">
            <v>-120059.65</v>
          </cell>
          <cell r="F853" t="str">
            <v>454WA</v>
          </cell>
          <cell r="G853" t="str">
            <v>454</v>
          </cell>
          <cell r="I853">
            <v>-120059.65</v>
          </cell>
        </row>
        <row r="854">
          <cell r="A854" t="str">
            <v>454WYP</v>
          </cell>
          <cell r="B854" t="str">
            <v>454</v>
          </cell>
          <cell r="D854">
            <v>314642.46000000002</v>
          </cell>
          <cell r="F854" t="str">
            <v>454WYP</v>
          </cell>
          <cell r="G854" t="str">
            <v>454</v>
          </cell>
          <cell r="I854">
            <v>314642.46000000002</v>
          </cell>
        </row>
        <row r="855">
          <cell r="A855" t="str">
            <v>454WYU</v>
          </cell>
          <cell r="B855" t="str">
            <v>454</v>
          </cell>
          <cell r="D855">
            <v>167760.72</v>
          </cell>
          <cell r="F855" t="str">
            <v>454WYU</v>
          </cell>
          <cell r="G855" t="str">
            <v>454</v>
          </cell>
          <cell r="I855">
            <v>167760.72</v>
          </cell>
        </row>
        <row r="856">
          <cell r="A856" t="str">
            <v>453SG</v>
          </cell>
          <cell r="B856" t="str">
            <v>453</v>
          </cell>
          <cell r="D856">
            <v>0</v>
          </cell>
          <cell r="F856" t="str">
            <v>453SG</v>
          </cell>
          <cell r="G856" t="str">
            <v>453</v>
          </cell>
          <cell r="I856">
            <v>0</v>
          </cell>
        </row>
        <row r="857">
          <cell r="A857" t="str">
            <v>456CA</v>
          </cell>
          <cell r="B857" t="str">
            <v>456</v>
          </cell>
          <cell r="D857">
            <v>0</v>
          </cell>
          <cell r="F857" t="str">
            <v>456CA</v>
          </cell>
          <cell r="G857" t="str">
            <v>456</v>
          </cell>
          <cell r="I857">
            <v>0</v>
          </cell>
        </row>
        <row r="858">
          <cell r="A858" t="str">
            <v>456IDU</v>
          </cell>
          <cell r="B858" t="str">
            <v>456</v>
          </cell>
          <cell r="D858">
            <v>2805314.81</v>
          </cell>
          <cell r="F858" t="str">
            <v>456IDU</v>
          </cell>
          <cell r="G858" t="str">
            <v>456</v>
          </cell>
          <cell r="I858">
            <v>2805314.81</v>
          </cell>
        </row>
        <row r="859">
          <cell r="A859" t="str">
            <v>456OR</v>
          </cell>
          <cell r="B859" t="str">
            <v>456</v>
          </cell>
          <cell r="D859">
            <v>20923881.490000002</v>
          </cell>
          <cell r="F859" t="str">
            <v>456OR</v>
          </cell>
          <cell r="G859" t="str">
            <v>456</v>
          </cell>
          <cell r="I859">
            <v>20923881.490000002</v>
          </cell>
        </row>
        <row r="860">
          <cell r="A860" t="str">
            <v>456OTHER</v>
          </cell>
          <cell r="B860" t="str">
            <v>456</v>
          </cell>
          <cell r="D860">
            <v>24783383.239999998</v>
          </cell>
          <cell r="F860" t="str">
            <v>456OTHER</v>
          </cell>
          <cell r="G860" t="str">
            <v>456</v>
          </cell>
          <cell r="I860">
            <v>24783383.239999998</v>
          </cell>
        </row>
        <row r="861">
          <cell r="A861" t="str">
            <v>456SE</v>
          </cell>
          <cell r="B861" t="str">
            <v>456</v>
          </cell>
          <cell r="D861">
            <v>15918162.49</v>
          </cell>
          <cell r="F861" t="str">
            <v>456SE</v>
          </cell>
          <cell r="G861" t="str">
            <v>456</v>
          </cell>
          <cell r="I861">
            <v>15918162.49</v>
          </cell>
        </row>
        <row r="862">
          <cell r="A862" t="str">
            <v>456SG</v>
          </cell>
          <cell r="B862" t="str">
            <v>456</v>
          </cell>
          <cell r="D862">
            <v>42590070.766000003</v>
          </cell>
          <cell r="F862" t="str">
            <v>456SG</v>
          </cell>
          <cell r="G862" t="str">
            <v>456</v>
          </cell>
          <cell r="I862">
            <v>42590070.766000003</v>
          </cell>
        </row>
        <row r="863">
          <cell r="A863" t="str">
            <v>456SO</v>
          </cell>
          <cell r="B863" t="str">
            <v>456</v>
          </cell>
          <cell r="D863">
            <v>-111169.9000000018</v>
          </cell>
          <cell r="F863" t="str">
            <v>456SO</v>
          </cell>
          <cell r="G863" t="str">
            <v>456</v>
          </cell>
          <cell r="I863">
            <v>-111169.9000000018</v>
          </cell>
        </row>
        <row r="864">
          <cell r="A864" t="str">
            <v>456UT</v>
          </cell>
          <cell r="B864" t="str">
            <v>456</v>
          </cell>
          <cell r="D864">
            <v>555782.24</v>
          </cell>
          <cell r="F864" t="str">
            <v>456UT</v>
          </cell>
          <cell r="G864" t="str">
            <v>456</v>
          </cell>
          <cell r="I864">
            <v>555782.24</v>
          </cell>
        </row>
        <row r="865">
          <cell r="A865" t="str">
            <v>456WA</v>
          </cell>
          <cell r="B865" t="str">
            <v>456</v>
          </cell>
          <cell r="D865">
            <v>-40061.040000000001</v>
          </cell>
          <cell r="F865" t="str">
            <v>456WA</v>
          </cell>
          <cell r="G865" t="str">
            <v>456</v>
          </cell>
          <cell r="I865">
            <v>-40061.040000000001</v>
          </cell>
        </row>
        <row r="866">
          <cell r="A866" t="str">
            <v>456WYP</v>
          </cell>
          <cell r="B866" t="str">
            <v>456</v>
          </cell>
          <cell r="D866">
            <v>275995.34000000003</v>
          </cell>
          <cell r="F866" t="str">
            <v>456WYP</v>
          </cell>
          <cell r="G866" t="str">
            <v>456</v>
          </cell>
          <cell r="I866">
            <v>275995.34000000003</v>
          </cell>
        </row>
        <row r="867">
          <cell r="A867" t="str">
            <v>4118SE</v>
          </cell>
          <cell r="B867" t="str">
            <v>4118</v>
          </cell>
          <cell r="D867">
            <v>-2236688.2999999998</v>
          </cell>
          <cell r="F867" t="str">
            <v>4118SE</v>
          </cell>
          <cell r="G867" t="str">
            <v>4118</v>
          </cell>
          <cell r="I867">
            <v>-2236688.2999999998</v>
          </cell>
        </row>
        <row r="868">
          <cell r="A868" t="str">
            <v>421DGU</v>
          </cell>
          <cell r="B868" t="str">
            <v>421</v>
          </cell>
          <cell r="D868">
            <v>-130270.43</v>
          </cell>
          <cell r="F868" t="str">
            <v>421DGU</v>
          </cell>
          <cell r="G868" t="str">
            <v>421</v>
          </cell>
          <cell r="I868">
            <v>-130270.43</v>
          </cell>
        </row>
        <row r="869">
          <cell r="A869" t="str">
            <v>421IDU</v>
          </cell>
          <cell r="B869" t="str">
            <v>421</v>
          </cell>
          <cell r="D869">
            <v>0</v>
          </cell>
          <cell r="F869" t="str">
            <v>421IDU</v>
          </cell>
          <cell r="G869" t="str">
            <v>421</v>
          </cell>
          <cell r="I869">
            <v>0</v>
          </cell>
        </row>
        <row r="870">
          <cell r="A870" t="str">
            <v>421OR</v>
          </cell>
          <cell r="B870" t="str">
            <v>421</v>
          </cell>
          <cell r="D870">
            <v>128790.75</v>
          </cell>
          <cell r="F870" t="str">
            <v>421OR</v>
          </cell>
          <cell r="G870" t="str">
            <v>421</v>
          </cell>
          <cell r="I870">
            <v>128790.75</v>
          </cell>
        </row>
        <row r="871">
          <cell r="A871" t="str">
            <v>421SG</v>
          </cell>
          <cell r="B871" t="str">
            <v>421</v>
          </cell>
          <cell r="D871">
            <v>-1567017.49</v>
          </cell>
          <cell r="F871" t="str">
            <v>421SG</v>
          </cell>
          <cell r="G871" t="str">
            <v>421</v>
          </cell>
          <cell r="I871">
            <v>-1567017.49</v>
          </cell>
        </row>
        <row r="872">
          <cell r="A872" t="str">
            <v>421SO</v>
          </cell>
          <cell r="B872" t="str">
            <v>421</v>
          </cell>
          <cell r="D872">
            <v>0</v>
          </cell>
          <cell r="F872" t="str">
            <v>421SO</v>
          </cell>
          <cell r="G872" t="str">
            <v>421</v>
          </cell>
          <cell r="I872">
            <v>0</v>
          </cell>
        </row>
        <row r="873">
          <cell r="A873" t="str">
            <v>421UT</v>
          </cell>
          <cell r="B873" t="str">
            <v>421</v>
          </cell>
          <cell r="D873">
            <v>-14499.29</v>
          </cell>
          <cell r="F873" t="str">
            <v>421UT</v>
          </cell>
          <cell r="G873" t="str">
            <v>421</v>
          </cell>
          <cell r="I873">
            <v>-14499.29</v>
          </cell>
        </row>
        <row r="874">
          <cell r="A874" t="str">
            <v>421WYP</v>
          </cell>
          <cell r="B874" t="str">
            <v>421</v>
          </cell>
          <cell r="D874">
            <v>0</v>
          </cell>
          <cell r="F874" t="str">
            <v>421WYP</v>
          </cell>
          <cell r="G874" t="str">
            <v>421</v>
          </cell>
          <cell r="I874">
            <v>0</v>
          </cell>
        </row>
        <row r="875">
          <cell r="A875" t="str">
            <v>500SNPPS</v>
          </cell>
          <cell r="B875" t="str">
            <v>500</v>
          </cell>
          <cell r="D875">
            <v>19953035.094271019</v>
          </cell>
          <cell r="F875" t="str">
            <v>500SNPPS</v>
          </cell>
          <cell r="G875" t="str">
            <v>500</v>
          </cell>
          <cell r="I875">
            <v>19953035.094271019</v>
          </cell>
        </row>
        <row r="876">
          <cell r="A876" t="str">
            <v>500SSGCH</v>
          </cell>
          <cell r="B876" t="str">
            <v>500</v>
          </cell>
          <cell r="D876">
            <v>1477672.5572198934</v>
          </cell>
          <cell r="F876" t="str">
            <v>500SSGCH</v>
          </cell>
          <cell r="G876" t="str">
            <v>500</v>
          </cell>
          <cell r="I876">
            <v>1477672.5572198934</v>
          </cell>
        </row>
        <row r="877">
          <cell r="A877" t="str">
            <v>501SE</v>
          </cell>
          <cell r="B877" t="str">
            <v>501</v>
          </cell>
          <cell r="D877">
            <v>262695433.89428085</v>
          </cell>
          <cell r="F877" t="str">
            <v>501SE</v>
          </cell>
          <cell r="G877" t="str">
            <v>501</v>
          </cell>
          <cell r="I877">
            <v>262695433.89428085</v>
          </cell>
        </row>
        <row r="878">
          <cell r="A878" t="str">
            <v>501SE-C</v>
          </cell>
          <cell r="B878" t="str">
            <v>501</v>
          </cell>
          <cell r="D878">
            <v>171044967</v>
          </cell>
          <cell r="F878" t="str">
            <v>501SE-C</v>
          </cell>
          <cell r="G878" t="str">
            <v>501</v>
          </cell>
          <cell r="I878">
            <v>171044967</v>
          </cell>
        </row>
        <row r="879">
          <cell r="A879" t="str">
            <v>501SSECH</v>
          </cell>
          <cell r="B879" t="str">
            <v>501</v>
          </cell>
          <cell r="D879">
            <v>48608301.82</v>
          </cell>
          <cell r="F879" t="str">
            <v>501SSECH</v>
          </cell>
          <cell r="G879" t="str">
            <v>501</v>
          </cell>
          <cell r="I879">
            <v>48608301.82</v>
          </cell>
        </row>
        <row r="880">
          <cell r="A880" t="str">
            <v>502SNPPS</v>
          </cell>
          <cell r="B880" t="str">
            <v>502</v>
          </cell>
          <cell r="D880">
            <v>33550041.834949538</v>
          </cell>
          <cell r="F880" t="str">
            <v>502SNPPS</v>
          </cell>
          <cell r="G880" t="str">
            <v>502</v>
          </cell>
          <cell r="I880">
            <v>33550041.834949538</v>
          </cell>
        </row>
        <row r="881">
          <cell r="A881" t="str">
            <v>502SSGCH</v>
          </cell>
          <cell r="B881" t="str">
            <v>502</v>
          </cell>
          <cell r="D881">
            <v>2503191.0728868134</v>
          </cell>
          <cell r="F881" t="str">
            <v>502SSGCH</v>
          </cell>
          <cell r="G881" t="str">
            <v>502</v>
          </cell>
          <cell r="I881">
            <v>2503191.0728868134</v>
          </cell>
        </row>
        <row r="882">
          <cell r="A882" t="str">
            <v>503SE</v>
          </cell>
          <cell r="B882" t="str">
            <v>503</v>
          </cell>
          <cell r="D882">
            <v>4352619.8099999996</v>
          </cell>
          <cell r="F882" t="str">
            <v>503SE</v>
          </cell>
          <cell r="G882" t="str">
            <v>503</v>
          </cell>
          <cell r="I882">
            <v>4352619.8099999996</v>
          </cell>
        </row>
        <row r="883">
          <cell r="A883" t="str">
            <v>505SNPPS</v>
          </cell>
          <cell r="B883" t="str">
            <v>505</v>
          </cell>
          <cell r="D883">
            <v>2327306.4205959952</v>
          </cell>
          <cell r="F883" t="str">
            <v>505SNPPS</v>
          </cell>
          <cell r="G883" t="str">
            <v>505</v>
          </cell>
          <cell r="I883">
            <v>2327306.4205959952</v>
          </cell>
        </row>
        <row r="884">
          <cell r="A884" t="str">
            <v>505SSGCH</v>
          </cell>
          <cell r="B884" t="str">
            <v>505</v>
          </cell>
          <cell r="D884">
            <v>1200333.2544359756</v>
          </cell>
          <cell r="F884" t="str">
            <v>505SSGCH</v>
          </cell>
          <cell r="G884" t="str">
            <v>505</v>
          </cell>
          <cell r="I884">
            <v>1200333.2544359756</v>
          </cell>
        </row>
        <row r="885">
          <cell r="A885" t="str">
            <v>506SNPPS</v>
          </cell>
          <cell r="B885" t="str">
            <v>506</v>
          </cell>
          <cell r="D885">
            <v>31187578.843909536</v>
          </cell>
          <cell r="F885" t="str">
            <v>506SNPPS</v>
          </cell>
          <cell r="G885" t="str">
            <v>506</v>
          </cell>
          <cell r="I885">
            <v>31187578.843909536</v>
          </cell>
        </row>
        <row r="886">
          <cell r="A886" t="str">
            <v>506SSGCH</v>
          </cell>
          <cell r="B886" t="str">
            <v>506</v>
          </cell>
          <cell r="D886">
            <v>1579531.4417435215</v>
          </cell>
          <cell r="F886" t="str">
            <v>506SSGCH</v>
          </cell>
          <cell r="G886" t="str">
            <v>506</v>
          </cell>
          <cell r="I886">
            <v>1579531.4417435215</v>
          </cell>
        </row>
        <row r="887">
          <cell r="A887" t="str">
            <v>507SNPPS</v>
          </cell>
          <cell r="B887" t="str">
            <v>507</v>
          </cell>
          <cell r="D887">
            <v>1172389.8720588796</v>
          </cell>
          <cell r="F887" t="str">
            <v>507SNPPS</v>
          </cell>
          <cell r="G887" t="str">
            <v>507</v>
          </cell>
          <cell r="I887">
            <v>1172389.8720588796</v>
          </cell>
        </row>
        <row r="888">
          <cell r="A888" t="str">
            <v>507SSGCH</v>
          </cell>
          <cell r="B888" t="str">
            <v>507</v>
          </cell>
          <cell r="D888">
            <v>27729.841760670733</v>
          </cell>
          <cell r="F888" t="str">
            <v>507SSGCH</v>
          </cell>
          <cell r="G888" t="str">
            <v>507</v>
          </cell>
          <cell r="I888">
            <v>27729.841760670733</v>
          </cell>
        </row>
        <row r="889">
          <cell r="A889" t="str">
            <v>510SNPPS</v>
          </cell>
          <cell r="B889" t="str">
            <v>510</v>
          </cell>
          <cell r="D889">
            <v>5561594.9206428714</v>
          </cell>
          <cell r="F889" t="str">
            <v>510SNPPS</v>
          </cell>
          <cell r="G889" t="str">
            <v>510</v>
          </cell>
          <cell r="I889">
            <v>5561594.9206428714</v>
          </cell>
        </row>
        <row r="890">
          <cell r="A890" t="str">
            <v>510SSGCH</v>
          </cell>
          <cell r="B890" t="str">
            <v>510</v>
          </cell>
          <cell r="D890">
            <v>2609149.9680178887</v>
          </cell>
          <cell r="F890" t="str">
            <v>510SSGCH</v>
          </cell>
          <cell r="G890" t="str">
            <v>510</v>
          </cell>
          <cell r="I890">
            <v>2609149.9680178887</v>
          </cell>
        </row>
        <row r="891">
          <cell r="A891" t="str">
            <v>511SNPPS</v>
          </cell>
          <cell r="B891" t="str">
            <v>511</v>
          </cell>
          <cell r="D891">
            <v>18307253.932096332</v>
          </cell>
          <cell r="F891" t="str">
            <v>511SNPPS</v>
          </cell>
          <cell r="G891" t="str">
            <v>511</v>
          </cell>
          <cell r="I891">
            <v>18307253.932096332</v>
          </cell>
        </row>
        <row r="892">
          <cell r="A892" t="str">
            <v>511SSGCH</v>
          </cell>
          <cell r="B892" t="str">
            <v>511</v>
          </cell>
          <cell r="D892">
            <v>869387.76607039827</v>
          </cell>
          <cell r="F892" t="str">
            <v>511SSGCH</v>
          </cell>
          <cell r="G892" t="str">
            <v>511</v>
          </cell>
          <cell r="I892">
            <v>869387.76607039827</v>
          </cell>
        </row>
        <row r="893">
          <cell r="A893" t="str">
            <v>512SNPPS</v>
          </cell>
          <cell r="B893" t="str">
            <v>512</v>
          </cell>
          <cell r="D893">
            <v>79376175.545696512</v>
          </cell>
          <cell r="F893" t="str">
            <v>512SNPPS</v>
          </cell>
          <cell r="G893" t="str">
            <v>512</v>
          </cell>
          <cell r="I893">
            <v>79376175.545696512</v>
          </cell>
        </row>
        <row r="894">
          <cell r="A894" t="str">
            <v>512SSGCH</v>
          </cell>
          <cell r="B894" t="str">
            <v>512</v>
          </cell>
          <cell r="D894">
            <v>6277786.8734275838</v>
          </cell>
          <cell r="F894" t="str">
            <v>512SSGCH</v>
          </cell>
          <cell r="G894" t="str">
            <v>512</v>
          </cell>
          <cell r="I894">
            <v>6277786.8734275838</v>
          </cell>
        </row>
        <row r="895">
          <cell r="A895" t="str">
            <v>513SNPPS</v>
          </cell>
          <cell r="B895" t="str">
            <v>513</v>
          </cell>
          <cell r="D895">
            <v>28489436.114670005</v>
          </cell>
          <cell r="F895" t="str">
            <v>513SNPPS</v>
          </cell>
          <cell r="G895" t="str">
            <v>513</v>
          </cell>
          <cell r="I895">
            <v>28489436.114670005</v>
          </cell>
        </row>
        <row r="896">
          <cell r="A896" t="str">
            <v>513SSGCH</v>
          </cell>
          <cell r="B896" t="str">
            <v>513</v>
          </cell>
          <cell r="D896">
            <v>2533934.0634016162</v>
          </cell>
          <cell r="F896" t="str">
            <v>513SSGCH</v>
          </cell>
          <cell r="G896" t="str">
            <v>513</v>
          </cell>
          <cell r="I896">
            <v>2533934.0634016162</v>
          </cell>
        </row>
        <row r="897">
          <cell r="A897" t="str">
            <v>514SNPPS</v>
          </cell>
          <cell r="B897" t="str">
            <v>514</v>
          </cell>
          <cell r="D897">
            <v>25447113.307696175</v>
          </cell>
          <cell r="F897" t="str">
            <v>514SNPPS</v>
          </cell>
          <cell r="G897" t="str">
            <v>514</v>
          </cell>
          <cell r="I897">
            <v>25447113.307696175</v>
          </cell>
        </row>
        <row r="898">
          <cell r="A898" t="str">
            <v>514SSGCH</v>
          </cell>
          <cell r="B898" t="str">
            <v>514</v>
          </cell>
          <cell r="D898">
            <v>-2588705.7424176182</v>
          </cell>
          <cell r="F898" t="str">
            <v>514SSGCH</v>
          </cell>
          <cell r="G898" t="str">
            <v>514</v>
          </cell>
          <cell r="I898">
            <v>-2588705.7424176182</v>
          </cell>
        </row>
        <row r="899">
          <cell r="A899" t="str">
            <v>535SNPPH-P</v>
          </cell>
          <cell r="B899" t="str">
            <v>535</v>
          </cell>
          <cell r="D899">
            <v>3029357.6895779907</v>
          </cell>
          <cell r="F899" t="str">
            <v>535SNPPH-P</v>
          </cell>
          <cell r="G899" t="str">
            <v>535</v>
          </cell>
          <cell r="I899">
            <v>3029357.6895779907</v>
          </cell>
        </row>
        <row r="900">
          <cell r="A900" t="str">
            <v>535SNPPH-U</v>
          </cell>
          <cell r="B900" t="str">
            <v>535</v>
          </cell>
          <cell r="D900">
            <v>1360352.1764540139</v>
          </cell>
          <cell r="F900" t="str">
            <v>535SNPPH-U</v>
          </cell>
          <cell r="G900" t="str">
            <v>535</v>
          </cell>
          <cell r="I900">
            <v>1360352.1764540139</v>
          </cell>
        </row>
        <row r="901">
          <cell r="A901" t="str">
            <v>536SNPPH-P</v>
          </cell>
          <cell r="B901" t="str">
            <v>536</v>
          </cell>
          <cell r="D901">
            <v>53604.660859812866</v>
          </cell>
          <cell r="F901" t="str">
            <v>536SNPPH-P</v>
          </cell>
          <cell r="G901" t="str">
            <v>536</v>
          </cell>
          <cell r="I901">
            <v>53604.660859812866</v>
          </cell>
        </row>
        <row r="902">
          <cell r="A902" t="str">
            <v>536SNPPH-U</v>
          </cell>
          <cell r="B902" t="str">
            <v>536</v>
          </cell>
          <cell r="D902">
            <v>71566.860075516699</v>
          </cell>
          <cell r="F902" t="str">
            <v>536SNPPH-U</v>
          </cell>
          <cell r="G902" t="str">
            <v>536</v>
          </cell>
          <cell r="I902">
            <v>71566.860075516699</v>
          </cell>
        </row>
        <row r="903">
          <cell r="A903" t="str">
            <v>537SNPPH-P</v>
          </cell>
          <cell r="B903" t="str">
            <v>537</v>
          </cell>
          <cell r="D903">
            <v>3890702.6966905948</v>
          </cell>
          <cell r="F903" t="str">
            <v>537SNPPH-P</v>
          </cell>
          <cell r="G903" t="str">
            <v>537</v>
          </cell>
          <cell r="I903">
            <v>3890702.6966905948</v>
          </cell>
        </row>
        <row r="904">
          <cell r="A904" t="str">
            <v>537SNPPH-U</v>
          </cell>
          <cell r="B904" t="str">
            <v>537</v>
          </cell>
          <cell r="D904">
            <v>507285.67671111668</v>
          </cell>
          <cell r="F904" t="str">
            <v>537SNPPH-U</v>
          </cell>
          <cell r="G904" t="str">
            <v>537</v>
          </cell>
          <cell r="I904">
            <v>507285.67671111668</v>
          </cell>
        </row>
        <row r="905">
          <cell r="A905" t="str">
            <v>538SNPPH-P</v>
          </cell>
          <cell r="B905" t="str">
            <v>538</v>
          </cell>
          <cell r="D905">
            <v>597.15651361825212</v>
          </cell>
          <cell r="F905" t="str">
            <v>538SNPPH-P</v>
          </cell>
          <cell r="G905" t="str">
            <v>538</v>
          </cell>
          <cell r="I905">
            <v>597.15651361825212</v>
          </cell>
        </row>
        <row r="906">
          <cell r="A906" t="str">
            <v>538SNPPH-U</v>
          </cell>
          <cell r="B906" t="str">
            <v>538</v>
          </cell>
          <cell r="D906">
            <v>0</v>
          </cell>
          <cell r="F906" t="str">
            <v>538SNPPH-U</v>
          </cell>
          <cell r="G906" t="str">
            <v>538</v>
          </cell>
          <cell r="I906">
            <v>0</v>
          </cell>
        </row>
        <row r="907">
          <cell r="A907" t="str">
            <v>539SNPPH-P</v>
          </cell>
          <cell r="B907" t="str">
            <v>539</v>
          </cell>
          <cell r="D907">
            <v>11163042.004088722</v>
          </cell>
          <cell r="F907" t="str">
            <v>539SNPPH-P</v>
          </cell>
          <cell r="G907" t="str">
            <v>539</v>
          </cell>
          <cell r="I907">
            <v>11163042.004088722</v>
          </cell>
        </row>
        <row r="908">
          <cell r="A908" t="str">
            <v>539SNPPH-U</v>
          </cell>
          <cell r="B908" t="str">
            <v>539</v>
          </cell>
          <cell r="D908">
            <v>7411527.5120925885</v>
          </cell>
          <cell r="F908" t="str">
            <v>539SNPPH-U</v>
          </cell>
          <cell r="G908" t="str">
            <v>539</v>
          </cell>
          <cell r="I908">
            <v>7411527.5120925885</v>
          </cell>
        </row>
        <row r="909">
          <cell r="A909" t="str">
            <v>540SNPPH-P</v>
          </cell>
          <cell r="B909" t="str">
            <v>540</v>
          </cell>
          <cell r="D909">
            <v>113323.04286753574</v>
          </cell>
          <cell r="F909" t="str">
            <v>540SNPPH-P</v>
          </cell>
          <cell r="G909" t="str">
            <v>540</v>
          </cell>
          <cell r="I909">
            <v>113323.04286753574</v>
          </cell>
        </row>
        <row r="910">
          <cell r="A910" t="str">
            <v>540SNPPH-U</v>
          </cell>
          <cell r="B910" t="str">
            <v>540</v>
          </cell>
          <cell r="D910">
            <v>26250.9396263911</v>
          </cell>
          <cell r="F910" t="str">
            <v>540SNPPH-U</v>
          </cell>
          <cell r="G910" t="str">
            <v>540</v>
          </cell>
          <cell r="I910">
            <v>26250.9396263911</v>
          </cell>
        </row>
        <row r="911">
          <cell r="A911" t="str">
            <v>542SNPPH-P</v>
          </cell>
          <cell r="B911" t="str">
            <v>542</v>
          </cell>
          <cell r="D911">
            <v>977232.67334266345</v>
          </cell>
          <cell r="F911" t="str">
            <v>542SNPPH-P</v>
          </cell>
          <cell r="G911" t="str">
            <v>542</v>
          </cell>
          <cell r="I911">
            <v>977232.67334266345</v>
          </cell>
        </row>
        <row r="912">
          <cell r="A912" t="str">
            <v>542SNPPH-U</v>
          </cell>
          <cell r="B912" t="str">
            <v>542</v>
          </cell>
          <cell r="D912">
            <v>134456.22006506909</v>
          </cell>
          <cell r="F912" t="str">
            <v>542SNPPH-U</v>
          </cell>
          <cell r="G912" t="str">
            <v>542</v>
          </cell>
          <cell r="I912">
            <v>134456.22006506909</v>
          </cell>
        </row>
        <row r="913">
          <cell r="A913" t="str">
            <v>543SNPPH-P</v>
          </cell>
          <cell r="B913" t="str">
            <v>543</v>
          </cell>
          <cell r="D913">
            <v>1390124.981050367</v>
          </cell>
          <cell r="F913" t="str">
            <v>543SNPPH-P</v>
          </cell>
          <cell r="G913" t="str">
            <v>543</v>
          </cell>
          <cell r="I913">
            <v>1390124.981050367</v>
          </cell>
        </row>
        <row r="914">
          <cell r="A914" t="str">
            <v>543SNPPH-U</v>
          </cell>
          <cell r="B914" t="str">
            <v>543</v>
          </cell>
          <cell r="D914">
            <v>753681.73722513742</v>
          </cell>
          <cell r="F914" t="str">
            <v>543SNPPH-U</v>
          </cell>
          <cell r="G914" t="str">
            <v>543</v>
          </cell>
          <cell r="I914">
            <v>753681.73722513742</v>
          </cell>
        </row>
        <row r="915">
          <cell r="A915" t="str">
            <v>544SNPPH-P</v>
          </cell>
          <cell r="B915" t="str">
            <v>544</v>
          </cell>
          <cell r="D915">
            <v>1464214.6913041568</v>
          </cell>
          <cell r="F915" t="str">
            <v>544SNPPH-P</v>
          </cell>
          <cell r="G915" t="str">
            <v>544</v>
          </cell>
          <cell r="I915">
            <v>1464214.6913041568</v>
          </cell>
        </row>
        <row r="916">
          <cell r="A916" t="str">
            <v>544SNPPH-U</v>
          </cell>
          <cell r="B916" t="str">
            <v>544</v>
          </cell>
          <cell r="D916">
            <v>820806.69101361383</v>
          </cell>
          <cell r="F916" t="str">
            <v>544SNPPH-U</v>
          </cell>
          <cell r="G916" t="str">
            <v>544</v>
          </cell>
          <cell r="I916">
            <v>820806.69101361383</v>
          </cell>
        </row>
        <row r="917">
          <cell r="A917" t="str">
            <v>545SNPPH-P</v>
          </cell>
          <cell r="B917" t="str">
            <v>545</v>
          </cell>
          <cell r="D917">
            <v>3174874.3744490375</v>
          </cell>
          <cell r="F917" t="str">
            <v>545SNPPH-P</v>
          </cell>
          <cell r="G917" t="str">
            <v>545</v>
          </cell>
          <cell r="I917">
            <v>3174874.3744490375</v>
          </cell>
        </row>
        <row r="918">
          <cell r="A918" t="str">
            <v>545SNPPH-U</v>
          </cell>
          <cell r="B918" t="str">
            <v>545</v>
          </cell>
          <cell r="D918">
            <v>813665.3896782446</v>
          </cell>
          <cell r="F918" t="str">
            <v>545SNPPH-U</v>
          </cell>
          <cell r="G918" t="str">
            <v>545</v>
          </cell>
          <cell r="I918">
            <v>813665.3896782446</v>
          </cell>
        </row>
        <row r="919">
          <cell r="A919" t="str">
            <v>546SNPPO</v>
          </cell>
          <cell r="B919" t="str">
            <v>546</v>
          </cell>
          <cell r="D919">
            <v>14636.25312519872</v>
          </cell>
          <cell r="F919" t="str">
            <v>546SNPPO</v>
          </cell>
          <cell r="G919" t="str">
            <v>546</v>
          </cell>
          <cell r="I919">
            <v>14636.25312519872</v>
          </cell>
        </row>
        <row r="920">
          <cell r="A920" t="str">
            <v>547SE</v>
          </cell>
          <cell r="B920" t="str">
            <v>547</v>
          </cell>
          <cell r="D920">
            <v>136588696.75</v>
          </cell>
          <cell r="F920" t="str">
            <v>547SE</v>
          </cell>
          <cell r="G920" t="str">
            <v>547</v>
          </cell>
          <cell r="I920">
            <v>136588696.75</v>
          </cell>
        </row>
        <row r="921">
          <cell r="A921" t="str">
            <v>547SSECT</v>
          </cell>
          <cell r="B921" t="str">
            <v>547</v>
          </cell>
          <cell r="D921">
            <v>20116638.52</v>
          </cell>
          <cell r="F921" t="str">
            <v>547SSECT</v>
          </cell>
          <cell r="G921" t="str">
            <v>547</v>
          </cell>
          <cell r="I921">
            <v>20116638.52</v>
          </cell>
        </row>
        <row r="922">
          <cell r="A922" t="str">
            <v>548SNPPO</v>
          </cell>
          <cell r="B922" t="str">
            <v>548</v>
          </cell>
          <cell r="D922">
            <v>7301943.8464916609</v>
          </cell>
          <cell r="F922" t="str">
            <v>548SNPPO</v>
          </cell>
          <cell r="G922" t="str">
            <v>548</v>
          </cell>
          <cell r="I922">
            <v>7301943.8464916609</v>
          </cell>
        </row>
        <row r="923">
          <cell r="A923" t="str">
            <v>548SSGCT</v>
          </cell>
          <cell r="B923" t="str">
            <v>548</v>
          </cell>
          <cell r="D923">
            <v>3022595.0069391732</v>
          </cell>
          <cell r="F923" t="str">
            <v>548SSGCT</v>
          </cell>
          <cell r="G923" t="str">
            <v>548</v>
          </cell>
          <cell r="I923">
            <v>3022595.0069391732</v>
          </cell>
        </row>
        <row r="924">
          <cell r="A924" t="str">
            <v>549SNPPO</v>
          </cell>
          <cell r="B924" t="str">
            <v>549</v>
          </cell>
          <cell r="D924">
            <v>1557368.540210553</v>
          </cell>
          <cell r="F924" t="str">
            <v>549SNPPO</v>
          </cell>
          <cell r="G924" t="str">
            <v>549</v>
          </cell>
          <cell r="I924">
            <v>1557368.540210553</v>
          </cell>
        </row>
        <row r="925">
          <cell r="A925" t="str">
            <v>549SSGCT</v>
          </cell>
          <cell r="B925" t="str">
            <v>549</v>
          </cell>
          <cell r="D925">
            <v>917.24412678682404</v>
          </cell>
          <cell r="F925" t="str">
            <v>549SSGCT</v>
          </cell>
          <cell r="G925" t="str">
            <v>549</v>
          </cell>
          <cell r="I925">
            <v>917.24412678682404</v>
          </cell>
        </row>
        <row r="926">
          <cell r="A926" t="str">
            <v>550SNPPO</v>
          </cell>
          <cell r="B926" t="str">
            <v>550</v>
          </cell>
          <cell r="D926">
            <v>372694.38000400312</v>
          </cell>
          <cell r="F926" t="str">
            <v>550SNPPO</v>
          </cell>
          <cell r="G926" t="str">
            <v>550</v>
          </cell>
          <cell r="I926">
            <v>372694.38000400312</v>
          </cell>
        </row>
        <row r="927">
          <cell r="A927" t="str">
            <v>550SSGCT</v>
          </cell>
          <cell r="B927" t="str">
            <v>550</v>
          </cell>
          <cell r="D927">
            <v>17701764.901421133</v>
          </cell>
          <cell r="F927" t="str">
            <v>550SSGCT</v>
          </cell>
          <cell r="G927" t="str">
            <v>550</v>
          </cell>
          <cell r="I927">
            <v>17701764.901421133</v>
          </cell>
        </row>
        <row r="928">
          <cell r="A928" t="str">
            <v>552SNPPO</v>
          </cell>
          <cell r="B928" t="str">
            <v>552</v>
          </cell>
          <cell r="D928">
            <v>3900.3731709935882</v>
          </cell>
          <cell r="F928" t="str">
            <v>552SNPPO</v>
          </cell>
          <cell r="G928" t="str">
            <v>552</v>
          </cell>
          <cell r="I928">
            <v>3900.3731709935882</v>
          </cell>
        </row>
        <row r="929">
          <cell r="A929" t="str">
            <v>552SSGCT</v>
          </cell>
          <cell r="B929" t="str">
            <v>552</v>
          </cell>
          <cell r="D929">
            <v>145627.5068504207</v>
          </cell>
          <cell r="F929" t="str">
            <v>552SSGCT</v>
          </cell>
          <cell r="G929" t="str">
            <v>552</v>
          </cell>
          <cell r="I929">
            <v>145627.5068504207</v>
          </cell>
        </row>
        <row r="930">
          <cell r="A930" t="str">
            <v>553SNPPO</v>
          </cell>
          <cell r="B930" t="str">
            <v>553</v>
          </cell>
          <cell r="D930">
            <v>4150.2525313874439</v>
          </cell>
          <cell r="F930" t="str">
            <v>553SNPPO</v>
          </cell>
          <cell r="G930" t="str">
            <v>553</v>
          </cell>
          <cell r="I930">
            <v>4150.2525313874439</v>
          </cell>
        </row>
        <row r="931">
          <cell r="A931" t="str">
            <v>553SSGCT</v>
          </cell>
          <cell r="B931" t="str">
            <v>553</v>
          </cell>
          <cell r="D931">
            <v>955088.92235582159</v>
          </cell>
          <cell r="F931" t="str">
            <v>553SSGCT</v>
          </cell>
          <cell r="G931" t="str">
            <v>553</v>
          </cell>
          <cell r="I931">
            <v>955088.92235582159</v>
          </cell>
        </row>
        <row r="932">
          <cell r="A932" t="str">
            <v>554SNPPO</v>
          </cell>
          <cell r="B932" t="str">
            <v>554</v>
          </cell>
          <cell r="D932">
            <v>-871803.00672114699</v>
          </cell>
          <cell r="F932" t="str">
            <v>554SNPPO</v>
          </cell>
          <cell r="G932" t="str">
            <v>554</v>
          </cell>
          <cell r="I932">
            <v>-871803.00672114699</v>
          </cell>
        </row>
        <row r="933">
          <cell r="A933" t="str">
            <v>554SSGCT</v>
          </cell>
          <cell r="B933" t="str">
            <v>554</v>
          </cell>
          <cell r="D933">
            <v>207774.87194705795</v>
          </cell>
          <cell r="F933" t="str">
            <v>554SSGCT</v>
          </cell>
          <cell r="G933" t="str">
            <v>554</v>
          </cell>
          <cell r="I933">
            <v>207774.87194705795</v>
          </cell>
        </row>
        <row r="934">
          <cell r="A934" t="str">
            <v>555IDU</v>
          </cell>
          <cell r="B934" t="str">
            <v>555</v>
          </cell>
          <cell r="D934">
            <v>-1.9999995827674866E-2</v>
          </cell>
          <cell r="F934" t="str">
            <v>555IDU</v>
          </cell>
          <cell r="G934" t="str">
            <v>555</v>
          </cell>
          <cell r="I934">
            <v>-1.9999995827674866E-2</v>
          </cell>
        </row>
        <row r="935">
          <cell r="A935" t="str">
            <v>555OR</v>
          </cell>
          <cell r="B935" t="str">
            <v>555</v>
          </cell>
          <cell r="D935">
            <v>0.37999998778104782</v>
          </cell>
          <cell r="F935" t="str">
            <v>555OR</v>
          </cell>
          <cell r="G935" t="str">
            <v>555</v>
          </cell>
          <cell r="I935">
            <v>0.37999998778104782</v>
          </cell>
        </row>
        <row r="936">
          <cell r="A936" t="str">
            <v>555SE</v>
          </cell>
          <cell r="B936" t="str">
            <v>555</v>
          </cell>
          <cell r="D936">
            <v>115187424.41</v>
          </cell>
          <cell r="F936" t="str">
            <v>555SE</v>
          </cell>
          <cell r="G936" t="str">
            <v>555</v>
          </cell>
          <cell r="I936">
            <v>115187424.41</v>
          </cell>
        </row>
        <row r="937">
          <cell r="A937" t="str">
            <v>555SG</v>
          </cell>
          <cell r="B937" t="str">
            <v>555</v>
          </cell>
          <cell r="D937">
            <v>1014197686.9499999</v>
          </cell>
          <cell r="F937" t="str">
            <v>555SG</v>
          </cell>
          <cell r="G937" t="str">
            <v>555</v>
          </cell>
          <cell r="I937">
            <v>1014197686.9499999</v>
          </cell>
        </row>
        <row r="938">
          <cell r="A938" t="str">
            <v>555WA</v>
          </cell>
          <cell r="B938" t="str">
            <v>555</v>
          </cell>
          <cell r="D938">
            <v>-0.35999999940395355</v>
          </cell>
          <cell r="F938" t="str">
            <v>555WA</v>
          </cell>
          <cell r="G938" t="str">
            <v>555</v>
          </cell>
          <cell r="I938">
            <v>-0.35999999940395355</v>
          </cell>
        </row>
        <row r="939">
          <cell r="A939" t="str">
            <v>555SSGC</v>
          </cell>
          <cell r="B939" t="str">
            <v>555</v>
          </cell>
          <cell r="D939">
            <v>37406020</v>
          </cell>
          <cell r="F939" t="str">
            <v>555SSGC</v>
          </cell>
          <cell r="G939" t="str">
            <v>555</v>
          </cell>
          <cell r="I939">
            <v>37406020</v>
          </cell>
        </row>
        <row r="940">
          <cell r="A940" t="str">
            <v>556SG</v>
          </cell>
          <cell r="B940" t="str">
            <v>556</v>
          </cell>
          <cell r="D940">
            <v>1594846.6893924635</v>
          </cell>
          <cell r="F940" t="str">
            <v>556SG</v>
          </cell>
          <cell r="G940" t="str">
            <v>556</v>
          </cell>
          <cell r="I940">
            <v>1594846.6893924635</v>
          </cell>
        </row>
        <row r="941">
          <cell r="A941" t="str">
            <v>557SG</v>
          </cell>
          <cell r="B941" t="str">
            <v>557</v>
          </cell>
          <cell r="D941">
            <v>45496191.575765222</v>
          </cell>
          <cell r="F941" t="str">
            <v>557SG</v>
          </cell>
          <cell r="G941" t="str">
            <v>557</v>
          </cell>
          <cell r="I941">
            <v>45496191.575765222</v>
          </cell>
        </row>
        <row r="942">
          <cell r="A942" t="str">
            <v>557SSGCT</v>
          </cell>
          <cell r="B942" t="str">
            <v>557</v>
          </cell>
          <cell r="D942">
            <v>448534.52217837167</v>
          </cell>
          <cell r="F942" t="str">
            <v>557SSGCT</v>
          </cell>
          <cell r="G942" t="str">
            <v>557</v>
          </cell>
          <cell r="I942">
            <v>448534.52217837167</v>
          </cell>
        </row>
        <row r="943">
          <cell r="A943" t="str">
            <v>560SNPT</v>
          </cell>
          <cell r="B943" t="str">
            <v>560</v>
          </cell>
          <cell r="D943">
            <v>4388408.9092850881</v>
          </cell>
          <cell r="F943" t="str">
            <v>560SNPT</v>
          </cell>
          <cell r="G943" t="str">
            <v>560</v>
          </cell>
          <cell r="I943">
            <v>4388408.9092850881</v>
          </cell>
        </row>
        <row r="944">
          <cell r="A944" t="str">
            <v>561SNPT</v>
          </cell>
          <cell r="B944" t="str">
            <v>561</v>
          </cell>
          <cell r="D944">
            <v>5975235.8388717137</v>
          </cell>
          <cell r="F944" t="str">
            <v>561SNPT</v>
          </cell>
          <cell r="G944" t="str">
            <v>561</v>
          </cell>
          <cell r="I944">
            <v>5975235.8388717137</v>
          </cell>
        </row>
        <row r="945">
          <cell r="A945" t="str">
            <v>562SNPT</v>
          </cell>
          <cell r="B945" t="str">
            <v>562</v>
          </cell>
          <cell r="D945">
            <v>770529.78181156516</v>
          </cell>
          <cell r="F945" t="str">
            <v>562SNPT</v>
          </cell>
          <cell r="G945" t="str">
            <v>562</v>
          </cell>
          <cell r="I945">
            <v>770529.78181156516</v>
          </cell>
        </row>
        <row r="946">
          <cell r="A946" t="str">
            <v>563SNPT</v>
          </cell>
          <cell r="B946" t="str">
            <v>563</v>
          </cell>
          <cell r="D946">
            <v>2279443.2663829098</v>
          </cell>
          <cell r="F946" t="str">
            <v>563SNPT</v>
          </cell>
          <cell r="G946" t="str">
            <v>563</v>
          </cell>
          <cell r="I946">
            <v>2279443.2663829098</v>
          </cell>
        </row>
        <row r="947">
          <cell r="A947" t="str">
            <v>565SE</v>
          </cell>
          <cell r="B947" t="str">
            <v>565</v>
          </cell>
          <cell r="D947">
            <v>294050.71999999997</v>
          </cell>
          <cell r="F947" t="str">
            <v>565SE</v>
          </cell>
          <cell r="G947" t="str">
            <v>565</v>
          </cell>
          <cell r="I947">
            <v>294050.71999999997</v>
          </cell>
        </row>
        <row r="948">
          <cell r="A948" t="str">
            <v>565SG</v>
          </cell>
          <cell r="B948" t="str">
            <v>565</v>
          </cell>
          <cell r="D948">
            <v>81833398.090000004</v>
          </cell>
          <cell r="F948" t="str">
            <v>565SG</v>
          </cell>
          <cell r="G948" t="str">
            <v>565</v>
          </cell>
          <cell r="I948">
            <v>81833398.090000004</v>
          </cell>
        </row>
        <row r="949">
          <cell r="A949" t="str">
            <v>566SNPT</v>
          </cell>
          <cell r="B949" t="str">
            <v>566</v>
          </cell>
          <cell r="D949">
            <v>-1057.9481801501825</v>
          </cell>
          <cell r="F949" t="str">
            <v>566SNPT</v>
          </cell>
          <cell r="G949" t="str">
            <v>566</v>
          </cell>
          <cell r="I949">
            <v>-1057.9481801501825</v>
          </cell>
        </row>
        <row r="950">
          <cell r="A950" t="str">
            <v>567SNPT</v>
          </cell>
          <cell r="B950" t="str">
            <v>567</v>
          </cell>
          <cell r="D950">
            <v>498013.78100954555</v>
          </cell>
          <cell r="F950" t="str">
            <v>567SNPT</v>
          </cell>
          <cell r="G950" t="str">
            <v>567</v>
          </cell>
          <cell r="I950">
            <v>498013.78100954555</v>
          </cell>
        </row>
        <row r="951">
          <cell r="A951" t="str">
            <v>568SNPT</v>
          </cell>
          <cell r="B951" t="str">
            <v>568</v>
          </cell>
          <cell r="D951">
            <v>5002.0520540540556</v>
          </cell>
          <cell r="F951" t="str">
            <v>568SNPT</v>
          </cell>
          <cell r="G951" t="str">
            <v>568</v>
          </cell>
          <cell r="I951">
            <v>5002.0520540540556</v>
          </cell>
        </row>
        <row r="952">
          <cell r="A952" t="str">
            <v>569SNPT</v>
          </cell>
          <cell r="B952" t="str">
            <v>569</v>
          </cell>
          <cell r="D952">
            <v>517.56589768339779</v>
          </cell>
          <cell r="F952" t="str">
            <v>569SNPT</v>
          </cell>
          <cell r="G952" t="str">
            <v>569</v>
          </cell>
          <cell r="I952">
            <v>517.56589768339779</v>
          </cell>
        </row>
        <row r="953">
          <cell r="A953" t="str">
            <v>570SNPT</v>
          </cell>
          <cell r="B953" t="str">
            <v>570</v>
          </cell>
          <cell r="D953">
            <v>7637193.2298898194</v>
          </cell>
          <cell r="F953" t="str">
            <v>570SNPT</v>
          </cell>
          <cell r="G953" t="str">
            <v>570</v>
          </cell>
          <cell r="I953">
            <v>7637193.2298898194</v>
          </cell>
        </row>
        <row r="954">
          <cell r="A954" t="str">
            <v>571SNPT</v>
          </cell>
          <cell r="B954" t="str">
            <v>571</v>
          </cell>
          <cell r="D954">
            <v>7493719.0459565055</v>
          </cell>
          <cell r="F954" t="str">
            <v>571SNPT</v>
          </cell>
          <cell r="G954" t="str">
            <v>571</v>
          </cell>
          <cell r="I954">
            <v>7493719.0459565055</v>
          </cell>
        </row>
        <row r="955">
          <cell r="A955" t="str">
            <v>572SNPT</v>
          </cell>
          <cell r="B955" t="str">
            <v>572</v>
          </cell>
          <cell r="D955">
            <v>21516.503181403183</v>
          </cell>
          <cell r="F955" t="str">
            <v>572SNPT</v>
          </cell>
          <cell r="G955" t="str">
            <v>572</v>
          </cell>
          <cell r="I955">
            <v>21516.503181403183</v>
          </cell>
        </row>
        <row r="956">
          <cell r="A956" t="str">
            <v>573SNPT</v>
          </cell>
          <cell r="B956" t="str">
            <v>573</v>
          </cell>
          <cell r="D956">
            <v>522712.08526568353</v>
          </cell>
          <cell r="F956" t="str">
            <v>573SNPT</v>
          </cell>
          <cell r="G956" t="str">
            <v>573</v>
          </cell>
          <cell r="I956">
            <v>522712.08526568353</v>
          </cell>
        </row>
        <row r="957">
          <cell r="A957" t="str">
            <v>580CA</v>
          </cell>
          <cell r="B957" t="str">
            <v>580</v>
          </cell>
          <cell r="D957">
            <v>29949.692321917806</v>
          </cell>
          <cell r="F957" t="str">
            <v>580CA</v>
          </cell>
          <cell r="G957" t="str">
            <v>580</v>
          </cell>
          <cell r="I957">
            <v>29949.692321917806</v>
          </cell>
        </row>
        <row r="958">
          <cell r="A958" t="str">
            <v>580IDU</v>
          </cell>
          <cell r="B958" t="str">
            <v>580</v>
          </cell>
          <cell r="D958">
            <v>-24492.389732876713</v>
          </cell>
          <cell r="F958" t="str">
            <v>580IDU</v>
          </cell>
          <cell r="G958" t="str">
            <v>580</v>
          </cell>
          <cell r="I958">
            <v>-24492.389732876713</v>
          </cell>
        </row>
        <row r="959">
          <cell r="A959" t="str">
            <v>580OR</v>
          </cell>
          <cell r="B959" t="str">
            <v>580</v>
          </cell>
          <cell r="D959">
            <v>-11790.253185367459</v>
          </cell>
          <cell r="F959" t="str">
            <v>580OR</v>
          </cell>
          <cell r="G959" t="str">
            <v>580</v>
          </cell>
          <cell r="I959">
            <v>-11790.253185367459</v>
          </cell>
        </row>
        <row r="960">
          <cell r="A960" t="str">
            <v>580SNPD</v>
          </cell>
          <cell r="B960" t="str">
            <v>580</v>
          </cell>
          <cell r="D960">
            <v>26449247.265437204</v>
          </cell>
          <cell r="F960" t="str">
            <v>580SNPD</v>
          </cell>
          <cell r="G960" t="str">
            <v>580</v>
          </cell>
          <cell r="I960">
            <v>26449247.265437204</v>
          </cell>
        </row>
        <row r="961">
          <cell r="A961" t="str">
            <v>580UT</v>
          </cell>
          <cell r="B961" t="str">
            <v>580</v>
          </cell>
          <cell r="D961">
            <v>-1485126.4305614266</v>
          </cell>
          <cell r="F961" t="str">
            <v>580UT</v>
          </cell>
          <cell r="G961" t="str">
            <v>580</v>
          </cell>
          <cell r="I961">
            <v>-1485126.4305614266</v>
          </cell>
        </row>
        <row r="962">
          <cell r="A962" t="str">
            <v>580WA</v>
          </cell>
          <cell r="B962" t="str">
            <v>580</v>
          </cell>
          <cell r="D962">
            <v>-134056.20431115461</v>
          </cell>
          <cell r="F962" t="str">
            <v>580WA</v>
          </cell>
          <cell r="G962" t="str">
            <v>580</v>
          </cell>
          <cell r="I962">
            <v>-134056.20431115461</v>
          </cell>
        </row>
        <row r="963">
          <cell r="A963" t="str">
            <v>580WYP</v>
          </cell>
          <cell r="B963" t="str">
            <v>580</v>
          </cell>
          <cell r="D963">
            <v>-121.90247553816047</v>
          </cell>
          <cell r="F963" t="str">
            <v>580WYP</v>
          </cell>
          <cell r="G963" t="str">
            <v>580</v>
          </cell>
          <cell r="I963">
            <v>-121.90247553816047</v>
          </cell>
        </row>
        <row r="964">
          <cell r="A964" t="str">
            <v>581SNPD</v>
          </cell>
          <cell r="B964" t="str">
            <v>581</v>
          </cell>
          <cell r="D964">
            <v>8364485.975533681</v>
          </cell>
          <cell r="F964" t="str">
            <v>581SNPD</v>
          </cell>
          <cell r="G964" t="str">
            <v>581</v>
          </cell>
          <cell r="I964">
            <v>8364485.975533681</v>
          </cell>
        </row>
        <row r="965">
          <cell r="A965" t="str">
            <v>582CA</v>
          </cell>
          <cell r="B965" t="str">
            <v>582</v>
          </cell>
          <cell r="D965">
            <v>39879.934102809639</v>
          </cell>
          <cell r="F965" t="str">
            <v>582CA</v>
          </cell>
          <cell r="G965" t="str">
            <v>582</v>
          </cell>
          <cell r="I965">
            <v>39879.934102809639</v>
          </cell>
        </row>
        <row r="966">
          <cell r="A966" t="str">
            <v>582IDU</v>
          </cell>
          <cell r="B966" t="str">
            <v>582</v>
          </cell>
          <cell r="D966">
            <v>189800.52821784868</v>
          </cell>
          <cell r="F966" t="str">
            <v>582IDU</v>
          </cell>
          <cell r="G966" t="str">
            <v>582</v>
          </cell>
          <cell r="I966">
            <v>189800.52821784868</v>
          </cell>
        </row>
        <row r="967">
          <cell r="A967" t="str">
            <v>582OR</v>
          </cell>
          <cell r="B967" t="str">
            <v>582</v>
          </cell>
          <cell r="D967">
            <v>628194.65530750784</v>
          </cell>
          <cell r="F967" t="str">
            <v>582OR</v>
          </cell>
          <cell r="G967" t="str">
            <v>582</v>
          </cell>
          <cell r="I967">
            <v>628194.65530750784</v>
          </cell>
        </row>
        <row r="968">
          <cell r="A968" t="str">
            <v>582SNPD</v>
          </cell>
          <cell r="B968" t="str">
            <v>582</v>
          </cell>
          <cell r="D968">
            <v>416596.3148927915</v>
          </cell>
          <cell r="F968" t="str">
            <v>582SNPD</v>
          </cell>
          <cell r="G968" t="str">
            <v>582</v>
          </cell>
          <cell r="I968">
            <v>416596.3148927915</v>
          </cell>
        </row>
        <row r="969">
          <cell r="A969" t="str">
            <v>582UT</v>
          </cell>
          <cell r="B969" t="str">
            <v>582</v>
          </cell>
          <cell r="D969">
            <v>872680.53618876869</v>
          </cell>
          <cell r="F969" t="str">
            <v>582UT</v>
          </cell>
          <cell r="G969" t="str">
            <v>582</v>
          </cell>
          <cell r="I969">
            <v>872680.53618876869</v>
          </cell>
        </row>
        <row r="970">
          <cell r="A970" t="str">
            <v>582WA</v>
          </cell>
          <cell r="B970" t="str">
            <v>582</v>
          </cell>
          <cell r="D970">
            <v>148230.8011136541</v>
          </cell>
          <cell r="F970" t="str">
            <v>582WA</v>
          </cell>
          <cell r="G970" t="str">
            <v>582</v>
          </cell>
          <cell r="I970">
            <v>148230.8011136541</v>
          </cell>
        </row>
        <row r="971">
          <cell r="A971" t="str">
            <v>582WYP</v>
          </cell>
          <cell r="B971" t="str">
            <v>582</v>
          </cell>
          <cell r="D971">
            <v>344807.47175320011</v>
          </cell>
          <cell r="F971" t="str">
            <v>582WYP</v>
          </cell>
          <cell r="G971" t="str">
            <v>582</v>
          </cell>
          <cell r="I971">
            <v>344807.47175320011</v>
          </cell>
        </row>
        <row r="972">
          <cell r="A972" t="str">
            <v>583CA</v>
          </cell>
          <cell r="B972" t="str">
            <v>583</v>
          </cell>
          <cell r="D972">
            <v>1052297.5568905314</v>
          </cell>
          <cell r="F972" t="str">
            <v>583CA</v>
          </cell>
          <cell r="G972" t="str">
            <v>583</v>
          </cell>
          <cell r="I972">
            <v>1052297.5568905314</v>
          </cell>
        </row>
        <row r="973">
          <cell r="A973" t="str">
            <v>583IDU</v>
          </cell>
          <cell r="B973" t="str">
            <v>583</v>
          </cell>
          <cell r="D973">
            <v>1204272.2392740205</v>
          </cell>
          <cell r="F973" t="str">
            <v>583IDU</v>
          </cell>
          <cell r="G973" t="str">
            <v>583</v>
          </cell>
          <cell r="I973">
            <v>1204272.2392740205</v>
          </cell>
        </row>
        <row r="974">
          <cell r="A974" t="str">
            <v>583OR</v>
          </cell>
          <cell r="B974" t="str">
            <v>583</v>
          </cell>
          <cell r="D974">
            <v>6767802.673488196</v>
          </cell>
          <cell r="F974" t="str">
            <v>583OR</v>
          </cell>
          <cell r="G974" t="str">
            <v>583</v>
          </cell>
          <cell r="I974">
            <v>6767802.673488196</v>
          </cell>
        </row>
        <row r="975">
          <cell r="A975" t="str">
            <v>583SNPD</v>
          </cell>
          <cell r="B975" t="str">
            <v>583</v>
          </cell>
          <cell r="D975">
            <v>3944018.7973869145</v>
          </cell>
          <cell r="F975" t="str">
            <v>583SNPD</v>
          </cell>
          <cell r="G975" t="str">
            <v>583</v>
          </cell>
          <cell r="I975">
            <v>3944018.7973869145</v>
          </cell>
        </row>
        <row r="976">
          <cell r="A976" t="str">
            <v>583UT</v>
          </cell>
          <cell r="B976" t="str">
            <v>583</v>
          </cell>
          <cell r="D976">
            <v>6635697.281739586</v>
          </cell>
          <cell r="F976" t="str">
            <v>583UT</v>
          </cell>
          <cell r="G976" t="str">
            <v>583</v>
          </cell>
          <cell r="I976">
            <v>6635697.281739586</v>
          </cell>
        </row>
        <row r="977">
          <cell r="A977" t="str">
            <v>583WA</v>
          </cell>
          <cell r="B977" t="str">
            <v>583</v>
          </cell>
          <cell r="D977">
            <v>1718808.8835243238</v>
          </cell>
          <cell r="F977" t="str">
            <v>583WA</v>
          </cell>
          <cell r="G977" t="str">
            <v>583</v>
          </cell>
          <cell r="I977">
            <v>1718808.8835243238</v>
          </cell>
        </row>
        <row r="978">
          <cell r="A978" t="str">
            <v>583WYP</v>
          </cell>
          <cell r="B978" t="str">
            <v>583</v>
          </cell>
          <cell r="D978">
            <v>1219093.5815595102</v>
          </cell>
          <cell r="F978" t="str">
            <v>583WYP</v>
          </cell>
          <cell r="G978" t="str">
            <v>583</v>
          </cell>
          <cell r="I978">
            <v>1219093.5815595102</v>
          </cell>
        </row>
        <row r="979">
          <cell r="A979" t="str">
            <v>583WYU</v>
          </cell>
          <cell r="B979" t="str">
            <v>583</v>
          </cell>
          <cell r="D979">
            <v>253748.65572912263</v>
          </cell>
          <cell r="F979" t="str">
            <v>583WYU</v>
          </cell>
          <cell r="G979" t="str">
            <v>583</v>
          </cell>
          <cell r="I979">
            <v>253748.65572912263</v>
          </cell>
        </row>
        <row r="980">
          <cell r="A980" t="str">
            <v>584CA</v>
          </cell>
          <cell r="B980" t="str">
            <v>584</v>
          </cell>
          <cell r="D980">
            <v>27241.666047589486</v>
          </cell>
          <cell r="F980" t="str">
            <v>584CA</v>
          </cell>
          <cell r="G980" t="str">
            <v>584</v>
          </cell>
          <cell r="I980">
            <v>27241.666047589486</v>
          </cell>
        </row>
        <row r="981">
          <cell r="A981" t="str">
            <v>584IDU</v>
          </cell>
          <cell r="B981" t="str">
            <v>584</v>
          </cell>
          <cell r="D981">
            <v>25601.16976285728</v>
          </cell>
          <cell r="F981" t="str">
            <v>584IDU</v>
          </cell>
          <cell r="G981" t="str">
            <v>584</v>
          </cell>
          <cell r="I981">
            <v>25601.16976285728</v>
          </cell>
        </row>
        <row r="982">
          <cell r="A982" t="str">
            <v>584OR</v>
          </cell>
          <cell r="B982" t="str">
            <v>584</v>
          </cell>
          <cell r="D982">
            <v>621936.64796988748</v>
          </cell>
          <cell r="F982" t="str">
            <v>584OR</v>
          </cell>
          <cell r="G982" t="str">
            <v>584</v>
          </cell>
          <cell r="I982">
            <v>621936.64796988748</v>
          </cell>
        </row>
        <row r="983">
          <cell r="A983" t="str">
            <v>584SNPD</v>
          </cell>
          <cell r="B983" t="str">
            <v>584</v>
          </cell>
          <cell r="D983">
            <v>1274.2986457221111</v>
          </cell>
          <cell r="F983" t="str">
            <v>584SNPD</v>
          </cell>
          <cell r="G983" t="str">
            <v>584</v>
          </cell>
          <cell r="I983">
            <v>1274.2986457221111</v>
          </cell>
        </row>
        <row r="984">
          <cell r="A984" t="str">
            <v>584UT</v>
          </cell>
          <cell r="B984" t="str">
            <v>584</v>
          </cell>
          <cell r="D984">
            <v>493483.6022546828</v>
          </cell>
          <cell r="F984" t="str">
            <v>584UT</v>
          </cell>
          <cell r="G984" t="str">
            <v>584</v>
          </cell>
          <cell r="I984">
            <v>493483.6022546828</v>
          </cell>
        </row>
        <row r="985">
          <cell r="A985" t="str">
            <v>584WA</v>
          </cell>
          <cell r="B985" t="str">
            <v>584</v>
          </cell>
          <cell r="D985">
            <v>44117.88452515479</v>
          </cell>
          <cell r="F985" t="str">
            <v>584WA</v>
          </cell>
          <cell r="G985" t="str">
            <v>584</v>
          </cell>
          <cell r="I985">
            <v>44117.88452515479</v>
          </cell>
        </row>
        <row r="986">
          <cell r="A986" t="str">
            <v>584WYP</v>
          </cell>
          <cell r="B986" t="str">
            <v>584</v>
          </cell>
          <cell r="D986">
            <v>45104.431813156145</v>
          </cell>
          <cell r="F986" t="str">
            <v>584WYP</v>
          </cell>
          <cell r="G986" t="str">
            <v>584</v>
          </cell>
          <cell r="I986">
            <v>45104.431813156145</v>
          </cell>
        </row>
        <row r="987">
          <cell r="A987" t="str">
            <v>584WYU</v>
          </cell>
          <cell r="B987" t="str">
            <v>584</v>
          </cell>
          <cell r="D987">
            <v>33399.059815846857</v>
          </cell>
          <cell r="F987" t="str">
            <v>584WYU</v>
          </cell>
          <cell r="G987" t="str">
            <v>584</v>
          </cell>
          <cell r="I987">
            <v>33399.059815846857</v>
          </cell>
        </row>
        <row r="988">
          <cell r="A988" t="str">
            <v>585SNPD</v>
          </cell>
          <cell r="B988" t="str">
            <v>585</v>
          </cell>
          <cell r="D988">
            <v>325409.97649622825</v>
          </cell>
          <cell r="F988" t="str">
            <v>585SNPD</v>
          </cell>
          <cell r="G988" t="str">
            <v>585</v>
          </cell>
          <cell r="I988">
            <v>325409.97649622825</v>
          </cell>
        </row>
        <row r="989">
          <cell r="A989" t="str">
            <v>586CA</v>
          </cell>
          <cell r="B989" t="str">
            <v>586</v>
          </cell>
          <cell r="D989">
            <v>143490.40853533725</v>
          </cell>
          <cell r="F989" t="str">
            <v>586CA</v>
          </cell>
          <cell r="G989" t="str">
            <v>586</v>
          </cell>
          <cell r="I989">
            <v>143490.40853533725</v>
          </cell>
        </row>
        <row r="990">
          <cell r="A990" t="str">
            <v>586IDU</v>
          </cell>
          <cell r="B990" t="str">
            <v>586</v>
          </cell>
          <cell r="D990">
            <v>261429.04623685597</v>
          </cell>
          <cell r="F990" t="str">
            <v>586IDU</v>
          </cell>
          <cell r="G990" t="str">
            <v>586</v>
          </cell>
          <cell r="I990">
            <v>261429.04623685597</v>
          </cell>
        </row>
        <row r="991">
          <cell r="A991" t="str">
            <v>586OR</v>
          </cell>
          <cell r="B991" t="str">
            <v>586</v>
          </cell>
          <cell r="D991">
            <v>1431784.8741373583</v>
          </cell>
          <cell r="F991" t="str">
            <v>586OR</v>
          </cell>
          <cell r="G991" t="str">
            <v>586</v>
          </cell>
          <cell r="I991">
            <v>1431784.8741373583</v>
          </cell>
        </row>
        <row r="992">
          <cell r="A992" t="str">
            <v>586SNPD</v>
          </cell>
          <cell r="B992" t="str">
            <v>586</v>
          </cell>
          <cell r="D992">
            <v>1945726.4404829359</v>
          </cell>
          <cell r="F992" t="str">
            <v>586SNPD</v>
          </cell>
          <cell r="G992" t="str">
            <v>586</v>
          </cell>
          <cell r="I992">
            <v>1945726.4404829359</v>
          </cell>
        </row>
        <row r="993">
          <cell r="A993" t="str">
            <v>586UT</v>
          </cell>
          <cell r="B993" t="str">
            <v>586</v>
          </cell>
          <cell r="D993">
            <v>1043335.2586151332</v>
          </cell>
          <cell r="F993" t="str">
            <v>586UT</v>
          </cell>
          <cell r="G993" t="str">
            <v>586</v>
          </cell>
          <cell r="I993">
            <v>1043335.2586151332</v>
          </cell>
        </row>
        <row r="994">
          <cell r="A994" t="str">
            <v>586WA</v>
          </cell>
          <cell r="B994" t="str">
            <v>586</v>
          </cell>
          <cell r="D994">
            <v>420043.48172639892</v>
          </cell>
          <cell r="F994" t="str">
            <v>586WA</v>
          </cell>
          <cell r="G994" t="str">
            <v>586</v>
          </cell>
          <cell r="I994">
            <v>420043.48172639892</v>
          </cell>
        </row>
        <row r="995">
          <cell r="A995" t="str">
            <v>586WYP</v>
          </cell>
          <cell r="B995" t="str">
            <v>586</v>
          </cell>
          <cell r="D995">
            <v>259798.77156749822</v>
          </cell>
          <cell r="F995" t="str">
            <v>586WYP</v>
          </cell>
          <cell r="G995" t="str">
            <v>586</v>
          </cell>
          <cell r="I995">
            <v>259798.77156749822</v>
          </cell>
        </row>
        <row r="996">
          <cell r="A996" t="str">
            <v>586WYU</v>
          </cell>
          <cell r="B996" t="str">
            <v>586</v>
          </cell>
          <cell r="D996">
            <v>52394.52199254946</v>
          </cell>
          <cell r="F996" t="str">
            <v>586WYU</v>
          </cell>
          <cell r="G996" t="str">
            <v>586</v>
          </cell>
          <cell r="I996">
            <v>52394.52199254946</v>
          </cell>
        </row>
        <row r="997">
          <cell r="A997" t="str">
            <v>587OR</v>
          </cell>
          <cell r="B997" t="str">
            <v>587</v>
          </cell>
          <cell r="D997">
            <v>11911.459419291157</v>
          </cell>
          <cell r="F997" t="str">
            <v>587OR</v>
          </cell>
          <cell r="G997" t="str">
            <v>587</v>
          </cell>
          <cell r="I997">
            <v>11911.459419291157</v>
          </cell>
        </row>
        <row r="998">
          <cell r="A998" t="str">
            <v>587SNPD</v>
          </cell>
          <cell r="B998" t="str">
            <v>587</v>
          </cell>
          <cell r="D998">
            <v>67024.028106718979</v>
          </cell>
          <cell r="F998" t="str">
            <v>587SNPD</v>
          </cell>
          <cell r="G998" t="str">
            <v>587</v>
          </cell>
          <cell r="I998">
            <v>67024.028106718979</v>
          </cell>
        </row>
        <row r="999">
          <cell r="A999" t="str">
            <v>588CA</v>
          </cell>
          <cell r="B999" t="str">
            <v>588</v>
          </cell>
          <cell r="D999">
            <v>117023.5935352362</v>
          </cell>
          <cell r="F999" t="str">
            <v>588CA</v>
          </cell>
          <cell r="G999" t="str">
            <v>588</v>
          </cell>
          <cell r="I999">
            <v>117023.5935352362</v>
          </cell>
        </row>
        <row r="1000">
          <cell r="A1000" t="str">
            <v>588IDU</v>
          </cell>
          <cell r="B1000" t="str">
            <v>588</v>
          </cell>
          <cell r="D1000">
            <v>867617.53493521386</v>
          </cell>
          <cell r="F1000" t="str">
            <v>588IDU</v>
          </cell>
          <cell r="G1000" t="str">
            <v>588</v>
          </cell>
          <cell r="I1000">
            <v>867617.53493521386</v>
          </cell>
        </row>
        <row r="1001">
          <cell r="A1001" t="str">
            <v>588OR</v>
          </cell>
          <cell r="B1001" t="str">
            <v>588</v>
          </cell>
          <cell r="D1001">
            <v>4497433.2268166607</v>
          </cell>
          <cell r="F1001" t="str">
            <v>588OR</v>
          </cell>
          <cell r="G1001" t="str">
            <v>588</v>
          </cell>
          <cell r="I1001">
            <v>4497433.2268166607</v>
          </cell>
        </row>
        <row r="1002">
          <cell r="A1002" t="str">
            <v>588SNPD</v>
          </cell>
          <cell r="B1002" t="str">
            <v>588</v>
          </cell>
          <cell r="D1002">
            <v>13575560.126644596</v>
          </cell>
          <cell r="F1002" t="str">
            <v>588SNPD</v>
          </cell>
          <cell r="G1002" t="str">
            <v>588</v>
          </cell>
          <cell r="I1002">
            <v>13575560.126644596</v>
          </cell>
        </row>
        <row r="1003">
          <cell r="A1003" t="str">
            <v>588UT</v>
          </cell>
          <cell r="B1003" t="str">
            <v>588</v>
          </cell>
          <cell r="D1003">
            <v>5030015.1378090717</v>
          </cell>
          <cell r="F1003" t="str">
            <v>588UT</v>
          </cell>
          <cell r="G1003" t="str">
            <v>588</v>
          </cell>
          <cell r="I1003">
            <v>5030015.1378090717</v>
          </cell>
        </row>
        <row r="1004">
          <cell r="A1004" t="str">
            <v>588WA</v>
          </cell>
          <cell r="B1004" t="str">
            <v>588</v>
          </cell>
          <cell r="D1004">
            <v>462350.18320067145</v>
          </cell>
          <cell r="F1004" t="str">
            <v>588WA</v>
          </cell>
          <cell r="G1004" t="str">
            <v>588</v>
          </cell>
          <cell r="I1004">
            <v>462350.18320067145</v>
          </cell>
        </row>
        <row r="1005">
          <cell r="A1005" t="str">
            <v>588WYP</v>
          </cell>
          <cell r="B1005" t="str">
            <v>588</v>
          </cell>
          <cell r="D1005">
            <v>903412.43844312546</v>
          </cell>
          <cell r="F1005" t="str">
            <v>588WYP</v>
          </cell>
          <cell r="G1005" t="str">
            <v>588</v>
          </cell>
          <cell r="I1005">
            <v>903412.43844312546</v>
          </cell>
        </row>
        <row r="1006">
          <cell r="A1006" t="str">
            <v>588WYU</v>
          </cell>
          <cell r="B1006" t="str">
            <v>588</v>
          </cell>
          <cell r="D1006">
            <v>154263.27862978214</v>
          </cell>
          <cell r="F1006" t="str">
            <v>588WYU</v>
          </cell>
          <cell r="G1006" t="str">
            <v>588</v>
          </cell>
          <cell r="I1006">
            <v>154263.27862978214</v>
          </cell>
        </row>
        <row r="1007">
          <cell r="A1007" t="str">
            <v>589CA</v>
          </cell>
          <cell r="B1007" t="str">
            <v>589</v>
          </cell>
          <cell r="D1007">
            <v>123745.84258023485</v>
          </cell>
          <cell r="F1007" t="str">
            <v>589CA</v>
          </cell>
          <cell r="G1007" t="str">
            <v>589</v>
          </cell>
          <cell r="I1007">
            <v>123745.84258023485</v>
          </cell>
        </row>
        <row r="1008">
          <cell r="A1008" t="str">
            <v>589IDU</v>
          </cell>
          <cell r="B1008" t="str">
            <v>589</v>
          </cell>
          <cell r="D1008">
            <v>14151.806996086105</v>
          </cell>
          <cell r="F1008" t="str">
            <v>589IDU</v>
          </cell>
          <cell r="G1008" t="str">
            <v>589</v>
          </cell>
          <cell r="I1008">
            <v>14151.806996086105</v>
          </cell>
        </row>
        <row r="1009">
          <cell r="A1009" t="str">
            <v>589OR</v>
          </cell>
          <cell r="B1009" t="str">
            <v>589</v>
          </cell>
          <cell r="D1009">
            <v>1469424.7966624268</v>
          </cell>
          <cell r="F1009" t="str">
            <v>589OR</v>
          </cell>
          <cell r="G1009" t="str">
            <v>589</v>
          </cell>
          <cell r="I1009">
            <v>1469424.7966624268</v>
          </cell>
        </row>
        <row r="1010">
          <cell r="A1010" t="str">
            <v>589SNPD</v>
          </cell>
          <cell r="B1010" t="str">
            <v>589</v>
          </cell>
          <cell r="D1010">
            <v>1083820.9114902152</v>
          </cell>
          <cell r="F1010" t="str">
            <v>589SNPD</v>
          </cell>
          <cell r="G1010" t="str">
            <v>589</v>
          </cell>
          <cell r="I1010">
            <v>1083820.9114902152</v>
          </cell>
        </row>
        <row r="1011">
          <cell r="A1011" t="str">
            <v>589UT</v>
          </cell>
          <cell r="B1011" t="str">
            <v>589</v>
          </cell>
          <cell r="D1011">
            <v>508073.0357475538</v>
          </cell>
          <cell r="F1011" t="str">
            <v>589UT</v>
          </cell>
          <cell r="G1011" t="str">
            <v>589</v>
          </cell>
          <cell r="I1011">
            <v>508073.0357475538</v>
          </cell>
        </row>
        <row r="1012">
          <cell r="A1012" t="str">
            <v>589WA</v>
          </cell>
          <cell r="B1012" t="str">
            <v>589</v>
          </cell>
          <cell r="D1012">
            <v>267642.78790900193</v>
          </cell>
          <cell r="F1012" t="str">
            <v>589WA</v>
          </cell>
          <cell r="G1012" t="str">
            <v>589</v>
          </cell>
          <cell r="I1012">
            <v>267642.78790900193</v>
          </cell>
        </row>
        <row r="1013">
          <cell r="A1013" t="str">
            <v>589WYP</v>
          </cell>
          <cell r="B1013" t="str">
            <v>589</v>
          </cell>
          <cell r="D1013">
            <v>619890.70550782781</v>
          </cell>
          <cell r="F1013" t="str">
            <v>589WYP</v>
          </cell>
          <cell r="G1013" t="str">
            <v>589</v>
          </cell>
          <cell r="I1013">
            <v>619890.70550782781</v>
          </cell>
        </row>
        <row r="1014">
          <cell r="A1014" t="str">
            <v>589WYU</v>
          </cell>
          <cell r="B1014" t="str">
            <v>589</v>
          </cell>
          <cell r="D1014">
            <v>2079.3569324853229</v>
          </cell>
          <cell r="F1014" t="str">
            <v>589WYU</v>
          </cell>
          <cell r="G1014" t="str">
            <v>589</v>
          </cell>
          <cell r="I1014">
            <v>2079.3569324853229</v>
          </cell>
        </row>
        <row r="1015">
          <cell r="A1015" t="str">
            <v>590OR</v>
          </cell>
          <cell r="B1015" t="str">
            <v>590</v>
          </cell>
          <cell r="D1015">
            <v>355600.63668404095</v>
          </cell>
          <cell r="F1015" t="str">
            <v>590OR</v>
          </cell>
          <cell r="G1015" t="str">
            <v>590</v>
          </cell>
          <cell r="I1015">
            <v>355600.63668404095</v>
          </cell>
        </row>
        <row r="1016">
          <cell r="A1016" t="str">
            <v>590SNPD</v>
          </cell>
          <cell r="B1016" t="str">
            <v>590</v>
          </cell>
          <cell r="D1016">
            <v>342245.74273444334</v>
          </cell>
          <cell r="F1016" t="str">
            <v>590SNPD</v>
          </cell>
          <cell r="G1016" t="str">
            <v>590</v>
          </cell>
          <cell r="I1016">
            <v>342245.74273444334</v>
          </cell>
        </row>
        <row r="1017">
          <cell r="A1017" t="str">
            <v>590UT</v>
          </cell>
          <cell r="B1017" t="str">
            <v>590</v>
          </cell>
          <cell r="D1017">
            <v>285247.21686810232</v>
          </cell>
          <cell r="F1017" t="str">
            <v>590UT</v>
          </cell>
          <cell r="G1017" t="str">
            <v>590</v>
          </cell>
          <cell r="I1017">
            <v>285247.21686810232</v>
          </cell>
        </row>
        <row r="1018">
          <cell r="A1018" t="str">
            <v>590WYP</v>
          </cell>
          <cell r="B1018" t="str">
            <v>590</v>
          </cell>
          <cell r="D1018">
            <v>188082.32535234105</v>
          </cell>
          <cell r="F1018" t="str">
            <v>590WYP</v>
          </cell>
          <cell r="G1018" t="str">
            <v>590</v>
          </cell>
          <cell r="I1018">
            <v>188082.32535234105</v>
          </cell>
        </row>
        <row r="1019">
          <cell r="A1019" t="str">
            <v>591CA</v>
          </cell>
          <cell r="B1019" t="str">
            <v>591</v>
          </cell>
          <cell r="D1019">
            <v>46958.284557547726</v>
          </cell>
          <cell r="F1019" t="str">
            <v>591CA</v>
          </cell>
          <cell r="G1019" t="str">
            <v>591</v>
          </cell>
          <cell r="I1019">
            <v>46958.284557547726</v>
          </cell>
        </row>
        <row r="1020">
          <cell r="A1020" t="str">
            <v>591IDU</v>
          </cell>
          <cell r="B1020" t="str">
            <v>591</v>
          </cell>
          <cell r="D1020">
            <v>107628.96159629847</v>
          </cell>
          <cell r="F1020" t="str">
            <v>591IDU</v>
          </cell>
          <cell r="G1020" t="str">
            <v>591</v>
          </cell>
          <cell r="I1020">
            <v>107628.96159629847</v>
          </cell>
        </row>
        <row r="1021">
          <cell r="A1021" t="str">
            <v>591OR</v>
          </cell>
          <cell r="B1021" t="str">
            <v>591</v>
          </cell>
          <cell r="D1021">
            <v>384243.40737998846</v>
          </cell>
          <cell r="F1021" t="str">
            <v>591OR</v>
          </cell>
          <cell r="G1021" t="str">
            <v>591</v>
          </cell>
          <cell r="I1021">
            <v>384243.40737998846</v>
          </cell>
        </row>
        <row r="1022">
          <cell r="A1022" t="str">
            <v>591SNPD</v>
          </cell>
          <cell r="B1022" t="str">
            <v>591</v>
          </cell>
          <cell r="D1022">
            <v>536459.43493348768</v>
          </cell>
          <cell r="F1022" t="str">
            <v>591SNPD</v>
          </cell>
          <cell r="G1022" t="str">
            <v>591</v>
          </cell>
          <cell r="I1022">
            <v>536459.43493348768</v>
          </cell>
        </row>
        <row r="1023">
          <cell r="A1023" t="str">
            <v>591UT</v>
          </cell>
          <cell r="B1023" t="str">
            <v>591</v>
          </cell>
          <cell r="D1023">
            <v>843587.30785425124</v>
          </cell>
          <cell r="F1023" t="str">
            <v>591UT</v>
          </cell>
          <cell r="G1023" t="str">
            <v>591</v>
          </cell>
          <cell r="I1023">
            <v>843587.30785425124</v>
          </cell>
        </row>
        <row r="1024">
          <cell r="A1024" t="str">
            <v>591WA</v>
          </cell>
          <cell r="B1024" t="str">
            <v>591</v>
          </cell>
          <cell r="D1024">
            <v>92000.416818970523</v>
          </cell>
          <cell r="F1024" t="str">
            <v>591WA</v>
          </cell>
          <cell r="G1024" t="str">
            <v>591</v>
          </cell>
          <cell r="I1024">
            <v>92000.416818970523</v>
          </cell>
        </row>
        <row r="1025">
          <cell r="A1025" t="str">
            <v>591WYP</v>
          </cell>
          <cell r="B1025" t="str">
            <v>591</v>
          </cell>
          <cell r="D1025">
            <v>156691.26690572588</v>
          </cell>
          <cell r="F1025" t="str">
            <v>591WYP</v>
          </cell>
          <cell r="G1025" t="str">
            <v>591</v>
          </cell>
          <cell r="I1025">
            <v>156691.26690572588</v>
          </cell>
        </row>
        <row r="1026">
          <cell r="A1026" t="str">
            <v>591WYU</v>
          </cell>
          <cell r="B1026" t="str">
            <v>591</v>
          </cell>
          <cell r="D1026">
            <v>22557.08481203008</v>
          </cell>
          <cell r="F1026" t="str">
            <v>591WYU</v>
          </cell>
          <cell r="G1026" t="str">
            <v>591</v>
          </cell>
          <cell r="I1026">
            <v>22557.08481203008</v>
          </cell>
        </row>
        <row r="1027">
          <cell r="A1027" t="str">
            <v>592CA</v>
          </cell>
          <cell r="B1027" t="str">
            <v>592</v>
          </cell>
          <cell r="D1027">
            <v>150751.95200847302</v>
          </cell>
          <cell r="F1027" t="str">
            <v>592CA</v>
          </cell>
          <cell r="G1027" t="str">
            <v>592</v>
          </cell>
          <cell r="I1027">
            <v>150751.95200847302</v>
          </cell>
        </row>
        <row r="1028">
          <cell r="A1028" t="str">
            <v>592IDU</v>
          </cell>
          <cell r="B1028" t="str">
            <v>592</v>
          </cell>
          <cell r="D1028">
            <v>332365.28272341535</v>
          </cell>
          <cell r="F1028" t="str">
            <v>592IDU</v>
          </cell>
          <cell r="G1028" t="str">
            <v>592</v>
          </cell>
          <cell r="I1028">
            <v>332365.28272341535</v>
          </cell>
        </row>
        <row r="1029">
          <cell r="A1029" t="str">
            <v>592OR</v>
          </cell>
          <cell r="B1029" t="str">
            <v>592</v>
          </cell>
          <cell r="D1029">
            <v>2152219.2208677297</v>
          </cell>
          <cell r="F1029" t="str">
            <v>592OR</v>
          </cell>
          <cell r="G1029" t="str">
            <v>592</v>
          </cell>
          <cell r="I1029">
            <v>2152219.2208677297</v>
          </cell>
        </row>
        <row r="1030">
          <cell r="A1030" t="str">
            <v>592SNPD</v>
          </cell>
          <cell r="B1030" t="str">
            <v>592</v>
          </cell>
          <cell r="D1030">
            <v>1944595.9030356463</v>
          </cell>
          <cell r="F1030" t="str">
            <v>592SNPD</v>
          </cell>
          <cell r="G1030" t="str">
            <v>592</v>
          </cell>
          <cell r="I1030">
            <v>1944595.9030356463</v>
          </cell>
        </row>
        <row r="1031">
          <cell r="A1031" t="str">
            <v>592UT</v>
          </cell>
          <cell r="B1031" t="str">
            <v>592</v>
          </cell>
          <cell r="D1031">
            <v>2629501.001851758</v>
          </cell>
          <cell r="F1031" t="str">
            <v>592UT</v>
          </cell>
          <cell r="G1031" t="str">
            <v>592</v>
          </cell>
          <cell r="I1031">
            <v>2629501.001851758</v>
          </cell>
        </row>
        <row r="1032">
          <cell r="A1032" t="str">
            <v>592WA</v>
          </cell>
          <cell r="B1032" t="str">
            <v>592</v>
          </cell>
          <cell r="D1032">
            <v>757299.9242778637</v>
          </cell>
          <cell r="F1032" t="str">
            <v>592WA</v>
          </cell>
          <cell r="G1032" t="str">
            <v>592</v>
          </cell>
          <cell r="I1032">
            <v>757299.9242778637</v>
          </cell>
        </row>
        <row r="1033">
          <cell r="A1033" t="str">
            <v>592WYP</v>
          </cell>
          <cell r="B1033" t="str">
            <v>592</v>
          </cell>
          <cell r="D1033">
            <v>1084873.1514497853</v>
          </cell>
          <cell r="F1033" t="str">
            <v>592WYP</v>
          </cell>
          <cell r="G1033" t="str">
            <v>592</v>
          </cell>
          <cell r="I1033">
            <v>1084873.1514497853</v>
          </cell>
        </row>
        <row r="1034">
          <cell r="A1034" t="str">
            <v>592WYU</v>
          </cell>
          <cell r="B1034" t="str">
            <v>592</v>
          </cell>
          <cell r="D1034">
            <v>11362.831871048586</v>
          </cell>
          <cell r="F1034" t="str">
            <v>592WYU</v>
          </cell>
          <cell r="G1034" t="str">
            <v>592</v>
          </cell>
          <cell r="I1034">
            <v>11362.831871048586</v>
          </cell>
        </row>
        <row r="1035">
          <cell r="A1035" t="str">
            <v>593CA</v>
          </cell>
          <cell r="B1035" t="str">
            <v>593</v>
          </cell>
          <cell r="D1035">
            <v>5041221.9235233357</v>
          </cell>
          <cell r="F1035" t="str">
            <v>593CA</v>
          </cell>
          <cell r="G1035" t="str">
            <v>593</v>
          </cell>
          <cell r="I1035">
            <v>5041221.9235233357</v>
          </cell>
        </row>
        <row r="1036">
          <cell r="A1036" t="str">
            <v>593IDU</v>
          </cell>
          <cell r="B1036" t="str">
            <v>593</v>
          </cell>
          <cell r="D1036">
            <v>3327106.8554959726</v>
          </cell>
          <cell r="F1036" t="str">
            <v>593IDU</v>
          </cell>
          <cell r="G1036" t="str">
            <v>593</v>
          </cell>
          <cell r="I1036">
            <v>3327106.8554959726</v>
          </cell>
        </row>
        <row r="1037">
          <cell r="A1037" t="str">
            <v>593OR</v>
          </cell>
          <cell r="B1037" t="str">
            <v>593</v>
          </cell>
          <cell r="D1037">
            <v>36461455.990894392</v>
          </cell>
          <cell r="F1037" t="str">
            <v>593OR</v>
          </cell>
          <cell r="G1037" t="str">
            <v>593</v>
          </cell>
          <cell r="I1037">
            <v>36461455.990894392</v>
          </cell>
        </row>
        <row r="1038">
          <cell r="A1038" t="str">
            <v>593SNPD</v>
          </cell>
          <cell r="B1038" t="str">
            <v>593</v>
          </cell>
          <cell r="D1038">
            <v>-44729128.207754336</v>
          </cell>
          <cell r="F1038" t="str">
            <v>593SNPD</v>
          </cell>
          <cell r="G1038" t="str">
            <v>593</v>
          </cell>
          <cell r="I1038">
            <v>-44729128.207754336</v>
          </cell>
        </row>
        <row r="1039">
          <cell r="A1039" t="str">
            <v>593UT</v>
          </cell>
          <cell r="B1039" t="str">
            <v>593</v>
          </cell>
          <cell r="D1039">
            <v>42215586.797238238</v>
          </cell>
          <cell r="F1039" t="str">
            <v>593UT</v>
          </cell>
          <cell r="G1039" t="str">
            <v>593</v>
          </cell>
          <cell r="I1039">
            <v>42215586.797238238</v>
          </cell>
        </row>
        <row r="1040">
          <cell r="A1040" t="str">
            <v>593WA</v>
          </cell>
          <cell r="B1040" t="str">
            <v>593</v>
          </cell>
          <cell r="D1040">
            <v>5252377.0510306973</v>
          </cell>
          <cell r="F1040" t="str">
            <v>593WA</v>
          </cell>
          <cell r="G1040" t="str">
            <v>593</v>
          </cell>
          <cell r="I1040">
            <v>5252377.0510306973</v>
          </cell>
        </row>
        <row r="1041">
          <cell r="A1041" t="str">
            <v>593WYP</v>
          </cell>
          <cell r="B1041" t="str">
            <v>593</v>
          </cell>
          <cell r="D1041">
            <v>4550658.4990877844</v>
          </cell>
          <cell r="F1041" t="str">
            <v>593WYP</v>
          </cell>
          <cell r="G1041" t="str">
            <v>593</v>
          </cell>
          <cell r="I1041">
            <v>4550658.4990877844</v>
          </cell>
        </row>
        <row r="1042">
          <cell r="A1042" t="str">
            <v>593WYU</v>
          </cell>
          <cell r="B1042" t="str">
            <v>593</v>
          </cell>
          <cell r="D1042">
            <v>860323.86614763271</v>
          </cell>
          <cell r="F1042" t="str">
            <v>593WYU</v>
          </cell>
          <cell r="G1042" t="str">
            <v>593</v>
          </cell>
          <cell r="I1042">
            <v>860323.86614763271</v>
          </cell>
        </row>
        <row r="1043">
          <cell r="A1043" t="str">
            <v>594CA</v>
          </cell>
          <cell r="B1043" t="str">
            <v>594</v>
          </cell>
          <cell r="D1043">
            <v>623567.86746458197</v>
          </cell>
          <cell r="F1043" t="str">
            <v>594CA</v>
          </cell>
          <cell r="G1043" t="str">
            <v>594</v>
          </cell>
          <cell r="I1043">
            <v>623567.86746458197</v>
          </cell>
        </row>
        <row r="1044">
          <cell r="A1044" t="str">
            <v>594IDU</v>
          </cell>
          <cell r="B1044" t="str">
            <v>594</v>
          </cell>
          <cell r="D1044">
            <v>765088.70418300922</v>
          </cell>
          <cell r="F1044" t="str">
            <v>594IDU</v>
          </cell>
          <cell r="G1044" t="str">
            <v>594</v>
          </cell>
          <cell r="I1044">
            <v>765088.70418300922</v>
          </cell>
        </row>
        <row r="1045">
          <cell r="A1045" t="str">
            <v>594OR</v>
          </cell>
          <cell r="B1045" t="str">
            <v>594</v>
          </cell>
          <cell r="D1045">
            <v>6928718.1691250224</v>
          </cell>
          <cell r="F1045" t="str">
            <v>594OR</v>
          </cell>
          <cell r="G1045" t="str">
            <v>594</v>
          </cell>
          <cell r="I1045">
            <v>6928718.1691250224</v>
          </cell>
        </row>
        <row r="1046">
          <cell r="A1046" t="str">
            <v>594SNPD</v>
          </cell>
          <cell r="B1046" t="str">
            <v>594</v>
          </cell>
          <cell r="D1046">
            <v>1600349.1792522692</v>
          </cell>
          <cell r="F1046" t="str">
            <v>594SNPD</v>
          </cell>
          <cell r="G1046" t="str">
            <v>594</v>
          </cell>
          <cell r="I1046">
            <v>1600349.1792522692</v>
          </cell>
        </row>
        <row r="1047">
          <cell r="A1047" t="str">
            <v>594UT</v>
          </cell>
          <cell r="B1047" t="str">
            <v>594</v>
          </cell>
          <cell r="D1047">
            <v>11441548.081003001</v>
          </cell>
          <cell r="F1047" t="str">
            <v>594UT</v>
          </cell>
          <cell r="G1047" t="str">
            <v>594</v>
          </cell>
          <cell r="I1047">
            <v>11441548.081003001</v>
          </cell>
        </row>
        <row r="1048">
          <cell r="A1048" t="str">
            <v>594WA</v>
          </cell>
          <cell r="B1048" t="str">
            <v>594</v>
          </cell>
          <cell r="D1048">
            <v>1385916.529744775</v>
          </cell>
          <cell r="F1048" t="str">
            <v>594WA</v>
          </cell>
          <cell r="G1048" t="str">
            <v>594</v>
          </cell>
          <cell r="I1048">
            <v>1385916.529744775</v>
          </cell>
        </row>
        <row r="1049">
          <cell r="A1049" t="str">
            <v>594WYP</v>
          </cell>
          <cell r="B1049" t="str">
            <v>594</v>
          </cell>
          <cell r="D1049">
            <v>1343060.7274626577</v>
          </cell>
          <cell r="F1049" t="str">
            <v>594WYP</v>
          </cell>
          <cell r="G1049" t="str">
            <v>594</v>
          </cell>
          <cell r="I1049">
            <v>1343060.7274626577</v>
          </cell>
        </row>
        <row r="1050">
          <cell r="A1050" t="str">
            <v>594WYU</v>
          </cell>
          <cell r="B1050" t="str">
            <v>594</v>
          </cell>
          <cell r="D1050">
            <v>368713.8846674072</v>
          </cell>
          <cell r="F1050" t="str">
            <v>594WYU</v>
          </cell>
          <cell r="G1050" t="str">
            <v>594</v>
          </cell>
          <cell r="I1050">
            <v>368713.8846674072</v>
          </cell>
        </row>
        <row r="1051">
          <cell r="A1051" t="str">
            <v>595CA</v>
          </cell>
          <cell r="B1051" t="str">
            <v>595</v>
          </cell>
          <cell r="D1051">
            <v>26954.997834256334</v>
          </cell>
          <cell r="F1051" t="str">
            <v>595CA</v>
          </cell>
          <cell r="G1051" t="str">
            <v>595</v>
          </cell>
          <cell r="I1051">
            <v>26954.997834256334</v>
          </cell>
        </row>
        <row r="1052">
          <cell r="A1052" t="str">
            <v>595IDU</v>
          </cell>
          <cell r="B1052" t="str">
            <v>595</v>
          </cell>
          <cell r="D1052">
            <v>41828.41427020105</v>
          </cell>
          <cell r="F1052" t="str">
            <v>595IDU</v>
          </cell>
          <cell r="G1052" t="str">
            <v>595</v>
          </cell>
          <cell r="I1052">
            <v>41828.41427020105</v>
          </cell>
        </row>
        <row r="1053">
          <cell r="A1053" t="str">
            <v>595OR</v>
          </cell>
          <cell r="B1053" t="str">
            <v>595</v>
          </cell>
          <cell r="D1053">
            <v>675659.80885250773</v>
          </cell>
          <cell r="F1053" t="str">
            <v>595OR</v>
          </cell>
          <cell r="G1053" t="str">
            <v>595</v>
          </cell>
          <cell r="I1053">
            <v>675659.80885250773</v>
          </cell>
        </row>
        <row r="1054">
          <cell r="A1054" t="str">
            <v>595SNPD</v>
          </cell>
          <cell r="B1054" t="str">
            <v>595</v>
          </cell>
          <cell r="D1054">
            <v>23240.270880651835</v>
          </cell>
          <cell r="F1054" t="str">
            <v>595SNPD</v>
          </cell>
          <cell r="G1054" t="str">
            <v>595</v>
          </cell>
          <cell r="I1054">
            <v>23240.270880651835</v>
          </cell>
        </row>
        <row r="1055">
          <cell r="A1055" t="str">
            <v>595UT</v>
          </cell>
          <cell r="B1055" t="str">
            <v>595</v>
          </cell>
          <cell r="D1055">
            <v>48406.209932337966</v>
          </cell>
          <cell r="F1055" t="str">
            <v>595UT</v>
          </cell>
          <cell r="G1055" t="str">
            <v>595</v>
          </cell>
          <cell r="I1055">
            <v>48406.209932337966</v>
          </cell>
        </row>
        <row r="1056">
          <cell r="A1056" t="str">
            <v>595WA</v>
          </cell>
          <cell r="B1056" t="str">
            <v>595</v>
          </cell>
          <cell r="D1056">
            <v>129935.02635646329</v>
          </cell>
          <cell r="F1056" t="str">
            <v>595WA</v>
          </cell>
          <cell r="G1056" t="str">
            <v>595</v>
          </cell>
          <cell r="I1056">
            <v>129935.02635646329</v>
          </cell>
        </row>
        <row r="1057">
          <cell r="A1057" t="str">
            <v>595WYP</v>
          </cell>
          <cell r="B1057" t="str">
            <v>595</v>
          </cell>
          <cell r="D1057">
            <v>114885.92782438206</v>
          </cell>
          <cell r="F1057" t="str">
            <v>595WYP</v>
          </cell>
          <cell r="G1057" t="str">
            <v>595</v>
          </cell>
          <cell r="I1057">
            <v>114885.92782438206</v>
          </cell>
        </row>
        <row r="1058">
          <cell r="A1058" t="str">
            <v>596CA</v>
          </cell>
          <cell r="B1058" t="str">
            <v>596</v>
          </cell>
          <cell r="D1058">
            <v>60722.310002072692</v>
          </cell>
          <cell r="F1058" t="str">
            <v>596CA</v>
          </cell>
          <cell r="G1058" t="str">
            <v>596</v>
          </cell>
          <cell r="I1058">
            <v>60722.310002072692</v>
          </cell>
        </row>
        <row r="1059">
          <cell r="A1059" t="str">
            <v>596IDU</v>
          </cell>
          <cell r="B1059" t="str">
            <v>596</v>
          </cell>
          <cell r="D1059">
            <v>123047.59659631623</v>
          </cell>
          <cell r="F1059" t="str">
            <v>596IDU</v>
          </cell>
          <cell r="G1059" t="str">
            <v>596</v>
          </cell>
          <cell r="I1059">
            <v>123047.59659631623</v>
          </cell>
        </row>
        <row r="1060">
          <cell r="A1060" t="str">
            <v>596OR</v>
          </cell>
          <cell r="B1060" t="str">
            <v>596</v>
          </cell>
          <cell r="D1060">
            <v>729070.81022470072</v>
          </cell>
          <cell r="F1060" t="str">
            <v>596OR</v>
          </cell>
          <cell r="G1060" t="str">
            <v>596</v>
          </cell>
          <cell r="I1060">
            <v>729070.81022470072</v>
          </cell>
        </row>
        <row r="1061">
          <cell r="A1061" t="str">
            <v>596SNPD</v>
          </cell>
          <cell r="B1061" t="str">
            <v>596</v>
          </cell>
          <cell r="D1061">
            <v>787796.85935459961</v>
          </cell>
          <cell r="F1061" t="str">
            <v>596SNPD</v>
          </cell>
          <cell r="G1061" t="str">
            <v>596</v>
          </cell>
          <cell r="I1061">
            <v>787796.85935459961</v>
          </cell>
        </row>
        <row r="1062">
          <cell r="A1062" t="str">
            <v>596UT</v>
          </cell>
          <cell r="B1062" t="str">
            <v>596</v>
          </cell>
          <cell r="D1062">
            <v>2416493.7601779876</v>
          </cell>
          <cell r="F1062" t="str">
            <v>596UT</v>
          </cell>
          <cell r="G1062" t="str">
            <v>596</v>
          </cell>
          <cell r="I1062">
            <v>2416493.7601779876</v>
          </cell>
        </row>
        <row r="1063">
          <cell r="A1063" t="str">
            <v>596WA</v>
          </cell>
          <cell r="B1063" t="str">
            <v>596</v>
          </cell>
          <cell r="D1063">
            <v>158822.59149637516</v>
          </cell>
          <cell r="F1063" t="str">
            <v>596WA</v>
          </cell>
          <cell r="G1063" t="str">
            <v>596</v>
          </cell>
          <cell r="I1063">
            <v>158822.59149637516</v>
          </cell>
        </row>
        <row r="1064">
          <cell r="A1064" t="str">
            <v>596WYP</v>
          </cell>
          <cell r="B1064" t="str">
            <v>596</v>
          </cell>
          <cell r="D1064">
            <v>248597.30943350555</v>
          </cell>
          <cell r="F1064" t="str">
            <v>596WYP</v>
          </cell>
          <cell r="G1064" t="str">
            <v>596</v>
          </cell>
          <cell r="I1064">
            <v>248597.30943350555</v>
          </cell>
        </row>
        <row r="1065">
          <cell r="A1065" t="str">
            <v>596WYU</v>
          </cell>
          <cell r="B1065" t="str">
            <v>596</v>
          </cell>
          <cell r="D1065">
            <v>76313.756925574882</v>
          </cell>
          <cell r="F1065" t="str">
            <v>596WYU</v>
          </cell>
          <cell r="G1065" t="str">
            <v>596</v>
          </cell>
          <cell r="I1065">
            <v>76313.756925574882</v>
          </cell>
        </row>
        <row r="1066">
          <cell r="A1066" t="str">
            <v>597CA</v>
          </cell>
          <cell r="B1066" t="str">
            <v>597</v>
          </cell>
          <cell r="D1066">
            <v>30002.19019998076</v>
          </cell>
          <cell r="F1066" t="str">
            <v>597CA</v>
          </cell>
          <cell r="G1066" t="str">
            <v>597</v>
          </cell>
          <cell r="I1066">
            <v>30002.19019998076</v>
          </cell>
        </row>
        <row r="1067">
          <cell r="A1067" t="str">
            <v>597IDU</v>
          </cell>
          <cell r="B1067" t="str">
            <v>597</v>
          </cell>
          <cell r="D1067">
            <v>220112.88315558099</v>
          </cell>
          <cell r="F1067" t="str">
            <v>597IDU</v>
          </cell>
          <cell r="G1067" t="str">
            <v>597</v>
          </cell>
          <cell r="I1067">
            <v>220112.88315558099</v>
          </cell>
        </row>
        <row r="1068">
          <cell r="A1068" t="str">
            <v>597OR</v>
          </cell>
          <cell r="B1068" t="str">
            <v>597</v>
          </cell>
          <cell r="D1068">
            <v>906840.21533664432</v>
          </cell>
          <cell r="F1068" t="str">
            <v>597OR</v>
          </cell>
          <cell r="G1068" t="str">
            <v>597</v>
          </cell>
          <cell r="I1068">
            <v>906840.21533664432</v>
          </cell>
        </row>
        <row r="1069">
          <cell r="A1069" t="str">
            <v>597SNPD</v>
          </cell>
          <cell r="B1069" t="str">
            <v>597</v>
          </cell>
          <cell r="D1069">
            <v>1499592.773862828</v>
          </cell>
          <cell r="F1069" t="str">
            <v>597SNPD</v>
          </cell>
          <cell r="G1069" t="str">
            <v>597</v>
          </cell>
          <cell r="I1069">
            <v>1499592.773862828</v>
          </cell>
        </row>
        <row r="1070">
          <cell r="A1070" t="str">
            <v>597UT</v>
          </cell>
          <cell r="B1070" t="str">
            <v>597</v>
          </cell>
          <cell r="D1070">
            <v>1104068.0671082579</v>
          </cell>
          <cell r="F1070" t="str">
            <v>597UT</v>
          </cell>
          <cell r="G1070" t="str">
            <v>597</v>
          </cell>
          <cell r="I1070">
            <v>1104068.0671082579</v>
          </cell>
        </row>
        <row r="1071">
          <cell r="A1071" t="str">
            <v>597WA</v>
          </cell>
          <cell r="B1071" t="str">
            <v>597</v>
          </cell>
          <cell r="D1071">
            <v>268749.79440657777</v>
          </cell>
          <cell r="F1071" t="str">
            <v>597WA</v>
          </cell>
          <cell r="G1071" t="str">
            <v>597</v>
          </cell>
          <cell r="I1071">
            <v>268749.79440657777</v>
          </cell>
        </row>
        <row r="1072">
          <cell r="A1072" t="str">
            <v>597WYP</v>
          </cell>
          <cell r="B1072" t="str">
            <v>597</v>
          </cell>
          <cell r="D1072">
            <v>380400.66070110752</v>
          </cell>
          <cell r="F1072" t="str">
            <v>597WYP</v>
          </cell>
          <cell r="G1072" t="str">
            <v>597</v>
          </cell>
          <cell r="I1072">
            <v>380400.66070110752</v>
          </cell>
        </row>
        <row r="1073">
          <cell r="A1073" t="str">
            <v>597WYU</v>
          </cell>
          <cell r="B1073" t="str">
            <v>597</v>
          </cell>
          <cell r="D1073">
            <v>59738.224224123391</v>
          </cell>
          <cell r="F1073" t="str">
            <v>597WYU</v>
          </cell>
          <cell r="G1073" t="str">
            <v>597</v>
          </cell>
          <cell r="I1073">
            <v>59738.224224123391</v>
          </cell>
        </row>
        <row r="1074">
          <cell r="A1074" t="str">
            <v>598CA</v>
          </cell>
          <cell r="B1074" t="str">
            <v>598</v>
          </cell>
          <cell r="D1074">
            <v>221925.38869807599</v>
          </cell>
          <cell r="F1074" t="str">
            <v>598CA</v>
          </cell>
          <cell r="G1074" t="str">
            <v>598</v>
          </cell>
          <cell r="I1074">
            <v>221925.38869807599</v>
          </cell>
        </row>
        <row r="1075">
          <cell r="A1075" t="str">
            <v>598IDU</v>
          </cell>
          <cell r="B1075" t="str">
            <v>598</v>
          </cell>
          <cell r="D1075">
            <v>800684.05600804463</v>
          </cell>
          <cell r="F1075" t="str">
            <v>598IDU</v>
          </cell>
          <cell r="G1075" t="str">
            <v>598</v>
          </cell>
          <cell r="I1075">
            <v>800684.05600804463</v>
          </cell>
        </row>
        <row r="1076">
          <cell r="A1076" t="str">
            <v>598OR</v>
          </cell>
          <cell r="B1076" t="str">
            <v>598</v>
          </cell>
          <cell r="D1076">
            <v>2953309.2888040445</v>
          </cell>
          <cell r="F1076" t="str">
            <v>598OR</v>
          </cell>
          <cell r="G1076" t="str">
            <v>598</v>
          </cell>
          <cell r="I1076">
            <v>2953309.2888040445</v>
          </cell>
        </row>
        <row r="1077">
          <cell r="A1077" t="str">
            <v>598SNPD</v>
          </cell>
          <cell r="B1077" t="str">
            <v>598</v>
          </cell>
          <cell r="D1077">
            <v>19725319.362643916</v>
          </cell>
          <cell r="F1077" t="str">
            <v>598SNPD</v>
          </cell>
          <cell r="G1077" t="str">
            <v>598</v>
          </cell>
          <cell r="I1077">
            <v>19725319.362643916</v>
          </cell>
        </row>
        <row r="1078">
          <cell r="A1078" t="str">
            <v>598UT</v>
          </cell>
          <cell r="B1078" t="str">
            <v>598</v>
          </cell>
          <cell r="D1078">
            <v>4292195.3185811518</v>
          </cell>
          <cell r="F1078" t="str">
            <v>598UT</v>
          </cell>
          <cell r="G1078" t="str">
            <v>598</v>
          </cell>
          <cell r="I1078">
            <v>4292195.3185811518</v>
          </cell>
        </row>
        <row r="1079">
          <cell r="A1079" t="str">
            <v>598WA</v>
          </cell>
          <cell r="B1079" t="str">
            <v>598</v>
          </cell>
          <cell r="D1079">
            <v>853738.99713042262</v>
          </cell>
          <cell r="F1079" t="str">
            <v>598WA</v>
          </cell>
          <cell r="G1079" t="str">
            <v>598</v>
          </cell>
          <cell r="I1079">
            <v>853738.99713042262</v>
          </cell>
        </row>
        <row r="1080">
          <cell r="A1080" t="str">
            <v>598WYP</v>
          </cell>
          <cell r="B1080" t="str">
            <v>598</v>
          </cell>
          <cell r="D1080">
            <v>3198137.9131061225</v>
          </cell>
          <cell r="F1080" t="str">
            <v>598WYP</v>
          </cell>
          <cell r="G1080" t="str">
            <v>598</v>
          </cell>
          <cell r="I1080">
            <v>3198137.9131061225</v>
          </cell>
        </row>
        <row r="1081">
          <cell r="A1081" t="str">
            <v>598WYU</v>
          </cell>
          <cell r="B1081" t="str">
            <v>598</v>
          </cell>
          <cell r="D1081">
            <v>247583.37941694894</v>
          </cell>
          <cell r="F1081" t="str">
            <v>598WYU</v>
          </cell>
          <cell r="G1081" t="str">
            <v>598</v>
          </cell>
          <cell r="I1081">
            <v>247583.37941694894</v>
          </cell>
        </row>
        <row r="1082">
          <cell r="A1082" t="str">
            <v>901CA</v>
          </cell>
          <cell r="B1082" t="str">
            <v>901</v>
          </cell>
          <cell r="D1082">
            <v>35677.187099888622</v>
          </cell>
          <cell r="F1082" t="str">
            <v>901CA</v>
          </cell>
          <cell r="G1082" t="str">
            <v>901</v>
          </cell>
          <cell r="I1082">
            <v>35677.187099888622</v>
          </cell>
        </row>
        <row r="1083">
          <cell r="A1083" t="str">
            <v>901CN</v>
          </cell>
          <cell r="B1083" t="str">
            <v>901</v>
          </cell>
          <cell r="D1083">
            <v>6800098.1645740252</v>
          </cell>
          <cell r="F1083" t="str">
            <v>901CN</v>
          </cell>
          <cell r="G1083" t="str">
            <v>901</v>
          </cell>
          <cell r="I1083">
            <v>6800098.1645740252</v>
          </cell>
        </row>
        <row r="1084">
          <cell r="A1084" t="str">
            <v>901IDU</v>
          </cell>
          <cell r="B1084" t="str">
            <v>901</v>
          </cell>
          <cell r="D1084">
            <v>140351.85225576896</v>
          </cell>
          <cell r="F1084" t="str">
            <v>901IDU</v>
          </cell>
          <cell r="G1084" t="str">
            <v>901</v>
          </cell>
          <cell r="I1084">
            <v>140351.85225576896</v>
          </cell>
        </row>
        <row r="1085">
          <cell r="A1085" t="str">
            <v>901OR</v>
          </cell>
          <cell r="B1085" t="str">
            <v>901</v>
          </cell>
          <cell r="D1085">
            <v>1155419.215255118</v>
          </cell>
          <cell r="F1085" t="str">
            <v>901OR</v>
          </cell>
          <cell r="G1085" t="str">
            <v>901</v>
          </cell>
          <cell r="I1085">
            <v>1155419.215255118</v>
          </cell>
        </row>
        <row r="1086">
          <cell r="A1086" t="str">
            <v>901UT</v>
          </cell>
          <cell r="B1086" t="str">
            <v>901</v>
          </cell>
          <cell r="D1086">
            <v>-588721.78722021426</v>
          </cell>
          <cell r="F1086" t="str">
            <v>901UT</v>
          </cell>
          <cell r="G1086" t="str">
            <v>901</v>
          </cell>
          <cell r="I1086">
            <v>-588721.78722021426</v>
          </cell>
        </row>
        <row r="1087">
          <cell r="A1087" t="str">
            <v>901WA</v>
          </cell>
          <cell r="B1087" t="str">
            <v>901</v>
          </cell>
          <cell r="D1087">
            <v>205075.61564172595</v>
          </cell>
          <cell r="F1087" t="str">
            <v>901WA</v>
          </cell>
          <cell r="G1087" t="str">
            <v>901</v>
          </cell>
          <cell r="I1087">
            <v>205075.61564172595</v>
          </cell>
        </row>
        <row r="1088">
          <cell r="A1088" t="str">
            <v>901WYP</v>
          </cell>
          <cell r="B1088" t="str">
            <v>901</v>
          </cell>
          <cell r="D1088">
            <v>562804.31655206473</v>
          </cell>
          <cell r="F1088" t="str">
            <v>901WYP</v>
          </cell>
          <cell r="G1088" t="str">
            <v>901</v>
          </cell>
          <cell r="I1088">
            <v>562804.31655206473</v>
          </cell>
        </row>
        <row r="1089">
          <cell r="A1089" t="str">
            <v>901WYU</v>
          </cell>
          <cell r="B1089" t="str">
            <v>901</v>
          </cell>
          <cell r="D1089">
            <v>122590.96988675848</v>
          </cell>
          <cell r="F1089" t="str">
            <v>901WYU</v>
          </cell>
          <cell r="G1089" t="str">
            <v>901</v>
          </cell>
          <cell r="I1089">
            <v>122590.96988675848</v>
          </cell>
        </row>
        <row r="1090">
          <cell r="A1090" t="str">
            <v>902CA</v>
          </cell>
          <cell r="B1090" t="str">
            <v>902</v>
          </cell>
          <cell r="D1090">
            <v>750584.36182723322</v>
          </cell>
          <cell r="F1090" t="str">
            <v>902CA</v>
          </cell>
          <cell r="G1090" t="str">
            <v>902</v>
          </cell>
          <cell r="I1090">
            <v>750584.36182723322</v>
          </cell>
        </row>
        <row r="1091">
          <cell r="A1091" t="str">
            <v>902CN</v>
          </cell>
          <cell r="B1091" t="str">
            <v>902</v>
          </cell>
          <cell r="D1091">
            <v>358669.47354085918</v>
          </cell>
          <cell r="F1091" t="str">
            <v>902CN</v>
          </cell>
          <cell r="G1091" t="str">
            <v>902</v>
          </cell>
          <cell r="I1091">
            <v>358669.47354085918</v>
          </cell>
        </row>
        <row r="1092">
          <cell r="A1092" t="str">
            <v>902IDU</v>
          </cell>
          <cell r="B1092" t="str">
            <v>902</v>
          </cell>
          <cell r="D1092">
            <v>1119834.9815423393</v>
          </cell>
          <cell r="F1092" t="str">
            <v>902IDU</v>
          </cell>
          <cell r="G1092" t="str">
            <v>902</v>
          </cell>
          <cell r="I1092">
            <v>1119834.9815423393</v>
          </cell>
        </row>
        <row r="1093">
          <cell r="A1093" t="str">
            <v>902OR</v>
          </cell>
          <cell r="B1093" t="str">
            <v>902</v>
          </cell>
          <cell r="D1093">
            <v>7898252.2097671703</v>
          </cell>
          <cell r="F1093" t="str">
            <v>902OR</v>
          </cell>
          <cell r="G1093" t="str">
            <v>902</v>
          </cell>
          <cell r="I1093">
            <v>7898252.2097671703</v>
          </cell>
        </row>
        <row r="1094">
          <cell r="A1094" t="str">
            <v>902UT</v>
          </cell>
          <cell r="B1094" t="str">
            <v>902</v>
          </cell>
          <cell r="D1094">
            <v>11182218.494236499</v>
          </cell>
          <cell r="F1094" t="str">
            <v>902UT</v>
          </cell>
          <cell r="G1094" t="str">
            <v>902</v>
          </cell>
          <cell r="I1094">
            <v>11182218.494236499</v>
          </cell>
        </row>
        <row r="1095">
          <cell r="A1095" t="str">
            <v>902WA</v>
          </cell>
          <cell r="B1095" t="str">
            <v>902</v>
          </cell>
          <cell r="D1095">
            <v>2054047.2638706693</v>
          </cell>
          <cell r="F1095" t="str">
            <v>902WA</v>
          </cell>
          <cell r="G1095" t="str">
            <v>902</v>
          </cell>
          <cell r="I1095">
            <v>2054047.2638706693</v>
          </cell>
        </row>
        <row r="1096">
          <cell r="A1096" t="str">
            <v>902WYP</v>
          </cell>
          <cell r="B1096" t="str">
            <v>902</v>
          </cell>
          <cell r="D1096">
            <v>2164889.298828796</v>
          </cell>
          <cell r="F1096" t="str">
            <v>902WYP</v>
          </cell>
          <cell r="G1096" t="str">
            <v>902</v>
          </cell>
          <cell r="I1096">
            <v>2164889.298828796</v>
          </cell>
        </row>
        <row r="1097">
          <cell r="A1097" t="str">
            <v>902WYU</v>
          </cell>
          <cell r="B1097" t="str">
            <v>902</v>
          </cell>
          <cell r="D1097">
            <v>315670.27991828363</v>
          </cell>
          <cell r="F1097" t="str">
            <v>902WYU</v>
          </cell>
          <cell r="G1097" t="str">
            <v>902</v>
          </cell>
          <cell r="I1097">
            <v>315670.27991828363</v>
          </cell>
        </row>
        <row r="1098">
          <cell r="A1098" t="str">
            <v>903CA</v>
          </cell>
          <cell r="B1098" t="str">
            <v>903</v>
          </cell>
          <cell r="D1098">
            <v>213111.9285615191</v>
          </cell>
          <cell r="F1098" t="str">
            <v>903CA</v>
          </cell>
          <cell r="G1098" t="str">
            <v>903</v>
          </cell>
          <cell r="I1098">
            <v>213111.9285615191</v>
          </cell>
        </row>
        <row r="1099">
          <cell r="A1099" t="str">
            <v>903CN</v>
          </cell>
          <cell r="B1099" t="str">
            <v>903</v>
          </cell>
          <cell r="D1099">
            <v>45145290.196319342</v>
          </cell>
          <cell r="F1099" t="str">
            <v>903CN</v>
          </cell>
          <cell r="G1099" t="str">
            <v>903</v>
          </cell>
          <cell r="I1099">
            <v>45145290.196319342</v>
          </cell>
        </row>
        <row r="1100">
          <cell r="A1100" t="str">
            <v>903IDU</v>
          </cell>
          <cell r="B1100" t="str">
            <v>903</v>
          </cell>
          <cell r="D1100">
            <v>401505.92343629728</v>
          </cell>
          <cell r="F1100" t="str">
            <v>903IDU</v>
          </cell>
          <cell r="G1100" t="str">
            <v>903</v>
          </cell>
          <cell r="I1100">
            <v>401505.92343629728</v>
          </cell>
        </row>
        <row r="1101">
          <cell r="A1101" t="str">
            <v>903OR</v>
          </cell>
          <cell r="B1101" t="str">
            <v>903</v>
          </cell>
          <cell r="D1101">
            <v>2090919.4730065884</v>
          </cell>
          <cell r="F1101" t="str">
            <v>903OR</v>
          </cell>
          <cell r="G1101" t="str">
            <v>903</v>
          </cell>
          <cell r="I1101">
            <v>2090919.4730065884</v>
          </cell>
        </row>
        <row r="1102">
          <cell r="A1102" t="str">
            <v>903UT</v>
          </cell>
          <cell r="B1102" t="str">
            <v>903</v>
          </cell>
          <cell r="D1102">
            <v>3573460.6486932086</v>
          </cell>
          <cell r="F1102" t="str">
            <v>903UT</v>
          </cell>
          <cell r="G1102" t="str">
            <v>903</v>
          </cell>
          <cell r="I1102">
            <v>3573460.6486932086</v>
          </cell>
        </row>
        <row r="1103">
          <cell r="A1103" t="str">
            <v>903WA</v>
          </cell>
          <cell r="B1103" t="str">
            <v>903</v>
          </cell>
          <cell r="D1103">
            <v>527230.03037995123</v>
          </cell>
          <cell r="F1103" t="str">
            <v>903WA</v>
          </cell>
          <cell r="G1103" t="str">
            <v>903</v>
          </cell>
          <cell r="I1103">
            <v>527230.03037995123</v>
          </cell>
        </row>
        <row r="1104">
          <cell r="A1104" t="str">
            <v>903WYP</v>
          </cell>
          <cell r="B1104" t="str">
            <v>903</v>
          </cell>
          <cell r="D1104">
            <v>294088.51915462775</v>
          </cell>
          <cell r="F1104" t="str">
            <v>903WYP</v>
          </cell>
          <cell r="G1104" t="str">
            <v>903</v>
          </cell>
          <cell r="I1104">
            <v>294088.51915462775</v>
          </cell>
        </row>
        <row r="1105">
          <cell r="A1105" t="str">
            <v>903WYU</v>
          </cell>
          <cell r="B1105" t="str">
            <v>903</v>
          </cell>
          <cell r="D1105">
            <v>54501.912414606748</v>
          </cell>
          <cell r="F1105" t="str">
            <v>903WYU</v>
          </cell>
          <cell r="G1105" t="str">
            <v>903</v>
          </cell>
          <cell r="I1105">
            <v>54501.912414606748</v>
          </cell>
        </row>
        <row r="1106">
          <cell r="A1106" t="str">
            <v>904CA</v>
          </cell>
          <cell r="B1106" t="str">
            <v>904</v>
          </cell>
          <cell r="D1106">
            <v>604096.74480761751</v>
          </cell>
          <cell r="F1106" t="str">
            <v>904CA</v>
          </cell>
          <cell r="G1106" t="str">
            <v>904</v>
          </cell>
          <cell r="I1106">
            <v>604096.74480761751</v>
          </cell>
        </row>
        <row r="1107">
          <cell r="A1107" t="str">
            <v>904CN</v>
          </cell>
          <cell r="B1107" t="str">
            <v>904</v>
          </cell>
          <cell r="D1107">
            <v>384014.47115040786</v>
          </cell>
          <cell r="F1107" t="str">
            <v>904CN</v>
          </cell>
          <cell r="G1107" t="str">
            <v>904</v>
          </cell>
          <cell r="I1107">
            <v>384014.47115040786</v>
          </cell>
        </row>
        <row r="1108">
          <cell r="A1108" t="str">
            <v>904IDU</v>
          </cell>
          <cell r="B1108" t="str">
            <v>904</v>
          </cell>
          <cell r="D1108">
            <v>-36526.163109211033</v>
          </cell>
          <cell r="F1108" t="str">
            <v>904IDU</v>
          </cell>
          <cell r="G1108" t="str">
            <v>904</v>
          </cell>
          <cell r="I1108">
            <v>-36526.163109211033</v>
          </cell>
        </row>
        <row r="1109">
          <cell r="A1109" t="str">
            <v>904OR</v>
          </cell>
          <cell r="B1109" t="str">
            <v>904</v>
          </cell>
          <cell r="D1109">
            <v>5336079.8239992224</v>
          </cell>
          <cell r="F1109" t="str">
            <v>904OR</v>
          </cell>
          <cell r="G1109" t="str">
            <v>904</v>
          </cell>
          <cell r="I1109">
            <v>5336079.8239992224</v>
          </cell>
        </row>
        <row r="1110">
          <cell r="A1110" t="str">
            <v>904UT</v>
          </cell>
          <cell r="B1110" t="str">
            <v>904</v>
          </cell>
          <cell r="D1110">
            <v>3512505.5097434903</v>
          </cell>
          <cell r="F1110" t="str">
            <v>904UT</v>
          </cell>
          <cell r="G1110" t="str">
            <v>904</v>
          </cell>
          <cell r="I1110">
            <v>3512505.5097434903</v>
          </cell>
        </row>
        <row r="1111">
          <cell r="A1111" t="str">
            <v>904WA</v>
          </cell>
          <cell r="B1111" t="str">
            <v>904</v>
          </cell>
          <cell r="D1111">
            <v>1075502.9429576369</v>
          </cell>
          <cell r="F1111" t="str">
            <v>904WA</v>
          </cell>
          <cell r="G1111" t="str">
            <v>904</v>
          </cell>
          <cell r="I1111">
            <v>1075502.9429576369</v>
          </cell>
        </row>
        <row r="1112">
          <cell r="A1112" t="str">
            <v>904WYP</v>
          </cell>
          <cell r="B1112" t="str">
            <v>904</v>
          </cell>
          <cell r="D1112">
            <v>494586.60254566651</v>
          </cell>
          <cell r="F1112" t="str">
            <v>904WYP</v>
          </cell>
          <cell r="G1112" t="str">
            <v>904</v>
          </cell>
          <cell r="I1112">
            <v>494586.60254566651</v>
          </cell>
        </row>
        <row r="1113">
          <cell r="A1113" t="str">
            <v>905CA</v>
          </cell>
          <cell r="B1113" t="str">
            <v>905</v>
          </cell>
          <cell r="D1113">
            <v>0</v>
          </cell>
          <cell r="F1113" t="str">
            <v>905CA</v>
          </cell>
          <cell r="G1113" t="str">
            <v>905</v>
          </cell>
          <cell r="I1113">
            <v>0</v>
          </cell>
        </row>
        <row r="1114">
          <cell r="A1114" t="str">
            <v>905CN</v>
          </cell>
          <cell r="B1114" t="str">
            <v>905</v>
          </cell>
          <cell r="D1114">
            <v>1098365.258608669</v>
          </cell>
          <cell r="F1114" t="str">
            <v>905CN</v>
          </cell>
          <cell r="G1114" t="str">
            <v>905</v>
          </cell>
          <cell r="I1114">
            <v>1098365.258608669</v>
          </cell>
        </row>
        <row r="1115">
          <cell r="A1115" t="str">
            <v>905IDU</v>
          </cell>
          <cell r="B1115" t="str">
            <v>905</v>
          </cell>
          <cell r="D1115">
            <v>-70.12823163622231</v>
          </cell>
          <cell r="F1115" t="str">
            <v>905IDU</v>
          </cell>
          <cell r="G1115" t="str">
            <v>905</v>
          </cell>
          <cell r="I1115">
            <v>-70.12823163622231</v>
          </cell>
        </row>
        <row r="1116">
          <cell r="A1116" t="str">
            <v>905OR</v>
          </cell>
          <cell r="B1116" t="str">
            <v>905</v>
          </cell>
          <cell r="D1116">
            <v>8664.8442304702694</v>
          </cell>
          <cell r="F1116" t="str">
            <v>905OR</v>
          </cell>
          <cell r="G1116" t="str">
            <v>905</v>
          </cell>
          <cell r="I1116">
            <v>8664.8442304702694</v>
          </cell>
        </row>
        <row r="1117">
          <cell r="A1117" t="str">
            <v>905UT</v>
          </cell>
          <cell r="B1117" t="str">
            <v>905</v>
          </cell>
          <cell r="D1117">
            <v>4574.9661756704236</v>
          </cell>
          <cell r="F1117" t="str">
            <v>905UT</v>
          </cell>
          <cell r="G1117" t="str">
            <v>905</v>
          </cell>
          <cell r="I1117">
            <v>4574.9661756704236</v>
          </cell>
        </row>
        <row r="1118">
          <cell r="A1118" t="str">
            <v>905WYP</v>
          </cell>
          <cell r="B1118" t="str">
            <v>905</v>
          </cell>
          <cell r="D1118">
            <v>1312.1083268558104</v>
          </cell>
          <cell r="F1118" t="str">
            <v>905WYP</v>
          </cell>
          <cell r="G1118" t="str">
            <v>905</v>
          </cell>
          <cell r="I1118">
            <v>1312.1083268558104</v>
          </cell>
        </row>
        <row r="1119">
          <cell r="A1119" t="str">
            <v>907CN</v>
          </cell>
          <cell r="B1119" t="str">
            <v>907</v>
          </cell>
          <cell r="D1119">
            <v>2295255.9323568684</v>
          </cell>
          <cell r="F1119" t="str">
            <v>907CN</v>
          </cell>
          <cell r="G1119" t="str">
            <v>907</v>
          </cell>
          <cell r="I1119">
            <v>2295255.9323568684</v>
          </cell>
        </row>
        <row r="1120">
          <cell r="A1120" t="str">
            <v>908CA</v>
          </cell>
          <cell r="B1120" t="str">
            <v>908</v>
          </cell>
          <cell r="D1120">
            <v>346305.31231530057</v>
          </cell>
          <cell r="F1120" t="str">
            <v>908CA</v>
          </cell>
          <cell r="G1120" t="str">
            <v>908</v>
          </cell>
          <cell r="I1120">
            <v>346305.31231530057</v>
          </cell>
        </row>
        <row r="1121">
          <cell r="A1121" t="str">
            <v>908CN</v>
          </cell>
          <cell r="B1121" t="str">
            <v>908</v>
          </cell>
          <cell r="D1121">
            <v>1293202.0029428154</v>
          </cell>
          <cell r="F1121" t="str">
            <v>908CN</v>
          </cell>
          <cell r="G1121" t="str">
            <v>908</v>
          </cell>
          <cell r="I1121">
            <v>1293202.0029428154</v>
          </cell>
        </row>
        <row r="1122">
          <cell r="A1122" t="str">
            <v>908IDU</v>
          </cell>
          <cell r="B1122" t="str">
            <v>908</v>
          </cell>
          <cell r="D1122">
            <v>1258123.7725977465</v>
          </cell>
          <cell r="F1122" t="str">
            <v>908IDU</v>
          </cell>
          <cell r="G1122" t="str">
            <v>908</v>
          </cell>
          <cell r="I1122">
            <v>1258123.7725977465</v>
          </cell>
        </row>
        <row r="1123">
          <cell r="A1123" t="str">
            <v>908OR</v>
          </cell>
          <cell r="B1123" t="str">
            <v>908</v>
          </cell>
          <cell r="D1123">
            <v>1123289.0727369064</v>
          </cell>
          <cell r="F1123" t="str">
            <v>908OR</v>
          </cell>
          <cell r="G1123" t="str">
            <v>908</v>
          </cell>
          <cell r="I1123">
            <v>1123289.0727369064</v>
          </cell>
        </row>
        <row r="1124">
          <cell r="A1124" t="str">
            <v>908OTHER</v>
          </cell>
          <cell r="B1124" t="str">
            <v>908</v>
          </cell>
          <cell r="D1124">
            <v>48260.427133143909</v>
          </cell>
          <cell r="F1124" t="str">
            <v>908OTHER</v>
          </cell>
          <cell r="G1124" t="str">
            <v>908</v>
          </cell>
          <cell r="I1124">
            <v>48260.427133143909</v>
          </cell>
        </row>
        <row r="1125">
          <cell r="A1125" t="str">
            <v>908UT</v>
          </cell>
          <cell r="B1125" t="str">
            <v>908</v>
          </cell>
          <cell r="D1125">
            <v>33630382.245079435</v>
          </cell>
          <cell r="F1125" t="str">
            <v>908UT</v>
          </cell>
          <cell r="G1125" t="str">
            <v>908</v>
          </cell>
          <cell r="I1125">
            <v>33630382.245079435</v>
          </cell>
        </row>
        <row r="1126">
          <cell r="A1126" t="str">
            <v>908WA</v>
          </cell>
          <cell r="B1126" t="str">
            <v>908</v>
          </cell>
          <cell r="D1126">
            <v>4809565.2186166607</v>
          </cell>
          <cell r="F1126" t="str">
            <v>908WA</v>
          </cell>
          <cell r="G1126" t="str">
            <v>908</v>
          </cell>
          <cell r="I1126">
            <v>4809565.2186166607</v>
          </cell>
        </row>
        <row r="1127">
          <cell r="A1127" t="str">
            <v>908WYP</v>
          </cell>
          <cell r="B1127" t="str">
            <v>908</v>
          </cell>
          <cell r="D1127">
            <v>675512.89102836465</v>
          </cell>
          <cell r="F1127" t="str">
            <v>908WYP</v>
          </cell>
          <cell r="G1127" t="str">
            <v>908</v>
          </cell>
          <cell r="I1127">
            <v>675512.89102836465</v>
          </cell>
        </row>
        <row r="1128">
          <cell r="A1128" t="str">
            <v>909CA</v>
          </cell>
          <cell r="B1128" t="str">
            <v>909</v>
          </cell>
          <cell r="D1128">
            <v>4219.8422975441445</v>
          </cell>
          <cell r="F1128" t="str">
            <v>909CA</v>
          </cell>
          <cell r="G1128" t="str">
            <v>909</v>
          </cell>
          <cell r="I1128">
            <v>4219.8422975441445</v>
          </cell>
        </row>
        <row r="1129">
          <cell r="A1129" t="str">
            <v>909CN</v>
          </cell>
          <cell r="B1129" t="str">
            <v>909</v>
          </cell>
          <cell r="D1129">
            <v>685493.49096873053</v>
          </cell>
          <cell r="F1129" t="str">
            <v>909CN</v>
          </cell>
          <cell r="G1129" t="str">
            <v>909</v>
          </cell>
          <cell r="I1129">
            <v>685493.49096873053</v>
          </cell>
        </row>
        <row r="1130">
          <cell r="A1130" t="str">
            <v>909IDU</v>
          </cell>
          <cell r="B1130" t="str">
            <v>909</v>
          </cell>
          <cell r="D1130">
            <v>2333.8597980515528</v>
          </cell>
          <cell r="F1130" t="str">
            <v>909IDU</v>
          </cell>
          <cell r="G1130" t="str">
            <v>909</v>
          </cell>
          <cell r="I1130">
            <v>2333.8597980515528</v>
          </cell>
        </row>
        <row r="1131">
          <cell r="A1131" t="str">
            <v>909OR</v>
          </cell>
          <cell r="B1131" t="str">
            <v>909</v>
          </cell>
          <cell r="D1131">
            <v>7906.95290237467</v>
          </cell>
          <cell r="F1131" t="str">
            <v>909OR</v>
          </cell>
          <cell r="G1131" t="str">
            <v>909</v>
          </cell>
          <cell r="I1131">
            <v>7906.95290237467</v>
          </cell>
        </row>
        <row r="1132">
          <cell r="A1132" t="str">
            <v>909UT</v>
          </cell>
          <cell r="B1132" t="str">
            <v>909</v>
          </cell>
          <cell r="D1132">
            <v>11813.894621473513</v>
          </cell>
          <cell r="F1132" t="str">
            <v>909UT</v>
          </cell>
          <cell r="G1132" t="str">
            <v>909</v>
          </cell>
          <cell r="I1132">
            <v>11813.894621473513</v>
          </cell>
        </row>
        <row r="1133">
          <cell r="A1133" t="str">
            <v>909WA</v>
          </cell>
          <cell r="B1133" t="str">
            <v>909</v>
          </cell>
          <cell r="D1133">
            <v>2261.8063547797851</v>
          </cell>
          <cell r="F1133" t="str">
            <v>909WA</v>
          </cell>
          <cell r="G1133" t="str">
            <v>909</v>
          </cell>
          <cell r="I1133">
            <v>2261.8063547797851</v>
          </cell>
        </row>
        <row r="1134">
          <cell r="A1134" t="str">
            <v>909WYP</v>
          </cell>
          <cell r="B1134" t="str">
            <v>909</v>
          </cell>
          <cell r="D1134">
            <v>4901.0275847371631</v>
          </cell>
          <cell r="F1134" t="str">
            <v>909WYP</v>
          </cell>
          <cell r="G1134" t="str">
            <v>909</v>
          </cell>
          <cell r="I1134">
            <v>4901.0275847371631</v>
          </cell>
        </row>
        <row r="1135">
          <cell r="A1135" t="str">
            <v>910CN</v>
          </cell>
          <cell r="B1135" t="str">
            <v>910</v>
          </cell>
          <cell r="D1135">
            <v>142345.04758209796</v>
          </cell>
          <cell r="F1135" t="str">
            <v>910CN</v>
          </cell>
          <cell r="G1135" t="str">
            <v>910</v>
          </cell>
          <cell r="I1135">
            <v>142345.04758209796</v>
          </cell>
        </row>
        <row r="1136">
          <cell r="A1136" t="str">
            <v>910IDU</v>
          </cell>
          <cell r="B1136" t="str">
            <v>910</v>
          </cell>
          <cell r="D1136">
            <v>22626.673773087074</v>
          </cell>
          <cell r="F1136" t="str">
            <v>910IDU</v>
          </cell>
          <cell r="G1136" t="str">
            <v>910</v>
          </cell>
          <cell r="I1136">
            <v>22626.673773087074</v>
          </cell>
        </row>
        <row r="1137">
          <cell r="A1137" t="str">
            <v>910OR</v>
          </cell>
          <cell r="B1137" t="str">
            <v>910</v>
          </cell>
          <cell r="D1137">
            <v>55812.925761112238</v>
          </cell>
          <cell r="F1137" t="str">
            <v>910OR</v>
          </cell>
          <cell r="G1137" t="str">
            <v>910</v>
          </cell>
          <cell r="I1137">
            <v>55812.925761112238</v>
          </cell>
        </row>
        <row r="1138">
          <cell r="A1138" t="str">
            <v>910UT</v>
          </cell>
          <cell r="B1138" t="str">
            <v>910</v>
          </cell>
          <cell r="D1138">
            <v>71285.623319682927</v>
          </cell>
          <cell r="F1138" t="str">
            <v>910UT</v>
          </cell>
          <cell r="G1138" t="str">
            <v>910</v>
          </cell>
          <cell r="I1138">
            <v>71285.623319682927</v>
          </cell>
        </row>
        <row r="1139">
          <cell r="A1139" t="str">
            <v>910WA</v>
          </cell>
          <cell r="B1139" t="str">
            <v>910</v>
          </cell>
          <cell r="D1139">
            <v>6798.7191587172729</v>
          </cell>
          <cell r="F1139" t="str">
            <v>910WA</v>
          </cell>
          <cell r="G1139" t="str">
            <v>910</v>
          </cell>
          <cell r="I1139">
            <v>6798.7191587172729</v>
          </cell>
        </row>
        <row r="1140">
          <cell r="A1140" t="str">
            <v>910WYP</v>
          </cell>
          <cell r="B1140" t="str">
            <v>910</v>
          </cell>
          <cell r="D1140">
            <v>43903.944303836011</v>
          </cell>
          <cell r="F1140" t="str">
            <v>910WYP</v>
          </cell>
          <cell r="G1140" t="str">
            <v>910</v>
          </cell>
          <cell r="I1140">
            <v>43903.944303836011</v>
          </cell>
        </row>
        <row r="1141">
          <cell r="A1141" t="str">
            <v>920IDU</v>
          </cell>
          <cell r="B1141" t="str">
            <v>920</v>
          </cell>
          <cell r="D1141">
            <v>8440.320585477617</v>
          </cell>
          <cell r="F1141" t="str">
            <v>920IDU</v>
          </cell>
          <cell r="G1141" t="str">
            <v>920</v>
          </cell>
          <cell r="I1141">
            <v>8440.320585477617</v>
          </cell>
        </row>
        <row r="1142">
          <cell r="A1142" t="str">
            <v>920OR</v>
          </cell>
          <cell r="B1142" t="str">
            <v>920</v>
          </cell>
          <cell r="D1142">
            <v>187279.4884311966</v>
          </cell>
          <cell r="F1142" t="str">
            <v>920OR</v>
          </cell>
          <cell r="G1142" t="str">
            <v>920</v>
          </cell>
          <cell r="I1142">
            <v>187279.4884311966</v>
          </cell>
        </row>
        <row r="1143">
          <cell r="A1143" t="str">
            <v>920SO</v>
          </cell>
          <cell r="B1143" t="str">
            <v>920</v>
          </cell>
          <cell r="D1143">
            <v>138955193.76111209</v>
          </cell>
          <cell r="F1143" t="str">
            <v>920SO</v>
          </cell>
          <cell r="G1143" t="str">
            <v>920</v>
          </cell>
          <cell r="I1143">
            <v>138955193.76111209</v>
          </cell>
        </row>
        <row r="1144">
          <cell r="A1144" t="str">
            <v>920UT</v>
          </cell>
          <cell r="B1144" t="str">
            <v>920</v>
          </cell>
          <cell r="D1144">
            <v>591089.9145710381</v>
          </cell>
          <cell r="F1144" t="str">
            <v>920UT</v>
          </cell>
          <cell r="G1144" t="str">
            <v>920</v>
          </cell>
          <cell r="I1144">
            <v>591089.9145710381</v>
          </cell>
        </row>
        <row r="1145">
          <cell r="A1145" t="str">
            <v>920WA</v>
          </cell>
          <cell r="B1145" t="str">
            <v>920</v>
          </cell>
          <cell r="D1145">
            <v>1015.5267656661974</v>
          </cell>
          <cell r="F1145" t="str">
            <v>920WA</v>
          </cell>
          <cell r="G1145" t="str">
            <v>920</v>
          </cell>
          <cell r="I1145">
            <v>1015.5267656661974</v>
          </cell>
        </row>
        <row r="1146">
          <cell r="A1146" t="str">
            <v>920WYP</v>
          </cell>
          <cell r="B1146" t="str">
            <v>920</v>
          </cell>
          <cell r="D1146">
            <v>303131.58997357904</v>
          </cell>
          <cell r="F1146" t="str">
            <v>920WYP</v>
          </cell>
          <cell r="G1146" t="str">
            <v>920</v>
          </cell>
          <cell r="I1146">
            <v>303131.58997357904</v>
          </cell>
        </row>
        <row r="1147">
          <cell r="A1147" t="str">
            <v>921CA</v>
          </cell>
          <cell r="B1147" t="str">
            <v>921</v>
          </cell>
          <cell r="D1147">
            <v>167.54168730394588</v>
          </cell>
          <cell r="F1147" t="str">
            <v>921CA</v>
          </cell>
          <cell r="G1147" t="str">
            <v>921</v>
          </cell>
          <cell r="I1147">
            <v>167.54168730394588</v>
          </cell>
        </row>
        <row r="1148">
          <cell r="A1148" t="str">
            <v>921CN</v>
          </cell>
          <cell r="B1148" t="str">
            <v>921</v>
          </cell>
          <cell r="D1148">
            <v>7177.8942669638445</v>
          </cell>
          <cell r="F1148" t="str">
            <v>921CN</v>
          </cell>
          <cell r="G1148" t="str">
            <v>921</v>
          </cell>
          <cell r="I1148">
            <v>7177.8942669638445</v>
          </cell>
        </row>
        <row r="1149">
          <cell r="A1149" t="str">
            <v>921IDU</v>
          </cell>
          <cell r="B1149" t="str">
            <v>921</v>
          </cell>
          <cell r="D1149">
            <v>5081.9791728578521</v>
          </cell>
          <cell r="F1149" t="str">
            <v>921IDU</v>
          </cell>
          <cell r="G1149" t="str">
            <v>921</v>
          </cell>
          <cell r="I1149">
            <v>5081.9791728578521</v>
          </cell>
        </row>
        <row r="1150">
          <cell r="A1150" t="str">
            <v>921OR</v>
          </cell>
          <cell r="B1150" t="str">
            <v>921</v>
          </cell>
          <cell r="D1150">
            <v>14061.239776291897</v>
          </cell>
          <cell r="F1150" t="str">
            <v>921OR</v>
          </cell>
          <cell r="G1150" t="str">
            <v>921</v>
          </cell>
          <cell r="I1150">
            <v>14061.239776291897</v>
          </cell>
        </row>
        <row r="1151">
          <cell r="A1151" t="str">
            <v>921SO</v>
          </cell>
          <cell r="B1151" t="str">
            <v>921</v>
          </cell>
          <cell r="D1151">
            <v>11683489.584649991</v>
          </cell>
          <cell r="F1151" t="str">
            <v>921SO</v>
          </cell>
          <cell r="G1151" t="str">
            <v>921</v>
          </cell>
          <cell r="I1151">
            <v>11683489.584649991</v>
          </cell>
        </row>
        <row r="1152">
          <cell r="A1152" t="str">
            <v>921UT</v>
          </cell>
          <cell r="B1152" t="str">
            <v>921</v>
          </cell>
          <cell r="D1152">
            <v>32590.407970117223</v>
          </cell>
          <cell r="F1152" t="str">
            <v>921UT</v>
          </cell>
          <cell r="G1152" t="str">
            <v>921</v>
          </cell>
          <cell r="I1152">
            <v>32590.407970117223</v>
          </cell>
        </row>
        <row r="1153">
          <cell r="A1153" t="str">
            <v>921WA</v>
          </cell>
          <cell r="B1153" t="str">
            <v>921</v>
          </cell>
          <cell r="D1153">
            <v>2642.3418358923568</v>
          </cell>
          <cell r="F1153" t="str">
            <v>921WA</v>
          </cell>
          <cell r="G1153" t="str">
            <v>921</v>
          </cell>
          <cell r="I1153">
            <v>2642.3418358923568</v>
          </cell>
        </row>
        <row r="1154">
          <cell r="A1154" t="str">
            <v>921WYP</v>
          </cell>
          <cell r="B1154" t="str">
            <v>921</v>
          </cell>
          <cell r="D1154">
            <v>14509.706987782733</v>
          </cell>
          <cell r="F1154" t="str">
            <v>921WYP</v>
          </cell>
          <cell r="G1154" t="str">
            <v>921</v>
          </cell>
          <cell r="I1154">
            <v>14509.706987782733</v>
          </cell>
        </row>
        <row r="1155">
          <cell r="A1155" t="str">
            <v>921WYU</v>
          </cell>
          <cell r="B1155" t="str">
            <v>921</v>
          </cell>
          <cell r="D1155">
            <v>518.33209509658252</v>
          </cell>
          <cell r="F1155" t="str">
            <v>921WYU</v>
          </cell>
          <cell r="G1155" t="str">
            <v>921</v>
          </cell>
          <cell r="I1155">
            <v>518.33209509658252</v>
          </cell>
        </row>
        <row r="1156">
          <cell r="A1156" t="str">
            <v>922SO</v>
          </cell>
          <cell r="B1156" t="str">
            <v>922</v>
          </cell>
          <cell r="D1156">
            <v>-31433120.11733922</v>
          </cell>
          <cell r="F1156" t="str">
            <v>922SO</v>
          </cell>
          <cell r="G1156" t="str">
            <v>922</v>
          </cell>
          <cell r="I1156">
            <v>-31433120.11733922</v>
          </cell>
        </row>
        <row r="1157">
          <cell r="A1157" t="str">
            <v>923CA</v>
          </cell>
          <cell r="B1157" t="str">
            <v>923</v>
          </cell>
          <cell r="D1157">
            <v>0</v>
          </cell>
          <cell r="F1157" t="str">
            <v>923CA</v>
          </cell>
          <cell r="G1157" t="str">
            <v>923</v>
          </cell>
          <cell r="I1157">
            <v>0</v>
          </cell>
        </row>
        <row r="1158">
          <cell r="A1158" t="str">
            <v>923CN</v>
          </cell>
          <cell r="B1158" t="str">
            <v>923</v>
          </cell>
          <cell r="D1158">
            <v>0</v>
          </cell>
          <cell r="F1158" t="str">
            <v>923CN</v>
          </cell>
          <cell r="G1158" t="str">
            <v>923</v>
          </cell>
          <cell r="I1158">
            <v>0</v>
          </cell>
        </row>
        <row r="1159">
          <cell r="A1159" t="str">
            <v>923IDU</v>
          </cell>
          <cell r="B1159" t="str">
            <v>923</v>
          </cell>
          <cell r="D1159">
            <v>112.56707115733863</v>
          </cell>
          <cell r="F1159" t="str">
            <v>923IDU</v>
          </cell>
          <cell r="G1159" t="str">
            <v>923</v>
          </cell>
          <cell r="I1159">
            <v>112.56707115733863</v>
          </cell>
        </row>
        <row r="1160">
          <cell r="A1160" t="str">
            <v>923OR</v>
          </cell>
          <cell r="B1160" t="str">
            <v>923</v>
          </cell>
          <cell r="D1160">
            <v>13685.538013868254</v>
          </cell>
          <cell r="F1160" t="str">
            <v>923OR</v>
          </cell>
          <cell r="G1160" t="str">
            <v>923</v>
          </cell>
          <cell r="I1160">
            <v>13685.538013868254</v>
          </cell>
        </row>
        <row r="1161">
          <cell r="A1161" t="str">
            <v>923SO</v>
          </cell>
          <cell r="B1161" t="str">
            <v>923</v>
          </cell>
          <cell r="D1161">
            <v>35188638.700386614</v>
          </cell>
          <cell r="F1161" t="str">
            <v>923SO</v>
          </cell>
          <cell r="G1161" t="str">
            <v>923</v>
          </cell>
          <cell r="I1161">
            <v>35188638.700386614</v>
          </cell>
        </row>
        <row r="1162">
          <cell r="A1162" t="str">
            <v>923UT</v>
          </cell>
          <cell r="B1162" t="str">
            <v>923</v>
          </cell>
          <cell r="D1162">
            <v>18013.139796929172</v>
          </cell>
          <cell r="F1162" t="str">
            <v>923UT</v>
          </cell>
          <cell r="G1162" t="str">
            <v>923</v>
          </cell>
          <cell r="I1162">
            <v>18013.139796929172</v>
          </cell>
        </row>
        <row r="1163">
          <cell r="A1163" t="str">
            <v>923WA</v>
          </cell>
          <cell r="B1163" t="str">
            <v>923</v>
          </cell>
          <cell r="D1163">
            <v>0</v>
          </cell>
          <cell r="F1163" t="str">
            <v>923WA</v>
          </cell>
          <cell r="G1163" t="str">
            <v>923</v>
          </cell>
          <cell r="I1163">
            <v>0</v>
          </cell>
        </row>
        <row r="1164">
          <cell r="A1164" t="str">
            <v>923WYP</v>
          </cell>
          <cell r="B1164" t="str">
            <v>923</v>
          </cell>
          <cell r="D1164">
            <v>0</v>
          </cell>
          <cell r="F1164" t="str">
            <v>923WYP</v>
          </cell>
          <cell r="G1164" t="str">
            <v>923</v>
          </cell>
          <cell r="I1164">
            <v>0</v>
          </cell>
        </row>
        <row r="1165">
          <cell r="A1165" t="str">
            <v>924SO</v>
          </cell>
          <cell r="B1165" t="str">
            <v>924</v>
          </cell>
          <cell r="D1165">
            <v>23357500.93</v>
          </cell>
          <cell r="F1165" t="str">
            <v>924SO</v>
          </cell>
          <cell r="G1165" t="str">
            <v>924</v>
          </cell>
          <cell r="I1165">
            <v>23357500.93</v>
          </cell>
        </row>
        <row r="1166">
          <cell r="A1166" t="str">
            <v>925SO</v>
          </cell>
          <cell r="B1166" t="str">
            <v>925</v>
          </cell>
          <cell r="D1166">
            <v>13043133.540000001</v>
          </cell>
          <cell r="F1166" t="str">
            <v>925SO</v>
          </cell>
          <cell r="G1166" t="str">
            <v>925</v>
          </cell>
          <cell r="I1166">
            <v>13043133.540000001</v>
          </cell>
        </row>
        <row r="1167">
          <cell r="A1167" t="str">
            <v>926SO</v>
          </cell>
          <cell r="B1167" t="str">
            <v>926</v>
          </cell>
          <cell r="D1167">
            <v>0</v>
          </cell>
          <cell r="F1167" t="str">
            <v>926SO</v>
          </cell>
          <cell r="G1167" t="str">
            <v>926</v>
          </cell>
          <cell r="I1167">
            <v>0</v>
          </cell>
        </row>
        <row r="1168">
          <cell r="A1168" t="str">
            <v>928CA</v>
          </cell>
          <cell r="B1168" t="str">
            <v>928</v>
          </cell>
          <cell r="D1168">
            <v>106354.48926448739</v>
          </cell>
          <cell r="F1168" t="str">
            <v>928CA</v>
          </cell>
          <cell r="G1168" t="str">
            <v>928</v>
          </cell>
          <cell r="I1168">
            <v>106354.48926448739</v>
          </cell>
        </row>
        <row r="1169">
          <cell r="A1169" t="str">
            <v>928CN</v>
          </cell>
          <cell r="B1169" t="str">
            <v>928</v>
          </cell>
          <cell r="D1169">
            <v>0</v>
          </cell>
          <cell r="F1169" t="str">
            <v>928CN</v>
          </cell>
          <cell r="G1169" t="str">
            <v>928</v>
          </cell>
          <cell r="I1169">
            <v>0</v>
          </cell>
        </row>
        <row r="1170">
          <cell r="A1170" t="str">
            <v>928IDU</v>
          </cell>
          <cell r="B1170" t="str">
            <v>928</v>
          </cell>
          <cell r="D1170">
            <v>317902.78086924227</v>
          </cell>
          <cell r="F1170" t="str">
            <v>928IDU</v>
          </cell>
          <cell r="G1170" t="str">
            <v>928</v>
          </cell>
          <cell r="I1170">
            <v>317902.78086924227</v>
          </cell>
        </row>
        <row r="1171">
          <cell r="A1171" t="str">
            <v>928OR</v>
          </cell>
          <cell r="B1171" t="str">
            <v>928</v>
          </cell>
          <cell r="D1171">
            <v>2499016.425115569</v>
          </cell>
          <cell r="F1171" t="str">
            <v>928OR</v>
          </cell>
          <cell r="G1171" t="str">
            <v>928</v>
          </cell>
          <cell r="I1171">
            <v>2499016.425115569</v>
          </cell>
        </row>
        <row r="1172">
          <cell r="A1172" t="str">
            <v>928SG</v>
          </cell>
          <cell r="B1172" t="str">
            <v>928</v>
          </cell>
          <cell r="D1172">
            <v>953400.65229899297</v>
          </cell>
          <cell r="F1172" t="str">
            <v>928SG</v>
          </cell>
          <cell r="G1172" t="str">
            <v>928</v>
          </cell>
          <cell r="I1172">
            <v>953400.65229899297</v>
          </cell>
        </row>
        <row r="1173">
          <cell r="A1173" t="str">
            <v>928SO</v>
          </cell>
          <cell r="B1173" t="str">
            <v>928</v>
          </cell>
          <cell r="D1173">
            <v>0</v>
          </cell>
          <cell r="F1173" t="str">
            <v>928SO</v>
          </cell>
          <cell r="G1173" t="str">
            <v>928</v>
          </cell>
          <cell r="I1173">
            <v>0</v>
          </cell>
        </row>
        <row r="1174">
          <cell r="A1174" t="str">
            <v>928UT</v>
          </cell>
          <cell r="B1174" t="str">
            <v>928</v>
          </cell>
          <cell r="D1174">
            <v>3084470.2228289582</v>
          </cell>
          <cell r="F1174" t="str">
            <v>928UT</v>
          </cell>
          <cell r="G1174" t="str">
            <v>928</v>
          </cell>
          <cell r="I1174">
            <v>3084470.2228289582</v>
          </cell>
        </row>
        <row r="1175">
          <cell r="A1175" t="str">
            <v>928WA</v>
          </cell>
          <cell r="B1175" t="str">
            <v>928</v>
          </cell>
          <cell r="D1175">
            <v>405715.94469621935</v>
          </cell>
          <cell r="F1175" t="str">
            <v>928WA</v>
          </cell>
          <cell r="G1175" t="str">
            <v>928</v>
          </cell>
          <cell r="I1175">
            <v>405715.94469621935</v>
          </cell>
        </row>
        <row r="1176">
          <cell r="A1176" t="str">
            <v>928WYP</v>
          </cell>
          <cell r="B1176" t="str">
            <v>928</v>
          </cell>
          <cell r="D1176">
            <v>481164.83566947345</v>
          </cell>
          <cell r="F1176" t="str">
            <v>928WYP</v>
          </cell>
          <cell r="G1176" t="str">
            <v>928</v>
          </cell>
          <cell r="I1176">
            <v>481164.83566947345</v>
          </cell>
        </row>
        <row r="1177">
          <cell r="A1177" t="str">
            <v>928WYU</v>
          </cell>
          <cell r="B1177" t="str">
            <v>928</v>
          </cell>
          <cell r="D1177">
            <v>464365.92283721321</v>
          </cell>
          <cell r="F1177" t="str">
            <v>928WYU</v>
          </cell>
          <cell r="G1177" t="str">
            <v>928</v>
          </cell>
          <cell r="I1177">
            <v>464365.92283721321</v>
          </cell>
        </row>
        <row r="1178">
          <cell r="A1178" t="str">
            <v>929SO</v>
          </cell>
          <cell r="B1178" t="str">
            <v>929</v>
          </cell>
          <cell r="D1178">
            <v>-14080693.041385379</v>
          </cell>
          <cell r="F1178" t="str">
            <v>929SO</v>
          </cell>
          <cell r="G1178" t="str">
            <v>929</v>
          </cell>
          <cell r="I1178">
            <v>-14080693.041385379</v>
          </cell>
        </row>
        <row r="1179">
          <cell r="A1179" t="str">
            <v>930CA</v>
          </cell>
          <cell r="B1179" t="str">
            <v>930</v>
          </cell>
          <cell r="D1179">
            <v>-36800.625858510815</v>
          </cell>
          <cell r="F1179" t="str">
            <v>930CA</v>
          </cell>
          <cell r="G1179" t="str">
            <v>930</v>
          </cell>
          <cell r="I1179">
            <v>-36800.625858510815</v>
          </cell>
        </row>
        <row r="1180">
          <cell r="A1180" t="str">
            <v>930CN</v>
          </cell>
          <cell r="B1180" t="str">
            <v>930</v>
          </cell>
          <cell r="D1180">
            <v>140.31616311705466</v>
          </cell>
          <cell r="F1180" t="str">
            <v>930CN</v>
          </cell>
          <cell r="G1180" t="str">
            <v>930</v>
          </cell>
          <cell r="I1180">
            <v>140.31616311705466</v>
          </cell>
        </row>
        <row r="1181">
          <cell r="A1181" t="str">
            <v>930IDU</v>
          </cell>
          <cell r="B1181" t="str">
            <v>930</v>
          </cell>
          <cell r="D1181">
            <v>2938650.6189532774</v>
          </cell>
          <cell r="F1181" t="str">
            <v>930IDU</v>
          </cell>
          <cell r="G1181" t="str">
            <v>930</v>
          </cell>
          <cell r="I1181">
            <v>2938650.6189532774</v>
          </cell>
        </row>
        <row r="1182">
          <cell r="A1182" t="str">
            <v>930OR</v>
          </cell>
          <cell r="B1182" t="str">
            <v>930</v>
          </cell>
          <cell r="D1182">
            <v>7714950.5906636948</v>
          </cell>
          <cell r="F1182" t="str">
            <v>930OR</v>
          </cell>
          <cell r="G1182" t="str">
            <v>930</v>
          </cell>
          <cell r="I1182">
            <v>7714950.5906636948</v>
          </cell>
        </row>
        <row r="1183">
          <cell r="A1183" t="str">
            <v>930SO</v>
          </cell>
          <cell r="B1183" t="str">
            <v>930</v>
          </cell>
          <cell r="D1183">
            <v>20876844.263864126</v>
          </cell>
          <cell r="F1183" t="str">
            <v>930SO</v>
          </cell>
          <cell r="G1183" t="str">
            <v>930</v>
          </cell>
          <cell r="I1183">
            <v>20876844.263864126</v>
          </cell>
        </row>
        <row r="1184">
          <cell r="A1184" t="str">
            <v>930UT</v>
          </cell>
          <cell r="B1184" t="str">
            <v>930</v>
          </cell>
          <cell r="D1184">
            <v>4123999.1559765595</v>
          </cell>
          <cell r="F1184" t="str">
            <v>930UT</v>
          </cell>
          <cell r="G1184" t="str">
            <v>930</v>
          </cell>
          <cell r="I1184">
            <v>4123999.1559765595</v>
          </cell>
        </row>
        <row r="1185">
          <cell r="A1185" t="str">
            <v>930WA</v>
          </cell>
          <cell r="B1185" t="str">
            <v>930</v>
          </cell>
          <cell r="D1185">
            <v>1300113.493334159</v>
          </cell>
          <cell r="F1185" t="str">
            <v>930WA</v>
          </cell>
          <cell r="G1185" t="str">
            <v>930</v>
          </cell>
          <cell r="I1185">
            <v>1300113.493334159</v>
          </cell>
        </row>
        <row r="1186">
          <cell r="A1186" t="str">
            <v>930WYP</v>
          </cell>
          <cell r="B1186" t="str">
            <v>930</v>
          </cell>
          <cell r="D1186">
            <v>-6867.7431896979688</v>
          </cell>
          <cell r="F1186" t="str">
            <v>930WYP</v>
          </cell>
          <cell r="G1186" t="str">
            <v>930</v>
          </cell>
          <cell r="I1186">
            <v>-6867.7431896979688</v>
          </cell>
        </row>
        <row r="1187">
          <cell r="A1187" t="str">
            <v>931OR</v>
          </cell>
          <cell r="B1187" t="str">
            <v>931</v>
          </cell>
          <cell r="D1187">
            <v>16294.905551428103</v>
          </cell>
          <cell r="F1187" t="str">
            <v>931OR</v>
          </cell>
          <cell r="G1187" t="str">
            <v>931</v>
          </cell>
          <cell r="I1187">
            <v>16294.905551428103</v>
          </cell>
        </row>
        <row r="1188">
          <cell r="A1188" t="str">
            <v>931SO</v>
          </cell>
          <cell r="B1188" t="str">
            <v>931</v>
          </cell>
          <cell r="D1188">
            <v>7870242.9596541207</v>
          </cell>
          <cell r="F1188" t="str">
            <v>931SO</v>
          </cell>
          <cell r="G1188" t="str">
            <v>931</v>
          </cell>
          <cell r="I1188">
            <v>7870242.9596541207</v>
          </cell>
        </row>
        <row r="1189">
          <cell r="A1189" t="str">
            <v>931UT</v>
          </cell>
          <cell r="B1189" t="str">
            <v>931</v>
          </cell>
          <cell r="D1189">
            <v>-388.17314677232957</v>
          </cell>
          <cell r="F1189" t="str">
            <v>931UT</v>
          </cell>
          <cell r="G1189" t="str">
            <v>931</v>
          </cell>
          <cell r="I1189">
            <v>-388.17314677232957</v>
          </cell>
        </row>
        <row r="1190">
          <cell r="A1190" t="str">
            <v>935CA</v>
          </cell>
          <cell r="B1190" t="str">
            <v>935</v>
          </cell>
          <cell r="D1190">
            <v>33047.078515212925</v>
          </cell>
          <cell r="F1190" t="str">
            <v>935CA</v>
          </cell>
          <cell r="G1190" t="str">
            <v>935</v>
          </cell>
          <cell r="I1190">
            <v>33047.078515212925</v>
          </cell>
        </row>
        <row r="1191">
          <cell r="A1191" t="str">
            <v>935CN</v>
          </cell>
          <cell r="B1191" t="str">
            <v>935</v>
          </cell>
          <cell r="D1191">
            <v>77728.86323140093</v>
          </cell>
          <cell r="F1191" t="str">
            <v>935CN</v>
          </cell>
          <cell r="G1191" t="str">
            <v>935</v>
          </cell>
          <cell r="I1191">
            <v>77728.86323140093</v>
          </cell>
        </row>
        <row r="1192">
          <cell r="A1192" t="str">
            <v>935IDU</v>
          </cell>
          <cell r="B1192" t="str">
            <v>935</v>
          </cell>
          <cell r="D1192">
            <v>201131.28441462718</v>
          </cell>
          <cell r="F1192" t="str">
            <v>935IDU</v>
          </cell>
          <cell r="G1192" t="str">
            <v>935</v>
          </cell>
          <cell r="I1192">
            <v>201131.28441462718</v>
          </cell>
        </row>
        <row r="1193">
          <cell r="A1193" t="str">
            <v>935OR</v>
          </cell>
          <cell r="B1193" t="str">
            <v>935</v>
          </cell>
          <cell r="D1193">
            <v>396725.27524394164</v>
          </cell>
          <cell r="F1193" t="str">
            <v>935OR</v>
          </cell>
          <cell r="G1193" t="str">
            <v>935</v>
          </cell>
          <cell r="I1193">
            <v>396725.27524394164</v>
          </cell>
        </row>
        <row r="1194">
          <cell r="A1194" t="str">
            <v>935SO</v>
          </cell>
          <cell r="B1194" t="str">
            <v>935</v>
          </cell>
          <cell r="D1194">
            <v>17623884.042195369</v>
          </cell>
          <cell r="F1194" t="str">
            <v>935SO</v>
          </cell>
          <cell r="G1194" t="str">
            <v>935</v>
          </cell>
          <cell r="I1194">
            <v>17623884.042195369</v>
          </cell>
        </row>
        <row r="1195">
          <cell r="A1195" t="str">
            <v>935UT</v>
          </cell>
          <cell r="B1195" t="str">
            <v>935</v>
          </cell>
          <cell r="D1195">
            <v>459088.29129370791</v>
          </cell>
          <cell r="F1195" t="str">
            <v>935UT</v>
          </cell>
          <cell r="G1195" t="str">
            <v>935</v>
          </cell>
          <cell r="I1195">
            <v>459088.29129370791</v>
          </cell>
        </row>
        <row r="1196">
          <cell r="A1196" t="str">
            <v>935WA</v>
          </cell>
          <cell r="B1196" t="str">
            <v>935</v>
          </cell>
          <cell r="D1196">
            <v>101200.78780413455</v>
          </cell>
          <cell r="F1196" t="str">
            <v>935WA</v>
          </cell>
          <cell r="G1196" t="str">
            <v>935</v>
          </cell>
          <cell r="I1196">
            <v>101200.78780413455</v>
          </cell>
        </row>
        <row r="1197">
          <cell r="A1197" t="str">
            <v>935WYP</v>
          </cell>
          <cell r="B1197" t="str">
            <v>935</v>
          </cell>
          <cell r="D1197">
            <v>162386.32105927815</v>
          </cell>
          <cell r="F1197" t="str">
            <v>935WYP</v>
          </cell>
          <cell r="G1197" t="str">
            <v>935</v>
          </cell>
          <cell r="I1197">
            <v>162386.32105927815</v>
          </cell>
        </row>
        <row r="1198">
          <cell r="A1198" t="str">
            <v>935WYU</v>
          </cell>
          <cell r="B1198" t="str">
            <v>935</v>
          </cell>
          <cell r="D1198">
            <v>3985.8180955611865</v>
          </cell>
          <cell r="F1198" t="str">
            <v>935WYU</v>
          </cell>
          <cell r="G1198" t="str">
            <v>935</v>
          </cell>
          <cell r="I1198">
            <v>3985.8180955611865</v>
          </cell>
        </row>
        <row r="1199">
          <cell r="A1199" t="str">
            <v>DPCA</v>
          </cell>
          <cell r="B1199" t="str">
            <v>DP</v>
          </cell>
          <cell r="D1199">
            <v>554045.93999999994</v>
          </cell>
          <cell r="F1199" t="str">
            <v>DPCA</v>
          </cell>
          <cell r="G1199" t="str">
            <v>DP</v>
          </cell>
          <cell r="I1199">
            <v>554045.93999999994</v>
          </cell>
        </row>
        <row r="1200">
          <cell r="A1200" t="str">
            <v>DPIDU</v>
          </cell>
          <cell r="B1200" t="str">
            <v>DP</v>
          </cell>
          <cell r="D1200">
            <v>1018071.49</v>
          </cell>
          <cell r="F1200" t="str">
            <v>DPIDU</v>
          </cell>
          <cell r="G1200" t="str">
            <v>DP</v>
          </cell>
          <cell r="I1200">
            <v>1018071.49</v>
          </cell>
        </row>
        <row r="1201">
          <cell r="A1201" t="str">
            <v>DPOR</v>
          </cell>
          <cell r="B1201" t="str">
            <v>DP</v>
          </cell>
          <cell r="D1201">
            <v>5753238.8200000003</v>
          </cell>
          <cell r="F1201" t="str">
            <v>DPOR</v>
          </cell>
          <cell r="G1201" t="str">
            <v>DP</v>
          </cell>
          <cell r="I1201">
            <v>5753238.8200000003</v>
          </cell>
        </row>
        <row r="1202">
          <cell r="A1202" t="str">
            <v>DPUT</v>
          </cell>
          <cell r="B1202" t="str">
            <v>DP</v>
          </cell>
          <cell r="D1202">
            <v>11860061.689999999</v>
          </cell>
          <cell r="F1202" t="str">
            <v>DPUT</v>
          </cell>
          <cell r="G1202" t="str">
            <v>DP</v>
          </cell>
          <cell r="I1202">
            <v>11860061.689999999</v>
          </cell>
        </row>
        <row r="1203">
          <cell r="A1203" t="str">
            <v>DPWA</v>
          </cell>
          <cell r="B1203" t="str">
            <v>DP</v>
          </cell>
          <cell r="D1203">
            <v>1733166.48</v>
          </cell>
          <cell r="F1203" t="str">
            <v>DPWA</v>
          </cell>
          <cell r="G1203" t="str">
            <v>DP</v>
          </cell>
          <cell r="I1203">
            <v>1733166.48</v>
          </cell>
        </row>
        <row r="1204">
          <cell r="A1204" t="str">
            <v>DPWYP</v>
          </cell>
          <cell r="B1204" t="str">
            <v>DP</v>
          </cell>
          <cell r="D1204">
            <v>0</v>
          </cell>
          <cell r="F1204" t="str">
            <v>DPWYP</v>
          </cell>
          <cell r="G1204" t="str">
            <v>DP</v>
          </cell>
          <cell r="I1204">
            <v>0</v>
          </cell>
        </row>
        <row r="1205">
          <cell r="A1205" t="str">
            <v>DPWYU</v>
          </cell>
          <cell r="B1205" t="str">
            <v>DP</v>
          </cell>
          <cell r="D1205">
            <v>3299208.36</v>
          </cell>
          <cell r="F1205" t="str">
            <v>DPWYU</v>
          </cell>
          <cell r="G1205" t="str">
            <v>DP</v>
          </cell>
          <cell r="I1205">
            <v>3299208.36</v>
          </cell>
        </row>
        <row r="1206">
          <cell r="A1206" t="str">
            <v>GPSO</v>
          </cell>
          <cell r="B1206" t="str">
            <v>GP</v>
          </cell>
          <cell r="D1206">
            <v>77610.41</v>
          </cell>
          <cell r="F1206" t="str">
            <v>GPSO</v>
          </cell>
          <cell r="G1206" t="str">
            <v>GP</v>
          </cell>
          <cell r="I1206">
            <v>77610.41</v>
          </cell>
        </row>
        <row r="1207">
          <cell r="A1207" t="str">
            <v>HPSG-P</v>
          </cell>
          <cell r="B1207" t="str">
            <v>HP</v>
          </cell>
          <cell r="D1207">
            <v>192231.11</v>
          </cell>
          <cell r="F1207" t="str">
            <v>HPSG-P</v>
          </cell>
          <cell r="G1207" t="str">
            <v>HP</v>
          </cell>
          <cell r="I1207">
            <v>192231.11</v>
          </cell>
        </row>
        <row r="1208">
          <cell r="A1208" t="str">
            <v>IPSO</v>
          </cell>
          <cell r="B1208" t="str">
            <v>IP</v>
          </cell>
          <cell r="D1208">
            <v>0</v>
          </cell>
          <cell r="F1208" t="str">
            <v>IPSO</v>
          </cell>
          <cell r="G1208" t="str">
            <v>IP</v>
          </cell>
          <cell r="I1208">
            <v>0</v>
          </cell>
        </row>
        <row r="1209">
          <cell r="A1209" t="str">
            <v>OPSG</v>
          </cell>
          <cell r="B1209" t="str">
            <v>OP</v>
          </cell>
          <cell r="D1209">
            <v>990155.64</v>
          </cell>
          <cell r="F1209" t="str">
            <v>OPSG</v>
          </cell>
          <cell r="G1209" t="str">
            <v>OP</v>
          </cell>
          <cell r="I1209">
            <v>990155.64</v>
          </cell>
        </row>
        <row r="1210">
          <cell r="A1210" t="str">
            <v>SCHMAPNUTIL</v>
          </cell>
          <cell r="B1210" t="str">
            <v>SCHMAP</v>
          </cell>
          <cell r="D1210">
            <v>0</v>
          </cell>
          <cell r="F1210" t="str">
            <v>SCHMAPNUTIL</v>
          </cell>
          <cell r="G1210" t="str">
            <v>SCHMAP</v>
          </cell>
          <cell r="I1210">
            <v>0</v>
          </cell>
        </row>
        <row r="1211">
          <cell r="A1211" t="str">
            <v>SCHMAPNUTIL</v>
          </cell>
          <cell r="B1211" t="str">
            <v>SCHMAP</v>
          </cell>
          <cell r="D1211">
            <v>0</v>
          </cell>
          <cell r="F1211" t="str">
            <v>SCHMAPNUTIL</v>
          </cell>
          <cell r="G1211" t="str">
            <v>SCHMAP</v>
          </cell>
          <cell r="I1211">
            <v>0</v>
          </cell>
        </row>
        <row r="1212">
          <cell r="A1212" t="str">
            <v>SCHMAPOTHER</v>
          </cell>
          <cell r="B1212" t="str">
            <v>SCHMAP</v>
          </cell>
          <cell r="D1212">
            <v>0</v>
          </cell>
          <cell r="F1212" t="str">
            <v>SCHMAPOTHER</v>
          </cell>
          <cell r="G1212" t="str">
            <v>SCHMAP</v>
          </cell>
          <cell r="I1212">
            <v>0</v>
          </cell>
        </row>
        <row r="1213">
          <cell r="A1213" t="str">
            <v>SCHMAPSE</v>
          </cell>
          <cell r="B1213" t="str">
            <v>SCHMAP</v>
          </cell>
          <cell r="D1213">
            <v>1393973</v>
          </cell>
          <cell r="F1213" t="str">
            <v>SCHMAPSE</v>
          </cell>
          <cell r="G1213" t="str">
            <v>SCHMAP</v>
          </cell>
          <cell r="I1213">
            <v>1393973</v>
          </cell>
        </row>
        <row r="1214">
          <cell r="A1214" t="str">
            <v>SCHMAPSNP</v>
          </cell>
          <cell r="B1214" t="str">
            <v>SCHMAP</v>
          </cell>
          <cell r="D1214">
            <v>4157337</v>
          </cell>
          <cell r="F1214" t="str">
            <v>SCHMAPSNP</v>
          </cell>
          <cell r="G1214" t="str">
            <v>SCHMAP</v>
          </cell>
          <cell r="I1214">
            <v>4157337</v>
          </cell>
        </row>
        <row r="1215">
          <cell r="A1215" t="str">
            <v>SCHMAPSO</v>
          </cell>
          <cell r="B1215" t="str">
            <v>SCHMAP</v>
          </cell>
          <cell r="D1215">
            <v>823180</v>
          </cell>
          <cell r="F1215" t="str">
            <v>SCHMAPSO</v>
          </cell>
          <cell r="G1215" t="str">
            <v>SCHMAP</v>
          </cell>
          <cell r="I1215">
            <v>823180</v>
          </cell>
        </row>
        <row r="1216">
          <cell r="A1216" t="str">
            <v>SCHMATCA</v>
          </cell>
          <cell r="B1216" t="str">
            <v>SCHMAT</v>
          </cell>
          <cell r="D1216">
            <v>333105</v>
          </cell>
          <cell r="F1216" t="str">
            <v>SCHMATCA</v>
          </cell>
          <cell r="G1216" t="str">
            <v>SCHMAT</v>
          </cell>
          <cell r="I1216">
            <v>333105</v>
          </cell>
        </row>
        <row r="1217">
          <cell r="A1217" t="str">
            <v>SCHMATCIAC</v>
          </cell>
          <cell r="B1217" t="str">
            <v>SCHMAT</v>
          </cell>
          <cell r="D1217">
            <v>53173026</v>
          </cell>
          <cell r="F1217" t="str">
            <v>SCHMATCIAC</v>
          </cell>
          <cell r="G1217" t="str">
            <v>SCHMAT</v>
          </cell>
          <cell r="I1217">
            <v>53173026</v>
          </cell>
        </row>
        <row r="1218">
          <cell r="A1218" t="str">
            <v>SCHMATCN</v>
          </cell>
          <cell r="B1218" t="str">
            <v>SCHMAT</v>
          </cell>
          <cell r="D1218">
            <v>0</v>
          </cell>
          <cell r="F1218" t="str">
            <v>SCHMATCN</v>
          </cell>
          <cell r="G1218" t="str">
            <v>SCHMAT</v>
          </cell>
          <cell r="I1218">
            <v>0</v>
          </cell>
        </row>
        <row r="1219">
          <cell r="A1219" t="str">
            <v>SCHMATGPS</v>
          </cell>
          <cell r="B1219" t="str">
            <v>SCHMAT</v>
          </cell>
          <cell r="D1219">
            <v>-26365432</v>
          </cell>
          <cell r="F1219" t="str">
            <v>SCHMATGPS</v>
          </cell>
          <cell r="G1219" t="str">
            <v>SCHMAT</v>
          </cell>
          <cell r="I1219">
            <v>-26365432</v>
          </cell>
        </row>
        <row r="1220">
          <cell r="A1220" t="str">
            <v>SCHMATIDU</v>
          </cell>
          <cell r="B1220" t="str">
            <v>SCHMAT</v>
          </cell>
          <cell r="D1220">
            <v>0</v>
          </cell>
          <cell r="F1220" t="str">
            <v>SCHMATIDU</v>
          </cell>
          <cell r="G1220" t="str">
            <v>SCHMAT</v>
          </cell>
          <cell r="I1220">
            <v>0</v>
          </cell>
        </row>
        <row r="1221">
          <cell r="A1221" t="str">
            <v>SCHMATNUTIL</v>
          </cell>
          <cell r="B1221" t="str">
            <v>SCHMAT</v>
          </cell>
          <cell r="D1221">
            <v>0</v>
          </cell>
          <cell r="F1221" t="str">
            <v>SCHMATNUTIL</v>
          </cell>
          <cell r="G1221" t="str">
            <v>SCHMAT</v>
          </cell>
          <cell r="I1221">
            <v>0</v>
          </cell>
        </row>
        <row r="1222">
          <cell r="A1222" t="str">
            <v>SCHMATOR</v>
          </cell>
          <cell r="B1222" t="str">
            <v>SCHMAT</v>
          </cell>
          <cell r="D1222">
            <v>0</v>
          </cell>
          <cell r="F1222" t="str">
            <v>SCHMATOR</v>
          </cell>
          <cell r="G1222" t="str">
            <v>SCHMAT</v>
          </cell>
          <cell r="I1222">
            <v>0</v>
          </cell>
        </row>
        <row r="1223">
          <cell r="A1223" t="str">
            <v>SCHMATOTHER</v>
          </cell>
          <cell r="B1223" t="str">
            <v>SCHMAT</v>
          </cell>
          <cell r="D1223">
            <v>0</v>
          </cell>
          <cell r="F1223" t="str">
            <v>SCHMATOTHER</v>
          </cell>
          <cell r="G1223" t="str">
            <v>SCHMAT</v>
          </cell>
          <cell r="I1223">
            <v>0</v>
          </cell>
        </row>
        <row r="1224">
          <cell r="A1224" t="str">
            <v>SCHMATSCHMDEXP</v>
          </cell>
          <cell r="B1224" t="str">
            <v>SCHMAT</v>
          </cell>
          <cell r="D1224">
            <v>422593188</v>
          </cell>
          <cell r="F1224" t="str">
            <v>SCHMATSCHMDEXP</v>
          </cell>
          <cell r="G1224" t="str">
            <v>SCHMAT</v>
          </cell>
          <cell r="I1224">
            <v>422593188</v>
          </cell>
        </row>
        <row r="1225">
          <cell r="A1225" t="str">
            <v>SCHMATSE</v>
          </cell>
          <cell r="B1225" t="str">
            <v>SCHMAT</v>
          </cell>
          <cell r="D1225">
            <v>6363628</v>
          </cell>
          <cell r="F1225" t="str">
            <v>SCHMATSE</v>
          </cell>
          <cell r="G1225" t="str">
            <v>SCHMAT</v>
          </cell>
          <cell r="I1225">
            <v>6363628</v>
          </cell>
        </row>
        <row r="1226">
          <cell r="A1226" t="str">
            <v>SCHMATSG</v>
          </cell>
          <cell r="B1226" t="str">
            <v>SCHMAT</v>
          </cell>
          <cell r="D1226">
            <v>2721363</v>
          </cell>
          <cell r="F1226" t="str">
            <v>SCHMATSG</v>
          </cell>
          <cell r="G1226" t="str">
            <v>SCHMAT</v>
          </cell>
          <cell r="I1226">
            <v>2721363</v>
          </cell>
        </row>
        <row r="1227">
          <cell r="A1227" t="str">
            <v>SCHMATSGCT</v>
          </cell>
          <cell r="B1227" t="str">
            <v>SCHMAT</v>
          </cell>
          <cell r="D1227">
            <v>938633</v>
          </cell>
          <cell r="F1227" t="str">
            <v>SCHMATSGCT</v>
          </cell>
          <cell r="G1227" t="str">
            <v>SCHMAT</v>
          </cell>
          <cell r="I1227">
            <v>938633</v>
          </cell>
        </row>
        <row r="1228">
          <cell r="A1228" t="str">
            <v>SCHMATSNP</v>
          </cell>
          <cell r="B1228" t="str">
            <v>SCHMAT</v>
          </cell>
          <cell r="D1228">
            <v>18640972</v>
          </cell>
          <cell r="F1228" t="str">
            <v>SCHMATSNP</v>
          </cell>
          <cell r="G1228" t="str">
            <v>SCHMAT</v>
          </cell>
          <cell r="I1228">
            <v>18640972</v>
          </cell>
        </row>
        <row r="1229">
          <cell r="A1229" t="str">
            <v>SCHMATSNPD</v>
          </cell>
          <cell r="B1229" t="str">
            <v>SCHMAT</v>
          </cell>
          <cell r="D1229">
            <v>11272280</v>
          </cell>
          <cell r="F1229" t="str">
            <v>SCHMATSNPD</v>
          </cell>
          <cell r="G1229" t="str">
            <v>SCHMAT</v>
          </cell>
          <cell r="I1229">
            <v>11272280</v>
          </cell>
        </row>
        <row r="1230">
          <cell r="A1230" t="str">
            <v>SCHMATSO</v>
          </cell>
          <cell r="B1230" t="str">
            <v>SCHMAT</v>
          </cell>
          <cell r="D1230">
            <v>-1454639.8354325257</v>
          </cell>
          <cell r="F1230" t="str">
            <v>SCHMATSO</v>
          </cell>
          <cell r="G1230" t="str">
            <v>SCHMAT</v>
          </cell>
          <cell r="I1230">
            <v>-1454639.8354325257</v>
          </cell>
        </row>
        <row r="1231">
          <cell r="A1231" t="str">
            <v>SCHMATTROJD</v>
          </cell>
          <cell r="B1231" t="str">
            <v>SCHMAT</v>
          </cell>
          <cell r="D1231">
            <v>1566947</v>
          </cell>
          <cell r="F1231" t="str">
            <v>SCHMATTROJD</v>
          </cell>
          <cell r="G1231" t="str">
            <v>SCHMAT</v>
          </cell>
          <cell r="I1231">
            <v>1566947</v>
          </cell>
        </row>
        <row r="1232">
          <cell r="A1232" t="str">
            <v>SCHMATUT</v>
          </cell>
          <cell r="B1232" t="str">
            <v>SCHMAT</v>
          </cell>
          <cell r="D1232">
            <v>0</v>
          </cell>
          <cell r="F1232" t="str">
            <v>SCHMATUT</v>
          </cell>
          <cell r="G1232" t="str">
            <v>SCHMAT</v>
          </cell>
          <cell r="I1232">
            <v>0</v>
          </cell>
        </row>
        <row r="1233">
          <cell r="A1233" t="str">
            <v>SCHMATWA</v>
          </cell>
          <cell r="B1233" t="str">
            <v>SCHMAT</v>
          </cell>
          <cell r="D1233">
            <v>0</v>
          </cell>
          <cell r="F1233" t="str">
            <v>SCHMATWA</v>
          </cell>
          <cell r="G1233" t="str">
            <v>SCHMAT</v>
          </cell>
          <cell r="I1233">
            <v>0</v>
          </cell>
        </row>
        <row r="1234">
          <cell r="A1234" t="str">
            <v>SCHMATWYP</v>
          </cell>
          <cell r="B1234" t="str">
            <v>SCHMAT</v>
          </cell>
          <cell r="D1234">
            <v>0</v>
          </cell>
          <cell r="F1234" t="str">
            <v>SCHMATWYP</v>
          </cell>
          <cell r="G1234" t="str">
            <v>SCHMAT</v>
          </cell>
          <cell r="I1234">
            <v>0</v>
          </cell>
        </row>
        <row r="1235">
          <cell r="A1235" t="str">
            <v>SCHMATWYU</v>
          </cell>
          <cell r="B1235" t="str">
            <v>SCHMAT</v>
          </cell>
          <cell r="D1235">
            <v>0</v>
          </cell>
          <cell r="F1235" t="str">
            <v>SCHMATWYU</v>
          </cell>
          <cell r="G1235" t="str">
            <v>SCHMAT</v>
          </cell>
          <cell r="I1235">
            <v>0</v>
          </cell>
        </row>
        <row r="1236">
          <cell r="A1236" t="str">
            <v>SCHMDFDGP</v>
          </cell>
          <cell r="B1236" t="str">
            <v>SCHMDF</v>
          </cell>
          <cell r="D1236">
            <v>6423</v>
          </cell>
          <cell r="F1236" t="str">
            <v>SCHMDFDGP</v>
          </cell>
          <cell r="G1236" t="str">
            <v>SCHMDF</v>
          </cell>
          <cell r="I1236">
            <v>6423</v>
          </cell>
        </row>
        <row r="1237">
          <cell r="A1237" t="str">
            <v>SCHMDPSE</v>
          </cell>
          <cell r="B1237" t="str">
            <v>SCHMDP</v>
          </cell>
          <cell r="D1237">
            <v>7330652</v>
          </cell>
          <cell r="F1237" t="str">
            <v>SCHMDPSE</v>
          </cell>
          <cell r="G1237" t="str">
            <v>SCHMDP</v>
          </cell>
          <cell r="I1237">
            <v>7330652</v>
          </cell>
        </row>
        <row r="1238">
          <cell r="A1238" t="str">
            <v>SCHMDPSG</v>
          </cell>
          <cell r="B1238" t="str">
            <v>SCHMDP</v>
          </cell>
          <cell r="D1238">
            <v>3946595</v>
          </cell>
          <cell r="F1238" t="str">
            <v>SCHMDPSG</v>
          </cell>
          <cell r="G1238" t="str">
            <v>SCHMDP</v>
          </cell>
          <cell r="I1238">
            <v>3946595</v>
          </cell>
        </row>
        <row r="1239">
          <cell r="A1239" t="str">
            <v>SCHMDPSNP</v>
          </cell>
          <cell r="B1239" t="str">
            <v>SCHMDP</v>
          </cell>
          <cell r="D1239">
            <v>381063</v>
          </cell>
          <cell r="F1239" t="str">
            <v>SCHMDPSNP</v>
          </cell>
          <cell r="G1239" t="str">
            <v>SCHMDP</v>
          </cell>
          <cell r="I1239">
            <v>381063</v>
          </cell>
        </row>
        <row r="1240">
          <cell r="A1240" t="str">
            <v>SCHMDPSO</v>
          </cell>
          <cell r="B1240" t="str">
            <v>SCHMDP</v>
          </cell>
          <cell r="D1240">
            <v>9158887</v>
          </cell>
          <cell r="F1240" t="str">
            <v>SCHMDPSO</v>
          </cell>
          <cell r="G1240" t="str">
            <v>SCHMDP</v>
          </cell>
          <cell r="I1240">
            <v>9158887</v>
          </cell>
        </row>
        <row r="1241">
          <cell r="A1241" t="str">
            <v>SCHMDTBADDEBT</v>
          </cell>
          <cell r="B1241" t="str">
            <v>SCHMDT</v>
          </cell>
          <cell r="D1241">
            <v>-5205950</v>
          </cell>
          <cell r="F1241" t="str">
            <v>SCHMDTBADDEBT</v>
          </cell>
          <cell r="G1241" t="str">
            <v>SCHMDT</v>
          </cell>
          <cell r="I1241">
            <v>-5205950</v>
          </cell>
        </row>
        <row r="1242">
          <cell r="A1242" t="str">
            <v>SCHMDTGPS</v>
          </cell>
          <cell r="B1242" t="str">
            <v>SCHMDT</v>
          </cell>
          <cell r="D1242">
            <v>26111935</v>
          </cell>
          <cell r="F1242" t="str">
            <v>SCHMDTGPS</v>
          </cell>
          <cell r="G1242" t="str">
            <v>SCHMDT</v>
          </cell>
          <cell r="I1242">
            <v>26111935</v>
          </cell>
        </row>
        <row r="1243">
          <cell r="A1243" t="str">
            <v>SCHMDTIDU</v>
          </cell>
          <cell r="B1243" t="str">
            <v>SCHMDT</v>
          </cell>
          <cell r="D1243">
            <v>14146</v>
          </cell>
          <cell r="F1243" t="str">
            <v>SCHMDTIDU</v>
          </cell>
          <cell r="G1243" t="str">
            <v>SCHMDT</v>
          </cell>
          <cell r="I1243">
            <v>14146</v>
          </cell>
        </row>
        <row r="1244">
          <cell r="A1244" t="str">
            <v>SCHMDTNUTIL</v>
          </cell>
          <cell r="B1244" t="str">
            <v>SCHMDT</v>
          </cell>
          <cell r="D1244">
            <v>0</v>
          </cell>
          <cell r="F1244" t="str">
            <v>SCHMDTNUTIL</v>
          </cell>
          <cell r="G1244" t="str">
            <v>SCHMDT</v>
          </cell>
          <cell r="I1244">
            <v>0</v>
          </cell>
        </row>
        <row r="1245">
          <cell r="A1245" t="str">
            <v>SCHMDTOR</v>
          </cell>
          <cell r="B1245" t="str">
            <v>SCHMDT</v>
          </cell>
          <cell r="D1245">
            <v>821541</v>
          </cell>
          <cell r="F1245" t="str">
            <v>SCHMDTOR</v>
          </cell>
          <cell r="G1245" t="str">
            <v>SCHMDT</v>
          </cell>
          <cell r="I1245">
            <v>821541</v>
          </cell>
        </row>
        <row r="1246">
          <cell r="A1246" t="str">
            <v>SCHMDTOTHER</v>
          </cell>
          <cell r="B1246" t="str">
            <v>SCHMDT</v>
          </cell>
          <cell r="D1246">
            <v>0</v>
          </cell>
          <cell r="F1246" t="str">
            <v>SCHMDTOTHER</v>
          </cell>
          <cell r="G1246" t="str">
            <v>SCHMDT</v>
          </cell>
          <cell r="I1246">
            <v>0</v>
          </cell>
        </row>
        <row r="1247">
          <cell r="A1247" t="str">
            <v>SCHMDTSE</v>
          </cell>
          <cell r="B1247" t="str">
            <v>SCHMDT</v>
          </cell>
          <cell r="D1247">
            <v>9888131</v>
          </cell>
          <cell r="F1247" t="str">
            <v>SCHMDTSE</v>
          </cell>
          <cell r="G1247" t="str">
            <v>SCHMDT</v>
          </cell>
          <cell r="I1247">
            <v>9888131</v>
          </cell>
        </row>
        <row r="1248">
          <cell r="A1248" t="str">
            <v>SCHMDTSG</v>
          </cell>
          <cell r="B1248" t="str">
            <v>SCHMDT</v>
          </cell>
          <cell r="D1248">
            <v>3067997</v>
          </cell>
          <cell r="F1248" t="str">
            <v>SCHMDTSG</v>
          </cell>
          <cell r="G1248" t="str">
            <v>SCHMDT</v>
          </cell>
          <cell r="I1248">
            <v>3067997</v>
          </cell>
        </row>
        <row r="1249">
          <cell r="A1249" t="str">
            <v>SCHMDTSNP</v>
          </cell>
          <cell r="B1249" t="str">
            <v>SCHMDT</v>
          </cell>
          <cell r="D1249">
            <v>40229607.969198525</v>
          </cell>
          <cell r="F1249" t="str">
            <v>SCHMDTSNP</v>
          </cell>
          <cell r="G1249" t="str">
            <v>SCHMDT</v>
          </cell>
          <cell r="I1249">
            <v>40229607.969198525</v>
          </cell>
        </row>
        <row r="1250">
          <cell r="A1250" t="str">
            <v>SCHMDTSNPD</v>
          </cell>
          <cell r="B1250" t="str">
            <v>SCHMDT</v>
          </cell>
          <cell r="D1250">
            <v>0</v>
          </cell>
          <cell r="F1250" t="str">
            <v>SCHMDTSNPD</v>
          </cell>
          <cell r="G1250" t="str">
            <v>SCHMDT</v>
          </cell>
          <cell r="I1250">
            <v>0</v>
          </cell>
        </row>
        <row r="1251">
          <cell r="A1251" t="str">
            <v>SCHMDTSO</v>
          </cell>
          <cell r="B1251" t="str">
            <v>SCHMDT</v>
          </cell>
          <cell r="D1251">
            <v>-54769182.447416462</v>
          </cell>
          <cell r="F1251" t="str">
            <v>SCHMDTSO</v>
          </cell>
          <cell r="G1251" t="str">
            <v>SCHMDT</v>
          </cell>
          <cell r="I1251">
            <v>-54769182.447416462</v>
          </cell>
        </row>
        <row r="1252">
          <cell r="A1252" t="str">
            <v>SCHMDTTAXDEPR</v>
          </cell>
          <cell r="B1252" t="str">
            <v>SCHMDT</v>
          </cell>
          <cell r="D1252">
            <v>460953562</v>
          </cell>
          <cell r="F1252" t="str">
            <v>SCHMDTTAXDEPR</v>
          </cell>
          <cell r="G1252" t="str">
            <v>SCHMDT</v>
          </cell>
          <cell r="I1252">
            <v>460953562</v>
          </cell>
        </row>
        <row r="1253">
          <cell r="A1253" t="str">
            <v>SCHMDTUT</v>
          </cell>
          <cell r="B1253" t="str">
            <v>SCHMDT</v>
          </cell>
          <cell r="D1253">
            <v>931</v>
          </cell>
          <cell r="F1253" t="str">
            <v>SCHMDTUT</v>
          </cell>
          <cell r="G1253" t="str">
            <v>SCHMDT</v>
          </cell>
          <cell r="I1253">
            <v>931</v>
          </cell>
        </row>
        <row r="1254">
          <cell r="A1254" t="str">
            <v>SCHMDTWYP</v>
          </cell>
          <cell r="B1254" t="str">
            <v>SCHMDT</v>
          </cell>
          <cell r="D1254">
            <v>9993</v>
          </cell>
          <cell r="F1254" t="str">
            <v>SCHMDTWYP</v>
          </cell>
          <cell r="G1254" t="str">
            <v>SCHMDT</v>
          </cell>
          <cell r="I1254">
            <v>9993</v>
          </cell>
        </row>
        <row r="1255">
          <cell r="A1255" t="str">
            <v>TPSG</v>
          </cell>
          <cell r="B1255" t="str">
            <v>TP</v>
          </cell>
          <cell r="D1255">
            <v>5696340.3599999994</v>
          </cell>
          <cell r="F1255" t="str">
            <v>TPSG</v>
          </cell>
          <cell r="G1255" t="str">
            <v>TP</v>
          </cell>
          <cell r="I1255">
            <v>5696340.3599999994</v>
          </cell>
        </row>
        <row r="1256">
          <cell r="A1256" t="str">
            <v>SCHMDTSG</v>
          </cell>
          <cell r="B1256" t="str">
            <v>SCHMDT</v>
          </cell>
          <cell r="D1256">
            <v>3067997</v>
          </cell>
          <cell r="F1256" t="str">
            <v>SCHMDTSG</v>
          </cell>
          <cell r="G1256" t="str">
            <v>SCHMDT</v>
          </cell>
          <cell r="I1256">
            <v>3067997</v>
          </cell>
        </row>
        <row r="1257">
          <cell r="A1257" t="str">
            <v>SCHMDTSNP</v>
          </cell>
          <cell r="B1257" t="str">
            <v>SCHMDT</v>
          </cell>
          <cell r="D1257">
            <v>40229607.969198525</v>
          </cell>
          <cell r="F1257" t="str">
            <v>SCHMDTSNP</v>
          </cell>
          <cell r="G1257" t="str">
            <v>SCHMDT</v>
          </cell>
          <cell r="I1257">
            <v>40229607.969198525</v>
          </cell>
        </row>
        <row r="1258">
          <cell r="A1258" t="str">
            <v>SCHMDTSNPD</v>
          </cell>
          <cell r="B1258" t="str">
            <v>SCHMDT</v>
          </cell>
          <cell r="D1258">
            <v>0</v>
          </cell>
          <cell r="F1258" t="str">
            <v>SCHMDTSNPD</v>
          </cell>
          <cell r="G1258" t="str">
            <v>SCHMDT</v>
          </cell>
          <cell r="I1258">
            <v>0</v>
          </cell>
        </row>
        <row r="1259">
          <cell r="A1259" t="str">
            <v>SCHMDTSO</v>
          </cell>
          <cell r="B1259" t="str">
            <v>SCHMDT</v>
          </cell>
          <cell r="D1259">
            <v>-51000271</v>
          </cell>
          <cell r="F1259" t="str">
            <v>SCHMDTSO</v>
          </cell>
          <cell r="G1259" t="str">
            <v>SCHMDT</v>
          </cell>
          <cell r="I1259">
            <v>-51000271</v>
          </cell>
        </row>
        <row r="1260">
          <cell r="A1260" t="str">
            <v>SCHMDTTAXDEPR</v>
          </cell>
          <cell r="B1260" t="str">
            <v>SCHMDT</v>
          </cell>
          <cell r="D1260">
            <v>460953562</v>
          </cell>
          <cell r="F1260" t="str">
            <v>SCHMDTTAXDEPR</v>
          </cell>
          <cell r="G1260" t="str">
            <v>SCHMDT</v>
          </cell>
          <cell r="I1260">
            <v>460953562</v>
          </cell>
        </row>
        <row r="1261">
          <cell r="A1261" t="str">
            <v>SCHMDTUT</v>
          </cell>
          <cell r="B1261" t="str">
            <v>SCHMDT</v>
          </cell>
          <cell r="D1261">
            <v>931</v>
          </cell>
          <cell r="F1261" t="str">
            <v>SCHMDTUT</v>
          </cell>
          <cell r="G1261" t="str">
            <v>SCHMDT</v>
          </cell>
          <cell r="I1261">
            <v>931</v>
          </cell>
        </row>
        <row r="1262">
          <cell r="A1262" t="str">
            <v>SCHMDTWYU</v>
          </cell>
          <cell r="B1262" t="str">
            <v>SCHMDT</v>
          </cell>
          <cell r="D1262">
            <v>9993</v>
          </cell>
          <cell r="F1262" t="str">
            <v>SCHMDTWYU</v>
          </cell>
          <cell r="G1262" t="str">
            <v>SCHMDT</v>
          </cell>
          <cell r="I1262">
            <v>9993</v>
          </cell>
        </row>
        <row r="1263">
          <cell r="A1263" t="str">
            <v>TPSG</v>
          </cell>
          <cell r="B1263" t="str">
            <v>TP</v>
          </cell>
          <cell r="D1263">
            <v>5696340.3599999994</v>
          </cell>
          <cell r="F1263" t="str">
            <v>TPSG</v>
          </cell>
          <cell r="G1263" t="str">
            <v>TP</v>
          </cell>
          <cell r="I1263">
            <v>5696340.3599999994</v>
          </cell>
        </row>
      </sheetData>
      <sheetData sheetId="13"/>
      <sheetData sheetId="14"/>
      <sheetData sheetId="15"/>
      <sheetData sheetId="16"/>
      <sheetData sheetId="17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PPL_901_Pg 1 (Func RR)"/>
      <sheetName val="PPL_901_ Pg 2 (Func RR)"/>
      <sheetName val="PPL_902 (Func Results)"/>
      <sheetName val="PPL_903 (Ancillary)"/>
      <sheetName val="PPL_904 (Marginal Costs)"/>
      <sheetName val="PPL_905_Pg1 (RR by Class)"/>
      <sheetName val="PPL_905_Pg2 (RR Earned)"/>
      <sheetName val="PPL_905_Pg3 (RR Target)"/>
      <sheetName val="PPL_905_Pg4 (FERC Trans)"/>
      <sheetName val="Dist Split"/>
      <sheetName val="Results - Not Exhibit"/>
      <sheetName val="&lt;&lt;&lt; Exhibits File"/>
      <sheetName val="Variables"/>
      <sheetName val="Table of Conte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Avoided Costs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Circuit Model &gt;&gt;&gt;"/>
      <sheetName val="Circuit Model Intro"/>
      <sheetName val="PC 4"/>
      <sheetName val="PC 5"/>
      <sheetName val="PC 6"/>
      <sheetName val="PC 7"/>
      <sheetName val="PC 8"/>
      <sheetName val="PC 9"/>
      <sheetName val="PC 10"/>
      <sheetName val="PC 11"/>
      <sheetName val="PC 12"/>
      <sheetName val="PC 13"/>
      <sheetName val="PC 14"/>
      <sheetName val="&lt;&lt;&lt; Circuit Model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Escalation Factors"/>
      <sheetName val="Index"/>
      <sheetName val="SumTable"/>
      <sheetName val="Dialog"/>
    </sheetNames>
    <sheetDataSet>
      <sheetData sheetId="0" refreshError="1"/>
      <sheetData sheetId="1"/>
      <sheetData sheetId="2"/>
      <sheetData sheetId="3" refreshError="1"/>
      <sheetData sheetId="4" refreshError="1"/>
      <sheetData sheetId="5"/>
      <sheetData sheetId="6">
        <row r="37">
          <cell r="C37">
            <v>681451.07185323874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0">
          <cell r="C10" t="str">
            <v>Oregon</v>
          </cell>
        </row>
        <row r="11">
          <cell r="C11" t="str">
            <v>December 2011</v>
          </cell>
        </row>
        <row r="18">
          <cell r="C18">
            <v>2009</v>
          </cell>
          <cell r="D18">
            <v>2011</v>
          </cell>
        </row>
        <row r="19">
          <cell r="C19">
            <v>2009</v>
          </cell>
          <cell r="D19">
            <v>2011</v>
          </cell>
        </row>
        <row r="20">
          <cell r="C20">
            <v>2009</v>
          </cell>
          <cell r="D20">
            <v>2011</v>
          </cell>
        </row>
        <row r="21">
          <cell r="C21">
            <v>2009</v>
          </cell>
          <cell r="D21">
            <v>2011</v>
          </cell>
        </row>
        <row r="22">
          <cell r="C22">
            <v>2010</v>
          </cell>
          <cell r="D22">
            <v>2011</v>
          </cell>
        </row>
        <row r="23">
          <cell r="C23">
            <v>2009</v>
          </cell>
          <cell r="D23">
            <v>2011</v>
          </cell>
        </row>
        <row r="24">
          <cell r="C24">
            <v>2009</v>
          </cell>
          <cell r="D24">
            <v>2011</v>
          </cell>
        </row>
      </sheetData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3">
          <cell r="A3" t="str">
            <v>PacifiCorp</v>
          </cell>
        </row>
        <row r="4">
          <cell r="A4" t="str">
            <v>Marginal Generation Costs</v>
          </cell>
        </row>
        <row r="5">
          <cell r="A5" t="str">
            <v>Filed</v>
          </cell>
        </row>
        <row r="6">
          <cell r="B6" t="str">
            <v xml:space="preserve">                  12 Months Ended December</v>
          </cell>
          <cell r="E6" t="str">
            <v>12 Months Ended December</v>
          </cell>
        </row>
        <row r="7">
          <cell r="B7" t="str">
            <v xml:space="preserve">Avoided Simple Cycle </v>
          </cell>
          <cell r="C7" t="str">
            <v xml:space="preserve">Avoided Combined Cycle </v>
          </cell>
          <cell r="D7" t="str">
            <v>Gas</v>
          </cell>
          <cell r="E7" t="str">
            <v>Avoided Firm</v>
          </cell>
          <cell r="F7" t="str">
            <v>Combined</v>
          </cell>
          <cell r="G7" t="str">
            <v>Gas</v>
          </cell>
        </row>
        <row r="8">
          <cell r="A8" t="str">
            <v>Calendar</v>
          </cell>
          <cell r="B8" t="str">
            <v xml:space="preserve">CT Fixed </v>
          </cell>
          <cell r="C8" t="str">
            <v xml:space="preserve">CT Fixed </v>
          </cell>
          <cell r="D8" t="str">
            <v>Price</v>
          </cell>
          <cell r="E8" t="str">
            <v>Capacity</v>
          </cell>
          <cell r="F8" t="str">
            <v>Cycle CT</v>
          </cell>
          <cell r="G8" t="str">
            <v>Price</v>
          </cell>
        </row>
        <row r="9">
          <cell r="A9" t="str">
            <v>Year</v>
          </cell>
          <cell r="B9" t="str">
            <v>Costs</v>
          </cell>
          <cell r="C9" t="str">
            <v>Costs</v>
          </cell>
          <cell r="E9" t="str">
            <v>Costs</v>
          </cell>
          <cell r="F9" t="str">
            <v>Fixed Cost</v>
          </cell>
        </row>
        <row r="10">
          <cell r="B10" t="str">
            <v>($/kW-yr)</v>
          </cell>
          <cell r="C10" t="str">
            <v>($/kW-yr)</v>
          </cell>
          <cell r="D10" t="str">
            <v>($/MMBtu)</v>
          </cell>
          <cell r="E10" t="str">
            <v>($/kW-yr)</v>
          </cell>
          <cell r="F10" t="str">
            <v>($/kW-yr)</v>
          </cell>
          <cell r="G10" t="str">
            <v>($/MMBtu)</v>
          </cell>
        </row>
        <row r="14">
          <cell r="A14">
            <v>2011</v>
          </cell>
          <cell r="B14">
            <v>79.2</v>
          </cell>
          <cell r="C14">
            <v>124.47</v>
          </cell>
          <cell r="D14">
            <v>6.74</v>
          </cell>
          <cell r="E14">
            <v>79.2</v>
          </cell>
          <cell r="F14">
            <v>124.47</v>
          </cell>
          <cell r="G14">
            <v>6.74</v>
          </cell>
        </row>
        <row r="15">
          <cell r="A15">
            <v>2012</v>
          </cell>
          <cell r="B15">
            <v>80.62</v>
          </cell>
          <cell r="C15">
            <v>126.71</v>
          </cell>
          <cell r="D15">
            <v>7.08</v>
          </cell>
          <cell r="E15">
            <v>80.62</v>
          </cell>
          <cell r="F15">
            <v>126.71</v>
          </cell>
          <cell r="G15">
            <v>7.08</v>
          </cell>
        </row>
        <row r="16">
          <cell r="A16">
            <v>2013</v>
          </cell>
          <cell r="B16">
            <v>82.17</v>
          </cell>
          <cell r="C16">
            <v>129.13</v>
          </cell>
          <cell r="D16">
            <v>7.23</v>
          </cell>
          <cell r="E16">
            <v>82.17</v>
          </cell>
          <cell r="F16">
            <v>129.13</v>
          </cell>
          <cell r="G16">
            <v>7.23</v>
          </cell>
        </row>
        <row r="17">
          <cell r="A17">
            <v>2014</v>
          </cell>
          <cell r="B17">
            <v>83.73</v>
          </cell>
          <cell r="C17">
            <v>131.59</v>
          </cell>
          <cell r="D17">
            <v>7.38</v>
          </cell>
          <cell r="E17">
            <v>83.73</v>
          </cell>
          <cell r="F17">
            <v>131.59</v>
          </cell>
          <cell r="G17">
            <v>7.38</v>
          </cell>
        </row>
        <row r="18">
          <cell r="A18">
            <v>2015</v>
          </cell>
          <cell r="B18">
            <v>85.32</v>
          </cell>
          <cell r="C18">
            <v>134.09</v>
          </cell>
          <cell r="D18">
            <v>7.38</v>
          </cell>
          <cell r="E18">
            <v>85.32</v>
          </cell>
          <cell r="F18">
            <v>134.09</v>
          </cell>
          <cell r="G18">
            <v>7.38</v>
          </cell>
        </row>
        <row r="19">
          <cell r="A19">
            <v>2016</v>
          </cell>
          <cell r="B19">
            <v>86.95</v>
          </cell>
          <cell r="C19">
            <v>136.65</v>
          </cell>
          <cell r="D19">
            <v>7.14</v>
          </cell>
          <cell r="E19">
            <v>86.95</v>
          </cell>
          <cell r="F19">
            <v>136.65</v>
          </cell>
          <cell r="G19">
            <v>7.14</v>
          </cell>
        </row>
        <row r="20">
          <cell r="A20">
            <v>2017</v>
          </cell>
          <cell r="B20">
            <v>88.61</v>
          </cell>
          <cell r="C20">
            <v>139.26</v>
          </cell>
          <cell r="D20">
            <v>7.07</v>
          </cell>
          <cell r="E20">
            <v>88.61</v>
          </cell>
          <cell r="F20">
            <v>139.26</v>
          </cell>
          <cell r="G20">
            <v>7.07</v>
          </cell>
        </row>
        <row r="21">
          <cell r="A21">
            <v>2018</v>
          </cell>
          <cell r="B21">
            <v>90.3</v>
          </cell>
          <cell r="C21">
            <v>141.91</v>
          </cell>
          <cell r="D21">
            <v>7.15</v>
          </cell>
          <cell r="E21">
            <v>90.3</v>
          </cell>
          <cell r="F21">
            <v>141.91</v>
          </cell>
          <cell r="G21">
            <v>7.15</v>
          </cell>
        </row>
        <row r="22">
          <cell r="A22">
            <v>2019</v>
          </cell>
          <cell r="B22">
            <v>92.03</v>
          </cell>
          <cell r="C22">
            <v>144.63</v>
          </cell>
          <cell r="D22">
            <v>7.5</v>
          </cell>
          <cell r="E22">
            <v>92.03</v>
          </cell>
          <cell r="F22">
            <v>144.63</v>
          </cell>
          <cell r="G22">
            <v>7.5</v>
          </cell>
        </row>
        <row r="23">
          <cell r="A23">
            <v>2020</v>
          </cell>
          <cell r="B23">
            <v>93.79</v>
          </cell>
          <cell r="C23">
            <v>147.38999999999999</v>
          </cell>
          <cell r="D23">
            <v>7.93</v>
          </cell>
          <cell r="E23">
            <v>93.79</v>
          </cell>
          <cell r="F23">
            <v>147.38999999999999</v>
          </cell>
          <cell r="G23">
            <v>7.93</v>
          </cell>
        </row>
        <row r="24">
          <cell r="A24">
            <v>2021</v>
          </cell>
          <cell r="B24">
            <v>95.57</v>
          </cell>
          <cell r="C24">
            <v>150.21</v>
          </cell>
          <cell r="D24">
            <v>8.44</v>
          </cell>
          <cell r="E24">
            <v>95.57</v>
          </cell>
          <cell r="F24">
            <v>150.21</v>
          </cell>
          <cell r="G24">
            <v>8.44</v>
          </cell>
        </row>
        <row r="25">
          <cell r="A25">
            <v>2022</v>
          </cell>
          <cell r="B25">
            <v>97.4</v>
          </cell>
          <cell r="C25">
            <v>153.07</v>
          </cell>
          <cell r="D25">
            <v>8.42</v>
          </cell>
          <cell r="E25">
            <v>97.4</v>
          </cell>
          <cell r="F25">
            <v>153.07</v>
          </cell>
          <cell r="G25">
            <v>8.42</v>
          </cell>
        </row>
        <row r="26">
          <cell r="A26">
            <v>2023</v>
          </cell>
          <cell r="B26">
            <v>99.26</v>
          </cell>
          <cell r="C26">
            <v>155.99</v>
          </cell>
          <cell r="D26">
            <v>8.5</v>
          </cell>
          <cell r="E26">
            <v>99.26</v>
          </cell>
          <cell r="F26">
            <v>155.99</v>
          </cell>
          <cell r="G26">
            <v>8.5</v>
          </cell>
        </row>
        <row r="27">
          <cell r="A27">
            <v>2024</v>
          </cell>
          <cell r="B27">
            <v>101.16</v>
          </cell>
          <cell r="C27">
            <v>158.97</v>
          </cell>
          <cell r="D27">
            <v>7.3</v>
          </cell>
          <cell r="E27">
            <v>101.16</v>
          </cell>
          <cell r="F27">
            <v>158.97</v>
          </cell>
          <cell r="G27">
            <v>7.3</v>
          </cell>
        </row>
        <row r="28">
          <cell r="A28">
            <v>2025</v>
          </cell>
          <cell r="B28">
            <v>103.08</v>
          </cell>
          <cell r="C28">
            <v>162.01</v>
          </cell>
          <cell r="D28">
            <v>7.66</v>
          </cell>
          <cell r="E28">
            <v>103.08</v>
          </cell>
          <cell r="F28">
            <v>162.01</v>
          </cell>
          <cell r="G28">
            <v>7.66</v>
          </cell>
        </row>
        <row r="29">
          <cell r="A29">
            <v>2026</v>
          </cell>
          <cell r="B29">
            <v>105.05</v>
          </cell>
          <cell r="C29">
            <v>165.1</v>
          </cell>
          <cell r="D29">
            <v>8.2200000000000006</v>
          </cell>
          <cell r="E29">
            <v>105.05</v>
          </cell>
          <cell r="F29">
            <v>165.1</v>
          </cell>
          <cell r="G29">
            <v>8.2200000000000006</v>
          </cell>
        </row>
        <row r="30">
          <cell r="A30">
            <v>2027</v>
          </cell>
          <cell r="B30">
            <v>107.06</v>
          </cell>
          <cell r="C30">
            <v>168.25</v>
          </cell>
          <cell r="D30">
            <v>8.33</v>
          </cell>
          <cell r="E30">
            <v>107.06</v>
          </cell>
          <cell r="F30">
            <v>168.25</v>
          </cell>
          <cell r="G30">
            <v>8.33</v>
          </cell>
        </row>
        <row r="31">
          <cell r="A31">
            <v>2028</v>
          </cell>
          <cell r="B31">
            <v>109.1</v>
          </cell>
          <cell r="C31">
            <v>171.46</v>
          </cell>
          <cell r="D31">
            <v>8.7200000000000006</v>
          </cell>
          <cell r="E31">
            <v>109.1</v>
          </cell>
          <cell r="F31">
            <v>171.46</v>
          </cell>
          <cell r="G31">
            <v>8.7200000000000006</v>
          </cell>
        </row>
        <row r="32">
          <cell r="A32">
            <v>2029</v>
          </cell>
          <cell r="B32">
            <v>111.18</v>
          </cell>
          <cell r="C32">
            <v>174.74</v>
          </cell>
          <cell r="D32">
            <v>9.02</v>
          </cell>
          <cell r="E32">
            <v>111.18</v>
          </cell>
          <cell r="F32">
            <v>174.74</v>
          </cell>
          <cell r="G32">
            <v>9.02</v>
          </cell>
        </row>
        <row r="33">
          <cell r="A33">
            <v>2030</v>
          </cell>
          <cell r="B33">
            <v>113.31</v>
          </cell>
          <cell r="C33">
            <v>178.07</v>
          </cell>
          <cell r="D33">
            <v>9.52</v>
          </cell>
          <cell r="E33">
            <v>113.31</v>
          </cell>
          <cell r="F33">
            <v>178.07</v>
          </cell>
          <cell r="G33">
            <v>9.52</v>
          </cell>
        </row>
        <row r="35">
          <cell r="A35" t="str">
            <v>CCCT Capacity Factor</v>
          </cell>
          <cell r="B35">
            <v>0.51500000000000001</v>
          </cell>
        </row>
        <row r="36">
          <cell r="A36" t="str">
            <v>CCCT Heat Rate (Btu/kWh)</v>
          </cell>
          <cell r="B36">
            <v>7150</v>
          </cell>
        </row>
        <row r="38">
          <cell r="A38" t="str">
            <v xml:space="preserve">Source:  </v>
          </cell>
          <cell r="E38" t="str">
            <v>(Fiscal Year):</v>
          </cell>
        </row>
      </sheetData>
      <sheetData sheetId="35" refreshError="1"/>
      <sheetData sheetId="36" refreshError="1"/>
      <sheetData sheetId="37" refreshError="1"/>
      <sheetData sheetId="38">
        <row r="23">
          <cell r="E23">
            <v>0.79351793004909776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>
        <row r="14">
          <cell r="B14" t="str">
            <v>3 Phase - 447 AAC &amp; 4\0 AAC</v>
          </cell>
        </row>
      </sheetData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>
        <row r="46">
          <cell r="G46">
            <v>0.1081</v>
          </cell>
        </row>
      </sheetData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 refreshError="1"/>
      <sheetData sheetId="82" refreshError="1"/>
      <sheetData sheetId="83">
        <row r="32">
          <cell r="G32">
            <v>137.13321646485971</v>
          </cell>
        </row>
      </sheetData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AdjSummary"/>
      <sheetName val="TotalCompany"/>
      <sheetName val="Factors"/>
      <sheetName val="UnadjData "/>
      <sheetName val="ExtractData"/>
      <sheetName val="ReportAdj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PrintResultsErrorDialog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</row>
        <row r="29">
          <cell r="AL29" t="str">
            <v>WY-ALL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tart"/>
      <sheetName val="Actuals"/>
      <sheetName val="Plan"/>
      <sheetName val="Variance"/>
      <sheetName val="Master Data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 t="str">
            <v>ADVN</v>
          </cell>
        </row>
        <row r="28">
          <cell r="D28" t="str">
            <v>Taxes Other Than Income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 Macros"/>
      <sheetName val="Att1"/>
      <sheetName val="Att2"/>
      <sheetName val="Att3a"/>
      <sheetName val="Att3b"/>
      <sheetName val="Att4"/>
      <sheetName val="Att5"/>
      <sheetName val="Att6"/>
      <sheetName val="Att7"/>
      <sheetName val="Att8"/>
      <sheetName val="Att9"/>
      <sheetName val="Att10"/>
      <sheetName val="Att 11"/>
      <sheetName val="Att 12"/>
      <sheetName val="Att 13"/>
      <sheetName val="Int"/>
      <sheetName val="OM"/>
      <sheetName val="Adj2"/>
      <sheetName val="Adj1"/>
      <sheetName val="OM Cash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mo"/>
      <sheetName val="Oreg WZAMRT97"/>
      <sheetName val="WZ AMORT TO EXP"/>
      <sheetName val="Oreg WZAMRT00  1999"/>
      <sheetName val="Oreg WZAMRT00"/>
      <sheetName val="Other States WZAMRT00"/>
      <sheetName val="2002 Projection"/>
      <sheetName val="Oreg WZAMRT98"/>
      <sheetName val="Other States WZAMRT98"/>
      <sheetName val="Utah CC Amort"/>
      <sheetName val="Utah NLR Am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Page"/>
      <sheetName val="OTC Gas Quotes"/>
      <sheetName val="Futures"/>
      <sheetName val="MarketData"/>
      <sheetName val="GasCurveSummary"/>
      <sheetName val="GasVolsSummary"/>
      <sheetName val="YieldCurveSummary"/>
      <sheetName val="GAS CURVE Engine"/>
      <sheetName val="Options"/>
      <sheetName val="Calcoutput (futures)"/>
      <sheetName val="Shaped Gas Quotes"/>
      <sheetName val="Henry Contract Specifications"/>
    </sheetNames>
    <sheetDataSet>
      <sheetData sheetId="0" refreshError="1"/>
      <sheetData sheetId="1" refreshError="1">
        <row r="2">
          <cell r="M2">
            <v>1</v>
          </cell>
        </row>
        <row r="5">
          <cell r="G5" t="str">
            <v>Sumas</v>
          </cell>
          <cell r="H5" t="str">
            <v>Rockies/Opal</v>
          </cell>
          <cell r="I5" t="str">
            <v>Stanfield</v>
          </cell>
          <cell r="J5" t="str">
            <v>SO CAL Bdr</v>
          </cell>
          <cell r="K5" t="str">
            <v>San Juan</v>
          </cell>
        </row>
        <row r="6">
          <cell r="L6">
            <v>1</v>
          </cell>
        </row>
        <row r="7">
          <cell r="L7">
            <v>2</v>
          </cell>
        </row>
        <row r="8">
          <cell r="L8">
            <v>3</v>
          </cell>
        </row>
        <row r="9">
          <cell r="L9">
            <v>1</v>
          </cell>
        </row>
        <row r="10">
          <cell r="L10">
            <v>4</v>
          </cell>
        </row>
        <row r="11">
          <cell r="L11">
            <v>11</v>
          </cell>
        </row>
        <row r="12">
          <cell r="L12">
            <v>16</v>
          </cell>
        </row>
        <row r="13">
          <cell r="L13">
            <v>1</v>
          </cell>
        </row>
        <row r="14">
          <cell r="L14">
            <v>13</v>
          </cell>
        </row>
        <row r="15">
          <cell r="L15">
            <v>25</v>
          </cell>
        </row>
      </sheetData>
      <sheetData sheetId="2" refreshError="1">
        <row r="2">
          <cell r="A2" t="str">
            <v>CL112</v>
          </cell>
          <cell r="B2" t="str">
            <v>CL</v>
          </cell>
          <cell r="C2">
            <v>1</v>
          </cell>
          <cell r="D2">
            <v>3</v>
          </cell>
          <cell r="E2">
            <v>37609</v>
          </cell>
          <cell r="F2">
            <v>27.29</v>
          </cell>
          <cell r="G2">
            <v>26.71</v>
          </cell>
          <cell r="H2">
            <v>68103</v>
          </cell>
          <cell r="I2">
            <v>27.45</v>
          </cell>
          <cell r="J2">
            <v>26.71</v>
          </cell>
        </row>
        <row r="3">
          <cell r="A3" t="str">
            <v>CL122</v>
          </cell>
          <cell r="B3" t="str">
            <v>CL</v>
          </cell>
          <cell r="C3">
            <v>2</v>
          </cell>
          <cell r="D3">
            <v>3</v>
          </cell>
          <cell r="E3">
            <v>37642</v>
          </cell>
          <cell r="F3">
            <v>27.17</v>
          </cell>
          <cell r="G3">
            <v>26.59</v>
          </cell>
          <cell r="H3">
            <v>38783</v>
          </cell>
          <cell r="I3">
            <v>27.32</v>
          </cell>
          <cell r="J3">
            <v>26.63</v>
          </cell>
        </row>
        <row r="4">
          <cell r="A4" t="str">
            <v>CL13</v>
          </cell>
          <cell r="B4" t="str">
            <v>CL</v>
          </cell>
          <cell r="C4">
            <v>3</v>
          </cell>
          <cell r="D4">
            <v>3</v>
          </cell>
          <cell r="E4">
            <v>37672</v>
          </cell>
          <cell r="F4">
            <v>26.8</v>
          </cell>
          <cell r="G4">
            <v>26.28</v>
          </cell>
          <cell r="H4">
            <v>21182</v>
          </cell>
          <cell r="I4">
            <v>26.95</v>
          </cell>
          <cell r="J4">
            <v>26.37</v>
          </cell>
        </row>
        <row r="5">
          <cell r="A5" t="str">
            <v>CL23</v>
          </cell>
          <cell r="B5" t="str">
            <v>CL</v>
          </cell>
          <cell r="C5">
            <v>4</v>
          </cell>
          <cell r="D5">
            <v>3</v>
          </cell>
          <cell r="E5">
            <v>37700</v>
          </cell>
          <cell r="F5">
            <v>26.47</v>
          </cell>
          <cell r="G5">
            <v>25.95</v>
          </cell>
          <cell r="H5">
            <v>7944</v>
          </cell>
          <cell r="I5">
            <v>26.55</v>
          </cell>
          <cell r="J5">
            <v>26.12</v>
          </cell>
        </row>
        <row r="6">
          <cell r="A6" t="str">
            <v>CL33</v>
          </cell>
          <cell r="B6" t="str">
            <v>CL</v>
          </cell>
          <cell r="C6">
            <v>5</v>
          </cell>
          <cell r="D6">
            <v>3</v>
          </cell>
          <cell r="E6">
            <v>37733</v>
          </cell>
          <cell r="F6">
            <v>26.14</v>
          </cell>
          <cell r="G6">
            <v>25.63</v>
          </cell>
          <cell r="H6">
            <v>1719</v>
          </cell>
          <cell r="I6">
            <v>26.2</v>
          </cell>
          <cell r="J6">
            <v>25.79</v>
          </cell>
        </row>
        <row r="7">
          <cell r="A7" t="str">
            <v>CL43</v>
          </cell>
          <cell r="B7" t="str">
            <v>CL</v>
          </cell>
          <cell r="C7">
            <v>6</v>
          </cell>
          <cell r="D7">
            <v>3</v>
          </cell>
          <cell r="E7">
            <v>37761</v>
          </cell>
          <cell r="F7">
            <v>25.81</v>
          </cell>
          <cell r="G7">
            <v>25.31</v>
          </cell>
          <cell r="H7">
            <v>2664</v>
          </cell>
          <cell r="I7">
            <v>25.84</v>
          </cell>
          <cell r="J7">
            <v>25.45</v>
          </cell>
        </row>
        <row r="8">
          <cell r="A8" t="str">
            <v>CL53</v>
          </cell>
          <cell r="B8" t="str">
            <v>CL</v>
          </cell>
          <cell r="C8">
            <v>7</v>
          </cell>
          <cell r="D8">
            <v>3</v>
          </cell>
          <cell r="E8">
            <v>37792</v>
          </cell>
          <cell r="F8">
            <v>25.48</v>
          </cell>
          <cell r="G8">
            <v>25</v>
          </cell>
          <cell r="H8">
            <v>870</v>
          </cell>
          <cell r="I8">
            <v>25.47</v>
          </cell>
          <cell r="J8">
            <v>25.11</v>
          </cell>
        </row>
        <row r="9">
          <cell r="A9" t="str">
            <v>CL63</v>
          </cell>
          <cell r="B9" t="str">
            <v>CL</v>
          </cell>
          <cell r="C9">
            <v>8</v>
          </cell>
          <cell r="D9">
            <v>3</v>
          </cell>
          <cell r="E9">
            <v>37824</v>
          </cell>
          <cell r="F9">
            <v>25.18</v>
          </cell>
          <cell r="G9">
            <v>24.72</v>
          </cell>
          <cell r="H9">
            <v>1451</v>
          </cell>
          <cell r="I9">
            <v>25.1</v>
          </cell>
          <cell r="J9">
            <v>25</v>
          </cell>
        </row>
        <row r="10">
          <cell r="A10" t="str">
            <v>CL73</v>
          </cell>
          <cell r="B10" t="str">
            <v>CL</v>
          </cell>
          <cell r="C10">
            <v>9</v>
          </cell>
          <cell r="D10">
            <v>3</v>
          </cell>
          <cell r="E10">
            <v>37853</v>
          </cell>
          <cell r="F10">
            <v>24.92</v>
          </cell>
          <cell r="G10">
            <v>24.48</v>
          </cell>
          <cell r="H10">
            <v>1428</v>
          </cell>
          <cell r="I10">
            <v>24.84</v>
          </cell>
          <cell r="J10">
            <v>24.68</v>
          </cell>
        </row>
        <row r="11">
          <cell r="A11" t="str">
            <v>CL83</v>
          </cell>
          <cell r="B11" t="str">
            <v>CL</v>
          </cell>
          <cell r="C11">
            <v>10</v>
          </cell>
          <cell r="D11">
            <v>3</v>
          </cell>
          <cell r="E11">
            <v>37886</v>
          </cell>
          <cell r="F11">
            <v>24.68</v>
          </cell>
          <cell r="G11">
            <v>24.25</v>
          </cell>
          <cell r="H11">
            <v>18</v>
          </cell>
          <cell r="I11">
            <v>0</v>
          </cell>
          <cell r="J11">
            <v>0</v>
          </cell>
        </row>
        <row r="12">
          <cell r="A12" t="str">
            <v>CL93</v>
          </cell>
          <cell r="B12" t="str">
            <v>CL</v>
          </cell>
          <cell r="C12">
            <v>11</v>
          </cell>
          <cell r="D12">
            <v>3</v>
          </cell>
          <cell r="E12">
            <v>37915</v>
          </cell>
          <cell r="F12">
            <v>24.5</v>
          </cell>
          <cell r="G12">
            <v>24.07</v>
          </cell>
          <cell r="H12">
            <v>495</v>
          </cell>
          <cell r="I12">
            <v>24.45</v>
          </cell>
          <cell r="J12">
            <v>24.35</v>
          </cell>
        </row>
        <row r="13">
          <cell r="A13" t="str">
            <v>CL103</v>
          </cell>
          <cell r="B13" t="str">
            <v>CL</v>
          </cell>
          <cell r="C13">
            <v>12</v>
          </cell>
          <cell r="D13">
            <v>3</v>
          </cell>
          <cell r="E13">
            <v>37945</v>
          </cell>
          <cell r="F13">
            <v>24.34</v>
          </cell>
          <cell r="G13">
            <v>23.92</v>
          </cell>
          <cell r="H13">
            <v>2389</v>
          </cell>
          <cell r="I13">
            <v>24.35</v>
          </cell>
          <cell r="J13">
            <v>24.05</v>
          </cell>
        </row>
        <row r="14">
          <cell r="A14" t="str">
            <v>CL113</v>
          </cell>
          <cell r="B14" t="str">
            <v>CL</v>
          </cell>
          <cell r="C14">
            <v>1</v>
          </cell>
          <cell r="D14">
            <v>4</v>
          </cell>
          <cell r="E14">
            <v>37974</v>
          </cell>
          <cell r="F14">
            <v>24.19</v>
          </cell>
          <cell r="G14">
            <v>23.77</v>
          </cell>
          <cell r="H14">
            <v>50</v>
          </cell>
          <cell r="I14">
            <v>0</v>
          </cell>
          <cell r="J14">
            <v>0</v>
          </cell>
        </row>
        <row r="15">
          <cell r="A15" t="str">
            <v>CL123</v>
          </cell>
          <cell r="B15" t="str">
            <v>CL</v>
          </cell>
          <cell r="C15">
            <v>2</v>
          </cell>
          <cell r="D15">
            <v>4</v>
          </cell>
          <cell r="E15">
            <v>38006</v>
          </cell>
          <cell r="F15">
            <v>24.06</v>
          </cell>
          <cell r="G15">
            <v>23.64</v>
          </cell>
          <cell r="H15">
            <v>0</v>
          </cell>
          <cell r="I15">
            <v>0</v>
          </cell>
          <cell r="J15">
            <v>0</v>
          </cell>
        </row>
        <row r="16">
          <cell r="A16" t="str">
            <v>CL14</v>
          </cell>
          <cell r="B16" t="str">
            <v>CL</v>
          </cell>
          <cell r="C16">
            <v>3</v>
          </cell>
          <cell r="D16">
            <v>4</v>
          </cell>
          <cell r="E16">
            <v>38037</v>
          </cell>
          <cell r="F16">
            <v>23.93</v>
          </cell>
          <cell r="G16">
            <v>23.51</v>
          </cell>
          <cell r="H16">
            <v>0</v>
          </cell>
          <cell r="I16">
            <v>0</v>
          </cell>
          <cell r="J16">
            <v>0</v>
          </cell>
        </row>
        <row r="17">
          <cell r="A17" t="str">
            <v>CL24</v>
          </cell>
          <cell r="B17" t="str">
            <v>CL</v>
          </cell>
          <cell r="C17">
            <v>4</v>
          </cell>
          <cell r="D17">
            <v>4</v>
          </cell>
          <cell r="E17">
            <v>38068</v>
          </cell>
          <cell r="F17">
            <v>23.8</v>
          </cell>
          <cell r="G17">
            <v>23.38</v>
          </cell>
          <cell r="H17">
            <v>360</v>
          </cell>
          <cell r="I17">
            <v>0</v>
          </cell>
          <cell r="J17">
            <v>0</v>
          </cell>
        </row>
        <row r="18">
          <cell r="A18" t="str">
            <v>CL34</v>
          </cell>
          <cell r="B18" t="str">
            <v>CL</v>
          </cell>
          <cell r="C18">
            <v>5</v>
          </cell>
          <cell r="D18">
            <v>4</v>
          </cell>
          <cell r="E18">
            <v>38097</v>
          </cell>
          <cell r="F18">
            <v>23.68</v>
          </cell>
          <cell r="G18">
            <v>23.26</v>
          </cell>
          <cell r="H18">
            <v>0</v>
          </cell>
          <cell r="I18">
            <v>0</v>
          </cell>
          <cell r="J18">
            <v>0</v>
          </cell>
        </row>
        <row r="19">
          <cell r="A19" t="str">
            <v>CL44</v>
          </cell>
          <cell r="B19" t="str">
            <v>CL</v>
          </cell>
          <cell r="C19">
            <v>6</v>
          </cell>
          <cell r="D19">
            <v>4</v>
          </cell>
          <cell r="E19">
            <v>38127</v>
          </cell>
          <cell r="F19">
            <v>23.59</v>
          </cell>
          <cell r="G19">
            <v>23.17</v>
          </cell>
          <cell r="H19">
            <v>483</v>
          </cell>
          <cell r="I19">
            <v>23.5</v>
          </cell>
          <cell r="J19">
            <v>23.5</v>
          </cell>
        </row>
        <row r="20">
          <cell r="A20" t="str">
            <v>CL54</v>
          </cell>
          <cell r="B20" t="str">
            <v>CL</v>
          </cell>
          <cell r="C20">
            <v>7</v>
          </cell>
          <cell r="D20">
            <v>4</v>
          </cell>
          <cell r="E20">
            <v>38160</v>
          </cell>
          <cell r="F20">
            <v>23.54</v>
          </cell>
          <cell r="G20">
            <v>23.12</v>
          </cell>
          <cell r="H20">
            <v>0</v>
          </cell>
          <cell r="I20">
            <v>0</v>
          </cell>
          <cell r="J20">
            <v>0</v>
          </cell>
        </row>
        <row r="21">
          <cell r="A21" t="str">
            <v>CL64</v>
          </cell>
          <cell r="B21" t="str">
            <v>CL</v>
          </cell>
          <cell r="C21">
            <v>8</v>
          </cell>
          <cell r="D21">
            <v>4</v>
          </cell>
          <cell r="E21">
            <v>38188</v>
          </cell>
          <cell r="F21">
            <v>23.5</v>
          </cell>
          <cell r="G21">
            <v>23.08</v>
          </cell>
          <cell r="H21">
            <v>0</v>
          </cell>
          <cell r="I21">
            <v>0</v>
          </cell>
          <cell r="J21">
            <v>0</v>
          </cell>
        </row>
        <row r="22">
          <cell r="A22" t="str">
            <v>CL74</v>
          </cell>
          <cell r="B22" t="str">
            <v>CL</v>
          </cell>
          <cell r="C22">
            <v>9</v>
          </cell>
          <cell r="D22">
            <v>4</v>
          </cell>
          <cell r="E22">
            <v>38219</v>
          </cell>
          <cell r="F22">
            <v>23.47</v>
          </cell>
          <cell r="G22">
            <v>23.05</v>
          </cell>
          <cell r="H22">
            <v>0</v>
          </cell>
          <cell r="I22">
            <v>0</v>
          </cell>
          <cell r="J22">
            <v>0</v>
          </cell>
        </row>
        <row r="23">
          <cell r="A23" t="str">
            <v>CL84</v>
          </cell>
          <cell r="B23" t="str">
            <v>CL</v>
          </cell>
          <cell r="C23">
            <v>10</v>
          </cell>
          <cell r="D23">
            <v>4</v>
          </cell>
          <cell r="E23">
            <v>38251</v>
          </cell>
          <cell r="F23">
            <v>23.44</v>
          </cell>
          <cell r="G23">
            <v>23.02</v>
          </cell>
          <cell r="H23">
            <v>0</v>
          </cell>
          <cell r="I23">
            <v>0</v>
          </cell>
          <cell r="J23">
            <v>0</v>
          </cell>
        </row>
        <row r="24">
          <cell r="A24" t="str">
            <v>CL94</v>
          </cell>
          <cell r="B24" t="str">
            <v>CL</v>
          </cell>
          <cell r="C24">
            <v>11</v>
          </cell>
          <cell r="D24">
            <v>4</v>
          </cell>
          <cell r="E24">
            <v>38280</v>
          </cell>
          <cell r="F24">
            <v>23.41</v>
          </cell>
          <cell r="G24">
            <v>22.99</v>
          </cell>
          <cell r="H24">
            <v>0</v>
          </cell>
          <cell r="I24">
            <v>0</v>
          </cell>
          <cell r="J24">
            <v>0</v>
          </cell>
        </row>
        <row r="25">
          <cell r="A25" t="str">
            <v>CL104</v>
          </cell>
          <cell r="B25" t="str">
            <v>CL</v>
          </cell>
          <cell r="C25">
            <v>12</v>
          </cell>
          <cell r="D25">
            <v>4</v>
          </cell>
          <cell r="E25">
            <v>38310</v>
          </cell>
          <cell r="F25">
            <v>23.38</v>
          </cell>
          <cell r="G25">
            <v>22.97</v>
          </cell>
          <cell r="H25">
            <v>1092</v>
          </cell>
          <cell r="I25">
            <v>23.19</v>
          </cell>
          <cell r="J25">
            <v>23.15</v>
          </cell>
        </row>
        <row r="26">
          <cell r="A26" t="str">
            <v>CL114</v>
          </cell>
          <cell r="B26" t="str">
            <v>CL</v>
          </cell>
          <cell r="C26">
            <v>1</v>
          </cell>
          <cell r="D26">
            <v>5</v>
          </cell>
          <cell r="E26">
            <v>38341</v>
          </cell>
          <cell r="F26">
            <v>23.35</v>
          </cell>
          <cell r="G26">
            <v>22.95</v>
          </cell>
          <cell r="H26">
            <v>1</v>
          </cell>
          <cell r="I26">
            <v>0</v>
          </cell>
          <cell r="J26">
            <v>0</v>
          </cell>
        </row>
        <row r="27">
          <cell r="A27" t="str">
            <v>CL124</v>
          </cell>
          <cell r="B27" t="str">
            <v>CL</v>
          </cell>
          <cell r="C27">
            <v>2</v>
          </cell>
          <cell r="D27">
            <v>5</v>
          </cell>
          <cell r="E27">
            <v>38372</v>
          </cell>
          <cell r="F27">
            <v>23.32</v>
          </cell>
          <cell r="G27">
            <v>22.93</v>
          </cell>
          <cell r="H27">
            <v>0</v>
          </cell>
          <cell r="I27">
            <v>0</v>
          </cell>
          <cell r="J27">
            <v>0</v>
          </cell>
        </row>
        <row r="28">
          <cell r="A28" t="str">
            <v>CL15</v>
          </cell>
          <cell r="B28" t="str">
            <v>CL</v>
          </cell>
          <cell r="C28">
            <v>3</v>
          </cell>
          <cell r="D28">
            <v>5</v>
          </cell>
          <cell r="E28">
            <v>38405</v>
          </cell>
          <cell r="F28">
            <v>23.3</v>
          </cell>
          <cell r="G28">
            <v>22.91</v>
          </cell>
          <cell r="H28">
            <v>0</v>
          </cell>
          <cell r="I28">
            <v>0</v>
          </cell>
          <cell r="J28">
            <v>0</v>
          </cell>
        </row>
        <row r="29">
          <cell r="A29" t="str">
            <v>CL25</v>
          </cell>
          <cell r="B29" t="str">
            <v>CL</v>
          </cell>
          <cell r="C29">
            <v>4</v>
          </cell>
          <cell r="D29">
            <v>5</v>
          </cell>
          <cell r="E29">
            <v>38432</v>
          </cell>
          <cell r="F29">
            <v>23.28</v>
          </cell>
          <cell r="G29">
            <v>22.89</v>
          </cell>
          <cell r="H29">
            <v>0</v>
          </cell>
          <cell r="I29">
            <v>0</v>
          </cell>
          <cell r="J29">
            <v>0</v>
          </cell>
        </row>
        <row r="30">
          <cell r="A30" t="str">
            <v>CL35</v>
          </cell>
          <cell r="B30" t="str">
            <v>CL</v>
          </cell>
          <cell r="C30">
            <v>5</v>
          </cell>
          <cell r="D30">
            <v>5</v>
          </cell>
          <cell r="E30">
            <v>38462</v>
          </cell>
          <cell r="F30">
            <v>23.26</v>
          </cell>
          <cell r="G30">
            <v>22.87</v>
          </cell>
          <cell r="H30">
            <v>0</v>
          </cell>
          <cell r="I30">
            <v>0</v>
          </cell>
          <cell r="J30">
            <v>0</v>
          </cell>
        </row>
        <row r="31">
          <cell r="A31" t="str">
            <v>CL65</v>
          </cell>
          <cell r="B31" t="str">
            <v>CL</v>
          </cell>
          <cell r="C31">
            <v>6</v>
          </cell>
          <cell r="D31">
            <v>5</v>
          </cell>
          <cell r="E31">
            <v>38492</v>
          </cell>
          <cell r="F31">
            <v>23.23</v>
          </cell>
          <cell r="G31">
            <v>22.84</v>
          </cell>
          <cell r="H31">
            <v>90</v>
          </cell>
          <cell r="I31">
            <v>0</v>
          </cell>
          <cell r="J31">
            <v>0</v>
          </cell>
        </row>
        <row r="32">
          <cell r="A32" t="str">
            <v>CL125</v>
          </cell>
          <cell r="B32" t="str">
            <v>CL</v>
          </cell>
          <cell r="C32">
            <v>12</v>
          </cell>
          <cell r="D32">
            <v>5</v>
          </cell>
          <cell r="E32">
            <v>38674</v>
          </cell>
          <cell r="F32">
            <v>23.14</v>
          </cell>
          <cell r="G32">
            <v>22.75</v>
          </cell>
          <cell r="H32">
            <v>536</v>
          </cell>
          <cell r="I32">
            <v>23.05</v>
          </cell>
          <cell r="J32">
            <v>23.05</v>
          </cell>
        </row>
        <row r="33">
          <cell r="A33" t="str">
            <v>CL126</v>
          </cell>
          <cell r="B33" t="str">
            <v>CL</v>
          </cell>
          <cell r="C33">
            <v>12</v>
          </cell>
          <cell r="D33">
            <v>6</v>
          </cell>
          <cell r="E33">
            <v>39038</v>
          </cell>
          <cell r="F33">
            <v>23.04</v>
          </cell>
          <cell r="G33">
            <v>22.65</v>
          </cell>
          <cell r="H33">
            <v>0</v>
          </cell>
          <cell r="I33">
            <v>0</v>
          </cell>
          <cell r="J33">
            <v>0</v>
          </cell>
        </row>
        <row r="34">
          <cell r="A34" t="str">
            <v>CL127</v>
          </cell>
          <cell r="B34" t="str">
            <v>CL</v>
          </cell>
          <cell r="C34">
            <v>12</v>
          </cell>
          <cell r="D34">
            <v>7</v>
          </cell>
          <cell r="E34">
            <v>39402</v>
          </cell>
          <cell r="F34">
            <v>22.94</v>
          </cell>
          <cell r="G34">
            <v>22.55</v>
          </cell>
          <cell r="H34">
            <v>1</v>
          </cell>
          <cell r="I34">
            <v>0</v>
          </cell>
          <cell r="J34">
            <v>0</v>
          </cell>
        </row>
        <row r="35">
          <cell r="A35" t="str">
            <v>CL128</v>
          </cell>
          <cell r="B35" t="str">
            <v>CL</v>
          </cell>
          <cell r="C35">
            <v>12</v>
          </cell>
          <cell r="D35">
            <v>8</v>
          </cell>
          <cell r="E35">
            <v>39772</v>
          </cell>
          <cell r="F35">
            <v>22.88</v>
          </cell>
          <cell r="G35">
            <v>22.49</v>
          </cell>
          <cell r="H35">
            <v>1</v>
          </cell>
          <cell r="I35">
            <v>0</v>
          </cell>
          <cell r="J35">
            <v>0</v>
          </cell>
        </row>
        <row r="36">
          <cell r="A36" t="str">
            <v>HO112</v>
          </cell>
          <cell r="B36" t="str">
            <v>CL</v>
          </cell>
          <cell r="C36">
            <v>12</v>
          </cell>
          <cell r="D36">
            <v>9</v>
          </cell>
          <cell r="E36">
            <v>40137</v>
          </cell>
          <cell r="F36">
            <v>22.82</v>
          </cell>
          <cell r="G36">
            <v>22.43</v>
          </cell>
          <cell r="H36">
            <v>0</v>
          </cell>
          <cell r="I36">
            <v>0</v>
          </cell>
          <cell r="J36">
            <v>0</v>
          </cell>
        </row>
        <row r="37">
          <cell r="A37" t="str">
            <v>HO122</v>
          </cell>
          <cell r="B37" t="str">
            <v>HO</v>
          </cell>
          <cell r="C37">
            <v>1</v>
          </cell>
          <cell r="D37">
            <v>3</v>
          </cell>
          <cell r="E37">
            <v>37621</v>
          </cell>
          <cell r="F37">
            <v>0.75619999999999998</v>
          </cell>
          <cell r="G37">
            <v>0.74539999999999995</v>
          </cell>
          <cell r="H37">
            <v>23589</v>
          </cell>
          <cell r="I37">
            <v>0.76400000000000001</v>
          </cell>
          <cell r="J37">
            <v>0.74550000000000005</v>
          </cell>
        </row>
        <row r="38">
          <cell r="A38" t="str">
            <v>HO13</v>
          </cell>
          <cell r="B38" t="str">
            <v>HO</v>
          </cell>
          <cell r="C38">
            <v>2</v>
          </cell>
          <cell r="D38">
            <v>3</v>
          </cell>
          <cell r="E38">
            <v>37652</v>
          </cell>
          <cell r="F38">
            <v>0.75190000000000001</v>
          </cell>
          <cell r="G38">
            <v>0.73970000000000002</v>
          </cell>
          <cell r="H38">
            <v>13901</v>
          </cell>
          <cell r="I38">
            <v>0.75900000000000001</v>
          </cell>
          <cell r="J38">
            <v>0.74199999999999999</v>
          </cell>
        </row>
        <row r="39">
          <cell r="A39" t="str">
            <v>HO23</v>
          </cell>
          <cell r="B39" t="str">
            <v>HO</v>
          </cell>
          <cell r="C39">
            <v>3</v>
          </cell>
          <cell r="D39">
            <v>3</v>
          </cell>
          <cell r="E39">
            <v>37680</v>
          </cell>
          <cell r="F39">
            <v>0.72840000000000005</v>
          </cell>
          <cell r="G39">
            <v>0.71619999999999995</v>
          </cell>
          <cell r="H39">
            <v>5228</v>
          </cell>
          <cell r="I39">
            <v>0.73399999999999999</v>
          </cell>
          <cell r="J39">
            <v>0.72070000000000001</v>
          </cell>
        </row>
        <row r="40">
          <cell r="A40" t="str">
            <v>HO33</v>
          </cell>
          <cell r="B40" t="str">
            <v>HO</v>
          </cell>
          <cell r="C40">
            <v>4</v>
          </cell>
          <cell r="D40">
            <v>3</v>
          </cell>
          <cell r="E40">
            <v>37711</v>
          </cell>
          <cell r="F40">
            <v>0.70589999999999997</v>
          </cell>
          <cell r="G40">
            <v>0.69269999999999998</v>
          </cell>
          <cell r="H40">
            <v>2873</v>
          </cell>
          <cell r="I40">
            <v>0.71199999999999997</v>
          </cell>
          <cell r="J40">
            <v>0.69750000000000001</v>
          </cell>
        </row>
        <row r="41">
          <cell r="A41" t="str">
            <v>HO43</v>
          </cell>
          <cell r="B41" t="str">
            <v>HO</v>
          </cell>
          <cell r="C41">
            <v>5</v>
          </cell>
          <cell r="D41">
            <v>3</v>
          </cell>
          <cell r="E41">
            <v>37741</v>
          </cell>
          <cell r="F41">
            <v>0.68540000000000001</v>
          </cell>
          <cell r="G41">
            <v>0.67220000000000002</v>
          </cell>
          <cell r="H41">
            <v>813</v>
          </cell>
          <cell r="I41">
            <v>0.69099999999999995</v>
          </cell>
          <cell r="J41">
            <v>0.68200000000000005</v>
          </cell>
        </row>
        <row r="42">
          <cell r="A42" t="str">
            <v>HO53</v>
          </cell>
          <cell r="B42" t="str">
            <v>HO</v>
          </cell>
          <cell r="C42">
            <v>6</v>
          </cell>
          <cell r="D42">
            <v>3</v>
          </cell>
          <cell r="E42">
            <v>37771</v>
          </cell>
          <cell r="F42">
            <v>0.6764</v>
          </cell>
          <cell r="G42">
            <v>0.66320000000000001</v>
          </cell>
          <cell r="H42">
            <v>321</v>
          </cell>
          <cell r="I42">
            <v>0.67900000000000005</v>
          </cell>
          <cell r="J42">
            <v>0.67700000000000005</v>
          </cell>
        </row>
        <row r="43">
          <cell r="A43" t="str">
            <v>HO63</v>
          </cell>
          <cell r="B43" t="str">
            <v>HO</v>
          </cell>
          <cell r="C43">
            <v>7</v>
          </cell>
          <cell r="D43">
            <v>3</v>
          </cell>
          <cell r="E43">
            <v>37802</v>
          </cell>
          <cell r="F43">
            <v>0.67390000000000005</v>
          </cell>
          <cell r="G43">
            <v>0.66069999999999995</v>
          </cell>
          <cell r="H43">
            <v>133</v>
          </cell>
          <cell r="I43">
            <v>0</v>
          </cell>
          <cell r="J43">
            <v>0</v>
          </cell>
        </row>
        <row r="44">
          <cell r="A44" t="str">
            <v>HO73</v>
          </cell>
          <cell r="B44" t="str">
            <v>HO</v>
          </cell>
          <cell r="C44">
            <v>8</v>
          </cell>
          <cell r="D44">
            <v>3</v>
          </cell>
          <cell r="E44">
            <v>37833</v>
          </cell>
          <cell r="F44">
            <v>0.67390000000000005</v>
          </cell>
          <cell r="G44">
            <v>0.66069999999999995</v>
          </cell>
          <cell r="H44">
            <v>10</v>
          </cell>
          <cell r="I44">
            <v>0.67500000000000004</v>
          </cell>
          <cell r="J44">
            <v>0.67149999999999999</v>
          </cell>
        </row>
        <row r="45">
          <cell r="A45" t="str">
            <v>HO83</v>
          </cell>
          <cell r="B45" t="str">
            <v>HO</v>
          </cell>
          <cell r="C45">
            <v>9</v>
          </cell>
          <cell r="D45">
            <v>3</v>
          </cell>
          <cell r="E45">
            <v>37862</v>
          </cell>
          <cell r="F45">
            <v>0.67789999999999995</v>
          </cell>
          <cell r="G45">
            <v>0.66469999999999996</v>
          </cell>
          <cell r="H45">
            <v>37</v>
          </cell>
          <cell r="I45">
            <v>0.67369999999999997</v>
          </cell>
          <cell r="J45">
            <v>0.67369999999999997</v>
          </cell>
        </row>
        <row r="46">
          <cell r="A46" t="str">
            <v>HO93</v>
          </cell>
          <cell r="B46" t="str">
            <v>HO</v>
          </cell>
          <cell r="C46">
            <v>10</v>
          </cell>
          <cell r="D46">
            <v>3</v>
          </cell>
          <cell r="E46">
            <v>37894</v>
          </cell>
          <cell r="F46">
            <v>0.68240000000000001</v>
          </cell>
          <cell r="G46">
            <v>0.66920000000000002</v>
          </cell>
          <cell r="H46">
            <v>6</v>
          </cell>
          <cell r="I46">
            <v>0.6825</v>
          </cell>
          <cell r="J46">
            <v>0.6825</v>
          </cell>
        </row>
        <row r="47">
          <cell r="A47" t="str">
            <v>HO103</v>
          </cell>
          <cell r="B47" t="str">
            <v>HO</v>
          </cell>
          <cell r="C47">
            <v>11</v>
          </cell>
          <cell r="D47">
            <v>3</v>
          </cell>
          <cell r="E47">
            <v>37925</v>
          </cell>
          <cell r="F47">
            <v>0.68689999999999996</v>
          </cell>
          <cell r="G47">
            <v>0.67369999999999997</v>
          </cell>
          <cell r="H47">
            <v>2</v>
          </cell>
          <cell r="I47">
            <v>0.68269999999999997</v>
          </cell>
          <cell r="J47">
            <v>0.68269999999999997</v>
          </cell>
        </row>
        <row r="48">
          <cell r="A48" t="str">
            <v>HO113</v>
          </cell>
          <cell r="B48" t="str">
            <v>HO</v>
          </cell>
          <cell r="C48">
            <v>12</v>
          </cell>
          <cell r="D48">
            <v>3</v>
          </cell>
          <cell r="E48">
            <v>37951</v>
          </cell>
          <cell r="F48">
            <v>0.69089999999999996</v>
          </cell>
          <cell r="G48">
            <v>0.67769999999999997</v>
          </cell>
          <cell r="H48">
            <v>26</v>
          </cell>
          <cell r="I48">
            <v>0</v>
          </cell>
          <cell r="J48">
            <v>0</v>
          </cell>
        </row>
        <row r="49">
          <cell r="A49" t="str">
            <v>HO123</v>
          </cell>
          <cell r="B49" t="str">
            <v>HO</v>
          </cell>
          <cell r="C49">
            <v>1</v>
          </cell>
          <cell r="D49">
            <v>4</v>
          </cell>
          <cell r="E49">
            <v>37986</v>
          </cell>
          <cell r="F49">
            <v>0.69240000000000002</v>
          </cell>
          <cell r="G49">
            <v>0.67920000000000003</v>
          </cell>
          <cell r="H49">
            <v>2</v>
          </cell>
          <cell r="I49">
            <v>0.68820000000000003</v>
          </cell>
          <cell r="J49">
            <v>0.68820000000000003</v>
          </cell>
        </row>
        <row r="50">
          <cell r="A50" t="str">
            <v>HO14</v>
          </cell>
          <cell r="B50" t="str">
            <v>HO</v>
          </cell>
          <cell r="C50">
            <v>2</v>
          </cell>
          <cell r="D50">
            <v>4</v>
          </cell>
          <cell r="E50">
            <v>38016</v>
          </cell>
          <cell r="F50">
            <v>0.68740000000000001</v>
          </cell>
          <cell r="G50">
            <v>0.67420000000000002</v>
          </cell>
          <cell r="H50">
            <v>0</v>
          </cell>
          <cell r="I50">
            <v>0</v>
          </cell>
          <cell r="J50">
            <v>0</v>
          </cell>
        </row>
        <row r="51">
          <cell r="A51" t="str">
            <v>HO24</v>
          </cell>
          <cell r="B51" t="str">
            <v>HO</v>
          </cell>
          <cell r="C51">
            <v>3</v>
          </cell>
          <cell r="D51">
            <v>4</v>
          </cell>
          <cell r="E51">
            <v>38044</v>
          </cell>
          <cell r="F51">
            <v>0.6724</v>
          </cell>
          <cell r="G51">
            <v>0.65920000000000001</v>
          </cell>
          <cell r="H51">
            <v>1</v>
          </cell>
          <cell r="I51">
            <v>0.66820000000000002</v>
          </cell>
          <cell r="J51">
            <v>0.66820000000000002</v>
          </cell>
        </row>
        <row r="52">
          <cell r="A52" t="str">
            <v>HO34</v>
          </cell>
          <cell r="B52" t="str">
            <v>HO</v>
          </cell>
          <cell r="C52">
            <v>4</v>
          </cell>
          <cell r="D52">
            <v>4</v>
          </cell>
          <cell r="E52">
            <v>38077</v>
          </cell>
          <cell r="F52">
            <v>0.65739999999999998</v>
          </cell>
          <cell r="G52">
            <v>0.64419999999999999</v>
          </cell>
          <cell r="H52">
            <v>18</v>
          </cell>
          <cell r="I52">
            <v>0</v>
          </cell>
          <cell r="J52">
            <v>0</v>
          </cell>
        </row>
        <row r="53">
          <cell r="A53" t="str">
            <v>HO44</v>
          </cell>
          <cell r="B53" t="str">
            <v>HO</v>
          </cell>
          <cell r="C53">
            <v>5</v>
          </cell>
          <cell r="D53">
            <v>4</v>
          </cell>
          <cell r="E53">
            <v>38107</v>
          </cell>
          <cell r="F53">
            <v>0.64190000000000003</v>
          </cell>
          <cell r="G53">
            <v>0.62870000000000004</v>
          </cell>
          <cell r="H53">
            <v>0</v>
          </cell>
          <cell r="I53">
            <v>0</v>
          </cell>
          <cell r="J53">
            <v>0</v>
          </cell>
        </row>
        <row r="54">
          <cell r="A54" t="str">
            <v>HU112</v>
          </cell>
          <cell r="B54" t="str">
            <v>HO</v>
          </cell>
          <cell r="C54">
            <v>6</v>
          </cell>
          <cell r="D54">
            <v>4</v>
          </cell>
          <cell r="E54">
            <v>38135</v>
          </cell>
          <cell r="F54">
            <v>0.63839999999999997</v>
          </cell>
          <cell r="G54">
            <v>0.62519999999999998</v>
          </cell>
          <cell r="H54">
            <v>0</v>
          </cell>
          <cell r="I54">
            <v>0</v>
          </cell>
          <cell r="J54">
            <v>0</v>
          </cell>
        </row>
        <row r="55">
          <cell r="A55" t="str">
            <v>HU122</v>
          </cell>
          <cell r="B55" t="str">
            <v>HU</v>
          </cell>
          <cell r="C55">
            <v>1</v>
          </cell>
          <cell r="D55">
            <v>3</v>
          </cell>
          <cell r="E55">
            <v>37621</v>
          </cell>
          <cell r="F55">
            <v>0.75270000000000004</v>
          </cell>
          <cell r="G55">
            <v>0.72929999999999995</v>
          </cell>
          <cell r="H55">
            <v>21070</v>
          </cell>
          <cell r="I55">
            <v>0.75700000000000001</v>
          </cell>
          <cell r="J55">
            <v>0.73129999999999995</v>
          </cell>
        </row>
        <row r="56">
          <cell r="A56" t="str">
            <v>HU13</v>
          </cell>
          <cell r="B56" t="str">
            <v>HU</v>
          </cell>
          <cell r="C56">
            <v>2</v>
          </cell>
          <cell r="D56">
            <v>3</v>
          </cell>
          <cell r="E56">
            <v>37652</v>
          </cell>
          <cell r="F56">
            <v>0.75039999999999996</v>
          </cell>
          <cell r="G56">
            <v>0.73080000000000001</v>
          </cell>
          <cell r="H56">
            <v>10942</v>
          </cell>
          <cell r="I56">
            <v>0.75649999999999995</v>
          </cell>
          <cell r="J56">
            <v>0.73380000000000001</v>
          </cell>
        </row>
        <row r="57">
          <cell r="A57" t="str">
            <v>HU23</v>
          </cell>
          <cell r="B57" t="str">
            <v>HU</v>
          </cell>
          <cell r="C57">
            <v>3</v>
          </cell>
          <cell r="D57">
            <v>3</v>
          </cell>
          <cell r="E57">
            <v>37680</v>
          </cell>
          <cell r="F57">
            <v>0.75290000000000001</v>
          </cell>
          <cell r="G57">
            <v>0.73480000000000001</v>
          </cell>
          <cell r="H57">
            <v>2613</v>
          </cell>
          <cell r="I57">
            <v>0.75749999999999995</v>
          </cell>
          <cell r="J57">
            <v>0.74</v>
          </cell>
        </row>
        <row r="58">
          <cell r="A58" t="str">
            <v>HU33</v>
          </cell>
          <cell r="B58" t="str">
            <v>HU</v>
          </cell>
          <cell r="C58">
            <v>4</v>
          </cell>
          <cell r="D58">
            <v>3</v>
          </cell>
          <cell r="E58">
            <v>37711</v>
          </cell>
          <cell r="F58">
            <v>0.81689999999999996</v>
          </cell>
          <cell r="G58">
            <v>0.80010000000000003</v>
          </cell>
          <cell r="H58">
            <v>922</v>
          </cell>
          <cell r="I58">
            <v>0.81499999999999995</v>
          </cell>
          <cell r="J58">
            <v>0.81499999999999995</v>
          </cell>
        </row>
        <row r="59">
          <cell r="A59" t="str">
            <v>HU43</v>
          </cell>
          <cell r="B59" t="str">
            <v>HU</v>
          </cell>
          <cell r="C59">
            <v>5</v>
          </cell>
          <cell r="D59">
            <v>3</v>
          </cell>
          <cell r="E59">
            <v>37741</v>
          </cell>
          <cell r="F59">
            <v>0.81389999999999996</v>
          </cell>
          <cell r="G59">
            <v>0.79759999999999998</v>
          </cell>
          <cell r="H59">
            <v>210</v>
          </cell>
          <cell r="I59">
            <v>0.81499999999999995</v>
          </cell>
          <cell r="J59">
            <v>0.81499999999999995</v>
          </cell>
        </row>
        <row r="60">
          <cell r="A60" t="str">
            <v>HU53</v>
          </cell>
          <cell r="B60" t="str">
            <v>HU</v>
          </cell>
          <cell r="C60">
            <v>6</v>
          </cell>
          <cell r="D60">
            <v>3</v>
          </cell>
          <cell r="E60">
            <v>37771</v>
          </cell>
          <cell r="F60">
            <v>0.80369999999999997</v>
          </cell>
          <cell r="G60">
            <v>0.78790000000000004</v>
          </cell>
          <cell r="H60">
            <v>363</v>
          </cell>
          <cell r="I60">
            <v>0.80800000000000005</v>
          </cell>
          <cell r="J60">
            <v>0.80800000000000005</v>
          </cell>
        </row>
        <row r="61">
          <cell r="A61" t="str">
            <v>HU63</v>
          </cell>
          <cell r="B61" t="str">
            <v>HU</v>
          </cell>
          <cell r="C61">
            <v>7</v>
          </cell>
          <cell r="D61">
            <v>3</v>
          </cell>
          <cell r="E61">
            <v>37802</v>
          </cell>
          <cell r="F61">
            <v>0.78769999999999996</v>
          </cell>
          <cell r="G61">
            <v>0.77239999999999998</v>
          </cell>
          <cell r="H61">
            <v>150</v>
          </cell>
          <cell r="I61">
            <v>0</v>
          </cell>
          <cell r="J61">
            <v>0</v>
          </cell>
        </row>
        <row r="62">
          <cell r="A62" t="str">
            <v>HU73</v>
          </cell>
          <cell r="B62" t="str">
            <v>HU</v>
          </cell>
          <cell r="C62">
            <v>8</v>
          </cell>
          <cell r="D62">
            <v>3</v>
          </cell>
          <cell r="E62">
            <v>37833</v>
          </cell>
          <cell r="F62">
            <v>0.76670000000000005</v>
          </cell>
          <cell r="G62">
            <v>0.75190000000000001</v>
          </cell>
          <cell r="H62">
            <v>50</v>
          </cell>
          <cell r="I62">
            <v>0</v>
          </cell>
          <cell r="J62">
            <v>0</v>
          </cell>
        </row>
        <row r="63">
          <cell r="A63" t="str">
            <v>HU83</v>
          </cell>
          <cell r="B63" t="str">
            <v>HU</v>
          </cell>
          <cell r="C63">
            <v>9</v>
          </cell>
          <cell r="D63">
            <v>3</v>
          </cell>
          <cell r="E63">
            <v>37862</v>
          </cell>
          <cell r="F63">
            <v>0.74</v>
          </cell>
          <cell r="G63">
            <v>0.72540000000000004</v>
          </cell>
          <cell r="H63">
            <v>170</v>
          </cell>
          <cell r="I63">
            <v>0</v>
          </cell>
          <cell r="J63">
            <v>0</v>
          </cell>
        </row>
        <row r="64">
          <cell r="A64" t="str">
            <v>HU93</v>
          </cell>
          <cell r="B64" t="str">
            <v>HU</v>
          </cell>
          <cell r="C64">
            <v>10</v>
          </cell>
          <cell r="D64">
            <v>3</v>
          </cell>
          <cell r="E64">
            <v>37894</v>
          </cell>
          <cell r="F64">
            <v>0.70399999999999996</v>
          </cell>
          <cell r="G64">
            <v>0.68989999999999996</v>
          </cell>
          <cell r="H64">
            <v>0</v>
          </cell>
          <cell r="I64">
            <v>0</v>
          </cell>
          <cell r="J64">
            <v>0</v>
          </cell>
        </row>
        <row r="65">
          <cell r="A65" t="str">
            <v>HU103</v>
          </cell>
          <cell r="B65" t="str">
            <v>HU</v>
          </cell>
          <cell r="C65">
            <v>11</v>
          </cell>
          <cell r="D65">
            <v>3</v>
          </cell>
          <cell r="E65">
            <v>37925</v>
          </cell>
          <cell r="F65">
            <v>0.6895</v>
          </cell>
          <cell r="G65">
            <v>0.6754</v>
          </cell>
          <cell r="H65">
            <v>0</v>
          </cell>
          <cell r="I65">
            <v>0</v>
          </cell>
          <cell r="J65">
            <v>0</v>
          </cell>
        </row>
        <row r="66">
          <cell r="A66" t="str">
            <v>NG112</v>
          </cell>
          <cell r="B66" t="str">
            <v>HU</v>
          </cell>
          <cell r="C66">
            <v>12</v>
          </cell>
          <cell r="D66">
            <v>3</v>
          </cell>
          <cell r="E66">
            <v>37951</v>
          </cell>
          <cell r="F66">
            <v>0.6835</v>
          </cell>
          <cell r="G66">
            <v>0.6694</v>
          </cell>
          <cell r="H66">
            <v>0</v>
          </cell>
          <cell r="I66">
            <v>0</v>
          </cell>
          <cell r="J66">
            <v>0</v>
          </cell>
        </row>
        <row r="67">
          <cell r="A67" t="str">
            <v>NG122</v>
          </cell>
          <cell r="B67" t="str">
            <v>KA</v>
          </cell>
          <cell r="C67">
            <v>1</v>
          </cell>
          <cell r="D67">
            <v>3</v>
          </cell>
          <cell r="E67">
            <v>37621</v>
          </cell>
          <cell r="F67">
            <v>41.87</v>
          </cell>
          <cell r="G67">
            <v>41.38</v>
          </cell>
          <cell r="H67">
            <v>0</v>
          </cell>
          <cell r="I67">
            <v>0</v>
          </cell>
          <cell r="J67">
            <v>0</v>
          </cell>
        </row>
        <row r="68">
          <cell r="A68" t="str">
            <v>NG13</v>
          </cell>
          <cell r="B68" t="str">
            <v>KA</v>
          </cell>
          <cell r="C68">
            <v>2</v>
          </cell>
          <cell r="D68">
            <v>3</v>
          </cell>
          <cell r="E68">
            <v>37652</v>
          </cell>
          <cell r="F68">
            <v>41.87</v>
          </cell>
          <cell r="G68">
            <v>41.44</v>
          </cell>
          <cell r="H68">
            <v>0</v>
          </cell>
          <cell r="I68">
            <v>0</v>
          </cell>
          <cell r="J68">
            <v>0</v>
          </cell>
        </row>
        <row r="69">
          <cell r="A69" t="str">
            <v>NG23</v>
          </cell>
          <cell r="B69" t="str">
            <v>KA</v>
          </cell>
          <cell r="C69">
            <v>5</v>
          </cell>
          <cell r="D69">
            <v>3</v>
          </cell>
          <cell r="E69">
            <v>37741</v>
          </cell>
          <cell r="F69">
            <v>40.26</v>
          </cell>
          <cell r="G69">
            <v>39.75</v>
          </cell>
          <cell r="H69">
            <v>0</v>
          </cell>
          <cell r="I69">
            <v>0</v>
          </cell>
          <cell r="J69">
            <v>0</v>
          </cell>
        </row>
        <row r="70">
          <cell r="A70" t="str">
            <v>NG33</v>
          </cell>
          <cell r="B70" t="str">
            <v>KA</v>
          </cell>
          <cell r="C70">
            <v>6</v>
          </cell>
          <cell r="D70">
            <v>3</v>
          </cell>
          <cell r="E70">
            <v>37771</v>
          </cell>
          <cell r="F70">
            <v>46</v>
          </cell>
          <cell r="G70">
            <v>45.63</v>
          </cell>
          <cell r="H70">
            <v>0</v>
          </cell>
          <cell r="I70">
            <v>0</v>
          </cell>
          <cell r="J70">
            <v>0</v>
          </cell>
        </row>
        <row r="71">
          <cell r="A71" t="str">
            <v>NG43</v>
          </cell>
          <cell r="B71" t="str">
            <v>KA</v>
          </cell>
          <cell r="C71">
            <v>7</v>
          </cell>
          <cell r="D71">
            <v>3</v>
          </cell>
          <cell r="E71">
            <v>37802</v>
          </cell>
          <cell r="F71">
            <v>59.02</v>
          </cell>
          <cell r="G71">
            <v>58.69</v>
          </cell>
          <cell r="H71">
            <v>0</v>
          </cell>
          <cell r="I71">
            <v>0</v>
          </cell>
          <cell r="J71">
            <v>0</v>
          </cell>
        </row>
        <row r="72">
          <cell r="A72" t="str">
            <v>NG53</v>
          </cell>
          <cell r="B72" t="str">
            <v>KA</v>
          </cell>
          <cell r="C72">
            <v>8</v>
          </cell>
          <cell r="D72">
            <v>3</v>
          </cell>
          <cell r="E72">
            <v>37833</v>
          </cell>
          <cell r="F72">
            <v>59.02</v>
          </cell>
          <cell r="G72">
            <v>58.69</v>
          </cell>
          <cell r="H72">
            <v>0</v>
          </cell>
          <cell r="I72">
            <v>0</v>
          </cell>
          <cell r="J72">
            <v>0</v>
          </cell>
        </row>
        <row r="73">
          <cell r="A73" t="str">
            <v>NG63</v>
          </cell>
          <cell r="B73" t="str">
            <v>KA</v>
          </cell>
          <cell r="C73">
            <v>10</v>
          </cell>
          <cell r="D73">
            <v>3</v>
          </cell>
          <cell r="E73">
            <v>37894</v>
          </cell>
          <cell r="F73">
            <v>38.49</v>
          </cell>
          <cell r="G73">
            <v>37.75</v>
          </cell>
          <cell r="H73">
            <v>0</v>
          </cell>
          <cell r="I73">
            <v>0</v>
          </cell>
          <cell r="J73">
            <v>0</v>
          </cell>
        </row>
        <row r="74">
          <cell r="A74" t="str">
            <v>NG73</v>
          </cell>
          <cell r="B74" t="str">
            <v>KA</v>
          </cell>
          <cell r="C74">
            <v>11</v>
          </cell>
          <cell r="D74">
            <v>3</v>
          </cell>
          <cell r="E74">
            <v>37925</v>
          </cell>
          <cell r="F74">
            <v>38.49</v>
          </cell>
          <cell r="G74">
            <v>37.75</v>
          </cell>
          <cell r="H74">
            <v>0</v>
          </cell>
          <cell r="I74">
            <v>0</v>
          </cell>
          <cell r="J74">
            <v>0</v>
          </cell>
        </row>
        <row r="75">
          <cell r="A75" t="str">
            <v>NG83</v>
          </cell>
          <cell r="B75" t="str">
            <v>KA</v>
          </cell>
          <cell r="C75">
            <v>12</v>
          </cell>
          <cell r="D75">
            <v>3</v>
          </cell>
          <cell r="E75">
            <v>37951</v>
          </cell>
          <cell r="F75">
            <v>38.49</v>
          </cell>
          <cell r="G75">
            <v>37.75</v>
          </cell>
          <cell r="H75">
            <v>0</v>
          </cell>
          <cell r="I75">
            <v>0</v>
          </cell>
          <cell r="J75">
            <v>0</v>
          </cell>
        </row>
        <row r="76">
          <cell r="A76" t="str">
            <v>NG93</v>
          </cell>
          <cell r="B76" t="str">
            <v>KG</v>
          </cell>
          <cell r="C76">
            <v>1</v>
          </cell>
          <cell r="D76">
            <v>3</v>
          </cell>
          <cell r="E76">
            <v>37621</v>
          </cell>
          <cell r="F76">
            <v>50.75</v>
          </cell>
          <cell r="G76">
            <v>49.96</v>
          </cell>
          <cell r="H76">
            <v>0</v>
          </cell>
          <cell r="I76">
            <v>0</v>
          </cell>
          <cell r="J76">
            <v>0</v>
          </cell>
        </row>
        <row r="77">
          <cell r="A77" t="str">
            <v>NG103</v>
          </cell>
          <cell r="B77" t="str">
            <v>KG</v>
          </cell>
          <cell r="C77">
            <v>2</v>
          </cell>
          <cell r="D77">
            <v>3</v>
          </cell>
          <cell r="E77">
            <v>37652</v>
          </cell>
          <cell r="F77">
            <v>50.75</v>
          </cell>
          <cell r="G77">
            <v>49.96</v>
          </cell>
          <cell r="H77">
            <v>0</v>
          </cell>
          <cell r="I77">
            <v>0</v>
          </cell>
          <cell r="J77">
            <v>0</v>
          </cell>
        </row>
        <row r="78">
          <cell r="A78" t="str">
            <v>NG113</v>
          </cell>
          <cell r="B78" t="str">
            <v>KG</v>
          </cell>
          <cell r="C78">
            <v>3</v>
          </cell>
          <cell r="D78">
            <v>3</v>
          </cell>
          <cell r="E78">
            <v>37680</v>
          </cell>
          <cell r="F78">
            <v>47</v>
          </cell>
          <cell r="G78">
            <v>46.07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NG123</v>
          </cell>
          <cell r="B79" t="str">
            <v>KG</v>
          </cell>
          <cell r="C79">
            <v>4</v>
          </cell>
          <cell r="D79">
            <v>3</v>
          </cell>
          <cell r="E79">
            <v>37711</v>
          </cell>
          <cell r="F79">
            <v>47</v>
          </cell>
          <cell r="G79">
            <v>46.07</v>
          </cell>
          <cell r="H79">
            <v>0</v>
          </cell>
          <cell r="I79">
            <v>0</v>
          </cell>
          <cell r="J79">
            <v>0</v>
          </cell>
        </row>
        <row r="80">
          <cell r="A80" t="str">
            <v>NG14</v>
          </cell>
          <cell r="B80" t="str">
            <v>KG</v>
          </cell>
          <cell r="C80">
            <v>5</v>
          </cell>
          <cell r="D80">
            <v>3</v>
          </cell>
          <cell r="E80">
            <v>37741</v>
          </cell>
          <cell r="F80">
            <v>49.15</v>
          </cell>
          <cell r="G80">
            <v>48.38</v>
          </cell>
          <cell r="H80">
            <v>0</v>
          </cell>
          <cell r="I80">
            <v>0</v>
          </cell>
          <cell r="J80">
            <v>0</v>
          </cell>
        </row>
        <row r="81">
          <cell r="A81" t="str">
            <v>NG24</v>
          </cell>
          <cell r="B81" t="str">
            <v>KG</v>
          </cell>
          <cell r="C81">
            <v>6</v>
          </cell>
          <cell r="D81">
            <v>3</v>
          </cell>
          <cell r="E81">
            <v>37771</v>
          </cell>
          <cell r="F81">
            <v>55</v>
          </cell>
          <cell r="G81">
            <v>54.38</v>
          </cell>
          <cell r="H81">
            <v>0</v>
          </cell>
          <cell r="I81">
            <v>0</v>
          </cell>
          <cell r="J81">
            <v>0</v>
          </cell>
        </row>
        <row r="82">
          <cell r="A82" t="str">
            <v>NG34</v>
          </cell>
          <cell r="B82" t="str">
            <v>KG</v>
          </cell>
          <cell r="C82">
            <v>7</v>
          </cell>
          <cell r="D82">
            <v>3</v>
          </cell>
          <cell r="E82">
            <v>37802</v>
          </cell>
          <cell r="F82">
            <v>69.349999999999994</v>
          </cell>
          <cell r="G82">
            <v>69.25</v>
          </cell>
          <cell r="H82">
            <v>0</v>
          </cell>
          <cell r="I82">
            <v>0</v>
          </cell>
          <cell r="J82">
            <v>0</v>
          </cell>
        </row>
        <row r="83">
          <cell r="A83" t="str">
            <v>NG44</v>
          </cell>
          <cell r="B83" t="str">
            <v>KG</v>
          </cell>
          <cell r="C83">
            <v>8</v>
          </cell>
          <cell r="D83">
            <v>3</v>
          </cell>
          <cell r="E83">
            <v>37833</v>
          </cell>
          <cell r="F83">
            <v>69.349999999999994</v>
          </cell>
          <cell r="G83">
            <v>69.25</v>
          </cell>
          <cell r="H83">
            <v>0</v>
          </cell>
          <cell r="I83">
            <v>0</v>
          </cell>
          <cell r="J83">
            <v>0</v>
          </cell>
        </row>
        <row r="84">
          <cell r="A84" t="str">
            <v>NG54</v>
          </cell>
          <cell r="B84" t="str">
            <v>KG</v>
          </cell>
          <cell r="C84">
            <v>9</v>
          </cell>
          <cell r="D84">
            <v>3</v>
          </cell>
          <cell r="E84">
            <v>37862</v>
          </cell>
          <cell r="F84">
            <v>48.93</v>
          </cell>
          <cell r="G84">
            <v>48.75</v>
          </cell>
          <cell r="H84">
            <v>0</v>
          </cell>
          <cell r="I84">
            <v>0</v>
          </cell>
          <cell r="J84">
            <v>0</v>
          </cell>
        </row>
        <row r="85">
          <cell r="A85" t="str">
            <v>NG64</v>
          </cell>
          <cell r="B85" t="str">
            <v>KG</v>
          </cell>
          <cell r="C85">
            <v>10</v>
          </cell>
          <cell r="D85">
            <v>3</v>
          </cell>
          <cell r="E85">
            <v>37894</v>
          </cell>
          <cell r="F85">
            <v>45.5</v>
          </cell>
          <cell r="G85">
            <v>45.13</v>
          </cell>
          <cell r="H85">
            <v>0</v>
          </cell>
          <cell r="I85">
            <v>0</v>
          </cell>
          <cell r="J85">
            <v>0</v>
          </cell>
        </row>
        <row r="86">
          <cell r="A86" t="str">
            <v>NG74</v>
          </cell>
          <cell r="B86" t="str">
            <v>KG</v>
          </cell>
          <cell r="C86">
            <v>11</v>
          </cell>
          <cell r="D86">
            <v>3</v>
          </cell>
          <cell r="E86">
            <v>37925</v>
          </cell>
          <cell r="F86">
            <v>45.5</v>
          </cell>
          <cell r="G86">
            <v>45.13</v>
          </cell>
          <cell r="H86">
            <v>0</v>
          </cell>
          <cell r="I86">
            <v>0</v>
          </cell>
          <cell r="J86">
            <v>0</v>
          </cell>
        </row>
        <row r="87">
          <cell r="A87" t="str">
            <v>NG84</v>
          </cell>
          <cell r="B87" t="str">
            <v>KG</v>
          </cell>
          <cell r="C87">
            <v>12</v>
          </cell>
          <cell r="D87">
            <v>3</v>
          </cell>
          <cell r="E87">
            <v>37951</v>
          </cell>
          <cell r="F87">
            <v>45.5</v>
          </cell>
          <cell r="G87">
            <v>45.13</v>
          </cell>
          <cell r="H87">
            <v>0</v>
          </cell>
          <cell r="I87">
            <v>0</v>
          </cell>
          <cell r="J87">
            <v>0</v>
          </cell>
        </row>
        <row r="88">
          <cell r="A88" t="str">
            <v>NG94</v>
          </cell>
          <cell r="B88" t="str">
            <v>KG</v>
          </cell>
          <cell r="C88">
            <v>1</v>
          </cell>
          <cell r="D88">
            <v>4</v>
          </cell>
          <cell r="E88">
            <v>37986</v>
          </cell>
          <cell r="F88">
            <v>51.5</v>
          </cell>
          <cell r="G88">
            <v>51.25</v>
          </cell>
          <cell r="H88">
            <v>0</v>
          </cell>
          <cell r="I88">
            <v>0</v>
          </cell>
          <cell r="J88">
            <v>0</v>
          </cell>
        </row>
        <row r="89">
          <cell r="A89" t="str">
            <v>NG104</v>
          </cell>
          <cell r="B89" t="str">
            <v>KG</v>
          </cell>
          <cell r="C89">
            <v>2</v>
          </cell>
          <cell r="D89">
            <v>4</v>
          </cell>
          <cell r="E89">
            <v>38016</v>
          </cell>
          <cell r="F89">
            <v>51.5</v>
          </cell>
          <cell r="G89">
            <v>51.25</v>
          </cell>
          <cell r="H89">
            <v>0</v>
          </cell>
          <cell r="I89">
            <v>0</v>
          </cell>
          <cell r="J89">
            <v>0</v>
          </cell>
        </row>
        <row r="90">
          <cell r="A90" t="str">
            <v>NG114</v>
          </cell>
          <cell r="B90" t="str">
            <v>KG</v>
          </cell>
          <cell r="C90">
            <v>3</v>
          </cell>
          <cell r="D90">
            <v>4</v>
          </cell>
          <cell r="E90">
            <v>38044</v>
          </cell>
          <cell r="F90">
            <v>51.5</v>
          </cell>
          <cell r="G90">
            <v>51.25</v>
          </cell>
          <cell r="H90">
            <v>0</v>
          </cell>
          <cell r="I90">
            <v>0</v>
          </cell>
          <cell r="J90">
            <v>0</v>
          </cell>
        </row>
        <row r="91">
          <cell r="A91" t="str">
            <v>NG124</v>
          </cell>
          <cell r="B91" t="str">
            <v>KG</v>
          </cell>
          <cell r="C91">
            <v>4</v>
          </cell>
          <cell r="D91">
            <v>4</v>
          </cell>
          <cell r="E91">
            <v>38077</v>
          </cell>
          <cell r="F91">
            <v>51.5</v>
          </cell>
          <cell r="G91">
            <v>51.25</v>
          </cell>
          <cell r="H91">
            <v>0</v>
          </cell>
          <cell r="I91">
            <v>0</v>
          </cell>
          <cell r="J91">
            <v>0</v>
          </cell>
        </row>
        <row r="92">
          <cell r="A92" t="str">
            <v>NG15</v>
          </cell>
          <cell r="B92" t="str">
            <v>KG</v>
          </cell>
          <cell r="C92">
            <v>5</v>
          </cell>
          <cell r="D92">
            <v>4</v>
          </cell>
          <cell r="E92">
            <v>38107</v>
          </cell>
          <cell r="F92">
            <v>51.5</v>
          </cell>
          <cell r="G92">
            <v>51.25</v>
          </cell>
          <cell r="H92">
            <v>0</v>
          </cell>
          <cell r="I92">
            <v>0</v>
          </cell>
          <cell r="J92">
            <v>0</v>
          </cell>
        </row>
        <row r="93">
          <cell r="A93" t="str">
            <v>NG25</v>
          </cell>
          <cell r="B93" t="str">
            <v>KG</v>
          </cell>
          <cell r="C93">
            <v>6</v>
          </cell>
          <cell r="D93">
            <v>4</v>
          </cell>
          <cell r="E93">
            <v>38135</v>
          </cell>
          <cell r="F93">
            <v>51.5</v>
          </cell>
          <cell r="G93">
            <v>51.25</v>
          </cell>
          <cell r="H93">
            <v>0</v>
          </cell>
          <cell r="I93">
            <v>0</v>
          </cell>
          <cell r="J93">
            <v>0</v>
          </cell>
        </row>
        <row r="94">
          <cell r="A94" t="str">
            <v>NG35</v>
          </cell>
          <cell r="B94" t="str">
            <v>KG</v>
          </cell>
          <cell r="C94">
            <v>7</v>
          </cell>
          <cell r="D94">
            <v>4</v>
          </cell>
          <cell r="E94">
            <v>38168</v>
          </cell>
          <cell r="F94">
            <v>51.5</v>
          </cell>
          <cell r="G94">
            <v>51.25</v>
          </cell>
          <cell r="H94">
            <v>0</v>
          </cell>
          <cell r="I94">
            <v>0</v>
          </cell>
          <cell r="J94">
            <v>0</v>
          </cell>
        </row>
        <row r="95">
          <cell r="A95" t="str">
            <v>NG45</v>
          </cell>
          <cell r="B95" t="str">
            <v>KG</v>
          </cell>
          <cell r="C95">
            <v>8</v>
          </cell>
          <cell r="D95">
            <v>4</v>
          </cell>
          <cell r="E95">
            <v>38198</v>
          </cell>
          <cell r="F95">
            <v>51.5</v>
          </cell>
          <cell r="G95">
            <v>51.25</v>
          </cell>
          <cell r="H95">
            <v>0</v>
          </cell>
          <cell r="I95">
            <v>0</v>
          </cell>
          <cell r="J95">
            <v>0</v>
          </cell>
        </row>
        <row r="96">
          <cell r="A96" t="str">
            <v>NG55</v>
          </cell>
          <cell r="B96" t="str">
            <v>KG</v>
          </cell>
          <cell r="C96">
            <v>9</v>
          </cell>
          <cell r="D96">
            <v>4</v>
          </cell>
          <cell r="E96">
            <v>38230</v>
          </cell>
          <cell r="F96">
            <v>51.5</v>
          </cell>
          <cell r="G96">
            <v>51.25</v>
          </cell>
          <cell r="H96">
            <v>0</v>
          </cell>
          <cell r="I96">
            <v>0</v>
          </cell>
          <cell r="J96">
            <v>0</v>
          </cell>
        </row>
        <row r="97">
          <cell r="A97" t="str">
            <v>NG65</v>
          </cell>
          <cell r="B97" t="str">
            <v>KG</v>
          </cell>
          <cell r="C97">
            <v>10</v>
          </cell>
          <cell r="D97">
            <v>4</v>
          </cell>
          <cell r="E97">
            <v>38260</v>
          </cell>
          <cell r="F97">
            <v>51.5</v>
          </cell>
          <cell r="G97">
            <v>51.25</v>
          </cell>
          <cell r="H97">
            <v>0</v>
          </cell>
          <cell r="I97">
            <v>0</v>
          </cell>
          <cell r="J97">
            <v>0</v>
          </cell>
        </row>
        <row r="98">
          <cell r="A98" t="str">
            <v>NG75</v>
          </cell>
          <cell r="B98" t="str">
            <v>KG</v>
          </cell>
          <cell r="C98">
            <v>11</v>
          </cell>
          <cell r="D98">
            <v>4</v>
          </cell>
          <cell r="E98">
            <v>38289</v>
          </cell>
          <cell r="F98">
            <v>51.5</v>
          </cell>
          <cell r="G98">
            <v>51.25</v>
          </cell>
          <cell r="H98">
            <v>0</v>
          </cell>
          <cell r="I98">
            <v>0</v>
          </cell>
          <cell r="J98">
            <v>0</v>
          </cell>
        </row>
        <row r="99">
          <cell r="A99" t="str">
            <v>NG85</v>
          </cell>
          <cell r="B99" t="str">
            <v>KG</v>
          </cell>
          <cell r="C99">
            <v>12</v>
          </cell>
          <cell r="D99">
            <v>4</v>
          </cell>
          <cell r="E99">
            <v>38321</v>
          </cell>
          <cell r="F99">
            <v>51.5</v>
          </cell>
          <cell r="G99">
            <v>51.25</v>
          </cell>
          <cell r="H99">
            <v>0</v>
          </cell>
          <cell r="I99">
            <v>0</v>
          </cell>
          <cell r="J99">
            <v>0</v>
          </cell>
        </row>
        <row r="100">
          <cell r="A100" t="str">
            <v>NG95</v>
          </cell>
          <cell r="B100" t="str">
            <v>KJ</v>
          </cell>
          <cell r="C100">
            <v>1</v>
          </cell>
          <cell r="D100">
            <v>3</v>
          </cell>
          <cell r="E100">
            <v>37621</v>
          </cell>
          <cell r="F100">
            <v>63.8</v>
          </cell>
          <cell r="G100">
            <v>63.15</v>
          </cell>
          <cell r="H100">
            <v>0</v>
          </cell>
          <cell r="I100">
            <v>0</v>
          </cell>
          <cell r="J100">
            <v>0</v>
          </cell>
        </row>
        <row r="101">
          <cell r="A101" t="str">
            <v>NG105</v>
          </cell>
          <cell r="B101" t="str">
            <v>KJ</v>
          </cell>
          <cell r="C101">
            <v>2</v>
          </cell>
          <cell r="D101">
            <v>3</v>
          </cell>
          <cell r="E101">
            <v>37652</v>
          </cell>
          <cell r="F101">
            <v>63.8</v>
          </cell>
          <cell r="G101">
            <v>63.15</v>
          </cell>
          <cell r="H101">
            <v>0</v>
          </cell>
          <cell r="I101">
            <v>0</v>
          </cell>
          <cell r="J101">
            <v>0</v>
          </cell>
        </row>
        <row r="102">
          <cell r="A102" t="str">
            <v>NG115</v>
          </cell>
          <cell r="B102" t="str">
            <v>KJ</v>
          </cell>
          <cell r="C102">
            <v>5</v>
          </cell>
          <cell r="D102">
            <v>3</v>
          </cell>
          <cell r="E102">
            <v>37741</v>
          </cell>
          <cell r="F102">
            <v>58.75</v>
          </cell>
          <cell r="G102">
            <v>57.87</v>
          </cell>
          <cell r="H102">
            <v>0</v>
          </cell>
          <cell r="I102">
            <v>0</v>
          </cell>
          <cell r="J102">
            <v>0</v>
          </cell>
        </row>
        <row r="103">
          <cell r="A103" t="str">
            <v>NG125</v>
          </cell>
          <cell r="B103" t="str">
            <v>KJ</v>
          </cell>
          <cell r="C103">
            <v>6</v>
          </cell>
          <cell r="D103">
            <v>3</v>
          </cell>
          <cell r="E103">
            <v>37771</v>
          </cell>
          <cell r="F103">
            <v>69.45</v>
          </cell>
          <cell r="G103">
            <v>68.63</v>
          </cell>
          <cell r="H103">
            <v>0</v>
          </cell>
          <cell r="I103">
            <v>0</v>
          </cell>
          <cell r="J103">
            <v>0</v>
          </cell>
        </row>
        <row r="104">
          <cell r="A104" t="str">
            <v>NG16</v>
          </cell>
          <cell r="B104" t="str">
            <v>NA</v>
          </cell>
          <cell r="C104">
            <v>4</v>
          </cell>
          <cell r="D104">
            <v>3</v>
          </cell>
          <cell r="E104">
            <v>37712</v>
          </cell>
          <cell r="F104">
            <v>-0.55500000000000005</v>
          </cell>
          <cell r="G104">
            <v>-0.5575</v>
          </cell>
          <cell r="H104">
            <v>120</v>
          </cell>
          <cell r="I104">
            <v>0</v>
          </cell>
          <cell r="J104">
            <v>0</v>
          </cell>
        </row>
        <row r="105">
          <cell r="A105" t="str">
            <v>NG26</v>
          </cell>
          <cell r="B105" t="str">
            <v>NA</v>
          </cell>
          <cell r="C105">
            <v>5</v>
          </cell>
          <cell r="D105">
            <v>3</v>
          </cell>
          <cell r="E105">
            <v>37742</v>
          </cell>
          <cell r="F105">
            <v>-0.55500000000000005</v>
          </cell>
          <cell r="G105">
            <v>-0.5575</v>
          </cell>
          <cell r="H105">
            <v>124</v>
          </cell>
          <cell r="I105">
            <v>0</v>
          </cell>
          <cell r="J105">
            <v>0</v>
          </cell>
        </row>
        <row r="106">
          <cell r="A106" t="str">
            <v>NG36</v>
          </cell>
          <cell r="B106" t="str">
            <v>NA</v>
          </cell>
          <cell r="C106">
            <v>6</v>
          </cell>
          <cell r="D106">
            <v>3</v>
          </cell>
          <cell r="E106">
            <v>37774</v>
          </cell>
          <cell r="F106">
            <v>-0.55500000000000005</v>
          </cell>
          <cell r="G106">
            <v>-0.5575</v>
          </cell>
          <cell r="H106">
            <v>120</v>
          </cell>
          <cell r="I106">
            <v>0</v>
          </cell>
          <cell r="J106">
            <v>0</v>
          </cell>
        </row>
        <row r="107">
          <cell r="A107" t="str">
            <v>NG46</v>
          </cell>
          <cell r="B107" t="str">
            <v>NA</v>
          </cell>
          <cell r="C107">
            <v>7</v>
          </cell>
          <cell r="D107">
            <v>3</v>
          </cell>
          <cell r="E107">
            <v>37803</v>
          </cell>
          <cell r="F107">
            <v>-0.55500000000000005</v>
          </cell>
          <cell r="G107">
            <v>-0.5575</v>
          </cell>
          <cell r="H107">
            <v>124</v>
          </cell>
          <cell r="I107">
            <v>0</v>
          </cell>
          <cell r="J107">
            <v>0</v>
          </cell>
        </row>
        <row r="108">
          <cell r="A108" t="str">
            <v>NG56</v>
          </cell>
          <cell r="B108" t="str">
            <v>NA</v>
          </cell>
          <cell r="C108">
            <v>8</v>
          </cell>
          <cell r="D108">
            <v>3</v>
          </cell>
          <cell r="E108">
            <v>37834</v>
          </cell>
          <cell r="F108">
            <v>-0.55500000000000005</v>
          </cell>
          <cell r="G108">
            <v>-0.5575</v>
          </cell>
          <cell r="H108">
            <v>124</v>
          </cell>
          <cell r="I108">
            <v>0</v>
          </cell>
          <cell r="J108">
            <v>0</v>
          </cell>
        </row>
        <row r="109">
          <cell r="A109" t="str">
            <v>NG66</v>
          </cell>
          <cell r="B109" t="str">
            <v>NA</v>
          </cell>
          <cell r="C109">
            <v>9</v>
          </cell>
          <cell r="D109">
            <v>3</v>
          </cell>
          <cell r="E109">
            <v>37866</v>
          </cell>
          <cell r="F109">
            <v>-0.55500000000000005</v>
          </cell>
          <cell r="G109">
            <v>-0.5575</v>
          </cell>
          <cell r="H109">
            <v>120</v>
          </cell>
          <cell r="I109">
            <v>0</v>
          </cell>
          <cell r="J109">
            <v>0</v>
          </cell>
        </row>
        <row r="110">
          <cell r="A110" t="str">
            <v>NG76</v>
          </cell>
          <cell r="B110" t="str">
            <v>NA</v>
          </cell>
          <cell r="C110">
            <v>10</v>
          </cell>
          <cell r="D110">
            <v>3</v>
          </cell>
          <cell r="E110">
            <v>37895</v>
          </cell>
          <cell r="F110">
            <v>-0.55500000000000005</v>
          </cell>
          <cell r="G110">
            <v>-0.5575</v>
          </cell>
          <cell r="H110">
            <v>124</v>
          </cell>
          <cell r="I110">
            <v>0</v>
          </cell>
          <cell r="J110">
            <v>0</v>
          </cell>
        </row>
        <row r="111">
          <cell r="A111" t="str">
            <v>NG86</v>
          </cell>
          <cell r="B111" t="str">
            <v>NA</v>
          </cell>
          <cell r="C111">
            <v>4</v>
          </cell>
          <cell r="D111">
            <v>4</v>
          </cell>
          <cell r="E111">
            <v>38078</v>
          </cell>
          <cell r="F111">
            <v>-0.5</v>
          </cell>
          <cell r="G111">
            <v>-0.495</v>
          </cell>
          <cell r="H111">
            <v>0</v>
          </cell>
          <cell r="I111">
            <v>0</v>
          </cell>
          <cell r="J111">
            <v>0</v>
          </cell>
        </row>
        <row r="112">
          <cell r="A112" t="str">
            <v>NG96</v>
          </cell>
          <cell r="B112" t="str">
            <v>NA</v>
          </cell>
          <cell r="C112">
            <v>5</v>
          </cell>
          <cell r="D112">
            <v>4</v>
          </cell>
          <cell r="E112">
            <v>38110</v>
          </cell>
          <cell r="F112">
            <v>-0.5</v>
          </cell>
          <cell r="G112">
            <v>-0.495</v>
          </cell>
          <cell r="H112">
            <v>0</v>
          </cell>
          <cell r="I112">
            <v>0</v>
          </cell>
          <cell r="J112">
            <v>0</v>
          </cell>
        </row>
        <row r="113">
          <cell r="A113" t="str">
            <v>NG106</v>
          </cell>
          <cell r="B113" t="str">
            <v>NA</v>
          </cell>
          <cell r="C113">
            <v>6</v>
          </cell>
          <cell r="D113">
            <v>4</v>
          </cell>
          <cell r="E113">
            <v>38139</v>
          </cell>
          <cell r="F113">
            <v>-0.5</v>
          </cell>
          <cell r="G113">
            <v>-0.495</v>
          </cell>
          <cell r="H113">
            <v>0</v>
          </cell>
          <cell r="I113">
            <v>0</v>
          </cell>
          <cell r="J113">
            <v>0</v>
          </cell>
        </row>
        <row r="114">
          <cell r="A114" t="str">
            <v>NG116</v>
          </cell>
          <cell r="B114" t="str">
            <v>NA</v>
          </cell>
          <cell r="C114">
            <v>7</v>
          </cell>
          <cell r="D114">
            <v>4</v>
          </cell>
          <cell r="E114">
            <v>38169</v>
          </cell>
          <cell r="F114">
            <v>-0.5</v>
          </cell>
          <cell r="G114">
            <v>-0.495</v>
          </cell>
          <cell r="H114">
            <v>0</v>
          </cell>
          <cell r="I114">
            <v>0</v>
          </cell>
          <cell r="J114">
            <v>0</v>
          </cell>
        </row>
        <row r="115">
          <cell r="A115" t="str">
            <v>NG126</v>
          </cell>
          <cell r="B115" t="str">
            <v>NA</v>
          </cell>
          <cell r="C115">
            <v>8</v>
          </cell>
          <cell r="D115">
            <v>4</v>
          </cell>
          <cell r="E115">
            <v>38201</v>
          </cell>
          <cell r="F115">
            <v>-0.5</v>
          </cell>
          <cell r="G115">
            <v>-0.495</v>
          </cell>
          <cell r="H115">
            <v>0</v>
          </cell>
          <cell r="I115">
            <v>0</v>
          </cell>
          <cell r="J115">
            <v>0</v>
          </cell>
        </row>
        <row r="116">
          <cell r="A116" t="str">
            <v>NG17</v>
          </cell>
          <cell r="B116" t="str">
            <v>NA</v>
          </cell>
          <cell r="C116">
            <v>9</v>
          </cell>
          <cell r="D116">
            <v>4</v>
          </cell>
          <cell r="E116">
            <v>38231</v>
          </cell>
          <cell r="F116">
            <v>-0.5</v>
          </cell>
          <cell r="G116">
            <v>-0.495</v>
          </cell>
          <cell r="H116">
            <v>0</v>
          </cell>
          <cell r="I116">
            <v>0</v>
          </cell>
          <cell r="J116">
            <v>0</v>
          </cell>
        </row>
        <row r="117">
          <cell r="A117" t="str">
            <v>NG27</v>
          </cell>
          <cell r="B117" t="str">
            <v>NA</v>
          </cell>
          <cell r="C117">
            <v>10</v>
          </cell>
          <cell r="D117">
            <v>4</v>
          </cell>
          <cell r="E117">
            <v>38261</v>
          </cell>
          <cell r="F117">
            <v>-0.5</v>
          </cell>
          <cell r="G117">
            <v>-0.495</v>
          </cell>
          <cell r="H117">
            <v>0</v>
          </cell>
          <cell r="I117">
            <v>0</v>
          </cell>
          <cell r="J117">
            <v>0</v>
          </cell>
        </row>
        <row r="118">
          <cell r="A118" t="str">
            <v>NG37</v>
          </cell>
          <cell r="B118" t="str">
            <v>NB</v>
          </cell>
          <cell r="C118">
            <v>1</v>
          </cell>
          <cell r="D118">
            <v>3</v>
          </cell>
          <cell r="E118">
            <v>37623</v>
          </cell>
          <cell r="F118">
            <v>8.5000000000000006E-2</v>
          </cell>
          <cell r="G118">
            <v>8.7499999999999994E-2</v>
          </cell>
          <cell r="H118">
            <v>62</v>
          </cell>
          <cell r="I118">
            <v>0</v>
          </cell>
          <cell r="J118">
            <v>0</v>
          </cell>
        </row>
        <row r="119">
          <cell r="A119" t="str">
            <v>NG47</v>
          </cell>
          <cell r="B119" t="str">
            <v>NB</v>
          </cell>
          <cell r="C119">
            <v>2</v>
          </cell>
          <cell r="D119">
            <v>3</v>
          </cell>
          <cell r="E119">
            <v>37655</v>
          </cell>
          <cell r="F119">
            <v>9.5000000000000001E-2</v>
          </cell>
          <cell r="G119">
            <v>9.7500000000000003E-2</v>
          </cell>
          <cell r="H119">
            <v>56</v>
          </cell>
          <cell r="I119">
            <v>0</v>
          </cell>
          <cell r="J119">
            <v>0</v>
          </cell>
        </row>
        <row r="120">
          <cell r="A120" t="str">
            <v>NG57</v>
          </cell>
          <cell r="B120" t="str">
            <v>NB</v>
          </cell>
          <cell r="C120">
            <v>3</v>
          </cell>
          <cell r="D120">
            <v>3</v>
          </cell>
          <cell r="E120">
            <v>37683</v>
          </cell>
          <cell r="F120">
            <v>9.2499999999999999E-2</v>
          </cell>
          <cell r="G120">
            <v>9.2499999999999999E-2</v>
          </cell>
          <cell r="H120">
            <v>62</v>
          </cell>
          <cell r="I120">
            <v>0</v>
          </cell>
          <cell r="J120">
            <v>0</v>
          </cell>
        </row>
        <row r="121">
          <cell r="A121" t="str">
            <v>NG67</v>
          </cell>
          <cell r="B121" t="str">
            <v>NB</v>
          </cell>
          <cell r="C121">
            <v>4</v>
          </cell>
          <cell r="D121">
            <v>3</v>
          </cell>
          <cell r="E121">
            <v>37712</v>
          </cell>
          <cell r="F121">
            <v>0.05</v>
          </cell>
          <cell r="G121">
            <v>4.7500000000000001E-2</v>
          </cell>
          <cell r="H121">
            <v>60</v>
          </cell>
          <cell r="I121">
            <v>0</v>
          </cell>
          <cell r="J121">
            <v>0</v>
          </cell>
        </row>
        <row r="122">
          <cell r="A122" t="str">
            <v>NG77</v>
          </cell>
          <cell r="B122" t="str">
            <v>NB</v>
          </cell>
          <cell r="C122">
            <v>5</v>
          </cell>
          <cell r="D122">
            <v>3</v>
          </cell>
          <cell r="E122">
            <v>37742</v>
          </cell>
          <cell r="F122">
            <v>0.05</v>
          </cell>
          <cell r="G122">
            <v>4.7500000000000001E-2</v>
          </cell>
          <cell r="H122">
            <v>62</v>
          </cell>
          <cell r="I122">
            <v>0</v>
          </cell>
          <cell r="J122">
            <v>0</v>
          </cell>
        </row>
        <row r="123">
          <cell r="A123" t="str">
            <v>NG87</v>
          </cell>
          <cell r="B123" t="str">
            <v>NB</v>
          </cell>
          <cell r="C123">
            <v>6</v>
          </cell>
          <cell r="D123">
            <v>3</v>
          </cell>
          <cell r="E123">
            <v>37774</v>
          </cell>
          <cell r="F123">
            <v>0.05</v>
          </cell>
          <cell r="G123">
            <v>4.7500000000000001E-2</v>
          </cell>
          <cell r="H123">
            <v>60</v>
          </cell>
          <cell r="I123">
            <v>0</v>
          </cell>
          <cell r="J123">
            <v>0</v>
          </cell>
        </row>
        <row r="124">
          <cell r="A124" t="str">
            <v>NG97</v>
          </cell>
          <cell r="B124" t="str">
            <v>NB</v>
          </cell>
          <cell r="C124">
            <v>7</v>
          </cell>
          <cell r="D124">
            <v>3</v>
          </cell>
          <cell r="E124">
            <v>37803</v>
          </cell>
          <cell r="F124">
            <v>0.05</v>
          </cell>
          <cell r="G124">
            <v>4.7500000000000001E-2</v>
          </cell>
          <cell r="H124">
            <v>62</v>
          </cell>
          <cell r="I124">
            <v>0</v>
          </cell>
          <cell r="J124">
            <v>0</v>
          </cell>
        </row>
        <row r="125">
          <cell r="A125" t="str">
            <v>NG107</v>
          </cell>
          <cell r="B125" t="str">
            <v>NB</v>
          </cell>
          <cell r="C125">
            <v>8</v>
          </cell>
          <cell r="D125">
            <v>3</v>
          </cell>
          <cell r="E125">
            <v>37834</v>
          </cell>
          <cell r="F125">
            <v>0.05</v>
          </cell>
          <cell r="G125">
            <v>4.7500000000000001E-2</v>
          </cell>
          <cell r="H125">
            <v>62</v>
          </cell>
          <cell r="I125">
            <v>0</v>
          </cell>
          <cell r="J125">
            <v>0</v>
          </cell>
        </row>
        <row r="126">
          <cell r="A126" t="str">
            <v>NG117</v>
          </cell>
          <cell r="B126" t="str">
            <v>NB</v>
          </cell>
          <cell r="C126">
            <v>9</v>
          </cell>
          <cell r="D126">
            <v>3</v>
          </cell>
          <cell r="E126">
            <v>37866</v>
          </cell>
          <cell r="F126">
            <v>0.05</v>
          </cell>
          <cell r="G126">
            <v>4.7500000000000001E-2</v>
          </cell>
          <cell r="H126">
            <v>60</v>
          </cell>
          <cell r="I126">
            <v>0</v>
          </cell>
          <cell r="J126">
            <v>0</v>
          </cell>
        </row>
        <row r="127">
          <cell r="A127" t="str">
            <v>NG127</v>
          </cell>
          <cell r="B127" t="str">
            <v>NB</v>
          </cell>
          <cell r="C127">
            <v>10</v>
          </cell>
          <cell r="D127">
            <v>3</v>
          </cell>
          <cell r="E127">
            <v>37895</v>
          </cell>
          <cell r="F127">
            <v>0.05</v>
          </cell>
          <cell r="G127">
            <v>4.7500000000000001E-2</v>
          </cell>
          <cell r="H127">
            <v>62</v>
          </cell>
          <cell r="I127">
            <v>0</v>
          </cell>
          <cell r="J127">
            <v>0</v>
          </cell>
        </row>
        <row r="128">
          <cell r="A128" t="str">
            <v>NG18</v>
          </cell>
          <cell r="B128" t="str">
            <v>NE</v>
          </cell>
          <cell r="C128">
            <v>4</v>
          </cell>
          <cell r="D128">
            <v>3</v>
          </cell>
          <cell r="E128">
            <v>37712</v>
          </cell>
          <cell r="F128">
            <v>-0.14499999999999999</v>
          </cell>
          <cell r="G128">
            <v>-0.14249999999999999</v>
          </cell>
          <cell r="H128">
            <v>0</v>
          </cell>
          <cell r="I128">
            <v>0</v>
          </cell>
          <cell r="J128">
            <v>0</v>
          </cell>
        </row>
        <row r="129">
          <cell r="A129" t="str">
            <v>NG28</v>
          </cell>
          <cell r="B129" t="str">
            <v>NE</v>
          </cell>
          <cell r="C129">
            <v>5</v>
          </cell>
          <cell r="D129">
            <v>3</v>
          </cell>
          <cell r="E129">
            <v>37742</v>
          </cell>
          <cell r="F129">
            <v>-0.14499999999999999</v>
          </cell>
          <cell r="G129">
            <v>-0.14249999999999999</v>
          </cell>
          <cell r="H129">
            <v>0</v>
          </cell>
          <cell r="I129">
            <v>0</v>
          </cell>
          <cell r="J129">
            <v>0</v>
          </cell>
        </row>
        <row r="130">
          <cell r="A130" t="str">
            <v>NG38</v>
          </cell>
          <cell r="B130" t="str">
            <v>NE</v>
          </cell>
          <cell r="C130">
            <v>6</v>
          </cell>
          <cell r="D130">
            <v>3</v>
          </cell>
          <cell r="E130">
            <v>37774</v>
          </cell>
          <cell r="F130">
            <v>-0.14499999999999999</v>
          </cell>
          <cell r="G130">
            <v>-0.14249999999999999</v>
          </cell>
          <cell r="H130">
            <v>0</v>
          </cell>
          <cell r="I130">
            <v>0</v>
          </cell>
          <cell r="J130">
            <v>0</v>
          </cell>
        </row>
        <row r="131">
          <cell r="A131" t="str">
            <v>NG48</v>
          </cell>
          <cell r="B131" t="str">
            <v>NE</v>
          </cell>
          <cell r="C131">
            <v>7</v>
          </cell>
          <cell r="D131">
            <v>3</v>
          </cell>
          <cell r="E131">
            <v>37803</v>
          </cell>
          <cell r="F131">
            <v>-0.14499999999999999</v>
          </cell>
          <cell r="G131">
            <v>-0.14249999999999999</v>
          </cell>
          <cell r="H131">
            <v>0</v>
          </cell>
          <cell r="I131">
            <v>0</v>
          </cell>
          <cell r="J131">
            <v>0</v>
          </cell>
        </row>
        <row r="132">
          <cell r="A132" t="str">
            <v>NG58</v>
          </cell>
          <cell r="B132" t="str">
            <v>NE</v>
          </cell>
          <cell r="C132">
            <v>8</v>
          </cell>
          <cell r="D132">
            <v>3</v>
          </cell>
          <cell r="E132">
            <v>37834</v>
          </cell>
          <cell r="F132">
            <v>-0.14499999999999999</v>
          </cell>
          <cell r="G132">
            <v>-0.14249999999999999</v>
          </cell>
          <cell r="H132">
            <v>0</v>
          </cell>
          <cell r="I132">
            <v>0</v>
          </cell>
          <cell r="J132">
            <v>0</v>
          </cell>
        </row>
        <row r="133">
          <cell r="A133" t="str">
            <v>NG68</v>
          </cell>
          <cell r="B133" t="str">
            <v>NE</v>
          </cell>
          <cell r="C133">
            <v>9</v>
          </cell>
          <cell r="D133">
            <v>3</v>
          </cell>
          <cell r="E133">
            <v>37866</v>
          </cell>
          <cell r="F133">
            <v>-0.14499999999999999</v>
          </cell>
          <cell r="G133">
            <v>-0.14249999999999999</v>
          </cell>
          <cell r="H133">
            <v>0</v>
          </cell>
          <cell r="I133">
            <v>0</v>
          </cell>
          <cell r="J133">
            <v>0</v>
          </cell>
        </row>
        <row r="134">
          <cell r="A134" t="str">
            <v>NG78</v>
          </cell>
          <cell r="B134" t="str">
            <v>NE</v>
          </cell>
          <cell r="C134">
            <v>10</v>
          </cell>
          <cell r="D134">
            <v>3</v>
          </cell>
          <cell r="E134">
            <v>37895</v>
          </cell>
          <cell r="F134">
            <v>-0.14499999999999999</v>
          </cell>
          <cell r="G134">
            <v>-0.14249999999999999</v>
          </cell>
          <cell r="H134">
            <v>0</v>
          </cell>
          <cell r="I134">
            <v>0</v>
          </cell>
          <cell r="J134">
            <v>0</v>
          </cell>
        </row>
        <row r="135">
          <cell r="A135" t="str">
            <v>NG88</v>
          </cell>
          <cell r="B135" t="str">
            <v>NG</v>
          </cell>
          <cell r="C135">
            <v>1</v>
          </cell>
          <cell r="D135">
            <v>3</v>
          </cell>
          <cell r="E135">
            <v>37617</v>
          </cell>
          <cell r="F135">
            <v>4.383</v>
          </cell>
          <cell r="G135">
            <v>4.4059999999999997</v>
          </cell>
          <cell r="H135">
            <v>40005</v>
          </cell>
          <cell r="I135">
            <v>4.41</v>
          </cell>
          <cell r="J135">
            <v>4.24</v>
          </cell>
        </row>
        <row r="136">
          <cell r="A136" t="str">
            <v>NG98</v>
          </cell>
          <cell r="B136" t="str">
            <v>NG</v>
          </cell>
          <cell r="C136">
            <v>2</v>
          </cell>
          <cell r="D136">
            <v>3</v>
          </cell>
          <cell r="E136">
            <v>37650</v>
          </cell>
          <cell r="F136">
            <v>4.351</v>
          </cell>
          <cell r="G136">
            <v>4.359</v>
          </cell>
          <cell r="H136">
            <v>9421</v>
          </cell>
          <cell r="I136">
            <v>4.3650000000000002</v>
          </cell>
          <cell r="J136">
            <v>4.2</v>
          </cell>
        </row>
        <row r="137">
          <cell r="A137" t="str">
            <v>NG108</v>
          </cell>
          <cell r="B137" t="str">
            <v>NG</v>
          </cell>
          <cell r="C137">
            <v>3</v>
          </cell>
          <cell r="D137">
            <v>3</v>
          </cell>
          <cell r="E137">
            <v>37678</v>
          </cell>
          <cell r="F137">
            <v>4.2759999999999998</v>
          </cell>
          <cell r="G137">
            <v>4.2629999999999999</v>
          </cell>
          <cell r="H137">
            <v>4955</v>
          </cell>
          <cell r="I137">
            <v>4.28</v>
          </cell>
          <cell r="J137">
            <v>4.12</v>
          </cell>
        </row>
        <row r="138">
          <cell r="A138" t="str">
            <v>NN112</v>
          </cell>
          <cell r="B138" t="str">
            <v>NG</v>
          </cell>
          <cell r="C138">
            <v>4</v>
          </cell>
          <cell r="D138">
            <v>3</v>
          </cell>
          <cell r="E138">
            <v>37707</v>
          </cell>
          <cell r="F138">
            <v>4.1310000000000002</v>
          </cell>
          <cell r="G138">
            <v>4.1150000000000002</v>
          </cell>
          <cell r="H138">
            <v>3700</v>
          </cell>
          <cell r="I138">
            <v>4.13</v>
          </cell>
          <cell r="J138">
            <v>3.96</v>
          </cell>
        </row>
        <row r="139">
          <cell r="A139" t="str">
            <v>NN122</v>
          </cell>
          <cell r="B139" t="str">
            <v>NG</v>
          </cell>
          <cell r="C139">
            <v>5</v>
          </cell>
          <cell r="D139">
            <v>3</v>
          </cell>
          <cell r="E139">
            <v>37739</v>
          </cell>
          <cell r="F139">
            <v>4.0659999999999998</v>
          </cell>
          <cell r="G139">
            <v>4.0549999999999997</v>
          </cell>
          <cell r="H139">
            <v>1828</v>
          </cell>
          <cell r="I139">
            <v>4.0750000000000002</v>
          </cell>
          <cell r="J139">
            <v>3.9649999999999999</v>
          </cell>
        </row>
        <row r="140">
          <cell r="A140" t="str">
            <v>NN13</v>
          </cell>
          <cell r="B140" t="str">
            <v>NG</v>
          </cell>
          <cell r="C140">
            <v>6</v>
          </cell>
          <cell r="D140">
            <v>3</v>
          </cell>
          <cell r="E140">
            <v>37769</v>
          </cell>
          <cell r="F140">
            <v>4.0659999999999998</v>
          </cell>
          <cell r="G140">
            <v>4.0599999999999996</v>
          </cell>
          <cell r="H140">
            <v>646</v>
          </cell>
          <cell r="I140">
            <v>4.05</v>
          </cell>
          <cell r="J140">
            <v>3.97</v>
          </cell>
        </row>
        <row r="141">
          <cell r="A141" t="str">
            <v>NN23</v>
          </cell>
          <cell r="B141" t="str">
            <v>NG</v>
          </cell>
          <cell r="C141">
            <v>7</v>
          </cell>
          <cell r="D141">
            <v>3</v>
          </cell>
          <cell r="E141">
            <v>37798</v>
          </cell>
          <cell r="F141">
            <v>4.0860000000000003</v>
          </cell>
          <cell r="G141">
            <v>4.08</v>
          </cell>
          <cell r="H141">
            <v>454</v>
          </cell>
          <cell r="I141">
            <v>4.07</v>
          </cell>
          <cell r="J141">
            <v>3.99</v>
          </cell>
        </row>
        <row r="142">
          <cell r="A142" t="str">
            <v>NN33</v>
          </cell>
          <cell r="B142" t="str">
            <v>NG</v>
          </cell>
          <cell r="C142">
            <v>8</v>
          </cell>
          <cell r="D142">
            <v>3</v>
          </cell>
          <cell r="E142">
            <v>37831</v>
          </cell>
          <cell r="F142">
            <v>4.0960000000000001</v>
          </cell>
          <cell r="G142">
            <v>4.0949999999999998</v>
          </cell>
          <cell r="H142">
            <v>621</v>
          </cell>
          <cell r="I142">
            <v>4.0599999999999996</v>
          </cell>
          <cell r="J142">
            <v>3.99</v>
          </cell>
        </row>
        <row r="143">
          <cell r="A143" t="str">
            <v>NN43</v>
          </cell>
          <cell r="B143" t="str">
            <v>NG</v>
          </cell>
          <cell r="C143">
            <v>9</v>
          </cell>
          <cell r="D143">
            <v>3</v>
          </cell>
          <cell r="E143">
            <v>37860</v>
          </cell>
          <cell r="F143">
            <v>4.0759999999999996</v>
          </cell>
          <cell r="G143">
            <v>4.0750000000000002</v>
          </cell>
          <cell r="H143">
            <v>787</v>
          </cell>
          <cell r="I143">
            <v>4.05</v>
          </cell>
          <cell r="J143">
            <v>3.9849999999999999</v>
          </cell>
        </row>
        <row r="144">
          <cell r="A144" t="str">
            <v>NN53</v>
          </cell>
          <cell r="B144" t="str">
            <v>NG</v>
          </cell>
          <cell r="C144">
            <v>10</v>
          </cell>
          <cell r="D144">
            <v>3</v>
          </cell>
          <cell r="E144">
            <v>37890</v>
          </cell>
          <cell r="F144">
            <v>4.0759999999999996</v>
          </cell>
          <cell r="G144">
            <v>4.07</v>
          </cell>
          <cell r="H144">
            <v>411</v>
          </cell>
          <cell r="I144">
            <v>4.05</v>
          </cell>
          <cell r="J144">
            <v>3.98</v>
          </cell>
        </row>
        <row r="145">
          <cell r="A145" t="str">
            <v>NN63</v>
          </cell>
          <cell r="B145" t="str">
            <v>NG</v>
          </cell>
          <cell r="C145">
            <v>11</v>
          </cell>
          <cell r="D145">
            <v>3</v>
          </cell>
          <cell r="E145">
            <v>37923</v>
          </cell>
          <cell r="F145">
            <v>4.2329999999999997</v>
          </cell>
          <cell r="G145">
            <v>4.2329999999999997</v>
          </cell>
          <cell r="H145">
            <v>290</v>
          </cell>
          <cell r="I145">
            <v>4.2</v>
          </cell>
          <cell r="J145">
            <v>4.1500000000000004</v>
          </cell>
        </row>
        <row r="146">
          <cell r="A146" t="str">
            <v>NN73</v>
          </cell>
          <cell r="B146" t="str">
            <v>NG</v>
          </cell>
          <cell r="C146">
            <v>12</v>
          </cell>
          <cell r="D146">
            <v>3</v>
          </cell>
          <cell r="E146">
            <v>37950</v>
          </cell>
          <cell r="F146">
            <v>4.3659999999999997</v>
          </cell>
          <cell r="G146">
            <v>4.3730000000000002</v>
          </cell>
          <cell r="H146">
            <v>75</v>
          </cell>
          <cell r="I146">
            <v>4.33</v>
          </cell>
          <cell r="J146">
            <v>4.2699999999999996</v>
          </cell>
        </row>
        <row r="147">
          <cell r="A147" t="str">
            <v>NN83</v>
          </cell>
          <cell r="B147" t="str">
            <v>NG</v>
          </cell>
          <cell r="C147">
            <v>1</v>
          </cell>
          <cell r="D147">
            <v>4</v>
          </cell>
          <cell r="E147">
            <v>37984</v>
          </cell>
          <cell r="F147">
            <v>4.4279999999999999</v>
          </cell>
          <cell r="G147">
            <v>4.4349999999999996</v>
          </cell>
          <cell r="H147">
            <v>129</v>
          </cell>
          <cell r="I147">
            <v>4.4000000000000004</v>
          </cell>
          <cell r="J147">
            <v>4.3440000000000003</v>
          </cell>
        </row>
        <row r="148">
          <cell r="A148" t="str">
            <v>NN93</v>
          </cell>
          <cell r="B148" t="str">
            <v>NG</v>
          </cell>
          <cell r="C148">
            <v>2</v>
          </cell>
          <cell r="D148">
            <v>4</v>
          </cell>
          <cell r="E148">
            <v>38014</v>
          </cell>
          <cell r="F148">
            <v>4.298</v>
          </cell>
          <cell r="G148">
            <v>4.3049999999999997</v>
          </cell>
          <cell r="H148">
            <v>65</v>
          </cell>
          <cell r="I148">
            <v>4.2169999999999996</v>
          </cell>
          <cell r="J148">
            <v>4.2169999999999996</v>
          </cell>
        </row>
        <row r="149">
          <cell r="A149" t="str">
            <v>NN103</v>
          </cell>
          <cell r="B149" t="str">
            <v>NG</v>
          </cell>
          <cell r="C149">
            <v>3</v>
          </cell>
          <cell r="D149">
            <v>4</v>
          </cell>
          <cell r="E149">
            <v>38042</v>
          </cell>
          <cell r="F149">
            <v>4.1130000000000004</v>
          </cell>
          <cell r="G149">
            <v>4.12</v>
          </cell>
          <cell r="H149">
            <v>25</v>
          </cell>
          <cell r="I149">
            <v>4.03</v>
          </cell>
          <cell r="J149">
            <v>4.03</v>
          </cell>
        </row>
        <row r="150">
          <cell r="A150" t="str">
            <v>NN113</v>
          </cell>
          <cell r="B150" t="str">
            <v>NG</v>
          </cell>
          <cell r="C150">
            <v>4</v>
          </cell>
          <cell r="D150">
            <v>4</v>
          </cell>
          <cell r="E150">
            <v>38075</v>
          </cell>
          <cell r="F150">
            <v>3.8530000000000002</v>
          </cell>
          <cell r="G150">
            <v>3.87</v>
          </cell>
          <cell r="H150">
            <v>46</v>
          </cell>
          <cell r="I150">
            <v>3.83</v>
          </cell>
          <cell r="J150">
            <v>3.82</v>
          </cell>
        </row>
        <row r="151">
          <cell r="A151" t="str">
            <v>NN123</v>
          </cell>
          <cell r="B151" t="str">
            <v>NG</v>
          </cell>
          <cell r="C151">
            <v>5</v>
          </cell>
          <cell r="D151">
            <v>4</v>
          </cell>
          <cell r="E151">
            <v>38105</v>
          </cell>
          <cell r="F151">
            <v>3.7930000000000001</v>
          </cell>
          <cell r="G151">
            <v>3.82</v>
          </cell>
          <cell r="H151">
            <v>19</v>
          </cell>
          <cell r="I151">
            <v>0</v>
          </cell>
          <cell r="J151">
            <v>0</v>
          </cell>
        </row>
        <row r="152">
          <cell r="A152" t="str">
            <v>NN14</v>
          </cell>
          <cell r="B152" t="str">
            <v>NG</v>
          </cell>
          <cell r="C152">
            <v>6</v>
          </cell>
          <cell r="D152">
            <v>4</v>
          </cell>
          <cell r="E152">
            <v>38133</v>
          </cell>
          <cell r="F152">
            <v>3.7930000000000001</v>
          </cell>
          <cell r="G152">
            <v>3.8330000000000002</v>
          </cell>
          <cell r="H152">
            <v>19</v>
          </cell>
          <cell r="I152">
            <v>0</v>
          </cell>
          <cell r="J152">
            <v>0</v>
          </cell>
        </row>
        <row r="153">
          <cell r="A153" t="str">
            <v>NN24</v>
          </cell>
          <cell r="B153" t="str">
            <v>NG</v>
          </cell>
          <cell r="C153">
            <v>7</v>
          </cell>
          <cell r="D153">
            <v>4</v>
          </cell>
          <cell r="E153">
            <v>38166</v>
          </cell>
          <cell r="F153">
            <v>3.8029999999999999</v>
          </cell>
          <cell r="G153">
            <v>3.843</v>
          </cell>
          <cell r="H153">
            <v>16</v>
          </cell>
          <cell r="I153">
            <v>0</v>
          </cell>
          <cell r="J153">
            <v>0</v>
          </cell>
        </row>
        <row r="154">
          <cell r="A154" t="str">
            <v>NN34</v>
          </cell>
          <cell r="B154" t="str">
            <v>NG</v>
          </cell>
          <cell r="C154">
            <v>8</v>
          </cell>
          <cell r="D154">
            <v>4</v>
          </cell>
          <cell r="E154">
            <v>38196</v>
          </cell>
          <cell r="F154">
            <v>3.8130000000000002</v>
          </cell>
          <cell r="G154">
            <v>3.85</v>
          </cell>
          <cell r="H154">
            <v>16</v>
          </cell>
          <cell r="I154">
            <v>0</v>
          </cell>
          <cell r="J154">
            <v>0</v>
          </cell>
        </row>
        <row r="155">
          <cell r="A155" t="str">
            <v>NN44</v>
          </cell>
          <cell r="B155" t="str">
            <v>NG</v>
          </cell>
          <cell r="C155">
            <v>9</v>
          </cell>
          <cell r="D155">
            <v>4</v>
          </cell>
          <cell r="E155">
            <v>38226</v>
          </cell>
          <cell r="F155">
            <v>3.798</v>
          </cell>
          <cell r="G155">
            <v>3.84</v>
          </cell>
          <cell r="H155">
            <v>20</v>
          </cell>
          <cell r="I155">
            <v>3.7450000000000001</v>
          </cell>
          <cell r="J155">
            <v>3.7450000000000001</v>
          </cell>
        </row>
        <row r="156">
          <cell r="A156" t="str">
            <v>NN54</v>
          </cell>
          <cell r="B156" t="str">
            <v>NG</v>
          </cell>
          <cell r="C156">
            <v>10</v>
          </cell>
          <cell r="D156">
            <v>4</v>
          </cell>
          <cell r="E156">
            <v>38258</v>
          </cell>
          <cell r="F156">
            <v>3.823</v>
          </cell>
          <cell r="G156">
            <v>3.8620000000000001</v>
          </cell>
          <cell r="H156">
            <v>17</v>
          </cell>
          <cell r="I156">
            <v>3.76</v>
          </cell>
          <cell r="J156">
            <v>3.76</v>
          </cell>
        </row>
        <row r="157">
          <cell r="A157" t="str">
            <v>NN64</v>
          </cell>
          <cell r="B157" t="str">
            <v>NG</v>
          </cell>
          <cell r="C157">
            <v>11</v>
          </cell>
          <cell r="D157">
            <v>4</v>
          </cell>
          <cell r="E157">
            <v>38287</v>
          </cell>
          <cell r="F157">
            <v>3.9809999999999999</v>
          </cell>
          <cell r="G157">
            <v>4.0199999999999996</v>
          </cell>
          <cell r="H157">
            <v>217</v>
          </cell>
          <cell r="I157">
            <v>3.93</v>
          </cell>
          <cell r="J157">
            <v>3.93</v>
          </cell>
        </row>
        <row r="158">
          <cell r="A158" t="str">
            <v>NN74</v>
          </cell>
          <cell r="B158" t="str">
            <v>NG</v>
          </cell>
          <cell r="C158">
            <v>12</v>
          </cell>
          <cell r="D158">
            <v>4</v>
          </cell>
          <cell r="E158">
            <v>38315</v>
          </cell>
          <cell r="F158">
            <v>4.1550000000000002</v>
          </cell>
          <cell r="G158">
            <v>4.194</v>
          </cell>
          <cell r="H158">
            <v>16</v>
          </cell>
          <cell r="I158">
            <v>0</v>
          </cell>
          <cell r="J158">
            <v>0</v>
          </cell>
        </row>
        <row r="159">
          <cell r="A159" t="str">
            <v>NN84</v>
          </cell>
          <cell r="B159" t="str">
            <v>NG</v>
          </cell>
          <cell r="C159">
            <v>1</v>
          </cell>
          <cell r="D159">
            <v>5</v>
          </cell>
          <cell r="E159">
            <v>38349</v>
          </cell>
          <cell r="F159">
            <v>4.2149999999999999</v>
          </cell>
          <cell r="G159">
            <v>4.2539999999999996</v>
          </cell>
          <cell r="H159">
            <v>3</v>
          </cell>
          <cell r="I159">
            <v>4.1950000000000003</v>
          </cell>
          <cell r="J159">
            <v>4.1900000000000004</v>
          </cell>
        </row>
        <row r="160">
          <cell r="A160" t="str">
            <v>NN94</v>
          </cell>
          <cell r="B160" t="str">
            <v>NG</v>
          </cell>
          <cell r="C160">
            <v>2</v>
          </cell>
          <cell r="D160">
            <v>5</v>
          </cell>
          <cell r="E160">
            <v>38379</v>
          </cell>
          <cell r="F160">
            <v>4.1050000000000004</v>
          </cell>
          <cell r="G160">
            <v>4.1440000000000001</v>
          </cell>
          <cell r="H160">
            <v>1</v>
          </cell>
          <cell r="I160">
            <v>0</v>
          </cell>
          <cell r="J160">
            <v>0</v>
          </cell>
        </row>
        <row r="161">
          <cell r="A161" t="str">
            <v>NN104</v>
          </cell>
          <cell r="B161" t="str">
            <v>NG</v>
          </cell>
          <cell r="C161">
            <v>3</v>
          </cell>
          <cell r="D161">
            <v>5</v>
          </cell>
          <cell r="E161">
            <v>38407</v>
          </cell>
          <cell r="F161">
            <v>3.9350000000000001</v>
          </cell>
          <cell r="G161">
            <v>3.9780000000000002</v>
          </cell>
          <cell r="H161">
            <v>202</v>
          </cell>
          <cell r="I161">
            <v>3.89</v>
          </cell>
          <cell r="J161">
            <v>3.89</v>
          </cell>
        </row>
        <row r="162">
          <cell r="A162" t="str">
            <v>NN114</v>
          </cell>
          <cell r="B162" t="str">
            <v>NG</v>
          </cell>
          <cell r="C162">
            <v>4</v>
          </cell>
          <cell r="D162">
            <v>5</v>
          </cell>
          <cell r="E162">
            <v>38440</v>
          </cell>
          <cell r="F162">
            <v>3.6749999999999998</v>
          </cell>
          <cell r="G162">
            <v>3.7280000000000002</v>
          </cell>
          <cell r="H162">
            <v>1</v>
          </cell>
          <cell r="I162">
            <v>0</v>
          </cell>
          <cell r="J162">
            <v>0</v>
          </cell>
        </row>
        <row r="163">
          <cell r="A163" t="str">
            <v>NN124</v>
          </cell>
          <cell r="B163" t="str">
            <v>NG</v>
          </cell>
          <cell r="C163">
            <v>5</v>
          </cell>
          <cell r="D163">
            <v>5</v>
          </cell>
          <cell r="E163">
            <v>38469</v>
          </cell>
          <cell r="F163">
            <v>3.61</v>
          </cell>
          <cell r="G163">
            <v>3.6629999999999998</v>
          </cell>
          <cell r="H163">
            <v>1</v>
          </cell>
          <cell r="I163">
            <v>0</v>
          </cell>
          <cell r="J163">
            <v>0</v>
          </cell>
        </row>
        <row r="164">
          <cell r="A164" t="str">
            <v>NR112</v>
          </cell>
          <cell r="B164" t="str">
            <v>NG</v>
          </cell>
          <cell r="C164">
            <v>6</v>
          </cell>
          <cell r="D164">
            <v>5</v>
          </cell>
          <cell r="E164">
            <v>38498</v>
          </cell>
          <cell r="F164">
            <v>3.625</v>
          </cell>
          <cell r="G164">
            <v>3.6779999999999999</v>
          </cell>
          <cell r="H164">
            <v>1</v>
          </cell>
          <cell r="I164">
            <v>0</v>
          </cell>
          <cell r="J164">
            <v>0</v>
          </cell>
        </row>
        <row r="165">
          <cell r="A165" t="str">
            <v>NR122</v>
          </cell>
          <cell r="B165" t="str">
            <v>NG</v>
          </cell>
          <cell r="C165">
            <v>7</v>
          </cell>
          <cell r="D165">
            <v>5</v>
          </cell>
          <cell r="E165">
            <v>38531</v>
          </cell>
          <cell r="F165">
            <v>3.66</v>
          </cell>
          <cell r="G165">
            <v>3.7130000000000001</v>
          </cell>
          <cell r="H165">
            <v>1</v>
          </cell>
          <cell r="I165">
            <v>0</v>
          </cell>
          <cell r="J165">
            <v>0</v>
          </cell>
        </row>
        <row r="166">
          <cell r="A166" t="str">
            <v>NR13</v>
          </cell>
          <cell r="B166" t="str">
            <v>NG</v>
          </cell>
          <cell r="C166">
            <v>8</v>
          </cell>
          <cell r="D166">
            <v>5</v>
          </cell>
          <cell r="E166">
            <v>38560</v>
          </cell>
          <cell r="F166">
            <v>3.67</v>
          </cell>
          <cell r="G166">
            <v>3.7229999999999999</v>
          </cell>
          <cell r="H166">
            <v>1</v>
          </cell>
          <cell r="I166">
            <v>0</v>
          </cell>
          <cell r="J166">
            <v>0</v>
          </cell>
        </row>
        <row r="167">
          <cell r="A167" t="str">
            <v>NR23</v>
          </cell>
          <cell r="B167" t="str">
            <v>NG</v>
          </cell>
          <cell r="C167">
            <v>9</v>
          </cell>
          <cell r="D167">
            <v>5</v>
          </cell>
          <cell r="E167">
            <v>38593</v>
          </cell>
          <cell r="F167">
            <v>3.65</v>
          </cell>
          <cell r="G167">
            <v>3.7029999999999998</v>
          </cell>
          <cell r="H167">
            <v>1</v>
          </cell>
          <cell r="I167">
            <v>0</v>
          </cell>
          <cell r="J167">
            <v>0</v>
          </cell>
        </row>
        <row r="168">
          <cell r="A168" t="str">
            <v>NR33</v>
          </cell>
          <cell r="B168" t="str">
            <v>NG</v>
          </cell>
          <cell r="C168">
            <v>10</v>
          </cell>
          <cell r="D168">
            <v>5</v>
          </cell>
          <cell r="E168">
            <v>38623</v>
          </cell>
          <cell r="F168">
            <v>3.6720000000000002</v>
          </cell>
          <cell r="G168">
            <v>3.7250000000000001</v>
          </cell>
          <cell r="H168">
            <v>1</v>
          </cell>
          <cell r="I168">
            <v>0</v>
          </cell>
          <cell r="J168">
            <v>0</v>
          </cell>
        </row>
        <row r="169">
          <cell r="A169" t="str">
            <v>NS112</v>
          </cell>
          <cell r="B169" t="str">
            <v>NG</v>
          </cell>
          <cell r="C169">
            <v>11</v>
          </cell>
          <cell r="D169">
            <v>5</v>
          </cell>
          <cell r="E169">
            <v>38652</v>
          </cell>
          <cell r="F169">
            <v>3.8340000000000001</v>
          </cell>
          <cell r="G169">
            <v>3.887</v>
          </cell>
          <cell r="H169">
            <v>2</v>
          </cell>
          <cell r="I169">
            <v>3.8</v>
          </cell>
          <cell r="J169">
            <v>3.8</v>
          </cell>
        </row>
        <row r="170">
          <cell r="A170" t="str">
            <v>NS122</v>
          </cell>
          <cell r="B170" t="str">
            <v>NG</v>
          </cell>
          <cell r="C170">
            <v>12</v>
          </cell>
          <cell r="D170">
            <v>5</v>
          </cell>
          <cell r="E170">
            <v>38684</v>
          </cell>
          <cell r="F170">
            <v>4.0039999999999996</v>
          </cell>
          <cell r="G170">
            <v>4.0570000000000004</v>
          </cell>
          <cell r="H170">
            <v>1</v>
          </cell>
          <cell r="I170">
            <v>0</v>
          </cell>
          <cell r="J170">
            <v>0</v>
          </cell>
        </row>
        <row r="171">
          <cell r="A171" t="str">
            <v>NS13</v>
          </cell>
          <cell r="B171" t="str">
            <v>NG</v>
          </cell>
          <cell r="C171">
            <v>1</v>
          </cell>
          <cell r="D171">
            <v>6</v>
          </cell>
          <cell r="E171">
            <v>38714</v>
          </cell>
          <cell r="F171">
            <v>4.0590000000000002</v>
          </cell>
          <cell r="G171">
            <v>4.1120000000000001</v>
          </cell>
          <cell r="H171">
            <v>0</v>
          </cell>
          <cell r="I171">
            <v>0</v>
          </cell>
          <cell r="J171">
            <v>0</v>
          </cell>
        </row>
        <row r="172">
          <cell r="A172" t="str">
            <v>NS23</v>
          </cell>
          <cell r="B172" t="str">
            <v>NG</v>
          </cell>
          <cell r="C172">
            <v>2</v>
          </cell>
          <cell r="D172">
            <v>6</v>
          </cell>
          <cell r="E172">
            <v>38744</v>
          </cell>
          <cell r="F172">
            <v>3.9590000000000001</v>
          </cell>
          <cell r="G172">
            <v>4.0119999999999996</v>
          </cell>
          <cell r="H172">
            <v>0</v>
          </cell>
          <cell r="I172">
            <v>0</v>
          </cell>
          <cell r="J172">
            <v>0</v>
          </cell>
        </row>
        <row r="173">
          <cell r="A173" t="str">
            <v>NS33</v>
          </cell>
          <cell r="B173" t="str">
            <v>NG</v>
          </cell>
          <cell r="C173">
            <v>3</v>
          </cell>
          <cell r="D173">
            <v>6</v>
          </cell>
          <cell r="E173">
            <v>38772</v>
          </cell>
          <cell r="F173">
            <v>3.8330000000000002</v>
          </cell>
          <cell r="G173">
            <v>3.8860000000000001</v>
          </cell>
          <cell r="H173">
            <v>0</v>
          </cell>
          <cell r="I173">
            <v>0</v>
          </cell>
          <cell r="J173">
            <v>0</v>
          </cell>
        </row>
        <row r="174">
          <cell r="A174" t="str">
            <v>NS43</v>
          </cell>
          <cell r="B174" t="str">
            <v>NG</v>
          </cell>
          <cell r="C174">
            <v>4</v>
          </cell>
          <cell r="D174">
            <v>6</v>
          </cell>
          <cell r="E174">
            <v>38805</v>
          </cell>
          <cell r="F174">
            <v>3.6379999999999999</v>
          </cell>
          <cell r="G174">
            <v>3.6909999999999998</v>
          </cell>
          <cell r="H174">
            <v>0</v>
          </cell>
          <cell r="I174">
            <v>0</v>
          </cell>
          <cell r="J174">
            <v>0</v>
          </cell>
        </row>
        <row r="175">
          <cell r="A175" t="str">
            <v>NS113</v>
          </cell>
          <cell r="B175" t="str">
            <v>NG</v>
          </cell>
          <cell r="C175">
            <v>5</v>
          </cell>
          <cell r="D175">
            <v>6</v>
          </cell>
          <cell r="E175">
            <v>38833</v>
          </cell>
          <cell r="F175">
            <v>3.6230000000000002</v>
          </cell>
          <cell r="G175">
            <v>3.6760000000000002</v>
          </cell>
          <cell r="H175">
            <v>0</v>
          </cell>
          <cell r="I175">
            <v>0</v>
          </cell>
          <cell r="J175">
            <v>0</v>
          </cell>
        </row>
        <row r="176">
          <cell r="A176" t="str">
            <v>NS123</v>
          </cell>
          <cell r="B176" t="str">
            <v>NG</v>
          </cell>
          <cell r="C176">
            <v>6</v>
          </cell>
          <cell r="D176">
            <v>6</v>
          </cell>
          <cell r="E176">
            <v>38863</v>
          </cell>
          <cell r="F176">
            <v>3.6549999999999998</v>
          </cell>
          <cell r="G176">
            <v>3.7080000000000002</v>
          </cell>
          <cell r="H176">
            <v>0</v>
          </cell>
          <cell r="I176">
            <v>0</v>
          </cell>
          <cell r="J176">
            <v>0</v>
          </cell>
        </row>
        <row r="177">
          <cell r="A177" t="str">
            <v>NS14</v>
          </cell>
          <cell r="B177" t="str">
            <v>NG</v>
          </cell>
          <cell r="C177">
            <v>7</v>
          </cell>
          <cell r="D177">
            <v>6</v>
          </cell>
          <cell r="E177">
            <v>38896</v>
          </cell>
          <cell r="F177">
            <v>3.6869999999999998</v>
          </cell>
          <cell r="G177">
            <v>3.74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NS24</v>
          </cell>
          <cell r="B178" t="str">
            <v>NG</v>
          </cell>
          <cell r="C178">
            <v>8</v>
          </cell>
          <cell r="D178">
            <v>6</v>
          </cell>
          <cell r="E178">
            <v>38925</v>
          </cell>
          <cell r="F178">
            <v>3.722</v>
          </cell>
          <cell r="G178">
            <v>3.7749999999999999</v>
          </cell>
          <cell r="H178">
            <v>0</v>
          </cell>
          <cell r="I178">
            <v>0</v>
          </cell>
          <cell r="J178">
            <v>0</v>
          </cell>
        </row>
        <row r="179">
          <cell r="A179" t="str">
            <v>NS34</v>
          </cell>
          <cell r="B179" t="str">
            <v>NG</v>
          </cell>
          <cell r="C179">
            <v>9</v>
          </cell>
          <cell r="D179">
            <v>6</v>
          </cell>
          <cell r="E179">
            <v>38958</v>
          </cell>
          <cell r="F179">
            <v>3.7269999999999999</v>
          </cell>
          <cell r="G179">
            <v>3.78</v>
          </cell>
          <cell r="H179">
            <v>0</v>
          </cell>
          <cell r="I179">
            <v>0</v>
          </cell>
          <cell r="J179">
            <v>0</v>
          </cell>
        </row>
        <row r="180">
          <cell r="A180" t="str">
            <v>NZ112</v>
          </cell>
          <cell r="B180" t="str">
            <v>NG</v>
          </cell>
          <cell r="C180">
            <v>10</v>
          </cell>
          <cell r="D180">
            <v>6</v>
          </cell>
          <cell r="E180">
            <v>38987</v>
          </cell>
          <cell r="F180">
            <v>3.7519999999999998</v>
          </cell>
          <cell r="G180">
            <v>3.8050000000000002</v>
          </cell>
          <cell r="H180">
            <v>0</v>
          </cell>
          <cell r="I180">
            <v>0</v>
          </cell>
          <cell r="J180">
            <v>0</v>
          </cell>
        </row>
        <row r="181">
          <cell r="A181" t="str">
            <v>NZ122</v>
          </cell>
          <cell r="B181" t="str">
            <v>NG</v>
          </cell>
          <cell r="C181">
            <v>11</v>
          </cell>
          <cell r="D181">
            <v>6</v>
          </cell>
          <cell r="E181">
            <v>39017</v>
          </cell>
          <cell r="F181">
            <v>3.9369999999999998</v>
          </cell>
          <cell r="G181">
            <v>3.98</v>
          </cell>
          <cell r="H181">
            <v>0</v>
          </cell>
          <cell r="I181">
            <v>0</v>
          </cell>
          <cell r="J181">
            <v>0</v>
          </cell>
        </row>
        <row r="182">
          <cell r="A182" t="str">
            <v>NZ13</v>
          </cell>
          <cell r="B182" t="str">
            <v>NG</v>
          </cell>
          <cell r="C182">
            <v>12</v>
          </cell>
          <cell r="D182">
            <v>6</v>
          </cell>
          <cell r="E182">
            <v>39049</v>
          </cell>
          <cell r="F182">
            <v>4.1020000000000003</v>
          </cell>
          <cell r="G182">
            <v>4.1399999999999997</v>
          </cell>
          <cell r="H182">
            <v>0</v>
          </cell>
          <cell r="I182">
            <v>0</v>
          </cell>
          <cell r="J182">
            <v>0</v>
          </cell>
        </row>
        <row r="183">
          <cell r="A183" t="str">
            <v>NZ23</v>
          </cell>
          <cell r="B183" t="str">
            <v>NG</v>
          </cell>
          <cell r="C183">
            <v>1</v>
          </cell>
          <cell r="D183">
            <v>7</v>
          </cell>
          <cell r="E183">
            <v>39078</v>
          </cell>
          <cell r="F183">
            <v>4.1719999999999997</v>
          </cell>
          <cell r="G183">
            <v>4.21</v>
          </cell>
          <cell r="H183">
            <v>0</v>
          </cell>
          <cell r="I183">
            <v>0</v>
          </cell>
          <cell r="J183">
            <v>0</v>
          </cell>
        </row>
        <row r="184">
          <cell r="A184" t="str">
            <v>NZ33</v>
          </cell>
          <cell r="B184" t="str">
            <v>NG</v>
          </cell>
          <cell r="C184">
            <v>2</v>
          </cell>
          <cell r="D184">
            <v>7</v>
          </cell>
          <cell r="E184">
            <v>39111</v>
          </cell>
          <cell r="F184">
            <v>4.0620000000000003</v>
          </cell>
          <cell r="G184">
            <v>4.0999999999999996</v>
          </cell>
          <cell r="H184">
            <v>0</v>
          </cell>
          <cell r="I184">
            <v>0</v>
          </cell>
          <cell r="J184">
            <v>0</v>
          </cell>
        </row>
        <row r="185">
          <cell r="A185" t="str">
            <v>NZ43</v>
          </cell>
          <cell r="B185" t="str">
            <v>NG</v>
          </cell>
          <cell r="C185">
            <v>3</v>
          </cell>
          <cell r="D185">
            <v>7</v>
          </cell>
          <cell r="E185">
            <v>39139</v>
          </cell>
          <cell r="F185">
            <v>3.9169999999999998</v>
          </cell>
          <cell r="G185">
            <v>3.9550000000000001</v>
          </cell>
          <cell r="H185">
            <v>0</v>
          </cell>
          <cell r="I185">
            <v>0</v>
          </cell>
          <cell r="J185">
            <v>0</v>
          </cell>
        </row>
        <row r="186">
          <cell r="A186" t="str">
            <v>NZ113</v>
          </cell>
          <cell r="B186" t="str">
            <v>NG</v>
          </cell>
          <cell r="C186">
            <v>4</v>
          </cell>
          <cell r="D186">
            <v>7</v>
          </cell>
          <cell r="E186">
            <v>39169</v>
          </cell>
          <cell r="F186">
            <v>3.7370000000000001</v>
          </cell>
          <cell r="G186">
            <v>3.7749999999999999</v>
          </cell>
          <cell r="H186">
            <v>0</v>
          </cell>
          <cell r="I186">
            <v>0</v>
          </cell>
          <cell r="J186">
            <v>0</v>
          </cell>
        </row>
        <row r="187">
          <cell r="A187" t="str">
            <v>NZ123</v>
          </cell>
          <cell r="B187" t="str">
            <v>NG</v>
          </cell>
          <cell r="C187">
            <v>5</v>
          </cell>
          <cell r="D187">
            <v>7</v>
          </cell>
          <cell r="E187">
            <v>39198</v>
          </cell>
          <cell r="F187">
            <v>3.7269999999999999</v>
          </cell>
          <cell r="G187">
            <v>3.7650000000000001</v>
          </cell>
          <cell r="H187">
            <v>0</v>
          </cell>
          <cell r="I187">
            <v>0</v>
          </cell>
          <cell r="J187">
            <v>0</v>
          </cell>
        </row>
        <row r="188">
          <cell r="A188" t="str">
            <v>NZ14</v>
          </cell>
          <cell r="B188" t="str">
            <v>NG</v>
          </cell>
          <cell r="C188">
            <v>6</v>
          </cell>
          <cell r="D188">
            <v>7</v>
          </cell>
          <cell r="E188">
            <v>39231</v>
          </cell>
          <cell r="F188">
            <v>3.7570000000000001</v>
          </cell>
          <cell r="G188">
            <v>3.7949999999999999</v>
          </cell>
          <cell r="H188">
            <v>0</v>
          </cell>
          <cell r="I188">
            <v>0</v>
          </cell>
          <cell r="J188">
            <v>0</v>
          </cell>
        </row>
        <row r="189">
          <cell r="A189" t="str">
            <v>NZ24</v>
          </cell>
          <cell r="B189" t="str">
            <v>NG</v>
          </cell>
          <cell r="C189">
            <v>7</v>
          </cell>
          <cell r="D189">
            <v>7</v>
          </cell>
          <cell r="E189">
            <v>39260</v>
          </cell>
          <cell r="F189">
            <v>3.7869999999999999</v>
          </cell>
          <cell r="G189">
            <v>3.8250000000000002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NZ34</v>
          </cell>
          <cell r="B190" t="str">
            <v>NG</v>
          </cell>
          <cell r="C190">
            <v>8</v>
          </cell>
          <cell r="D190">
            <v>7</v>
          </cell>
          <cell r="E190">
            <v>39290</v>
          </cell>
          <cell r="F190">
            <v>3.8220000000000001</v>
          </cell>
          <cell r="G190">
            <v>3.86</v>
          </cell>
          <cell r="H190">
            <v>0</v>
          </cell>
          <cell r="I190">
            <v>0</v>
          </cell>
          <cell r="J190">
            <v>0</v>
          </cell>
        </row>
        <row r="191">
          <cell r="A191" t="str">
            <v>PA122</v>
          </cell>
          <cell r="B191" t="str">
            <v>NG</v>
          </cell>
          <cell r="C191">
            <v>9</v>
          </cell>
          <cell r="D191">
            <v>7</v>
          </cell>
          <cell r="E191">
            <v>39323</v>
          </cell>
          <cell r="F191">
            <v>3.8220000000000001</v>
          </cell>
          <cell r="G191">
            <v>3.86</v>
          </cell>
          <cell r="H191">
            <v>0</v>
          </cell>
          <cell r="I191">
            <v>0</v>
          </cell>
          <cell r="J191">
            <v>0</v>
          </cell>
        </row>
        <row r="192">
          <cell r="A192" t="str">
            <v>PA33</v>
          </cell>
          <cell r="B192" t="str">
            <v>NG</v>
          </cell>
          <cell r="C192">
            <v>10</v>
          </cell>
          <cell r="D192">
            <v>7</v>
          </cell>
          <cell r="E192">
            <v>39351</v>
          </cell>
          <cell r="F192">
            <v>3.847</v>
          </cell>
          <cell r="G192">
            <v>3.8849999999999998</v>
          </cell>
          <cell r="H192">
            <v>0</v>
          </cell>
          <cell r="I192">
            <v>0</v>
          </cell>
          <cell r="J192">
            <v>0</v>
          </cell>
        </row>
        <row r="193">
          <cell r="A193" t="str">
            <v>PL102</v>
          </cell>
          <cell r="B193" t="str">
            <v>NG</v>
          </cell>
          <cell r="C193">
            <v>11</v>
          </cell>
          <cell r="D193">
            <v>7</v>
          </cell>
          <cell r="E193">
            <v>39384</v>
          </cell>
          <cell r="F193">
            <v>3.9969999999999999</v>
          </cell>
          <cell r="G193">
            <v>4.0350000000000001</v>
          </cell>
          <cell r="H193">
            <v>0</v>
          </cell>
          <cell r="I193">
            <v>0</v>
          </cell>
          <cell r="J193">
            <v>0</v>
          </cell>
        </row>
        <row r="194">
          <cell r="A194" t="str">
            <v>PL13</v>
          </cell>
          <cell r="B194" t="str">
            <v>NG</v>
          </cell>
          <cell r="C194">
            <v>12</v>
          </cell>
          <cell r="D194">
            <v>7</v>
          </cell>
          <cell r="E194">
            <v>39414</v>
          </cell>
          <cell r="F194">
            <v>4.1470000000000002</v>
          </cell>
          <cell r="G194">
            <v>4.1849999999999996</v>
          </cell>
          <cell r="H194">
            <v>0</v>
          </cell>
          <cell r="I194">
            <v>0</v>
          </cell>
          <cell r="J194">
            <v>0</v>
          </cell>
        </row>
        <row r="195">
          <cell r="A195" t="str">
            <v>PL43</v>
          </cell>
          <cell r="B195" t="str">
            <v>NG</v>
          </cell>
          <cell r="C195">
            <v>1</v>
          </cell>
          <cell r="D195">
            <v>8</v>
          </cell>
          <cell r="E195">
            <v>39443</v>
          </cell>
          <cell r="F195">
            <v>4.1970000000000001</v>
          </cell>
          <cell r="G195">
            <v>4.2350000000000003</v>
          </cell>
          <cell r="H195">
            <v>0</v>
          </cell>
          <cell r="I195">
            <v>0</v>
          </cell>
          <cell r="J195">
            <v>0</v>
          </cell>
        </row>
        <row r="196">
          <cell r="A196" t="str">
            <v>PL73</v>
          </cell>
          <cell r="B196" t="str">
            <v>NG</v>
          </cell>
          <cell r="C196">
            <v>2</v>
          </cell>
          <cell r="D196">
            <v>8</v>
          </cell>
          <cell r="E196">
            <v>39476</v>
          </cell>
          <cell r="F196">
            <v>4.0970000000000004</v>
          </cell>
          <cell r="G196">
            <v>4.1349999999999998</v>
          </cell>
          <cell r="H196">
            <v>0</v>
          </cell>
          <cell r="I196">
            <v>0</v>
          </cell>
          <cell r="J196">
            <v>0</v>
          </cell>
        </row>
        <row r="197">
          <cell r="A197" t="str">
            <v>PN112</v>
          </cell>
          <cell r="B197" t="str">
            <v>NG</v>
          </cell>
          <cell r="C197">
            <v>3</v>
          </cell>
          <cell r="D197">
            <v>8</v>
          </cell>
          <cell r="E197">
            <v>39505</v>
          </cell>
          <cell r="F197">
            <v>3.9470000000000001</v>
          </cell>
          <cell r="G197">
            <v>3.9849999999999999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PN122</v>
          </cell>
          <cell r="B198" t="str">
            <v>NG</v>
          </cell>
          <cell r="C198">
            <v>4</v>
          </cell>
          <cell r="D198">
            <v>8</v>
          </cell>
          <cell r="E198">
            <v>39534</v>
          </cell>
          <cell r="F198">
            <v>3.7970000000000002</v>
          </cell>
          <cell r="G198">
            <v>3.835</v>
          </cell>
          <cell r="H198">
            <v>0</v>
          </cell>
          <cell r="I198">
            <v>0</v>
          </cell>
          <cell r="J198">
            <v>0</v>
          </cell>
        </row>
        <row r="199">
          <cell r="A199" t="str">
            <v>PN13</v>
          </cell>
          <cell r="B199" t="str">
            <v>NG</v>
          </cell>
          <cell r="C199">
            <v>5</v>
          </cell>
          <cell r="D199">
            <v>8</v>
          </cell>
          <cell r="E199">
            <v>39566</v>
          </cell>
          <cell r="F199">
            <v>3.7669999999999999</v>
          </cell>
          <cell r="G199">
            <v>3.8050000000000002</v>
          </cell>
          <cell r="H199">
            <v>0</v>
          </cell>
          <cell r="I199">
            <v>0</v>
          </cell>
          <cell r="J199">
            <v>0</v>
          </cell>
        </row>
        <row r="200">
          <cell r="A200" t="str">
            <v>PN23</v>
          </cell>
          <cell r="B200" t="str">
            <v>NG</v>
          </cell>
          <cell r="C200">
            <v>6</v>
          </cell>
          <cell r="D200">
            <v>8</v>
          </cell>
          <cell r="E200">
            <v>39596</v>
          </cell>
          <cell r="F200">
            <v>3.7970000000000002</v>
          </cell>
          <cell r="G200">
            <v>3.835</v>
          </cell>
          <cell r="H200">
            <v>0</v>
          </cell>
          <cell r="I200">
            <v>0</v>
          </cell>
          <cell r="J200">
            <v>0</v>
          </cell>
        </row>
        <row r="201">
          <cell r="A201" t="str">
            <v>PN33</v>
          </cell>
          <cell r="B201" t="str">
            <v>NG</v>
          </cell>
          <cell r="C201">
            <v>7</v>
          </cell>
          <cell r="D201">
            <v>8</v>
          </cell>
          <cell r="E201">
            <v>39625</v>
          </cell>
          <cell r="F201">
            <v>3.827</v>
          </cell>
          <cell r="G201">
            <v>3.8650000000000002</v>
          </cell>
          <cell r="H201">
            <v>0</v>
          </cell>
          <cell r="I201">
            <v>0</v>
          </cell>
          <cell r="J201">
            <v>0</v>
          </cell>
        </row>
        <row r="202">
          <cell r="A202" t="str">
            <v>PN43</v>
          </cell>
          <cell r="B202" t="str">
            <v>NG</v>
          </cell>
          <cell r="C202">
            <v>8</v>
          </cell>
          <cell r="D202">
            <v>8</v>
          </cell>
          <cell r="E202">
            <v>39658</v>
          </cell>
          <cell r="F202">
            <v>3.8570000000000002</v>
          </cell>
          <cell r="G202">
            <v>3.895</v>
          </cell>
          <cell r="H202">
            <v>0</v>
          </cell>
          <cell r="I202">
            <v>0</v>
          </cell>
          <cell r="J202">
            <v>0</v>
          </cell>
        </row>
        <row r="203">
          <cell r="A203" t="str">
            <v>PN53</v>
          </cell>
          <cell r="B203" t="str">
            <v>NG</v>
          </cell>
          <cell r="C203">
            <v>9</v>
          </cell>
          <cell r="D203">
            <v>8</v>
          </cell>
          <cell r="E203">
            <v>39687</v>
          </cell>
          <cell r="F203">
            <v>3.8570000000000002</v>
          </cell>
          <cell r="G203">
            <v>3.895</v>
          </cell>
          <cell r="H203">
            <v>0</v>
          </cell>
          <cell r="I203">
            <v>0</v>
          </cell>
          <cell r="J203">
            <v>0</v>
          </cell>
        </row>
        <row r="204">
          <cell r="A204" t="str">
            <v>PN63</v>
          </cell>
          <cell r="B204" t="str">
            <v>NG</v>
          </cell>
          <cell r="C204">
            <v>10</v>
          </cell>
          <cell r="D204">
            <v>8</v>
          </cell>
          <cell r="E204">
            <v>39717</v>
          </cell>
          <cell r="F204">
            <v>3.8820000000000001</v>
          </cell>
          <cell r="G204">
            <v>3.92</v>
          </cell>
          <cell r="H204">
            <v>0</v>
          </cell>
          <cell r="I204">
            <v>0</v>
          </cell>
          <cell r="J204">
            <v>0</v>
          </cell>
        </row>
        <row r="205">
          <cell r="A205" t="str">
            <v>PN73</v>
          </cell>
          <cell r="B205" t="str">
            <v>NG</v>
          </cell>
          <cell r="C205">
            <v>11</v>
          </cell>
          <cell r="D205">
            <v>8</v>
          </cell>
          <cell r="E205">
            <v>39750</v>
          </cell>
          <cell r="F205">
            <v>4.032</v>
          </cell>
          <cell r="G205">
            <v>4.07</v>
          </cell>
          <cell r="H205">
            <v>0</v>
          </cell>
          <cell r="I205">
            <v>0</v>
          </cell>
          <cell r="J205">
            <v>0</v>
          </cell>
        </row>
        <row r="206">
          <cell r="A206" t="str">
            <v>PN83</v>
          </cell>
          <cell r="B206" t="str">
            <v>NG</v>
          </cell>
          <cell r="C206">
            <v>12</v>
          </cell>
          <cell r="D206">
            <v>8</v>
          </cell>
          <cell r="E206">
            <v>39776</v>
          </cell>
          <cell r="F206">
            <v>4.1820000000000004</v>
          </cell>
          <cell r="G206">
            <v>4.22</v>
          </cell>
          <cell r="H206">
            <v>0</v>
          </cell>
          <cell r="I206">
            <v>0</v>
          </cell>
          <cell r="J206">
            <v>0</v>
          </cell>
        </row>
        <row r="207">
          <cell r="A207" t="str">
            <v>PN93</v>
          </cell>
          <cell r="B207" t="str">
            <v>NH</v>
          </cell>
          <cell r="C207">
            <v>1</v>
          </cell>
          <cell r="D207">
            <v>3</v>
          </cell>
          <cell r="E207">
            <v>37623</v>
          </cell>
          <cell r="F207">
            <v>-8.7499999999999994E-2</v>
          </cell>
          <cell r="G207">
            <v>-0.09</v>
          </cell>
          <cell r="H207">
            <v>0</v>
          </cell>
          <cell r="I207">
            <v>0</v>
          </cell>
          <cell r="J207">
            <v>0</v>
          </cell>
        </row>
        <row r="208">
          <cell r="A208" t="str">
            <v>PN103</v>
          </cell>
          <cell r="B208" t="str">
            <v>NH</v>
          </cell>
          <cell r="C208">
            <v>2</v>
          </cell>
          <cell r="D208">
            <v>3</v>
          </cell>
          <cell r="E208">
            <v>37655</v>
          </cell>
          <cell r="F208">
            <v>-7.0000000000000007E-2</v>
          </cell>
          <cell r="G208">
            <v>-6.7500000000000004E-2</v>
          </cell>
          <cell r="H208">
            <v>0</v>
          </cell>
          <cell r="I208">
            <v>0</v>
          </cell>
          <cell r="J208">
            <v>0</v>
          </cell>
        </row>
        <row r="209">
          <cell r="A209" t="str">
            <v>PN113</v>
          </cell>
          <cell r="B209" t="str">
            <v>NH</v>
          </cell>
          <cell r="C209">
            <v>3</v>
          </cell>
          <cell r="D209">
            <v>3</v>
          </cell>
          <cell r="E209">
            <v>37683</v>
          </cell>
          <cell r="F209">
            <v>-5.7500000000000002E-2</v>
          </cell>
          <cell r="G209">
            <v>-5.7500000000000002E-2</v>
          </cell>
          <cell r="H209">
            <v>0</v>
          </cell>
          <cell r="I209">
            <v>0</v>
          </cell>
          <cell r="J209">
            <v>0</v>
          </cell>
        </row>
        <row r="210">
          <cell r="A210" t="str">
            <v>PN123</v>
          </cell>
          <cell r="B210" t="str">
            <v>NJ</v>
          </cell>
          <cell r="C210">
            <v>1</v>
          </cell>
          <cell r="D210">
            <v>3</v>
          </cell>
          <cell r="E210">
            <v>37623</v>
          </cell>
          <cell r="F210">
            <v>-0.55000000000000004</v>
          </cell>
          <cell r="G210">
            <v>-0.51500000000000001</v>
          </cell>
          <cell r="H210">
            <v>0</v>
          </cell>
          <cell r="I210">
            <v>0</v>
          </cell>
          <cell r="J210">
            <v>0</v>
          </cell>
        </row>
        <row r="211">
          <cell r="A211" t="str">
            <v>PN14</v>
          </cell>
          <cell r="B211" t="str">
            <v>NJ</v>
          </cell>
          <cell r="C211">
            <v>2</v>
          </cell>
          <cell r="D211">
            <v>3</v>
          </cell>
          <cell r="E211">
            <v>37655</v>
          </cell>
          <cell r="F211">
            <v>-0.55500000000000005</v>
          </cell>
          <cell r="G211">
            <v>-0.51500000000000001</v>
          </cell>
          <cell r="H211">
            <v>0</v>
          </cell>
          <cell r="I211">
            <v>0</v>
          </cell>
          <cell r="J211">
            <v>0</v>
          </cell>
        </row>
        <row r="212">
          <cell r="A212" t="str">
            <v>QG112</v>
          </cell>
          <cell r="B212" t="str">
            <v>NJ</v>
          </cell>
          <cell r="C212">
            <v>3</v>
          </cell>
          <cell r="D212">
            <v>3</v>
          </cell>
          <cell r="E212">
            <v>37683</v>
          </cell>
          <cell r="F212">
            <v>-0.51</v>
          </cell>
          <cell r="G212">
            <v>-0.54</v>
          </cell>
          <cell r="H212">
            <v>0</v>
          </cell>
          <cell r="I212">
            <v>0</v>
          </cell>
          <cell r="J212">
            <v>0</v>
          </cell>
        </row>
        <row r="213">
          <cell r="A213" t="str">
            <v>QJ112</v>
          </cell>
          <cell r="B213" t="str">
            <v>NJ</v>
          </cell>
          <cell r="C213">
            <v>4</v>
          </cell>
          <cell r="D213">
            <v>3</v>
          </cell>
          <cell r="E213">
            <v>37712</v>
          </cell>
          <cell r="F213">
            <v>-0.5</v>
          </cell>
          <cell r="G213">
            <v>-0.53</v>
          </cell>
          <cell r="H213">
            <v>0</v>
          </cell>
          <cell r="I213">
            <v>0</v>
          </cell>
          <cell r="J213">
            <v>0</v>
          </cell>
        </row>
        <row r="214">
          <cell r="A214" t="str">
            <v>QJ122</v>
          </cell>
          <cell r="B214" t="str">
            <v>NJ</v>
          </cell>
          <cell r="C214">
            <v>5</v>
          </cell>
          <cell r="D214">
            <v>3</v>
          </cell>
          <cell r="E214">
            <v>37742</v>
          </cell>
          <cell r="F214">
            <v>-0.5</v>
          </cell>
          <cell r="G214">
            <v>-0.53</v>
          </cell>
          <cell r="H214">
            <v>0</v>
          </cell>
          <cell r="I214">
            <v>0</v>
          </cell>
          <cell r="J214">
            <v>0</v>
          </cell>
        </row>
        <row r="215">
          <cell r="A215" t="str">
            <v>QL112</v>
          </cell>
          <cell r="B215" t="str">
            <v>NJ</v>
          </cell>
          <cell r="C215">
            <v>6</v>
          </cell>
          <cell r="D215">
            <v>3</v>
          </cell>
          <cell r="E215">
            <v>37774</v>
          </cell>
          <cell r="F215">
            <v>-0.5</v>
          </cell>
          <cell r="G215">
            <v>-0.53</v>
          </cell>
          <cell r="H215">
            <v>0</v>
          </cell>
          <cell r="I215">
            <v>0</v>
          </cell>
          <cell r="J215">
            <v>0</v>
          </cell>
        </row>
        <row r="216">
          <cell r="A216" t="str">
            <v>QL122</v>
          </cell>
          <cell r="B216" t="str">
            <v>NJ</v>
          </cell>
          <cell r="C216">
            <v>7</v>
          </cell>
          <cell r="D216">
            <v>3</v>
          </cell>
          <cell r="E216">
            <v>37803</v>
          </cell>
          <cell r="F216">
            <v>-0.49</v>
          </cell>
          <cell r="G216">
            <v>-0.51249999999999996</v>
          </cell>
          <cell r="H216">
            <v>0</v>
          </cell>
          <cell r="I216">
            <v>0</v>
          </cell>
          <cell r="J216">
            <v>0</v>
          </cell>
        </row>
        <row r="217">
          <cell r="A217" t="str">
            <v>QL13</v>
          </cell>
          <cell r="B217" t="str">
            <v>NJ</v>
          </cell>
          <cell r="C217">
            <v>8</v>
          </cell>
          <cell r="D217">
            <v>3</v>
          </cell>
          <cell r="E217">
            <v>37834</v>
          </cell>
          <cell r="F217">
            <v>-0.49</v>
          </cell>
          <cell r="G217">
            <v>-0.51249999999999996</v>
          </cell>
          <cell r="H217">
            <v>0</v>
          </cell>
          <cell r="I217">
            <v>0</v>
          </cell>
          <cell r="J217">
            <v>0</v>
          </cell>
        </row>
        <row r="218">
          <cell r="A218" t="str">
            <v>QL23</v>
          </cell>
          <cell r="B218" t="str">
            <v>NJ</v>
          </cell>
          <cell r="C218">
            <v>9</v>
          </cell>
          <cell r="D218">
            <v>3</v>
          </cell>
          <cell r="E218">
            <v>37866</v>
          </cell>
          <cell r="F218">
            <v>-0.49</v>
          </cell>
          <cell r="G218">
            <v>-0.51249999999999996</v>
          </cell>
          <cell r="H218">
            <v>0</v>
          </cell>
          <cell r="I218">
            <v>0</v>
          </cell>
          <cell r="J218">
            <v>0</v>
          </cell>
        </row>
        <row r="219">
          <cell r="A219" t="str">
            <v>QL33</v>
          </cell>
          <cell r="B219" t="str">
            <v>NJ</v>
          </cell>
          <cell r="C219">
            <v>10</v>
          </cell>
          <cell r="D219">
            <v>3</v>
          </cell>
          <cell r="E219">
            <v>37895</v>
          </cell>
          <cell r="F219">
            <v>-0.49</v>
          </cell>
          <cell r="G219">
            <v>-0.51249999999999996</v>
          </cell>
          <cell r="H219">
            <v>0</v>
          </cell>
          <cell r="I219">
            <v>0</v>
          </cell>
          <cell r="J219">
            <v>0</v>
          </cell>
        </row>
        <row r="220">
          <cell r="A220" t="str">
            <v>QL43</v>
          </cell>
          <cell r="B220" t="str">
            <v>NJ</v>
          </cell>
          <cell r="C220">
            <v>11</v>
          </cell>
          <cell r="D220">
            <v>3</v>
          </cell>
          <cell r="E220">
            <v>37928</v>
          </cell>
          <cell r="F220">
            <v>-0.4</v>
          </cell>
          <cell r="G220">
            <v>-0.38</v>
          </cell>
          <cell r="H220">
            <v>0</v>
          </cell>
          <cell r="I220">
            <v>0</v>
          </cell>
          <cell r="J220">
            <v>0</v>
          </cell>
        </row>
        <row r="221">
          <cell r="A221" t="str">
            <v>QL53</v>
          </cell>
          <cell r="B221" t="str">
            <v>NJ</v>
          </cell>
          <cell r="C221">
            <v>12</v>
          </cell>
          <cell r="D221">
            <v>3</v>
          </cell>
          <cell r="E221">
            <v>37956</v>
          </cell>
          <cell r="F221">
            <v>-0.4</v>
          </cell>
          <cell r="G221">
            <v>-0.38</v>
          </cell>
          <cell r="H221">
            <v>0</v>
          </cell>
          <cell r="I221">
            <v>0</v>
          </cell>
          <cell r="J221">
            <v>0</v>
          </cell>
        </row>
        <row r="222">
          <cell r="A222" t="str">
            <v>QL63</v>
          </cell>
          <cell r="B222" t="str">
            <v>NJ</v>
          </cell>
          <cell r="C222">
            <v>1</v>
          </cell>
          <cell r="D222">
            <v>4</v>
          </cell>
          <cell r="E222">
            <v>37988</v>
          </cell>
          <cell r="F222">
            <v>-0.36</v>
          </cell>
          <cell r="G222">
            <v>-0.36</v>
          </cell>
          <cell r="H222">
            <v>0</v>
          </cell>
          <cell r="I222">
            <v>0</v>
          </cell>
          <cell r="J222">
            <v>0</v>
          </cell>
        </row>
        <row r="223">
          <cell r="A223" t="str">
            <v>QL73</v>
          </cell>
          <cell r="B223" t="str">
            <v>NJ</v>
          </cell>
          <cell r="C223">
            <v>2</v>
          </cell>
          <cell r="D223">
            <v>4</v>
          </cell>
          <cell r="E223">
            <v>38019</v>
          </cell>
          <cell r="F223">
            <v>-0.36</v>
          </cell>
          <cell r="G223">
            <v>-0.36</v>
          </cell>
          <cell r="H223">
            <v>0</v>
          </cell>
          <cell r="I223">
            <v>0</v>
          </cell>
          <cell r="J223">
            <v>0</v>
          </cell>
        </row>
        <row r="224">
          <cell r="A224" t="str">
            <v>QL83</v>
          </cell>
          <cell r="B224" t="str">
            <v>NJ</v>
          </cell>
          <cell r="C224">
            <v>3</v>
          </cell>
          <cell r="D224">
            <v>4</v>
          </cell>
          <cell r="E224">
            <v>38047</v>
          </cell>
          <cell r="F224">
            <v>-0.36</v>
          </cell>
          <cell r="G224">
            <v>-0.36</v>
          </cell>
          <cell r="H224">
            <v>0</v>
          </cell>
          <cell r="I224">
            <v>0</v>
          </cell>
          <cell r="J224">
            <v>0</v>
          </cell>
        </row>
        <row r="225">
          <cell r="A225" t="str">
            <v>QL93</v>
          </cell>
          <cell r="B225" t="str">
            <v>NK</v>
          </cell>
          <cell r="C225">
            <v>1</v>
          </cell>
          <cell r="D225">
            <v>3</v>
          </cell>
          <cell r="E225">
            <v>37623</v>
          </cell>
          <cell r="F225">
            <v>-0.33</v>
          </cell>
          <cell r="G225">
            <v>-0.3</v>
          </cell>
          <cell r="H225">
            <v>0</v>
          </cell>
          <cell r="I225">
            <v>0</v>
          </cell>
          <cell r="J225">
            <v>0</v>
          </cell>
        </row>
        <row r="226">
          <cell r="A226" t="str">
            <v>QL103</v>
          </cell>
          <cell r="B226" t="str">
            <v>NK</v>
          </cell>
          <cell r="C226">
            <v>2</v>
          </cell>
          <cell r="D226">
            <v>3</v>
          </cell>
          <cell r="E226">
            <v>37655</v>
          </cell>
          <cell r="F226">
            <v>-0.33</v>
          </cell>
          <cell r="G226">
            <v>-0.3</v>
          </cell>
          <cell r="H226">
            <v>0</v>
          </cell>
          <cell r="I226">
            <v>0</v>
          </cell>
          <cell r="J226">
            <v>0</v>
          </cell>
        </row>
        <row r="227">
          <cell r="A227" t="str">
            <v>QL113</v>
          </cell>
          <cell r="B227" t="str">
            <v>NK</v>
          </cell>
          <cell r="C227">
            <v>3</v>
          </cell>
          <cell r="D227">
            <v>3</v>
          </cell>
          <cell r="E227">
            <v>37683</v>
          </cell>
          <cell r="F227">
            <v>-0.33</v>
          </cell>
          <cell r="G227">
            <v>-0.3</v>
          </cell>
          <cell r="H227">
            <v>0</v>
          </cell>
          <cell r="I227">
            <v>0</v>
          </cell>
          <cell r="J227">
            <v>0</v>
          </cell>
        </row>
        <row r="228">
          <cell r="A228" t="str">
            <v>QL123</v>
          </cell>
          <cell r="B228" t="str">
            <v>NK</v>
          </cell>
          <cell r="C228">
            <v>4</v>
          </cell>
          <cell r="D228">
            <v>3</v>
          </cell>
          <cell r="E228">
            <v>37712</v>
          </cell>
          <cell r="F228">
            <v>-0.46</v>
          </cell>
          <cell r="G228">
            <v>-0.46</v>
          </cell>
          <cell r="H228">
            <v>0</v>
          </cell>
          <cell r="I228">
            <v>0</v>
          </cell>
          <cell r="J228">
            <v>0</v>
          </cell>
        </row>
        <row r="229">
          <cell r="A229" t="str">
            <v>QL14</v>
          </cell>
          <cell r="B229" t="str">
            <v>NK</v>
          </cell>
          <cell r="C229">
            <v>5</v>
          </cell>
          <cell r="D229">
            <v>3</v>
          </cell>
          <cell r="E229">
            <v>37742</v>
          </cell>
          <cell r="F229">
            <v>-0.46</v>
          </cell>
          <cell r="G229">
            <v>-0.46</v>
          </cell>
          <cell r="H229">
            <v>0</v>
          </cell>
          <cell r="I229">
            <v>0</v>
          </cell>
          <cell r="J229">
            <v>0</v>
          </cell>
        </row>
        <row r="230">
          <cell r="A230" t="str">
            <v>QL24</v>
          </cell>
          <cell r="B230" t="str">
            <v>NK</v>
          </cell>
          <cell r="C230">
            <v>6</v>
          </cell>
          <cell r="D230">
            <v>3</v>
          </cell>
          <cell r="E230">
            <v>37774</v>
          </cell>
          <cell r="F230">
            <v>-0.46</v>
          </cell>
          <cell r="G230">
            <v>-0.46</v>
          </cell>
          <cell r="H230">
            <v>0</v>
          </cell>
          <cell r="I230">
            <v>0</v>
          </cell>
          <cell r="J230">
            <v>0</v>
          </cell>
        </row>
        <row r="231">
          <cell r="A231" t="str">
            <v>QL34</v>
          </cell>
          <cell r="B231" t="str">
            <v>NK</v>
          </cell>
          <cell r="C231">
            <v>7</v>
          </cell>
          <cell r="D231">
            <v>3</v>
          </cell>
          <cell r="E231">
            <v>37803</v>
          </cell>
          <cell r="F231">
            <v>-0.46</v>
          </cell>
          <cell r="G231">
            <v>-0.46</v>
          </cell>
          <cell r="H231">
            <v>0</v>
          </cell>
          <cell r="I231">
            <v>0</v>
          </cell>
          <cell r="J231">
            <v>0</v>
          </cell>
        </row>
        <row r="232">
          <cell r="A232" t="str">
            <v>QL44</v>
          </cell>
          <cell r="B232" t="str">
            <v>NK</v>
          </cell>
          <cell r="C232">
            <v>8</v>
          </cell>
          <cell r="D232">
            <v>3</v>
          </cell>
          <cell r="E232">
            <v>37834</v>
          </cell>
          <cell r="F232">
            <v>-0.46</v>
          </cell>
          <cell r="G232">
            <v>-0.46</v>
          </cell>
          <cell r="H232">
            <v>0</v>
          </cell>
          <cell r="I232">
            <v>0</v>
          </cell>
          <cell r="J232">
            <v>0</v>
          </cell>
        </row>
        <row r="233">
          <cell r="A233" t="str">
            <v>QL54</v>
          </cell>
          <cell r="B233" t="str">
            <v>NK</v>
          </cell>
          <cell r="C233">
            <v>9</v>
          </cell>
          <cell r="D233">
            <v>3</v>
          </cell>
          <cell r="E233">
            <v>37866</v>
          </cell>
          <cell r="F233">
            <v>-0.46</v>
          </cell>
          <cell r="G233">
            <v>-0.46</v>
          </cell>
          <cell r="H233">
            <v>0</v>
          </cell>
          <cell r="I233">
            <v>0</v>
          </cell>
          <cell r="J233">
            <v>0</v>
          </cell>
        </row>
        <row r="234">
          <cell r="A234" t="str">
            <v>QL64</v>
          </cell>
          <cell r="B234" t="str">
            <v>NK</v>
          </cell>
          <cell r="C234">
            <v>10</v>
          </cell>
          <cell r="D234">
            <v>3</v>
          </cell>
          <cell r="E234">
            <v>37895</v>
          </cell>
          <cell r="F234">
            <v>-0.46</v>
          </cell>
          <cell r="G234">
            <v>-0.46</v>
          </cell>
          <cell r="H234">
            <v>0</v>
          </cell>
          <cell r="I234">
            <v>0</v>
          </cell>
          <cell r="J234">
            <v>0</v>
          </cell>
        </row>
        <row r="235">
          <cell r="A235" t="str">
            <v>QL74</v>
          </cell>
          <cell r="B235" t="str">
            <v>NK</v>
          </cell>
          <cell r="C235">
            <v>11</v>
          </cell>
          <cell r="D235">
            <v>3</v>
          </cell>
          <cell r="E235">
            <v>37928</v>
          </cell>
          <cell r="F235">
            <v>-0.02</v>
          </cell>
          <cell r="G235">
            <v>-0.04</v>
          </cell>
          <cell r="H235">
            <v>0</v>
          </cell>
          <cell r="I235">
            <v>0</v>
          </cell>
          <cell r="J235">
            <v>0</v>
          </cell>
        </row>
        <row r="236">
          <cell r="A236" t="str">
            <v>QL84</v>
          </cell>
          <cell r="B236" t="str">
            <v>NK</v>
          </cell>
          <cell r="C236">
            <v>12</v>
          </cell>
          <cell r="D236">
            <v>3</v>
          </cell>
          <cell r="E236">
            <v>37956</v>
          </cell>
          <cell r="F236">
            <v>-0.02</v>
          </cell>
          <cell r="G236">
            <v>-0.04</v>
          </cell>
          <cell r="H236">
            <v>0</v>
          </cell>
          <cell r="I236">
            <v>0</v>
          </cell>
          <cell r="J236">
            <v>0</v>
          </cell>
        </row>
        <row r="237">
          <cell r="A237" t="str">
            <v>QL94</v>
          </cell>
          <cell r="B237" t="str">
            <v>NK</v>
          </cell>
          <cell r="C237">
            <v>1</v>
          </cell>
          <cell r="D237">
            <v>4</v>
          </cell>
          <cell r="E237">
            <v>37988</v>
          </cell>
          <cell r="F237">
            <v>-0.02</v>
          </cell>
          <cell r="G237">
            <v>-0.04</v>
          </cell>
          <cell r="H237">
            <v>0</v>
          </cell>
          <cell r="I237">
            <v>0</v>
          </cell>
          <cell r="J237">
            <v>0</v>
          </cell>
        </row>
        <row r="238">
          <cell r="A238" t="str">
            <v>QL104</v>
          </cell>
          <cell r="B238" t="str">
            <v>NK</v>
          </cell>
          <cell r="C238">
            <v>2</v>
          </cell>
          <cell r="D238">
            <v>4</v>
          </cell>
          <cell r="E238">
            <v>38019</v>
          </cell>
          <cell r="F238">
            <v>-0.02</v>
          </cell>
          <cell r="G238">
            <v>-0.04</v>
          </cell>
          <cell r="H238">
            <v>0</v>
          </cell>
          <cell r="I238">
            <v>0</v>
          </cell>
          <cell r="J238">
            <v>0</v>
          </cell>
        </row>
        <row r="239">
          <cell r="A239" t="str">
            <v>QL114</v>
          </cell>
          <cell r="B239" t="str">
            <v>NK</v>
          </cell>
          <cell r="C239">
            <v>3</v>
          </cell>
          <cell r="D239">
            <v>4</v>
          </cell>
          <cell r="E239">
            <v>38047</v>
          </cell>
          <cell r="F239">
            <v>-0.02</v>
          </cell>
          <cell r="G239">
            <v>-0.04</v>
          </cell>
          <cell r="H239">
            <v>0</v>
          </cell>
          <cell r="I239">
            <v>0</v>
          </cell>
          <cell r="J239">
            <v>0</v>
          </cell>
        </row>
        <row r="240">
          <cell r="A240" t="str">
            <v>QL124</v>
          </cell>
          <cell r="B240" t="str">
            <v>NN</v>
          </cell>
          <cell r="C240">
            <v>1</v>
          </cell>
          <cell r="D240">
            <v>3</v>
          </cell>
          <cell r="E240">
            <v>37617</v>
          </cell>
          <cell r="F240">
            <v>4.4059999999999997</v>
          </cell>
          <cell r="G240">
            <v>4.298</v>
          </cell>
          <cell r="H240">
            <v>620</v>
          </cell>
          <cell r="I240">
            <v>0</v>
          </cell>
          <cell r="J240">
            <v>0</v>
          </cell>
        </row>
        <row r="241">
          <cell r="A241" t="str">
            <v>QM112</v>
          </cell>
          <cell r="B241" t="str">
            <v>NN</v>
          </cell>
          <cell r="C241">
            <v>2</v>
          </cell>
          <cell r="D241">
            <v>3</v>
          </cell>
          <cell r="E241">
            <v>37650</v>
          </cell>
          <cell r="F241">
            <v>4.359</v>
          </cell>
          <cell r="G241">
            <v>4.2430000000000003</v>
          </cell>
          <cell r="H241">
            <v>168</v>
          </cell>
          <cell r="I241">
            <v>0</v>
          </cell>
          <cell r="J241">
            <v>0</v>
          </cell>
        </row>
        <row r="242">
          <cell r="A242" t="str">
            <v>QM122</v>
          </cell>
          <cell r="B242" t="str">
            <v>NN</v>
          </cell>
          <cell r="C242">
            <v>3</v>
          </cell>
          <cell r="D242">
            <v>3</v>
          </cell>
          <cell r="E242">
            <v>37678</v>
          </cell>
          <cell r="F242">
            <v>4.2629999999999999</v>
          </cell>
          <cell r="G242">
            <v>4.1440000000000001</v>
          </cell>
          <cell r="H242">
            <v>186</v>
          </cell>
          <cell r="I242">
            <v>0</v>
          </cell>
          <cell r="J242">
            <v>0</v>
          </cell>
        </row>
        <row r="243">
          <cell r="A243" t="str">
            <v>SC122</v>
          </cell>
          <cell r="B243" t="str">
            <v>NN</v>
          </cell>
          <cell r="C243">
            <v>4</v>
          </cell>
          <cell r="D243">
            <v>3</v>
          </cell>
          <cell r="E243">
            <v>37707</v>
          </cell>
          <cell r="F243">
            <v>4.1150000000000002</v>
          </cell>
          <cell r="G243">
            <v>3.9990000000000001</v>
          </cell>
          <cell r="H243">
            <v>360</v>
          </cell>
          <cell r="I243">
            <v>0</v>
          </cell>
          <cell r="J243">
            <v>0</v>
          </cell>
        </row>
        <row r="244">
          <cell r="A244" t="str">
            <v>SC13</v>
          </cell>
          <cell r="B244" t="str">
            <v>NN</v>
          </cell>
          <cell r="C244">
            <v>5</v>
          </cell>
          <cell r="D244">
            <v>3</v>
          </cell>
          <cell r="E244">
            <v>37739</v>
          </cell>
          <cell r="F244">
            <v>4.0549999999999997</v>
          </cell>
          <cell r="G244">
            <v>3.9489999999999998</v>
          </cell>
          <cell r="H244">
            <v>372</v>
          </cell>
          <cell r="I244">
            <v>0</v>
          </cell>
          <cell r="J244">
            <v>0</v>
          </cell>
        </row>
        <row r="245">
          <cell r="A245" t="str">
            <v>SC23</v>
          </cell>
          <cell r="B245" t="str">
            <v>NN</v>
          </cell>
          <cell r="C245">
            <v>6</v>
          </cell>
          <cell r="D245">
            <v>3</v>
          </cell>
          <cell r="E245">
            <v>37769</v>
          </cell>
          <cell r="F245">
            <v>4.0599999999999996</v>
          </cell>
          <cell r="G245">
            <v>3.9540000000000002</v>
          </cell>
          <cell r="H245">
            <v>360</v>
          </cell>
          <cell r="I245">
            <v>0</v>
          </cell>
          <cell r="J245">
            <v>0</v>
          </cell>
        </row>
        <row r="246">
          <cell r="A246" t="str">
            <v>SC33</v>
          </cell>
          <cell r="B246" t="str">
            <v>NN</v>
          </cell>
          <cell r="C246">
            <v>7</v>
          </cell>
          <cell r="D246">
            <v>3</v>
          </cell>
          <cell r="E246">
            <v>37798</v>
          </cell>
          <cell r="F246">
            <v>4.08</v>
          </cell>
          <cell r="G246">
            <v>3.9769999999999999</v>
          </cell>
          <cell r="H246">
            <v>372</v>
          </cell>
          <cell r="I246">
            <v>0</v>
          </cell>
          <cell r="J246">
            <v>0</v>
          </cell>
        </row>
        <row r="247">
          <cell r="A247" t="str">
            <v>SC43</v>
          </cell>
          <cell r="B247" t="str">
            <v>NN</v>
          </cell>
          <cell r="C247">
            <v>8</v>
          </cell>
          <cell r="D247">
            <v>3</v>
          </cell>
          <cell r="E247">
            <v>37831</v>
          </cell>
          <cell r="F247">
            <v>4.0949999999999998</v>
          </cell>
          <cell r="G247">
            <v>3.9940000000000002</v>
          </cell>
          <cell r="H247">
            <v>372</v>
          </cell>
          <cell r="I247">
            <v>0</v>
          </cell>
          <cell r="J247">
            <v>0</v>
          </cell>
        </row>
        <row r="248">
          <cell r="A248" t="str">
            <v>SC53</v>
          </cell>
          <cell r="B248" t="str">
            <v>NN</v>
          </cell>
          <cell r="C248">
            <v>9</v>
          </cell>
          <cell r="D248">
            <v>3</v>
          </cell>
          <cell r="E248">
            <v>37860</v>
          </cell>
          <cell r="F248">
            <v>4.0750000000000002</v>
          </cell>
          <cell r="G248">
            <v>3.9740000000000002</v>
          </cell>
          <cell r="H248">
            <v>360</v>
          </cell>
          <cell r="I248">
            <v>0</v>
          </cell>
          <cell r="J248">
            <v>0</v>
          </cell>
        </row>
        <row r="249">
          <cell r="A249" t="str">
            <v>SC63</v>
          </cell>
          <cell r="B249" t="str">
            <v>NN</v>
          </cell>
          <cell r="C249">
            <v>10</v>
          </cell>
          <cell r="D249">
            <v>3</v>
          </cell>
          <cell r="E249">
            <v>37890</v>
          </cell>
          <cell r="F249">
            <v>4.07</v>
          </cell>
          <cell r="G249">
            <v>3.9740000000000002</v>
          </cell>
          <cell r="H249">
            <v>372</v>
          </cell>
          <cell r="I249">
            <v>0</v>
          </cell>
          <cell r="J249">
            <v>0</v>
          </cell>
        </row>
        <row r="250">
          <cell r="A250" t="str">
            <v>SC73</v>
          </cell>
          <cell r="B250" t="str">
            <v>NN</v>
          </cell>
          <cell r="C250">
            <v>11</v>
          </cell>
          <cell r="D250">
            <v>3</v>
          </cell>
          <cell r="E250">
            <v>37923</v>
          </cell>
          <cell r="F250">
            <v>4.2329999999999997</v>
          </cell>
          <cell r="G250">
            <v>4.1369999999999996</v>
          </cell>
          <cell r="H250">
            <v>150</v>
          </cell>
          <cell r="I250">
            <v>0</v>
          </cell>
          <cell r="J250">
            <v>0</v>
          </cell>
        </row>
        <row r="251">
          <cell r="A251" t="str">
            <v>SC83</v>
          </cell>
          <cell r="B251" t="str">
            <v>NN</v>
          </cell>
          <cell r="C251">
            <v>12</v>
          </cell>
          <cell r="D251">
            <v>3</v>
          </cell>
          <cell r="E251">
            <v>37949</v>
          </cell>
          <cell r="F251">
            <v>4.3730000000000002</v>
          </cell>
          <cell r="G251">
            <v>4.2770000000000001</v>
          </cell>
          <cell r="H251">
            <v>155</v>
          </cell>
          <cell r="I251">
            <v>0</v>
          </cell>
          <cell r="J251">
            <v>0</v>
          </cell>
        </row>
        <row r="252">
          <cell r="A252" t="str">
            <v>SC93</v>
          </cell>
          <cell r="B252" t="str">
            <v>NN</v>
          </cell>
          <cell r="C252">
            <v>1</v>
          </cell>
          <cell r="D252">
            <v>4</v>
          </cell>
          <cell r="E252">
            <v>37984</v>
          </cell>
          <cell r="F252">
            <v>4.4349999999999996</v>
          </cell>
          <cell r="G252">
            <v>4.3440000000000003</v>
          </cell>
          <cell r="H252">
            <v>62</v>
          </cell>
          <cell r="I252">
            <v>0</v>
          </cell>
          <cell r="J252">
            <v>0</v>
          </cell>
        </row>
        <row r="253">
          <cell r="A253" t="str">
            <v/>
          </cell>
          <cell r="B253" t="str">
            <v>NN</v>
          </cell>
          <cell r="C253">
            <v>2</v>
          </cell>
          <cell r="D253">
            <v>4</v>
          </cell>
          <cell r="E253">
            <v>38014</v>
          </cell>
          <cell r="F253">
            <v>4.3049999999999997</v>
          </cell>
          <cell r="G253">
            <v>4.2169999999999996</v>
          </cell>
          <cell r="H253">
            <v>58</v>
          </cell>
          <cell r="I253">
            <v>0</v>
          </cell>
          <cell r="J253">
            <v>0</v>
          </cell>
        </row>
        <row r="254">
          <cell r="A254" t="str">
            <v/>
          </cell>
          <cell r="B254" t="str">
            <v>NN</v>
          </cell>
          <cell r="C254">
            <v>3</v>
          </cell>
          <cell r="D254">
            <v>4</v>
          </cell>
          <cell r="E254">
            <v>38042</v>
          </cell>
          <cell r="F254">
            <v>4.12</v>
          </cell>
          <cell r="G254">
            <v>4.0339999999999998</v>
          </cell>
          <cell r="H254">
            <v>62</v>
          </cell>
          <cell r="I254">
            <v>0</v>
          </cell>
          <cell r="J254">
            <v>0</v>
          </cell>
        </row>
        <row r="255">
          <cell r="A255" t="str">
            <v/>
          </cell>
          <cell r="B255" t="str">
            <v>NN</v>
          </cell>
          <cell r="C255">
            <v>4</v>
          </cell>
          <cell r="D255">
            <v>4</v>
          </cell>
          <cell r="E255">
            <v>38075</v>
          </cell>
          <cell r="F255">
            <v>3.87</v>
          </cell>
          <cell r="G255">
            <v>3.794</v>
          </cell>
          <cell r="H255">
            <v>0</v>
          </cell>
          <cell r="I255">
            <v>0</v>
          </cell>
          <cell r="J255">
            <v>0</v>
          </cell>
        </row>
        <row r="256">
          <cell r="A256" t="str">
            <v/>
          </cell>
          <cell r="B256" t="str">
            <v>NN</v>
          </cell>
          <cell r="C256">
            <v>5</v>
          </cell>
          <cell r="D256">
            <v>4</v>
          </cell>
          <cell r="E256">
            <v>38105</v>
          </cell>
          <cell r="F256">
            <v>3.82</v>
          </cell>
          <cell r="G256">
            <v>3.7440000000000002</v>
          </cell>
          <cell r="H256">
            <v>0</v>
          </cell>
          <cell r="I256">
            <v>0</v>
          </cell>
          <cell r="J256">
            <v>0</v>
          </cell>
        </row>
        <row r="257">
          <cell r="A257" t="str">
            <v/>
          </cell>
          <cell r="B257" t="str">
            <v>NN</v>
          </cell>
          <cell r="C257">
            <v>6</v>
          </cell>
          <cell r="D257">
            <v>4</v>
          </cell>
          <cell r="E257">
            <v>38133</v>
          </cell>
          <cell r="F257">
            <v>3.8330000000000002</v>
          </cell>
          <cell r="G257">
            <v>3.7570000000000001</v>
          </cell>
          <cell r="H257">
            <v>0</v>
          </cell>
          <cell r="I257">
            <v>0</v>
          </cell>
          <cell r="J257">
            <v>0</v>
          </cell>
        </row>
        <row r="258">
          <cell r="A258" t="str">
            <v/>
          </cell>
          <cell r="B258" t="str">
            <v>NN</v>
          </cell>
          <cell r="C258">
            <v>7</v>
          </cell>
          <cell r="D258">
            <v>4</v>
          </cell>
          <cell r="E258">
            <v>38166</v>
          </cell>
          <cell r="F258">
            <v>3.843</v>
          </cell>
          <cell r="G258">
            <v>3.7669999999999999</v>
          </cell>
          <cell r="H258">
            <v>0</v>
          </cell>
          <cell r="I258">
            <v>0</v>
          </cell>
          <cell r="J258">
            <v>0</v>
          </cell>
        </row>
        <row r="259">
          <cell r="A259" t="str">
            <v/>
          </cell>
          <cell r="B259" t="str">
            <v>NN</v>
          </cell>
          <cell r="C259">
            <v>8</v>
          </cell>
          <cell r="D259">
            <v>4</v>
          </cell>
          <cell r="E259">
            <v>38196</v>
          </cell>
          <cell r="F259">
            <v>3.85</v>
          </cell>
          <cell r="G259">
            <v>3.774</v>
          </cell>
          <cell r="H259">
            <v>0</v>
          </cell>
          <cell r="I259">
            <v>0</v>
          </cell>
          <cell r="J259">
            <v>0</v>
          </cell>
        </row>
        <row r="260">
          <cell r="A260" t="str">
            <v/>
          </cell>
          <cell r="B260" t="str">
            <v>NN</v>
          </cell>
          <cell r="C260">
            <v>9</v>
          </cell>
          <cell r="D260">
            <v>4</v>
          </cell>
          <cell r="E260">
            <v>38226</v>
          </cell>
          <cell r="F260">
            <v>3.84</v>
          </cell>
          <cell r="G260">
            <v>3.7639999999999998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/>
          </cell>
          <cell r="B261" t="str">
            <v>NN</v>
          </cell>
          <cell r="C261">
            <v>10</v>
          </cell>
          <cell r="D261">
            <v>4</v>
          </cell>
          <cell r="E261">
            <v>38258</v>
          </cell>
          <cell r="F261">
            <v>3.8620000000000001</v>
          </cell>
          <cell r="G261">
            <v>3.786</v>
          </cell>
          <cell r="H261">
            <v>0</v>
          </cell>
          <cell r="I261">
            <v>0</v>
          </cell>
          <cell r="J261">
            <v>0</v>
          </cell>
        </row>
        <row r="262">
          <cell r="A262" t="str">
            <v/>
          </cell>
          <cell r="B262" t="str">
            <v>NN</v>
          </cell>
          <cell r="C262">
            <v>11</v>
          </cell>
          <cell r="D262">
            <v>4</v>
          </cell>
          <cell r="E262">
            <v>38287</v>
          </cell>
          <cell r="F262">
            <v>4.0199999999999996</v>
          </cell>
          <cell r="G262">
            <v>3.944</v>
          </cell>
          <cell r="H262">
            <v>0</v>
          </cell>
          <cell r="I262">
            <v>0</v>
          </cell>
          <cell r="J262">
            <v>0</v>
          </cell>
        </row>
        <row r="263">
          <cell r="A263" t="str">
            <v/>
          </cell>
          <cell r="B263" t="str">
            <v>NN</v>
          </cell>
          <cell r="C263">
            <v>12</v>
          </cell>
          <cell r="D263">
            <v>4</v>
          </cell>
          <cell r="E263">
            <v>38315</v>
          </cell>
          <cell r="F263">
            <v>4.194</v>
          </cell>
          <cell r="G263">
            <v>4.1180000000000003</v>
          </cell>
          <cell r="H263">
            <v>0</v>
          </cell>
          <cell r="I263">
            <v>0</v>
          </cell>
          <cell r="J263">
            <v>0</v>
          </cell>
        </row>
        <row r="264">
          <cell r="A264" t="str">
            <v/>
          </cell>
          <cell r="B264" t="str">
            <v>NN</v>
          </cell>
          <cell r="C264">
            <v>1</v>
          </cell>
          <cell r="D264">
            <v>5</v>
          </cell>
          <cell r="E264">
            <v>38349</v>
          </cell>
          <cell r="F264">
            <v>4.2539999999999996</v>
          </cell>
          <cell r="G264">
            <v>4.1779999999999999</v>
          </cell>
          <cell r="H264">
            <v>0</v>
          </cell>
          <cell r="I264">
            <v>0</v>
          </cell>
          <cell r="J264">
            <v>0</v>
          </cell>
        </row>
        <row r="265">
          <cell r="A265" t="str">
            <v/>
          </cell>
          <cell r="B265" t="str">
            <v>NN</v>
          </cell>
          <cell r="C265">
            <v>2</v>
          </cell>
          <cell r="D265">
            <v>5</v>
          </cell>
          <cell r="E265">
            <v>38379</v>
          </cell>
          <cell r="F265">
            <v>4.1440000000000001</v>
          </cell>
          <cell r="G265">
            <v>4.0739999999999998</v>
          </cell>
          <cell r="H265">
            <v>0</v>
          </cell>
          <cell r="I265">
            <v>0</v>
          </cell>
          <cell r="J265">
            <v>0</v>
          </cell>
        </row>
        <row r="266">
          <cell r="A266" t="str">
            <v/>
          </cell>
          <cell r="B266" t="str">
            <v>NN</v>
          </cell>
          <cell r="C266">
            <v>3</v>
          </cell>
          <cell r="D266">
            <v>5</v>
          </cell>
          <cell r="E266">
            <v>38407</v>
          </cell>
          <cell r="F266">
            <v>3.9780000000000002</v>
          </cell>
          <cell r="G266">
            <v>3.9119999999999999</v>
          </cell>
          <cell r="H266">
            <v>0</v>
          </cell>
          <cell r="I266">
            <v>0</v>
          </cell>
          <cell r="J266">
            <v>0</v>
          </cell>
        </row>
        <row r="267">
          <cell r="A267" t="str">
            <v/>
          </cell>
          <cell r="B267" t="str">
            <v>NN</v>
          </cell>
          <cell r="C267">
            <v>4</v>
          </cell>
          <cell r="D267">
            <v>5</v>
          </cell>
          <cell r="E267">
            <v>38440</v>
          </cell>
          <cell r="F267">
            <v>3.7280000000000002</v>
          </cell>
          <cell r="G267">
            <v>3.6669999999999998</v>
          </cell>
          <cell r="H267">
            <v>0</v>
          </cell>
          <cell r="I267">
            <v>0</v>
          </cell>
          <cell r="J267">
            <v>0</v>
          </cell>
        </row>
        <row r="268">
          <cell r="A268" t="str">
            <v/>
          </cell>
          <cell r="B268" t="str">
            <v>NN</v>
          </cell>
          <cell r="C268">
            <v>5</v>
          </cell>
          <cell r="D268">
            <v>5</v>
          </cell>
          <cell r="E268">
            <v>38469</v>
          </cell>
          <cell r="F268">
            <v>3.6629999999999998</v>
          </cell>
          <cell r="G268">
            <v>3.6019999999999999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/>
          </cell>
          <cell r="B269" t="str">
            <v>NN</v>
          </cell>
          <cell r="C269">
            <v>6</v>
          </cell>
          <cell r="D269">
            <v>5</v>
          </cell>
          <cell r="E269">
            <v>38498</v>
          </cell>
          <cell r="F269">
            <v>3.6779999999999999</v>
          </cell>
          <cell r="G269">
            <v>3.617</v>
          </cell>
          <cell r="H269">
            <v>0</v>
          </cell>
          <cell r="I269">
            <v>0</v>
          </cell>
          <cell r="J269">
            <v>0</v>
          </cell>
        </row>
        <row r="270">
          <cell r="A270" t="str">
            <v/>
          </cell>
          <cell r="B270" t="str">
            <v>NN</v>
          </cell>
          <cell r="C270">
            <v>7</v>
          </cell>
          <cell r="D270">
            <v>5</v>
          </cell>
          <cell r="E270">
            <v>38531</v>
          </cell>
          <cell r="F270">
            <v>3.7130000000000001</v>
          </cell>
          <cell r="G270">
            <v>3.6520000000000001</v>
          </cell>
          <cell r="H270">
            <v>0</v>
          </cell>
          <cell r="I270">
            <v>0</v>
          </cell>
          <cell r="J270">
            <v>0</v>
          </cell>
        </row>
        <row r="271">
          <cell r="A271" t="str">
            <v/>
          </cell>
          <cell r="B271" t="str">
            <v>NN</v>
          </cell>
          <cell r="C271">
            <v>8</v>
          </cell>
          <cell r="D271">
            <v>5</v>
          </cell>
          <cell r="E271">
            <v>38560</v>
          </cell>
          <cell r="F271">
            <v>3.7229999999999999</v>
          </cell>
          <cell r="G271">
            <v>3.6619999999999999</v>
          </cell>
          <cell r="H271">
            <v>0</v>
          </cell>
          <cell r="I271">
            <v>0</v>
          </cell>
          <cell r="J271">
            <v>0</v>
          </cell>
        </row>
        <row r="272">
          <cell r="A272" t="str">
            <v/>
          </cell>
          <cell r="B272" t="str">
            <v>NN</v>
          </cell>
          <cell r="C272">
            <v>9</v>
          </cell>
          <cell r="D272">
            <v>5</v>
          </cell>
          <cell r="E272">
            <v>38593</v>
          </cell>
          <cell r="F272">
            <v>3.7029999999999998</v>
          </cell>
          <cell r="G272">
            <v>3.6419999999999999</v>
          </cell>
          <cell r="H272">
            <v>0</v>
          </cell>
          <cell r="I272">
            <v>0</v>
          </cell>
          <cell r="J272">
            <v>0</v>
          </cell>
        </row>
        <row r="273">
          <cell r="A273" t="str">
            <v/>
          </cell>
          <cell r="B273" t="str">
            <v>NN</v>
          </cell>
          <cell r="C273">
            <v>10</v>
          </cell>
          <cell r="D273">
            <v>5</v>
          </cell>
          <cell r="E273">
            <v>38623</v>
          </cell>
          <cell r="F273">
            <v>3.7250000000000001</v>
          </cell>
          <cell r="G273">
            <v>3.6640000000000001</v>
          </cell>
          <cell r="H273">
            <v>0</v>
          </cell>
          <cell r="I273">
            <v>0</v>
          </cell>
          <cell r="J273">
            <v>0</v>
          </cell>
        </row>
        <row r="274">
          <cell r="A274" t="str">
            <v/>
          </cell>
          <cell r="B274" t="str">
            <v>NN</v>
          </cell>
          <cell r="C274">
            <v>11</v>
          </cell>
          <cell r="D274">
            <v>5</v>
          </cell>
          <cell r="E274">
            <v>38652</v>
          </cell>
          <cell r="F274">
            <v>3.887</v>
          </cell>
          <cell r="G274">
            <v>3.8260000000000001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/>
          </cell>
          <cell r="B275" t="str">
            <v>NN</v>
          </cell>
          <cell r="C275">
            <v>12</v>
          </cell>
          <cell r="D275">
            <v>5</v>
          </cell>
          <cell r="E275">
            <v>38684</v>
          </cell>
          <cell r="F275">
            <v>4.0570000000000004</v>
          </cell>
          <cell r="G275">
            <v>3.996</v>
          </cell>
          <cell r="H275">
            <v>0</v>
          </cell>
          <cell r="I275">
            <v>0</v>
          </cell>
          <cell r="J275">
            <v>0</v>
          </cell>
        </row>
        <row r="276">
          <cell r="A276" t="str">
            <v/>
          </cell>
          <cell r="B276" t="str">
            <v>NN</v>
          </cell>
          <cell r="C276">
            <v>1</v>
          </cell>
          <cell r="D276">
            <v>6</v>
          </cell>
          <cell r="E276">
            <v>38714</v>
          </cell>
          <cell r="F276">
            <v>4.1120000000000001</v>
          </cell>
          <cell r="G276">
            <v>4.0510000000000002</v>
          </cell>
          <cell r="H276">
            <v>0</v>
          </cell>
          <cell r="I276">
            <v>0</v>
          </cell>
          <cell r="J276">
            <v>0</v>
          </cell>
        </row>
        <row r="277">
          <cell r="A277" t="str">
            <v/>
          </cell>
          <cell r="B277" t="str">
            <v>NN</v>
          </cell>
          <cell r="C277">
            <v>2</v>
          </cell>
          <cell r="D277">
            <v>6</v>
          </cell>
          <cell r="E277">
            <v>38744</v>
          </cell>
          <cell r="F277">
            <v>4.0119999999999996</v>
          </cell>
          <cell r="G277">
            <v>3.9510000000000001</v>
          </cell>
          <cell r="H277">
            <v>0</v>
          </cell>
          <cell r="I277">
            <v>0</v>
          </cell>
          <cell r="J277">
            <v>0</v>
          </cell>
        </row>
        <row r="278">
          <cell r="A278" t="str">
            <v/>
          </cell>
          <cell r="B278" t="str">
            <v>NN</v>
          </cell>
          <cell r="C278">
            <v>3</v>
          </cell>
          <cell r="D278">
            <v>6</v>
          </cell>
          <cell r="E278">
            <v>38772</v>
          </cell>
          <cell r="F278">
            <v>3.8860000000000001</v>
          </cell>
          <cell r="G278">
            <v>3.8250000000000002</v>
          </cell>
          <cell r="H278">
            <v>0</v>
          </cell>
          <cell r="I278">
            <v>0</v>
          </cell>
          <cell r="J278">
            <v>0</v>
          </cell>
        </row>
        <row r="279">
          <cell r="A279" t="str">
            <v/>
          </cell>
          <cell r="B279" t="str">
            <v>NN</v>
          </cell>
          <cell r="C279">
            <v>4</v>
          </cell>
          <cell r="D279">
            <v>6</v>
          </cell>
          <cell r="E279">
            <v>38805</v>
          </cell>
          <cell r="F279">
            <v>3.6909999999999998</v>
          </cell>
          <cell r="G279">
            <v>3.63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/>
          </cell>
          <cell r="B280" t="str">
            <v>NN</v>
          </cell>
          <cell r="C280">
            <v>5</v>
          </cell>
          <cell r="D280">
            <v>6</v>
          </cell>
          <cell r="E280">
            <v>38833</v>
          </cell>
          <cell r="F280">
            <v>3.6760000000000002</v>
          </cell>
          <cell r="G280">
            <v>3.6150000000000002</v>
          </cell>
          <cell r="H280">
            <v>0</v>
          </cell>
          <cell r="I280">
            <v>0</v>
          </cell>
          <cell r="J280">
            <v>0</v>
          </cell>
        </row>
        <row r="281">
          <cell r="A281" t="str">
            <v/>
          </cell>
          <cell r="B281" t="str">
            <v>NN</v>
          </cell>
          <cell r="C281">
            <v>6</v>
          </cell>
          <cell r="D281">
            <v>6</v>
          </cell>
          <cell r="E281">
            <v>38863</v>
          </cell>
          <cell r="F281">
            <v>3.7080000000000002</v>
          </cell>
          <cell r="G281">
            <v>3.6469999999999998</v>
          </cell>
          <cell r="H281">
            <v>0</v>
          </cell>
          <cell r="I281">
            <v>0</v>
          </cell>
          <cell r="J281">
            <v>0</v>
          </cell>
        </row>
        <row r="282">
          <cell r="A282" t="str">
            <v/>
          </cell>
          <cell r="B282" t="str">
            <v>NN</v>
          </cell>
          <cell r="C282">
            <v>7</v>
          </cell>
          <cell r="D282">
            <v>6</v>
          </cell>
          <cell r="E282">
            <v>38896</v>
          </cell>
          <cell r="F282">
            <v>3.74</v>
          </cell>
          <cell r="G282">
            <v>3.6789999999999998</v>
          </cell>
          <cell r="H282">
            <v>0</v>
          </cell>
          <cell r="I282">
            <v>0</v>
          </cell>
          <cell r="J282">
            <v>0</v>
          </cell>
        </row>
        <row r="283">
          <cell r="A283" t="str">
            <v/>
          </cell>
          <cell r="B283" t="str">
            <v>NN</v>
          </cell>
          <cell r="C283">
            <v>8</v>
          </cell>
          <cell r="D283">
            <v>6</v>
          </cell>
          <cell r="E283">
            <v>38925</v>
          </cell>
          <cell r="F283">
            <v>3.7749999999999999</v>
          </cell>
          <cell r="G283">
            <v>3.714</v>
          </cell>
          <cell r="H283">
            <v>0</v>
          </cell>
          <cell r="I283">
            <v>0</v>
          </cell>
          <cell r="J283">
            <v>0</v>
          </cell>
        </row>
        <row r="284">
          <cell r="A284" t="str">
            <v/>
          </cell>
          <cell r="B284" t="str">
            <v>NN</v>
          </cell>
          <cell r="C284">
            <v>9</v>
          </cell>
          <cell r="D284">
            <v>6</v>
          </cell>
          <cell r="E284">
            <v>38958</v>
          </cell>
          <cell r="F284">
            <v>3.78</v>
          </cell>
          <cell r="G284">
            <v>3.7189999999999999</v>
          </cell>
          <cell r="H284">
            <v>0</v>
          </cell>
          <cell r="I284">
            <v>0</v>
          </cell>
          <cell r="J284">
            <v>0</v>
          </cell>
        </row>
        <row r="285">
          <cell r="A285" t="str">
            <v/>
          </cell>
          <cell r="B285" t="str">
            <v>NN</v>
          </cell>
          <cell r="C285">
            <v>10</v>
          </cell>
          <cell r="D285">
            <v>6</v>
          </cell>
          <cell r="E285">
            <v>38987</v>
          </cell>
          <cell r="F285">
            <v>3.8050000000000002</v>
          </cell>
          <cell r="G285">
            <v>3.7440000000000002</v>
          </cell>
          <cell r="H285">
            <v>0</v>
          </cell>
          <cell r="I285">
            <v>0</v>
          </cell>
          <cell r="J285">
            <v>0</v>
          </cell>
        </row>
        <row r="286">
          <cell r="A286" t="str">
            <v/>
          </cell>
          <cell r="B286" t="str">
            <v>NN</v>
          </cell>
          <cell r="C286">
            <v>11</v>
          </cell>
          <cell r="D286">
            <v>6</v>
          </cell>
          <cell r="E286">
            <v>39017</v>
          </cell>
          <cell r="F286">
            <v>3.98</v>
          </cell>
          <cell r="G286">
            <v>3.919</v>
          </cell>
          <cell r="H286">
            <v>0</v>
          </cell>
          <cell r="I286">
            <v>0</v>
          </cell>
          <cell r="J286">
            <v>0</v>
          </cell>
        </row>
        <row r="287">
          <cell r="A287" t="str">
            <v/>
          </cell>
          <cell r="B287" t="str">
            <v>NN</v>
          </cell>
          <cell r="C287">
            <v>12</v>
          </cell>
          <cell r="D287">
            <v>6</v>
          </cell>
          <cell r="E287">
            <v>39049</v>
          </cell>
          <cell r="F287">
            <v>4.1399999999999997</v>
          </cell>
          <cell r="G287">
            <v>4.0789999999999997</v>
          </cell>
          <cell r="H287">
            <v>0</v>
          </cell>
          <cell r="I287">
            <v>0</v>
          </cell>
          <cell r="J287">
            <v>0</v>
          </cell>
        </row>
        <row r="288">
          <cell r="A288" t="str">
            <v/>
          </cell>
          <cell r="B288" t="str">
            <v>NN</v>
          </cell>
          <cell r="C288">
            <v>1</v>
          </cell>
          <cell r="D288">
            <v>7</v>
          </cell>
          <cell r="E288">
            <v>39078</v>
          </cell>
          <cell r="F288">
            <v>4.21</v>
          </cell>
          <cell r="G288">
            <v>4.149</v>
          </cell>
          <cell r="H288">
            <v>0</v>
          </cell>
          <cell r="I288">
            <v>0</v>
          </cell>
          <cell r="J288">
            <v>0</v>
          </cell>
        </row>
        <row r="289">
          <cell r="A289" t="str">
            <v/>
          </cell>
          <cell r="B289" t="str">
            <v>NN</v>
          </cell>
          <cell r="C289">
            <v>2</v>
          </cell>
          <cell r="D289">
            <v>7</v>
          </cell>
          <cell r="E289">
            <v>39111</v>
          </cell>
          <cell r="F289">
            <v>4.0999999999999996</v>
          </cell>
          <cell r="G289">
            <v>4.0389999999999997</v>
          </cell>
          <cell r="H289">
            <v>0</v>
          </cell>
          <cell r="I289">
            <v>0</v>
          </cell>
          <cell r="J289">
            <v>0</v>
          </cell>
        </row>
        <row r="290">
          <cell r="A290" t="str">
            <v/>
          </cell>
          <cell r="B290" t="str">
            <v>NN</v>
          </cell>
          <cell r="C290">
            <v>3</v>
          </cell>
          <cell r="D290">
            <v>7</v>
          </cell>
          <cell r="E290">
            <v>39139</v>
          </cell>
          <cell r="F290">
            <v>3.9550000000000001</v>
          </cell>
          <cell r="G290">
            <v>3.8940000000000001</v>
          </cell>
          <cell r="H290">
            <v>0</v>
          </cell>
          <cell r="I290">
            <v>0</v>
          </cell>
          <cell r="J290">
            <v>0</v>
          </cell>
        </row>
        <row r="291">
          <cell r="A291" t="str">
            <v/>
          </cell>
          <cell r="B291" t="str">
            <v>NN</v>
          </cell>
          <cell r="C291">
            <v>4</v>
          </cell>
          <cell r="D291">
            <v>7</v>
          </cell>
          <cell r="E291">
            <v>39169</v>
          </cell>
          <cell r="F291">
            <v>3.7749999999999999</v>
          </cell>
          <cell r="G291">
            <v>3.714</v>
          </cell>
          <cell r="H291">
            <v>0</v>
          </cell>
          <cell r="I291">
            <v>0</v>
          </cell>
          <cell r="J291">
            <v>0</v>
          </cell>
        </row>
        <row r="292">
          <cell r="A292" t="str">
            <v/>
          </cell>
          <cell r="B292" t="str">
            <v>NN</v>
          </cell>
          <cell r="C292">
            <v>5</v>
          </cell>
          <cell r="D292">
            <v>7</v>
          </cell>
          <cell r="E292">
            <v>39198</v>
          </cell>
          <cell r="F292">
            <v>3.7650000000000001</v>
          </cell>
          <cell r="G292">
            <v>3.7040000000000002</v>
          </cell>
          <cell r="H292">
            <v>0</v>
          </cell>
          <cell r="I292">
            <v>0</v>
          </cell>
          <cell r="J292">
            <v>0</v>
          </cell>
        </row>
        <row r="293">
          <cell r="A293" t="str">
            <v/>
          </cell>
          <cell r="B293" t="str">
            <v>NN</v>
          </cell>
          <cell r="C293">
            <v>6</v>
          </cell>
          <cell r="D293">
            <v>7</v>
          </cell>
          <cell r="E293">
            <v>39231</v>
          </cell>
          <cell r="F293">
            <v>3.7949999999999999</v>
          </cell>
          <cell r="G293">
            <v>3.734</v>
          </cell>
          <cell r="H293">
            <v>0</v>
          </cell>
          <cell r="I293">
            <v>0</v>
          </cell>
          <cell r="J293">
            <v>0</v>
          </cell>
        </row>
        <row r="294">
          <cell r="A294" t="str">
            <v/>
          </cell>
          <cell r="B294" t="str">
            <v>NN</v>
          </cell>
          <cell r="C294">
            <v>7</v>
          </cell>
          <cell r="D294">
            <v>7</v>
          </cell>
          <cell r="E294">
            <v>39260</v>
          </cell>
          <cell r="F294">
            <v>3.8250000000000002</v>
          </cell>
          <cell r="G294">
            <v>3.7639999999999998</v>
          </cell>
          <cell r="H294">
            <v>0</v>
          </cell>
          <cell r="I294">
            <v>0</v>
          </cell>
          <cell r="J294">
            <v>0</v>
          </cell>
        </row>
        <row r="295">
          <cell r="A295" t="str">
            <v/>
          </cell>
          <cell r="B295" t="str">
            <v>NN</v>
          </cell>
          <cell r="C295">
            <v>8</v>
          </cell>
          <cell r="D295">
            <v>7</v>
          </cell>
          <cell r="E295">
            <v>39290</v>
          </cell>
          <cell r="F295">
            <v>3.86</v>
          </cell>
          <cell r="G295">
            <v>3.7989999999999999</v>
          </cell>
          <cell r="H295">
            <v>0</v>
          </cell>
          <cell r="I295">
            <v>0</v>
          </cell>
          <cell r="J295">
            <v>0</v>
          </cell>
        </row>
        <row r="296">
          <cell r="A296" t="str">
            <v/>
          </cell>
          <cell r="B296" t="str">
            <v>NN</v>
          </cell>
          <cell r="C296">
            <v>9</v>
          </cell>
          <cell r="D296">
            <v>7</v>
          </cell>
          <cell r="E296">
            <v>39323</v>
          </cell>
          <cell r="F296">
            <v>3.86</v>
          </cell>
          <cell r="G296">
            <v>3.7989999999999999</v>
          </cell>
          <cell r="H296">
            <v>0</v>
          </cell>
          <cell r="I296">
            <v>0</v>
          </cell>
          <cell r="J296">
            <v>0</v>
          </cell>
        </row>
        <row r="297">
          <cell r="A297" t="str">
            <v/>
          </cell>
          <cell r="B297" t="str">
            <v>NN</v>
          </cell>
          <cell r="C297">
            <v>10</v>
          </cell>
          <cell r="D297">
            <v>7</v>
          </cell>
          <cell r="E297">
            <v>39351</v>
          </cell>
          <cell r="F297">
            <v>3.8849999999999998</v>
          </cell>
          <cell r="G297">
            <v>3.8239999999999998</v>
          </cell>
          <cell r="H297">
            <v>0</v>
          </cell>
          <cell r="I297">
            <v>0</v>
          </cell>
          <cell r="J297">
            <v>0</v>
          </cell>
        </row>
        <row r="298">
          <cell r="A298" t="str">
            <v/>
          </cell>
          <cell r="B298" t="str">
            <v>NN</v>
          </cell>
          <cell r="C298">
            <v>11</v>
          </cell>
          <cell r="D298">
            <v>7</v>
          </cell>
          <cell r="E298">
            <v>39384</v>
          </cell>
          <cell r="F298">
            <v>4.0350000000000001</v>
          </cell>
          <cell r="G298">
            <v>3.9740000000000002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/>
          </cell>
          <cell r="B299" t="str">
            <v>NN</v>
          </cell>
          <cell r="C299">
            <v>12</v>
          </cell>
          <cell r="D299">
            <v>7</v>
          </cell>
          <cell r="E299">
            <v>39414</v>
          </cell>
          <cell r="F299">
            <v>4.1849999999999996</v>
          </cell>
          <cell r="G299">
            <v>4.1239999999999997</v>
          </cell>
          <cell r="H299">
            <v>0</v>
          </cell>
          <cell r="I299">
            <v>0</v>
          </cell>
          <cell r="J299">
            <v>0</v>
          </cell>
        </row>
        <row r="300">
          <cell r="A300" t="str">
            <v/>
          </cell>
          <cell r="B300" t="str">
            <v>NN</v>
          </cell>
          <cell r="C300">
            <v>1</v>
          </cell>
          <cell r="D300">
            <v>8</v>
          </cell>
          <cell r="E300">
            <v>39443</v>
          </cell>
          <cell r="F300">
            <v>4.2350000000000003</v>
          </cell>
          <cell r="G300">
            <v>4.1740000000000004</v>
          </cell>
          <cell r="H300">
            <v>0</v>
          </cell>
          <cell r="I300">
            <v>0</v>
          </cell>
          <cell r="J300">
            <v>0</v>
          </cell>
        </row>
        <row r="301">
          <cell r="A301" t="str">
            <v/>
          </cell>
          <cell r="B301" t="str">
            <v>NN</v>
          </cell>
          <cell r="C301">
            <v>2</v>
          </cell>
          <cell r="D301">
            <v>8</v>
          </cell>
          <cell r="E301">
            <v>39476</v>
          </cell>
          <cell r="F301">
            <v>4.1349999999999998</v>
          </cell>
          <cell r="G301">
            <v>4.0739999999999998</v>
          </cell>
          <cell r="H301">
            <v>0</v>
          </cell>
          <cell r="I301">
            <v>0</v>
          </cell>
          <cell r="J301">
            <v>0</v>
          </cell>
        </row>
        <row r="302">
          <cell r="A302" t="str">
            <v/>
          </cell>
          <cell r="B302" t="str">
            <v>NN</v>
          </cell>
          <cell r="C302">
            <v>3</v>
          </cell>
          <cell r="D302">
            <v>8</v>
          </cell>
          <cell r="E302">
            <v>39505</v>
          </cell>
          <cell r="F302">
            <v>3.9849999999999999</v>
          </cell>
          <cell r="G302">
            <v>3.9239999999999999</v>
          </cell>
          <cell r="H302">
            <v>0</v>
          </cell>
          <cell r="I302">
            <v>0</v>
          </cell>
          <cell r="J302">
            <v>0</v>
          </cell>
        </row>
        <row r="303">
          <cell r="A303" t="str">
            <v/>
          </cell>
          <cell r="B303" t="str">
            <v>NN</v>
          </cell>
          <cell r="C303">
            <v>4</v>
          </cell>
          <cell r="D303">
            <v>8</v>
          </cell>
          <cell r="E303">
            <v>39534</v>
          </cell>
          <cell r="F303">
            <v>3.835</v>
          </cell>
          <cell r="G303">
            <v>3.774</v>
          </cell>
          <cell r="H303">
            <v>0</v>
          </cell>
          <cell r="I303">
            <v>0</v>
          </cell>
          <cell r="J303">
            <v>0</v>
          </cell>
        </row>
        <row r="304">
          <cell r="A304" t="str">
            <v/>
          </cell>
          <cell r="B304" t="str">
            <v>NN</v>
          </cell>
          <cell r="C304">
            <v>5</v>
          </cell>
          <cell r="D304">
            <v>8</v>
          </cell>
          <cell r="E304">
            <v>39566</v>
          </cell>
          <cell r="F304">
            <v>3.8050000000000002</v>
          </cell>
          <cell r="G304">
            <v>3.7440000000000002</v>
          </cell>
          <cell r="H304">
            <v>0</v>
          </cell>
          <cell r="I304">
            <v>0</v>
          </cell>
          <cell r="J304">
            <v>0</v>
          </cell>
        </row>
        <row r="305">
          <cell r="A305" t="str">
            <v/>
          </cell>
          <cell r="B305" t="str">
            <v>NN</v>
          </cell>
          <cell r="C305">
            <v>6</v>
          </cell>
          <cell r="D305">
            <v>8</v>
          </cell>
          <cell r="E305">
            <v>39596</v>
          </cell>
          <cell r="F305">
            <v>3.835</v>
          </cell>
          <cell r="G305">
            <v>3.774</v>
          </cell>
          <cell r="H305">
            <v>0</v>
          </cell>
          <cell r="I305">
            <v>0</v>
          </cell>
          <cell r="J305">
            <v>0</v>
          </cell>
        </row>
        <row r="306">
          <cell r="A306" t="str">
            <v/>
          </cell>
          <cell r="B306" t="str">
            <v>NN</v>
          </cell>
          <cell r="C306">
            <v>7</v>
          </cell>
          <cell r="D306">
            <v>8</v>
          </cell>
          <cell r="E306">
            <v>39625</v>
          </cell>
          <cell r="F306">
            <v>3.8650000000000002</v>
          </cell>
          <cell r="G306">
            <v>3.8039999999999998</v>
          </cell>
          <cell r="H306">
            <v>0</v>
          </cell>
          <cell r="I306">
            <v>0</v>
          </cell>
          <cell r="J306">
            <v>0</v>
          </cell>
        </row>
        <row r="307">
          <cell r="A307" t="str">
            <v/>
          </cell>
          <cell r="B307" t="str">
            <v>NN</v>
          </cell>
          <cell r="C307">
            <v>8</v>
          </cell>
          <cell r="D307">
            <v>8</v>
          </cell>
          <cell r="E307">
            <v>39658</v>
          </cell>
          <cell r="F307">
            <v>3.895</v>
          </cell>
          <cell r="G307">
            <v>3.8340000000000001</v>
          </cell>
          <cell r="H307">
            <v>0</v>
          </cell>
          <cell r="I307">
            <v>0</v>
          </cell>
          <cell r="J307">
            <v>0</v>
          </cell>
        </row>
        <row r="308">
          <cell r="A308" t="str">
            <v/>
          </cell>
          <cell r="B308" t="str">
            <v>NN</v>
          </cell>
          <cell r="C308">
            <v>9</v>
          </cell>
          <cell r="D308">
            <v>8</v>
          </cell>
          <cell r="E308">
            <v>39687</v>
          </cell>
          <cell r="F308">
            <v>3.895</v>
          </cell>
          <cell r="G308">
            <v>3.8340000000000001</v>
          </cell>
          <cell r="H308">
            <v>0</v>
          </cell>
          <cell r="I308">
            <v>0</v>
          </cell>
          <cell r="J308">
            <v>0</v>
          </cell>
        </row>
        <row r="309">
          <cell r="A309" t="str">
            <v/>
          </cell>
          <cell r="B309" t="str">
            <v>NN</v>
          </cell>
          <cell r="C309">
            <v>10</v>
          </cell>
          <cell r="D309">
            <v>8</v>
          </cell>
          <cell r="E309">
            <v>39717</v>
          </cell>
          <cell r="F309">
            <v>3.92</v>
          </cell>
          <cell r="G309">
            <v>3.859</v>
          </cell>
          <cell r="H309">
            <v>0</v>
          </cell>
          <cell r="I309">
            <v>0</v>
          </cell>
          <cell r="J309">
            <v>0</v>
          </cell>
        </row>
        <row r="310">
          <cell r="A310" t="str">
            <v/>
          </cell>
          <cell r="B310" t="str">
            <v>NN</v>
          </cell>
          <cell r="C310">
            <v>11</v>
          </cell>
          <cell r="D310">
            <v>8</v>
          </cell>
          <cell r="E310">
            <v>39750</v>
          </cell>
          <cell r="F310">
            <v>4.07</v>
          </cell>
          <cell r="G310">
            <v>4.0090000000000003</v>
          </cell>
          <cell r="H310">
            <v>0</v>
          </cell>
          <cell r="I310">
            <v>0</v>
          </cell>
          <cell r="J310">
            <v>0</v>
          </cell>
        </row>
        <row r="311">
          <cell r="A311" t="str">
            <v/>
          </cell>
          <cell r="B311" t="str">
            <v>NN</v>
          </cell>
          <cell r="C311">
            <v>12</v>
          </cell>
          <cell r="D311">
            <v>8</v>
          </cell>
          <cell r="E311">
            <v>39776</v>
          </cell>
          <cell r="F311">
            <v>4.22</v>
          </cell>
          <cell r="G311">
            <v>4.1589999999999998</v>
          </cell>
          <cell r="H311">
            <v>0</v>
          </cell>
          <cell r="I311">
            <v>0</v>
          </cell>
          <cell r="J311">
            <v>0</v>
          </cell>
        </row>
        <row r="312">
          <cell r="A312" t="str">
            <v/>
          </cell>
          <cell r="B312" t="str">
            <v>NR</v>
          </cell>
          <cell r="C312">
            <v>1</v>
          </cell>
          <cell r="D312">
            <v>3</v>
          </cell>
          <cell r="E312">
            <v>37623</v>
          </cell>
          <cell r="F312">
            <v>-0.95499999999999996</v>
          </cell>
          <cell r="G312">
            <v>-0.91</v>
          </cell>
          <cell r="H312">
            <v>0</v>
          </cell>
          <cell r="I312">
            <v>0</v>
          </cell>
          <cell r="J312">
            <v>0</v>
          </cell>
        </row>
        <row r="313">
          <cell r="A313" t="str">
            <v/>
          </cell>
          <cell r="B313" t="str">
            <v>NR</v>
          </cell>
          <cell r="C313">
            <v>2</v>
          </cell>
          <cell r="D313">
            <v>3</v>
          </cell>
          <cell r="E313">
            <v>37655</v>
          </cell>
          <cell r="F313">
            <v>-0.94499999999999995</v>
          </cell>
          <cell r="G313">
            <v>-0.94499999999999995</v>
          </cell>
          <cell r="H313">
            <v>0</v>
          </cell>
          <cell r="I313">
            <v>0</v>
          </cell>
          <cell r="J313">
            <v>0</v>
          </cell>
        </row>
        <row r="314">
          <cell r="A314" t="str">
            <v/>
          </cell>
          <cell r="B314" t="str">
            <v>NR</v>
          </cell>
          <cell r="C314">
            <v>3</v>
          </cell>
          <cell r="D314">
            <v>3</v>
          </cell>
          <cell r="E314">
            <v>37683</v>
          </cell>
          <cell r="F314">
            <v>-0.96499999999999997</v>
          </cell>
          <cell r="G314">
            <v>-0.96499999999999997</v>
          </cell>
          <cell r="H314">
            <v>0</v>
          </cell>
          <cell r="I314">
            <v>0</v>
          </cell>
          <cell r="J314">
            <v>0</v>
          </cell>
        </row>
        <row r="315">
          <cell r="A315" t="str">
            <v/>
          </cell>
          <cell r="B315" t="str">
            <v>NR</v>
          </cell>
          <cell r="C315">
            <v>4</v>
          </cell>
          <cell r="D315">
            <v>3</v>
          </cell>
          <cell r="E315">
            <v>37712</v>
          </cell>
          <cell r="F315">
            <v>-0.96</v>
          </cell>
          <cell r="G315">
            <v>-0.94499999999999995</v>
          </cell>
          <cell r="H315">
            <v>120</v>
          </cell>
          <cell r="I315">
            <v>0</v>
          </cell>
          <cell r="J315">
            <v>0</v>
          </cell>
        </row>
        <row r="316">
          <cell r="A316" t="str">
            <v/>
          </cell>
          <cell r="B316" t="str">
            <v>NR</v>
          </cell>
          <cell r="C316">
            <v>5</v>
          </cell>
          <cell r="D316">
            <v>3</v>
          </cell>
          <cell r="E316">
            <v>37742</v>
          </cell>
          <cell r="F316">
            <v>-0.92</v>
          </cell>
          <cell r="G316">
            <v>-0.86499999999999999</v>
          </cell>
          <cell r="H316">
            <v>124</v>
          </cell>
          <cell r="I316">
            <v>0</v>
          </cell>
          <cell r="J316">
            <v>0</v>
          </cell>
        </row>
        <row r="317">
          <cell r="A317" t="str">
            <v/>
          </cell>
          <cell r="B317" t="str">
            <v>NR</v>
          </cell>
          <cell r="C317">
            <v>6</v>
          </cell>
          <cell r="D317">
            <v>3</v>
          </cell>
          <cell r="E317">
            <v>37774</v>
          </cell>
          <cell r="F317">
            <v>-0.87</v>
          </cell>
          <cell r="G317">
            <v>-0.83499999999999996</v>
          </cell>
          <cell r="H317">
            <v>120</v>
          </cell>
          <cell r="I317">
            <v>0</v>
          </cell>
          <cell r="J317">
            <v>0</v>
          </cell>
        </row>
        <row r="318">
          <cell r="A318" t="str">
            <v/>
          </cell>
          <cell r="B318" t="str">
            <v>NR</v>
          </cell>
          <cell r="C318">
            <v>7</v>
          </cell>
          <cell r="D318">
            <v>3</v>
          </cell>
          <cell r="E318">
            <v>37803</v>
          </cell>
          <cell r="F318">
            <v>-0.81</v>
          </cell>
          <cell r="G318">
            <v>-0.83499999999999996</v>
          </cell>
          <cell r="H318">
            <v>186</v>
          </cell>
          <cell r="I318">
            <v>0</v>
          </cell>
          <cell r="J318">
            <v>0</v>
          </cell>
        </row>
        <row r="319">
          <cell r="A319" t="str">
            <v/>
          </cell>
          <cell r="B319" t="str">
            <v>NR</v>
          </cell>
          <cell r="C319">
            <v>8</v>
          </cell>
          <cell r="D319">
            <v>3</v>
          </cell>
          <cell r="E319">
            <v>37834</v>
          </cell>
          <cell r="F319">
            <v>-0.81</v>
          </cell>
          <cell r="G319">
            <v>-0.83499999999999996</v>
          </cell>
          <cell r="H319">
            <v>186</v>
          </cell>
          <cell r="I319">
            <v>0</v>
          </cell>
          <cell r="J319">
            <v>0</v>
          </cell>
        </row>
        <row r="320">
          <cell r="A320" t="str">
            <v/>
          </cell>
          <cell r="B320" t="str">
            <v>NR</v>
          </cell>
          <cell r="C320">
            <v>9</v>
          </cell>
          <cell r="D320">
            <v>3</v>
          </cell>
          <cell r="E320">
            <v>37866</v>
          </cell>
          <cell r="F320">
            <v>-0.81</v>
          </cell>
          <cell r="G320">
            <v>-0.83499999999999996</v>
          </cell>
          <cell r="H320">
            <v>180</v>
          </cell>
          <cell r="I320">
            <v>0</v>
          </cell>
          <cell r="J320">
            <v>0</v>
          </cell>
        </row>
        <row r="321">
          <cell r="A321" t="str">
            <v/>
          </cell>
          <cell r="B321" t="str">
            <v>NR</v>
          </cell>
          <cell r="C321">
            <v>10</v>
          </cell>
          <cell r="D321">
            <v>3</v>
          </cell>
          <cell r="E321">
            <v>37895</v>
          </cell>
          <cell r="F321">
            <v>-0.85</v>
          </cell>
          <cell r="G321">
            <v>-0.83499999999999996</v>
          </cell>
          <cell r="H321">
            <v>124</v>
          </cell>
          <cell r="I321">
            <v>0</v>
          </cell>
          <cell r="J321">
            <v>0</v>
          </cell>
        </row>
        <row r="322">
          <cell r="A322" t="str">
            <v/>
          </cell>
          <cell r="B322" t="str">
            <v>NR</v>
          </cell>
          <cell r="C322">
            <v>1</v>
          </cell>
          <cell r="D322">
            <v>4</v>
          </cell>
          <cell r="E322">
            <v>37988</v>
          </cell>
          <cell r="F322">
            <v>-0.65500000000000003</v>
          </cell>
          <cell r="G322">
            <v>-0.67</v>
          </cell>
          <cell r="H322">
            <v>0</v>
          </cell>
          <cell r="I322">
            <v>0</v>
          </cell>
          <cell r="J322">
            <v>0</v>
          </cell>
        </row>
        <row r="323">
          <cell r="A323" t="str">
            <v/>
          </cell>
          <cell r="B323" t="str">
            <v>NR</v>
          </cell>
          <cell r="C323">
            <v>2</v>
          </cell>
          <cell r="D323">
            <v>4</v>
          </cell>
          <cell r="E323">
            <v>38019</v>
          </cell>
          <cell r="F323">
            <v>-0.65500000000000003</v>
          </cell>
          <cell r="G323">
            <v>-0.67</v>
          </cell>
          <cell r="H323">
            <v>0</v>
          </cell>
          <cell r="I323">
            <v>0</v>
          </cell>
          <cell r="J323">
            <v>0</v>
          </cell>
        </row>
        <row r="324">
          <cell r="A324" t="str">
            <v/>
          </cell>
          <cell r="B324" t="str">
            <v>NR</v>
          </cell>
          <cell r="C324">
            <v>3</v>
          </cell>
          <cell r="D324">
            <v>4</v>
          </cell>
          <cell r="E324">
            <v>38047</v>
          </cell>
          <cell r="F324">
            <v>-0.65500000000000003</v>
          </cell>
          <cell r="G324">
            <v>-0.67</v>
          </cell>
          <cell r="H324">
            <v>0</v>
          </cell>
          <cell r="I324">
            <v>0</v>
          </cell>
          <cell r="J324">
            <v>0</v>
          </cell>
        </row>
        <row r="325">
          <cell r="A325" t="str">
            <v/>
          </cell>
          <cell r="B325" t="str">
            <v>NR</v>
          </cell>
          <cell r="C325">
            <v>4</v>
          </cell>
          <cell r="D325">
            <v>4</v>
          </cell>
          <cell r="E325">
            <v>38078</v>
          </cell>
          <cell r="F325">
            <v>-0.73</v>
          </cell>
          <cell r="G325">
            <v>-0.745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/>
          </cell>
          <cell r="B326" t="str">
            <v>NR</v>
          </cell>
          <cell r="C326">
            <v>5</v>
          </cell>
          <cell r="D326">
            <v>4</v>
          </cell>
          <cell r="E326">
            <v>38110</v>
          </cell>
          <cell r="F326">
            <v>-0.73</v>
          </cell>
          <cell r="G326">
            <v>-0.745</v>
          </cell>
          <cell r="H326">
            <v>0</v>
          </cell>
          <cell r="I326">
            <v>0</v>
          </cell>
          <cell r="J326">
            <v>0</v>
          </cell>
        </row>
        <row r="327">
          <cell r="A327" t="str">
            <v/>
          </cell>
          <cell r="B327" t="str">
            <v>NR</v>
          </cell>
          <cell r="C327">
            <v>6</v>
          </cell>
          <cell r="D327">
            <v>4</v>
          </cell>
          <cell r="E327">
            <v>38139</v>
          </cell>
          <cell r="F327">
            <v>-0.73</v>
          </cell>
          <cell r="G327">
            <v>-0.745</v>
          </cell>
          <cell r="H327">
            <v>0</v>
          </cell>
          <cell r="I327">
            <v>0</v>
          </cell>
          <cell r="J327">
            <v>0</v>
          </cell>
        </row>
        <row r="328">
          <cell r="A328" t="str">
            <v/>
          </cell>
          <cell r="B328" t="str">
            <v>NR</v>
          </cell>
          <cell r="C328">
            <v>7</v>
          </cell>
          <cell r="D328">
            <v>4</v>
          </cell>
          <cell r="E328">
            <v>38169</v>
          </cell>
          <cell r="F328">
            <v>-0.73</v>
          </cell>
          <cell r="G328">
            <v>-0.745</v>
          </cell>
          <cell r="H328">
            <v>0</v>
          </cell>
          <cell r="I328">
            <v>0</v>
          </cell>
          <cell r="J328">
            <v>0</v>
          </cell>
        </row>
        <row r="329">
          <cell r="A329" t="str">
            <v/>
          </cell>
          <cell r="B329" t="str">
            <v>NR</v>
          </cell>
          <cell r="C329">
            <v>8</v>
          </cell>
          <cell r="D329">
            <v>4</v>
          </cell>
          <cell r="E329">
            <v>38201</v>
          </cell>
          <cell r="F329">
            <v>-0.73</v>
          </cell>
          <cell r="G329">
            <v>-0.745</v>
          </cell>
          <cell r="H329">
            <v>0</v>
          </cell>
          <cell r="I329">
            <v>0</v>
          </cell>
          <cell r="J329">
            <v>0</v>
          </cell>
        </row>
        <row r="330">
          <cell r="A330" t="str">
            <v/>
          </cell>
          <cell r="B330" t="str">
            <v>NR</v>
          </cell>
          <cell r="C330">
            <v>9</v>
          </cell>
          <cell r="D330">
            <v>4</v>
          </cell>
          <cell r="E330">
            <v>38231</v>
          </cell>
          <cell r="F330">
            <v>-0.73</v>
          </cell>
          <cell r="G330">
            <v>-0.745</v>
          </cell>
          <cell r="H330">
            <v>0</v>
          </cell>
          <cell r="I330">
            <v>0</v>
          </cell>
          <cell r="J330">
            <v>0</v>
          </cell>
        </row>
        <row r="331">
          <cell r="A331" t="str">
            <v/>
          </cell>
          <cell r="B331" t="str">
            <v>NR</v>
          </cell>
          <cell r="C331">
            <v>10</v>
          </cell>
          <cell r="D331">
            <v>4</v>
          </cell>
          <cell r="E331">
            <v>38261</v>
          </cell>
          <cell r="F331">
            <v>-0.73</v>
          </cell>
          <cell r="G331">
            <v>-0.745</v>
          </cell>
          <cell r="H331">
            <v>0</v>
          </cell>
          <cell r="I331">
            <v>0</v>
          </cell>
          <cell r="J331">
            <v>0</v>
          </cell>
        </row>
        <row r="332">
          <cell r="A332" t="str">
            <v/>
          </cell>
          <cell r="B332" t="str">
            <v>NR</v>
          </cell>
          <cell r="C332">
            <v>11</v>
          </cell>
          <cell r="D332">
            <v>4</v>
          </cell>
          <cell r="E332">
            <v>38292</v>
          </cell>
          <cell r="F332">
            <v>-0.56000000000000005</v>
          </cell>
          <cell r="G332">
            <v>-0.57499999999999996</v>
          </cell>
          <cell r="H332">
            <v>0</v>
          </cell>
          <cell r="I332">
            <v>0</v>
          </cell>
          <cell r="J332">
            <v>0</v>
          </cell>
        </row>
        <row r="333">
          <cell r="A333" t="str">
            <v/>
          </cell>
          <cell r="B333" t="str">
            <v>NR</v>
          </cell>
          <cell r="C333">
            <v>12</v>
          </cell>
          <cell r="D333">
            <v>4</v>
          </cell>
          <cell r="E333">
            <v>38322</v>
          </cell>
          <cell r="F333">
            <v>-0.56000000000000005</v>
          </cell>
          <cell r="G333">
            <v>-0.57499999999999996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/>
          </cell>
          <cell r="B334" t="str">
            <v>NS</v>
          </cell>
          <cell r="C334">
            <v>1</v>
          </cell>
          <cell r="D334">
            <v>3</v>
          </cell>
          <cell r="E334">
            <v>37623</v>
          </cell>
          <cell r="F334">
            <v>-0.18</v>
          </cell>
          <cell r="G334">
            <v>-0.18</v>
          </cell>
          <cell r="H334">
            <v>0</v>
          </cell>
          <cell r="I334">
            <v>0</v>
          </cell>
          <cell r="J334">
            <v>0</v>
          </cell>
        </row>
        <row r="335">
          <cell r="A335" t="str">
            <v/>
          </cell>
          <cell r="B335" t="str">
            <v>NS</v>
          </cell>
          <cell r="C335">
            <v>2</v>
          </cell>
          <cell r="D335">
            <v>3</v>
          </cell>
          <cell r="E335">
            <v>37655</v>
          </cell>
          <cell r="F335">
            <v>-0.19</v>
          </cell>
          <cell r="G335">
            <v>-0.19</v>
          </cell>
          <cell r="H335">
            <v>0</v>
          </cell>
          <cell r="I335">
            <v>0</v>
          </cell>
          <cell r="J335">
            <v>0</v>
          </cell>
        </row>
        <row r="336">
          <cell r="A336" t="str">
            <v/>
          </cell>
          <cell r="B336" t="str">
            <v>NS</v>
          </cell>
          <cell r="C336">
            <v>3</v>
          </cell>
          <cell r="D336">
            <v>3</v>
          </cell>
          <cell r="E336">
            <v>37683</v>
          </cell>
          <cell r="F336">
            <v>-0.21</v>
          </cell>
          <cell r="G336">
            <v>-0.21</v>
          </cell>
          <cell r="H336">
            <v>0</v>
          </cell>
          <cell r="I336">
            <v>0</v>
          </cell>
          <cell r="J336">
            <v>0</v>
          </cell>
        </row>
        <row r="337">
          <cell r="A337" t="str">
            <v/>
          </cell>
          <cell r="B337" t="str">
            <v>NS</v>
          </cell>
          <cell r="C337">
            <v>4</v>
          </cell>
          <cell r="D337">
            <v>3</v>
          </cell>
          <cell r="E337">
            <v>37712</v>
          </cell>
          <cell r="F337">
            <v>-0.16</v>
          </cell>
          <cell r="G337">
            <v>-0.16</v>
          </cell>
          <cell r="H337">
            <v>0</v>
          </cell>
          <cell r="I337">
            <v>0</v>
          </cell>
          <cell r="J337">
            <v>0</v>
          </cell>
        </row>
        <row r="338">
          <cell r="A338" t="str">
            <v/>
          </cell>
          <cell r="B338" t="str">
            <v>NS</v>
          </cell>
          <cell r="C338">
            <v>5</v>
          </cell>
          <cell r="D338">
            <v>3</v>
          </cell>
          <cell r="E338">
            <v>37742</v>
          </cell>
          <cell r="F338">
            <v>-0.16</v>
          </cell>
          <cell r="G338">
            <v>-0.16</v>
          </cell>
          <cell r="H338">
            <v>0</v>
          </cell>
          <cell r="I338">
            <v>0</v>
          </cell>
          <cell r="J338">
            <v>0</v>
          </cell>
        </row>
        <row r="339">
          <cell r="A339" t="str">
            <v/>
          </cell>
          <cell r="B339" t="str">
            <v>NS</v>
          </cell>
          <cell r="C339">
            <v>6</v>
          </cell>
          <cell r="D339">
            <v>3</v>
          </cell>
          <cell r="E339">
            <v>37774</v>
          </cell>
          <cell r="F339">
            <v>-0.16</v>
          </cell>
          <cell r="G339">
            <v>-0.16</v>
          </cell>
          <cell r="H339">
            <v>0</v>
          </cell>
          <cell r="I339">
            <v>0</v>
          </cell>
          <cell r="J339">
            <v>0</v>
          </cell>
        </row>
        <row r="340">
          <cell r="A340" t="str">
            <v/>
          </cell>
          <cell r="B340" t="str">
            <v>NS</v>
          </cell>
          <cell r="C340">
            <v>7</v>
          </cell>
          <cell r="D340">
            <v>3</v>
          </cell>
          <cell r="E340">
            <v>37803</v>
          </cell>
          <cell r="F340">
            <v>-0.16</v>
          </cell>
          <cell r="G340">
            <v>-0.16</v>
          </cell>
          <cell r="H340">
            <v>0</v>
          </cell>
          <cell r="I340">
            <v>0</v>
          </cell>
          <cell r="J340">
            <v>0</v>
          </cell>
        </row>
        <row r="341">
          <cell r="A341" t="str">
            <v/>
          </cell>
          <cell r="B341" t="str">
            <v>NS</v>
          </cell>
          <cell r="C341">
            <v>8</v>
          </cell>
          <cell r="D341">
            <v>3</v>
          </cell>
          <cell r="E341">
            <v>37834</v>
          </cell>
          <cell r="F341">
            <v>-0.16</v>
          </cell>
          <cell r="G341">
            <v>-0.16</v>
          </cell>
          <cell r="H341">
            <v>0</v>
          </cell>
          <cell r="I341">
            <v>0</v>
          </cell>
          <cell r="J341">
            <v>0</v>
          </cell>
        </row>
        <row r="342">
          <cell r="A342" t="str">
            <v/>
          </cell>
          <cell r="B342" t="str">
            <v>NS</v>
          </cell>
          <cell r="C342">
            <v>9</v>
          </cell>
          <cell r="D342">
            <v>3</v>
          </cell>
          <cell r="E342">
            <v>37866</v>
          </cell>
          <cell r="F342">
            <v>-0.16</v>
          </cell>
          <cell r="G342">
            <v>-0.16</v>
          </cell>
          <cell r="H342">
            <v>0</v>
          </cell>
          <cell r="I342">
            <v>0</v>
          </cell>
          <cell r="J342">
            <v>0</v>
          </cell>
        </row>
        <row r="343">
          <cell r="A343" t="str">
            <v/>
          </cell>
          <cell r="B343" t="str">
            <v>NS</v>
          </cell>
          <cell r="C343">
            <v>10</v>
          </cell>
          <cell r="D343">
            <v>3</v>
          </cell>
          <cell r="E343">
            <v>37895</v>
          </cell>
          <cell r="F343">
            <v>-0.16</v>
          </cell>
          <cell r="G343">
            <v>-0.16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/>
          </cell>
          <cell r="B344" t="str">
            <v>NS</v>
          </cell>
          <cell r="C344">
            <v>11</v>
          </cell>
          <cell r="D344">
            <v>3</v>
          </cell>
          <cell r="E344">
            <v>37928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</row>
        <row r="345">
          <cell r="A345" t="str">
            <v/>
          </cell>
          <cell r="B345" t="str">
            <v>NS</v>
          </cell>
          <cell r="C345">
            <v>12</v>
          </cell>
          <cell r="D345">
            <v>3</v>
          </cell>
          <cell r="E345">
            <v>37956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</row>
        <row r="346">
          <cell r="A346" t="str">
            <v/>
          </cell>
          <cell r="B346" t="str">
            <v>NS</v>
          </cell>
          <cell r="C346">
            <v>1</v>
          </cell>
          <cell r="D346">
            <v>4</v>
          </cell>
          <cell r="E346">
            <v>37988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</row>
        <row r="347">
          <cell r="A347" t="str">
            <v/>
          </cell>
          <cell r="B347" t="str">
            <v>NS</v>
          </cell>
          <cell r="C347">
            <v>2</v>
          </cell>
          <cell r="D347">
            <v>4</v>
          </cell>
          <cell r="E347">
            <v>38019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/>
          </cell>
          <cell r="B348" t="str">
            <v>NS</v>
          </cell>
          <cell r="C348">
            <v>3</v>
          </cell>
          <cell r="D348">
            <v>4</v>
          </cell>
          <cell r="E348">
            <v>38047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</row>
        <row r="349">
          <cell r="A349" t="str">
            <v/>
          </cell>
          <cell r="B349" t="str">
            <v>NS</v>
          </cell>
          <cell r="C349">
            <v>4</v>
          </cell>
          <cell r="D349">
            <v>4</v>
          </cell>
          <cell r="E349">
            <v>38078</v>
          </cell>
          <cell r="F349">
            <v>-7.0000000000000007E-2</v>
          </cell>
          <cell r="G349">
            <v>-7.0000000000000007E-2</v>
          </cell>
          <cell r="H349">
            <v>0</v>
          </cell>
          <cell r="I349">
            <v>0</v>
          </cell>
          <cell r="J349">
            <v>0</v>
          </cell>
        </row>
        <row r="350">
          <cell r="A350" t="str">
            <v/>
          </cell>
          <cell r="B350" t="str">
            <v>NS</v>
          </cell>
          <cell r="C350">
            <v>5</v>
          </cell>
          <cell r="D350">
            <v>4</v>
          </cell>
          <cell r="E350">
            <v>38110</v>
          </cell>
          <cell r="F350">
            <v>-7.0000000000000007E-2</v>
          </cell>
          <cell r="G350">
            <v>-7.0000000000000007E-2</v>
          </cell>
          <cell r="H350">
            <v>0</v>
          </cell>
          <cell r="I350">
            <v>0</v>
          </cell>
          <cell r="J350">
            <v>0</v>
          </cell>
        </row>
        <row r="351">
          <cell r="A351" t="str">
            <v/>
          </cell>
          <cell r="B351" t="str">
            <v>NS</v>
          </cell>
          <cell r="C351">
            <v>6</v>
          </cell>
          <cell r="D351">
            <v>4</v>
          </cell>
          <cell r="E351">
            <v>38139</v>
          </cell>
          <cell r="F351">
            <v>-7.0000000000000007E-2</v>
          </cell>
          <cell r="G351">
            <v>-7.0000000000000007E-2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/>
          </cell>
          <cell r="B352" t="str">
            <v>NS</v>
          </cell>
          <cell r="C352">
            <v>7</v>
          </cell>
          <cell r="D352">
            <v>4</v>
          </cell>
          <cell r="E352">
            <v>38169</v>
          </cell>
          <cell r="F352">
            <v>-7.0000000000000007E-2</v>
          </cell>
          <cell r="G352">
            <v>-7.0000000000000007E-2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/>
          </cell>
          <cell r="B353" t="str">
            <v>NS</v>
          </cell>
          <cell r="C353">
            <v>8</v>
          </cell>
          <cell r="D353">
            <v>4</v>
          </cell>
          <cell r="E353">
            <v>38201</v>
          </cell>
          <cell r="F353">
            <v>-7.0000000000000007E-2</v>
          </cell>
          <cell r="G353">
            <v>-7.0000000000000007E-2</v>
          </cell>
          <cell r="H353">
            <v>0</v>
          </cell>
          <cell r="I353">
            <v>0</v>
          </cell>
          <cell r="J353">
            <v>0</v>
          </cell>
        </row>
        <row r="354">
          <cell r="A354" t="str">
            <v/>
          </cell>
          <cell r="B354" t="str">
            <v>NS</v>
          </cell>
          <cell r="C354">
            <v>9</v>
          </cell>
          <cell r="D354">
            <v>4</v>
          </cell>
          <cell r="E354">
            <v>38231</v>
          </cell>
          <cell r="F354">
            <v>-7.0000000000000007E-2</v>
          </cell>
          <cell r="G354">
            <v>-7.0000000000000007E-2</v>
          </cell>
          <cell r="H354">
            <v>0</v>
          </cell>
          <cell r="I354">
            <v>0</v>
          </cell>
          <cell r="J354">
            <v>0</v>
          </cell>
        </row>
        <row r="355">
          <cell r="A355" t="str">
            <v/>
          </cell>
          <cell r="B355" t="str">
            <v>NS</v>
          </cell>
          <cell r="C355">
            <v>10</v>
          </cell>
          <cell r="D355">
            <v>4</v>
          </cell>
          <cell r="E355">
            <v>38261</v>
          </cell>
          <cell r="F355">
            <v>-7.0000000000000007E-2</v>
          </cell>
          <cell r="G355">
            <v>-7.0000000000000007E-2</v>
          </cell>
          <cell r="H355">
            <v>0</v>
          </cell>
          <cell r="I355">
            <v>0</v>
          </cell>
          <cell r="J355">
            <v>0</v>
          </cell>
        </row>
        <row r="356">
          <cell r="A356" t="str">
            <v/>
          </cell>
          <cell r="B356" t="str">
            <v>NX</v>
          </cell>
          <cell r="C356">
            <v>1</v>
          </cell>
          <cell r="D356">
            <v>3</v>
          </cell>
          <cell r="E356">
            <v>37623</v>
          </cell>
          <cell r="F356">
            <v>0.90500000000000003</v>
          </cell>
          <cell r="G356">
            <v>0.88</v>
          </cell>
          <cell r="H356">
            <v>62</v>
          </cell>
          <cell r="I356">
            <v>0</v>
          </cell>
          <cell r="J356">
            <v>0</v>
          </cell>
        </row>
        <row r="357">
          <cell r="A357" t="str">
            <v/>
          </cell>
          <cell r="B357" t="str">
            <v>NX</v>
          </cell>
          <cell r="C357">
            <v>2</v>
          </cell>
          <cell r="D357">
            <v>3</v>
          </cell>
          <cell r="E357">
            <v>37655</v>
          </cell>
          <cell r="F357">
            <v>0.87</v>
          </cell>
          <cell r="G357">
            <v>0.86</v>
          </cell>
          <cell r="H357">
            <v>0</v>
          </cell>
          <cell r="I357">
            <v>0</v>
          </cell>
          <cell r="J357">
            <v>0</v>
          </cell>
        </row>
        <row r="358">
          <cell r="A358" t="str">
            <v/>
          </cell>
          <cell r="B358" t="str">
            <v>NX</v>
          </cell>
          <cell r="C358">
            <v>3</v>
          </cell>
          <cell r="D358">
            <v>3</v>
          </cell>
          <cell r="E358">
            <v>37683</v>
          </cell>
          <cell r="F358">
            <v>0.55000000000000004</v>
          </cell>
          <cell r="G358">
            <v>0.55000000000000004</v>
          </cell>
          <cell r="H358">
            <v>0</v>
          </cell>
          <cell r="I358">
            <v>0</v>
          </cell>
          <cell r="J358">
            <v>0</v>
          </cell>
        </row>
        <row r="359">
          <cell r="A359" t="str">
            <v/>
          </cell>
          <cell r="B359" t="str">
            <v>NX</v>
          </cell>
          <cell r="C359">
            <v>4</v>
          </cell>
          <cell r="D359">
            <v>3</v>
          </cell>
          <cell r="E359">
            <v>37712</v>
          </cell>
          <cell r="F359">
            <v>0.33750000000000002</v>
          </cell>
          <cell r="G359">
            <v>0.33250000000000002</v>
          </cell>
          <cell r="H359">
            <v>0</v>
          </cell>
          <cell r="I359">
            <v>0</v>
          </cell>
          <cell r="J359">
            <v>0</v>
          </cell>
        </row>
        <row r="360">
          <cell r="A360" t="str">
            <v/>
          </cell>
          <cell r="B360" t="str">
            <v>NX</v>
          </cell>
          <cell r="C360">
            <v>5</v>
          </cell>
          <cell r="D360">
            <v>3</v>
          </cell>
          <cell r="E360">
            <v>37742</v>
          </cell>
          <cell r="F360">
            <v>0.33750000000000002</v>
          </cell>
          <cell r="G360">
            <v>0.33250000000000002</v>
          </cell>
          <cell r="H360">
            <v>0</v>
          </cell>
          <cell r="I360">
            <v>0</v>
          </cell>
          <cell r="J360">
            <v>0</v>
          </cell>
        </row>
        <row r="361">
          <cell r="A361" t="str">
            <v/>
          </cell>
          <cell r="B361" t="str">
            <v>NX</v>
          </cell>
          <cell r="C361">
            <v>6</v>
          </cell>
          <cell r="D361">
            <v>3</v>
          </cell>
          <cell r="E361">
            <v>37774</v>
          </cell>
          <cell r="F361">
            <v>0.33750000000000002</v>
          </cell>
          <cell r="G361">
            <v>0.33250000000000002</v>
          </cell>
          <cell r="H361">
            <v>0</v>
          </cell>
          <cell r="I361">
            <v>0</v>
          </cell>
          <cell r="J361">
            <v>0</v>
          </cell>
        </row>
        <row r="362">
          <cell r="A362" t="str">
            <v/>
          </cell>
          <cell r="B362" t="str">
            <v>NX</v>
          </cell>
          <cell r="C362">
            <v>7</v>
          </cell>
          <cell r="D362">
            <v>3</v>
          </cell>
          <cell r="E362">
            <v>37803</v>
          </cell>
          <cell r="F362">
            <v>0.33750000000000002</v>
          </cell>
          <cell r="G362">
            <v>0.33250000000000002</v>
          </cell>
          <cell r="H362">
            <v>0</v>
          </cell>
          <cell r="I362">
            <v>0</v>
          </cell>
          <cell r="J362">
            <v>0</v>
          </cell>
        </row>
        <row r="363">
          <cell r="A363" t="str">
            <v/>
          </cell>
          <cell r="B363" t="str">
            <v>NX</v>
          </cell>
          <cell r="C363">
            <v>8</v>
          </cell>
          <cell r="D363">
            <v>3</v>
          </cell>
          <cell r="E363">
            <v>37834</v>
          </cell>
          <cell r="F363">
            <v>0.33750000000000002</v>
          </cell>
          <cell r="G363">
            <v>0.33250000000000002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/>
          </cell>
          <cell r="B364" t="str">
            <v>NX</v>
          </cell>
          <cell r="C364">
            <v>9</v>
          </cell>
          <cell r="D364">
            <v>3</v>
          </cell>
          <cell r="E364">
            <v>37866</v>
          </cell>
          <cell r="F364">
            <v>0.33750000000000002</v>
          </cell>
          <cell r="G364">
            <v>0.33250000000000002</v>
          </cell>
          <cell r="H364">
            <v>0</v>
          </cell>
          <cell r="I364">
            <v>0</v>
          </cell>
          <cell r="J364">
            <v>0</v>
          </cell>
        </row>
        <row r="365">
          <cell r="A365" t="str">
            <v/>
          </cell>
          <cell r="B365" t="str">
            <v>NX</v>
          </cell>
          <cell r="C365">
            <v>10</v>
          </cell>
          <cell r="D365">
            <v>3</v>
          </cell>
          <cell r="E365">
            <v>37895</v>
          </cell>
          <cell r="F365">
            <v>0.33750000000000002</v>
          </cell>
          <cell r="G365">
            <v>0.33250000000000002</v>
          </cell>
          <cell r="H365">
            <v>0</v>
          </cell>
          <cell r="I365">
            <v>0</v>
          </cell>
          <cell r="J365">
            <v>0</v>
          </cell>
        </row>
        <row r="366">
          <cell r="A366" t="str">
            <v/>
          </cell>
          <cell r="B366" t="str">
            <v>NZ</v>
          </cell>
          <cell r="C366">
            <v>1</v>
          </cell>
          <cell r="D366">
            <v>3</v>
          </cell>
          <cell r="E366">
            <v>37623</v>
          </cell>
          <cell r="F366">
            <v>1.575</v>
          </cell>
          <cell r="G366">
            <v>1.56</v>
          </cell>
          <cell r="H366">
            <v>0</v>
          </cell>
          <cell r="I366">
            <v>0</v>
          </cell>
          <cell r="J366">
            <v>0</v>
          </cell>
        </row>
        <row r="367">
          <cell r="A367" t="str">
            <v/>
          </cell>
          <cell r="B367" t="str">
            <v>NZ</v>
          </cell>
          <cell r="C367">
            <v>2</v>
          </cell>
          <cell r="D367">
            <v>3</v>
          </cell>
          <cell r="E367">
            <v>37655</v>
          </cell>
          <cell r="F367">
            <v>1.2350000000000001</v>
          </cell>
          <cell r="G367">
            <v>1.22</v>
          </cell>
          <cell r="H367">
            <v>112</v>
          </cell>
          <cell r="I367">
            <v>0</v>
          </cell>
          <cell r="J367">
            <v>0</v>
          </cell>
        </row>
        <row r="368">
          <cell r="A368" t="str">
            <v/>
          </cell>
          <cell r="B368" t="str">
            <v>NZ</v>
          </cell>
          <cell r="C368">
            <v>3</v>
          </cell>
          <cell r="D368">
            <v>3</v>
          </cell>
          <cell r="E368">
            <v>37683</v>
          </cell>
          <cell r="F368">
            <v>0.63</v>
          </cell>
          <cell r="G368">
            <v>0.61</v>
          </cell>
          <cell r="H368">
            <v>0</v>
          </cell>
          <cell r="I368">
            <v>0</v>
          </cell>
          <cell r="J368">
            <v>0</v>
          </cell>
        </row>
        <row r="369">
          <cell r="A369" t="str">
            <v/>
          </cell>
          <cell r="B369" t="str">
            <v>NZ</v>
          </cell>
          <cell r="C369">
            <v>4</v>
          </cell>
          <cell r="D369">
            <v>3</v>
          </cell>
          <cell r="E369">
            <v>37712</v>
          </cell>
          <cell r="F369">
            <v>0.45</v>
          </cell>
          <cell r="G369">
            <v>0.45</v>
          </cell>
          <cell r="H369">
            <v>0</v>
          </cell>
          <cell r="I369">
            <v>0</v>
          </cell>
          <cell r="J369">
            <v>0</v>
          </cell>
        </row>
        <row r="370">
          <cell r="A370" t="str">
            <v/>
          </cell>
          <cell r="B370" t="str">
            <v>NZ</v>
          </cell>
          <cell r="C370">
            <v>5</v>
          </cell>
          <cell r="D370">
            <v>3</v>
          </cell>
          <cell r="E370">
            <v>37742</v>
          </cell>
          <cell r="F370">
            <v>0.36</v>
          </cell>
          <cell r="G370">
            <v>0.36</v>
          </cell>
          <cell r="H370">
            <v>0</v>
          </cell>
          <cell r="I370">
            <v>0</v>
          </cell>
          <cell r="J370">
            <v>0</v>
          </cell>
        </row>
        <row r="371">
          <cell r="A371" t="str">
            <v/>
          </cell>
          <cell r="B371" t="str">
            <v>NZ</v>
          </cell>
          <cell r="C371">
            <v>6</v>
          </cell>
          <cell r="D371">
            <v>3</v>
          </cell>
          <cell r="E371">
            <v>37774</v>
          </cell>
          <cell r="F371">
            <v>0.35</v>
          </cell>
          <cell r="G371">
            <v>0.35</v>
          </cell>
          <cell r="H371">
            <v>0</v>
          </cell>
          <cell r="I371">
            <v>0</v>
          </cell>
          <cell r="J371">
            <v>0</v>
          </cell>
        </row>
        <row r="372">
          <cell r="A372" t="str">
            <v/>
          </cell>
          <cell r="B372" t="str">
            <v>NZ</v>
          </cell>
          <cell r="C372">
            <v>7</v>
          </cell>
          <cell r="D372">
            <v>3</v>
          </cell>
          <cell r="E372">
            <v>37803</v>
          </cell>
          <cell r="F372">
            <v>0.46750000000000003</v>
          </cell>
          <cell r="G372">
            <v>0.46750000000000003</v>
          </cell>
          <cell r="H372">
            <v>0</v>
          </cell>
          <cell r="I372">
            <v>0</v>
          </cell>
          <cell r="J372">
            <v>0</v>
          </cell>
        </row>
        <row r="373">
          <cell r="A373" t="str">
            <v/>
          </cell>
          <cell r="B373" t="str">
            <v>NZ</v>
          </cell>
          <cell r="C373">
            <v>8</v>
          </cell>
          <cell r="D373">
            <v>3</v>
          </cell>
          <cell r="E373">
            <v>37834</v>
          </cell>
          <cell r="F373">
            <v>0.46250000000000002</v>
          </cell>
          <cell r="G373">
            <v>0.46250000000000002</v>
          </cell>
          <cell r="H373">
            <v>0</v>
          </cell>
          <cell r="I373">
            <v>0</v>
          </cell>
          <cell r="J373">
            <v>0</v>
          </cell>
        </row>
        <row r="374">
          <cell r="A374" t="str">
            <v/>
          </cell>
          <cell r="B374" t="str">
            <v>NZ</v>
          </cell>
          <cell r="C374">
            <v>9</v>
          </cell>
          <cell r="D374">
            <v>3</v>
          </cell>
          <cell r="E374">
            <v>37866</v>
          </cell>
          <cell r="F374">
            <v>0.33750000000000002</v>
          </cell>
          <cell r="G374">
            <v>0.33750000000000002</v>
          </cell>
          <cell r="H374">
            <v>0</v>
          </cell>
          <cell r="I374">
            <v>0</v>
          </cell>
          <cell r="J374">
            <v>0</v>
          </cell>
        </row>
        <row r="375">
          <cell r="A375" t="str">
            <v/>
          </cell>
          <cell r="B375" t="str">
            <v>NZ</v>
          </cell>
          <cell r="C375">
            <v>10</v>
          </cell>
          <cell r="D375">
            <v>3</v>
          </cell>
          <cell r="E375">
            <v>37895</v>
          </cell>
          <cell r="F375">
            <v>0.39</v>
          </cell>
          <cell r="G375">
            <v>0.39</v>
          </cell>
          <cell r="H375">
            <v>0</v>
          </cell>
          <cell r="I375">
            <v>0</v>
          </cell>
          <cell r="J375">
            <v>0</v>
          </cell>
        </row>
        <row r="376">
          <cell r="A376" t="str">
            <v/>
          </cell>
          <cell r="B376" t="str">
            <v>NZ</v>
          </cell>
          <cell r="C376">
            <v>11</v>
          </cell>
          <cell r="D376">
            <v>3</v>
          </cell>
          <cell r="E376">
            <v>37928</v>
          </cell>
          <cell r="F376">
            <v>0.46250000000000002</v>
          </cell>
          <cell r="G376">
            <v>0.46250000000000002</v>
          </cell>
          <cell r="H376">
            <v>0</v>
          </cell>
          <cell r="I376">
            <v>0</v>
          </cell>
          <cell r="J376">
            <v>0</v>
          </cell>
        </row>
        <row r="377">
          <cell r="A377" t="str">
            <v/>
          </cell>
          <cell r="B377" t="str">
            <v>NZ</v>
          </cell>
          <cell r="C377">
            <v>12</v>
          </cell>
          <cell r="D377">
            <v>3</v>
          </cell>
          <cell r="E377">
            <v>37956</v>
          </cell>
          <cell r="F377">
            <v>0.97</v>
          </cell>
          <cell r="G377">
            <v>0.97</v>
          </cell>
          <cell r="H377">
            <v>0</v>
          </cell>
          <cell r="I377">
            <v>0</v>
          </cell>
          <cell r="J377">
            <v>0</v>
          </cell>
        </row>
        <row r="378">
          <cell r="A378" t="str">
            <v/>
          </cell>
          <cell r="B378" t="str">
            <v>NZ</v>
          </cell>
          <cell r="C378">
            <v>1</v>
          </cell>
          <cell r="D378">
            <v>4</v>
          </cell>
          <cell r="E378">
            <v>37988</v>
          </cell>
          <cell r="F378">
            <v>1.9875</v>
          </cell>
          <cell r="G378">
            <v>1.9875</v>
          </cell>
          <cell r="H378">
            <v>0</v>
          </cell>
          <cell r="I378">
            <v>0</v>
          </cell>
          <cell r="J378">
            <v>0</v>
          </cell>
        </row>
        <row r="379">
          <cell r="A379" t="str">
            <v/>
          </cell>
          <cell r="B379" t="str">
            <v>NZ</v>
          </cell>
          <cell r="C379">
            <v>2</v>
          </cell>
          <cell r="D379">
            <v>4</v>
          </cell>
          <cell r="E379">
            <v>38019</v>
          </cell>
          <cell r="F379">
            <v>1.89</v>
          </cell>
          <cell r="G379">
            <v>1.89</v>
          </cell>
          <cell r="H379">
            <v>0</v>
          </cell>
          <cell r="I379">
            <v>0</v>
          </cell>
          <cell r="J379">
            <v>0</v>
          </cell>
        </row>
        <row r="380">
          <cell r="A380" t="str">
            <v/>
          </cell>
          <cell r="B380" t="str">
            <v>NZ</v>
          </cell>
          <cell r="C380">
            <v>3</v>
          </cell>
          <cell r="D380">
            <v>4</v>
          </cell>
          <cell r="E380">
            <v>38047</v>
          </cell>
          <cell r="F380">
            <v>0.54</v>
          </cell>
          <cell r="G380">
            <v>0.54</v>
          </cell>
          <cell r="H380">
            <v>0</v>
          </cell>
          <cell r="I380">
            <v>0</v>
          </cell>
          <cell r="J380">
            <v>0</v>
          </cell>
        </row>
        <row r="381">
          <cell r="A381" t="str">
            <v/>
          </cell>
          <cell r="B381" t="str">
            <v>PA</v>
          </cell>
          <cell r="C381">
            <v>12</v>
          </cell>
          <cell r="D381">
            <v>2</v>
          </cell>
          <cell r="E381">
            <v>37616</v>
          </cell>
          <cell r="F381">
            <v>246.45</v>
          </cell>
          <cell r="G381">
            <v>253</v>
          </cell>
          <cell r="H381">
            <v>19</v>
          </cell>
          <cell r="I381">
            <v>0</v>
          </cell>
          <cell r="J381">
            <v>0</v>
          </cell>
        </row>
        <row r="382">
          <cell r="A382" t="str">
            <v/>
          </cell>
          <cell r="B382" t="str">
            <v>PA</v>
          </cell>
          <cell r="C382">
            <v>3</v>
          </cell>
          <cell r="D382">
            <v>3</v>
          </cell>
          <cell r="E382">
            <v>37706</v>
          </cell>
          <cell r="F382">
            <v>248.2</v>
          </cell>
          <cell r="G382">
            <v>255</v>
          </cell>
          <cell r="H382">
            <v>169</v>
          </cell>
          <cell r="I382">
            <v>255</v>
          </cell>
          <cell r="J382">
            <v>243.5</v>
          </cell>
        </row>
        <row r="383">
          <cell r="A383" t="str">
            <v/>
          </cell>
          <cell r="B383" t="str">
            <v>PB</v>
          </cell>
          <cell r="C383">
            <v>1</v>
          </cell>
          <cell r="D383">
            <v>3</v>
          </cell>
          <cell r="E383">
            <v>37623</v>
          </cell>
          <cell r="F383">
            <v>-0.22</v>
          </cell>
          <cell r="G383">
            <v>-0.22</v>
          </cell>
          <cell r="H383">
            <v>248</v>
          </cell>
          <cell r="I383">
            <v>0</v>
          </cell>
          <cell r="J383">
            <v>0</v>
          </cell>
        </row>
        <row r="384">
          <cell r="A384" t="str">
            <v/>
          </cell>
          <cell r="B384" t="str">
            <v>PB</v>
          </cell>
          <cell r="C384">
            <v>2</v>
          </cell>
          <cell r="D384">
            <v>3</v>
          </cell>
          <cell r="E384">
            <v>37655</v>
          </cell>
          <cell r="F384">
            <v>-0.26</v>
          </cell>
          <cell r="G384">
            <v>-0.26</v>
          </cell>
          <cell r="H384">
            <v>224</v>
          </cell>
          <cell r="I384">
            <v>0</v>
          </cell>
          <cell r="J384">
            <v>0</v>
          </cell>
        </row>
        <row r="385">
          <cell r="A385" t="str">
            <v/>
          </cell>
          <cell r="B385" t="str">
            <v>PB</v>
          </cell>
          <cell r="C385">
            <v>3</v>
          </cell>
          <cell r="D385">
            <v>3</v>
          </cell>
          <cell r="E385">
            <v>37683</v>
          </cell>
          <cell r="F385">
            <v>-0.27</v>
          </cell>
          <cell r="G385">
            <v>-0.27</v>
          </cell>
          <cell r="H385">
            <v>248</v>
          </cell>
          <cell r="I385">
            <v>0</v>
          </cell>
          <cell r="J385">
            <v>0</v>
          </cell>
        </row>
        <row r="386">
          <cell r="A386" t="str">
            <v/>
          </cell>
          <cell r="B386" t="str">
            <v>PB</v>
          </cell>
          <cell r="C386">
            <v>4</v>
          </cell>
          <cell r="D386">
            <v>3</v>
          </cell>
          <cell r="E386">
            <v>37712</v>
          </cell>
          <cell r="F386">
            <v>-0.255</v>
          </cell>
          <cell r="G386">
            <v>-0.255</v>
          </cell>
          <cell r="H386">
            <v>0</v>
          </cell>
          <cell r="I386">
            <v>0</v>
          </cell>
          <cell r="J386">
            <v>0</v>
          </cell>
        </row>
        <row r="387">
          <cell r="A387" t="str">
            <v/>
          </cell>
          <cell r="B387" t="str">
            <v>PB</v>
          </cell>
          <cell r="C387">
            <v>5</v>
          </cell>
          <cell r="D387">
            <v>3</v>
          </cell>
          <cell r="E387">
            <v>37742</v>
          </cell>
          <cell r="F387">
            <v>-0.255</v>
          </cell>
          <cell r="G387">
            <v>-0.255</v>
          </cell>
          <cell r="H387">
            <v>0</v>
          </cell>
          <cell r="I387">
            <v>0</v>
          </cell>
          <cell r="J387">
            <v>0</v>
          </cell>
        </row>
        <row r="388">
          <cell r="A388" t="str">
            <v/>
          </cell>
          <cell r="B388" t="str">
            <v>PB</v>
          </cell>
          <cell r="C388">
            <v>6</v>
          </cell>
          <cell r="D388">
            <v>3</v>
          </cell>
          <cell r="E388">
            <v>37774</v>
          </cell>
          <cell r="F388">
            <v>-0.255</v>
          </cell>
          <cell r="G388">
            <v>-0.255</v>
          </cell>
          <cell r="H388">
            <v>0</v>
          </cell>
          <cell r="I388">
            <v>0</v>
          </cell>
          <cell r="J388">
            <v>0</v>
          </cell>
        </row>
        <row r="389">
          <cell r="A389" t="str">
            <v/>
          </cell>
          <cell r="B389" t="str">
            <v>PB</v>
          </cell>
          <cell r="C389">
            <v>7</v>
          </cell>
          <cell r="D389">
            <v>3</v>
          </cell>
          <cell r="E389">
            <v>37803</v>
          </cell>
          <cell r="F389">
            <v>-0.255</v>
          </cell>
          <cell r="G389">
            <v>-0.255</v>
          </cell>
          <cell r="H389">
            <v>0</v>
          </cell>
          <cell r="I389">
            <v>0</v>
          </cell>
          <cell r="J389">
            <v>0</v>
          </cell>
        </row>
        <row r="390">
          <cell r="A390" t="str">
            <v/>
          </cell>
          <cell r="B390" t="str">
            <v>PB</v>
          </cell>
          <cell r="C390">
            <v>8</v>
          </cell>
          <cell r="D390">
            <v>3</v>
          </cell>
          <cell r="E390">
            <v>37834</v>
          </cell>
          <cell r="F390">
            <v>-0.255</v>
          </cell>
          <cell r="G390">
            <v>-0.255</v>
          </cell>
          <cell r="H390">
            <v>0</v>
          </cell>
          <cell r="I390">
            <v>0</v>
          </cell>
          <cell r="J390">
            <v>0</v>
          </cell>
        </row>
        <row r="391">
          <cell r="A391" t="str">
            <v/>
          </cell>
          <cell r="B391" t="str">
            <v>PB</v>
          </cell>
          <cell r="C391">
            <v>9</v>
          </cell>
          <cell r="D391">
            <v>3</v>
          </cell>
          <cell r="E391">
            <v>37866</v>
          </cell>
          <cell r="F391">
            <v>-0.255</v>
          </cell>
          <cell r="G391">
            <v>-0.255</v>
          </cell>
          <cell r="H391">
            <v>0</v>
          </cell>
          <cell r="I391">
            <v>0</v>
          </cell>
          <cell r="J391">
            <v>0</v>
          </cell>
        </row>
        <row r="392">
          <cell r="A392" t="str">
            <v/>
          </cell>
          <cell r="B392" t="str">
            <v>PB</v>
          </cell>
          <cell r="C392">
            <v>10</v>
          </cell>
          <cell r="D392">
            <v>3</v>
          </cell>
          <cell r="E392">
            <v>37895</v>
          </cell>
          <cell r="F392">
            <v>-0.255</v>
          </cell>
          <cell r="G392">
            <v>-0.255</v>
          </cell>
          <cell r="H392">
            <v>0</v>
          </cell>
          <cell r="I392">
            <v>0</v>
          </cell>
          <cell r="J392">
            <v>0</v>
          </cell>
        </row>
        <row r="393">
          <cell r="A393" t="str">
            <v/>
          </cell>
          <cell r="B393" t="str">
            <v>PB</v>
          </cell>
          <cell r="C393">
            <v>11</v>
          </cell>
          <cell r="D393">
            <v>3</v>
          </cell>
          <cell r="E393">
            <v>37928</v>
          </cell>
          <cell r="F393">
            <v>-5.0000000000000001E-3</v>
          </cell>
          <cell r="G393">
            <v>-5.0000000000000001E-3</v>
          </cell>
          <cell r="H393">
            <v>0</v>
          </cell>
          <cell r="I393">
            <v>0</v>
          </cell>
          <cell r="J393">
            <v>0</v>
          </cell>
        </row>
        <row r="394">
          <cell r="A394" t="str">
            <v/>
          </cell>
          <cell r="B394" t="str">
            <v>PB</v>
          </cell>
          <cell r="C394">
            <v>12</v>
          </cell>
          <cell r="D394">
            <v>3</v>
          </cell>
          <cell r="E394">
            <v>37956</v>
          </cell>
          <cell r="F394">
            <v>-5.0000000000000001E-3</v>
          </cell>
          <cell r="G394">
            <v>-5.0000000000000001E-3</v>
          </cell>
          <cell r="H394">
            <v>0</v>
          </cell>
          <cell r="I394">
            <v>0</v>
          </cell>
          <cell r="J394">
            <v>0</v>
          </cell>
        </row>
        <row r="395">
          <cell r="A395" t="str">
            <v/>
          </cell>
          <cell r="B395" t="str">
            <v>PB</v>
          </cell>
          <cell r="C395">
            <v>1</v>
          </cell>
          <cell r="D395">
            <v>4</v>
          </cell>
          <cell r="E395">
            <v>37988</v>
          </cell>
          <cell r="F395">
            <v>-5.0000000000000001E-3</v>
          </cell>
          <cell r="G395">
            <v>-5.0000000000000001E-3</v>
          </cell>
          <cell r="H395">
            <v>0</v>
          </cell>
          <cell r="I395">
            <v>0</v>
          </cell>
          <cell r="J395">
            <v>0</v>
          </cell>
        </row>
        <row r="396">
          <cell r="A396" t="str">
            <v/>
          </cell>
          <cell r="B396" t="str">
            <v>PB</v>
          </cell>
          <cell r="C396">
            <v>2</v>
          </cell>
          <cell r="D396">
            <v>4</v>
          </cell>
          <cell r="E396">
            <v>38019</v>
          </cell>
          <cell r="F396">
            <v>-5.0000000000000001E-3</v>
          </cell>
          <cell r="G396">
            <v>-5.0000000000000001E-3</v>
          </cell>
          <cell r="H396">
            <v>0</v>
          </cell>
          <cell r="I396">
            <v>0</v>
          </cell>
          <cell r="J396">
            <v>0</v>
          </cell>
        </row>
        <row r="397">
          <cell r="A397" t="str">
            <v/>
          </cell>
          <cell r="B397" t="str">
            <v>PB</v>
          </cell>
          <cell r="C397">
            <v>3</v>
          </cell>
          <cell r="D397">
            <v>4</v>
          </cell>
          <cell r="E397">
            <v>38047</v>
          </cell>
          <cell r="F397">
            <v>-5.0000000000000001E-3</v>
          </cell>
          <cell r="G397">
            <v>-5.0000000000000001E-3</v>
          </cell>
          <cell r="H397">
            <v>0</v>
          </cell>
          <cell r="I397">
            <v>0</v>
          </cell>
          <cell r="J397">
            <v>0</v>
          </cell>
        </row>
        <row r="398">
          <cell r="A398" t="str">
            <v/>
          </cell>
          <cell r="B398" t="str">
            <v>PD</v>
          </cell>
          <cell r="C398">
            <v>4</v>
          </cell>
          <cell r="D398">
            <v>3</v>
          </cell>
          <cell r="E398">
            <v>37712</v>
          </cell>
          <cell r="F398">
            <v>-8.7499999999999994E-2</v>
          </cell>
          <cell r="G398">
            <v>-0.09</v>
          </cell>
          <cell r="H398">
            <v>120</v>
          </cell>
          <cell r="I398">
            <v>0</v>
          </cell>
          <cell r="J398">
            <v>0</v>
          </cell>
        </row>
        <row r="399">
          <cell r="A399" t="str">
            <v/>
          </cell>
          <cell r="B399" t="str">
            <v>PD</v>
          </cell>
          <cell r="C399">
            <v>5</v>
          </cell>
          <cell r="D399">
            <v>3</v>
          </cell>
          <cell r="E399">
            <v>37742</v>
          </cell>
          <cell r="F399">
            <v>-8.7499999999999994E-2</v>
          </cell>
          <cell r="G399">
            <v>-0.09</v>
          </cell>
          <cell r="H399">
            <v>124</v>
          </cell>
          <cell r="I399">
            <v>0</v>
          </cell>
          <cell r="J399">
            <v>0</v>
          </cell>
        </row>
        <row r="400">
          <cell r="A400" t="str">
            <v/>
          </cell>
          <cell r="B400" t="str">
            <v>PD</v>
          </cell>
          <cell r="C400">
            <v>6</v>
          </cell>
          <cell r="D400">
            <v>3</v>
          </cell>
          <cell r="E400">
            <v>37774</v>
          </cell>
          <cell r="F400">
            <v>-8.7499999999999994E-2</v>
          </cell>
          <cell r="G400">
            <v>-0.09</v>
          </cell>
          <cell r="H400">
            <v>120</v>
          </cell>
          <cell r="I400">
            <v>0</v>
          </cell>
          <cell r="J400">
            <v>0</v>
          </cell>
        </row>
        <row r="401">
          <cell r="A401" t="str">
            <v/>
          </cell>
          <cell r="B401" t="str">
            <v>PD</v>
          </cell>
          <cell r="C401">
            <v>7</v>
          </cell>
          <cell r="D401">
            <v>3</v>
          </cell>
          <cell r="E401">
            <v>37803</v>
          </cell>
          <cell r="F401">
            <v>-8.7499999999999994E-2</v>
          </cell>
          <cell r="G401">
            <v>-0.09</v>
          </cell>
          <cell r="H401">
            <v>124</v>
          </cell>
          <cell r="I401">
            <v>0</v>
          </cell>
          <cell r="J401">
            <v>0</v>
          </cell>
        </row>
        <row r="402">
          <cell r="A402" t="str">
            <v/>
          </cell>
          <cell r="B402" t="str">
            <v>PD</v>
          </cell>
          <cell r="C402">
            <v>8</v>
          </cell>
          <cell r="D402">
            <v>3</v>
          </cell>
          <cell r="E402">
            <v>37834</v>
          </cell>
          <cell r="F402">
            <v>-8.7499999999999994E-2</v>
          </cell>
          <cell r="G402">
            <v>-0.09</v>
          </cell>
          <cell r="H402">
            <v>124</v>
          </cell>
          <cell r="I402">
            <v>0</v>
          </cell>
          <cell r="J402">
            <v>0</v>
          </cell>
        </row>
        <row r="403">
          <cell r="A403" t="str">
            <v/>
          </cell>
          <cell r="B403" t="str">
            <v>PD</v>
          </cell>
          <cell r="C403">
            <v>9</v>
          </cell>
          <cell r="D403">
            <v>3</v>
          </cell>
          <cell r="E403">
            <v>37866</v>
          </cell>
          <cell r="F403">
            <v>-8.7499999999999994E-2</v>
          </cell>
          <cell r="G403">
            <v>-0.09</v>
          </cell>
          <cell r="H403">
            <v>120</v>
          </cell>
          <cell r="I403">
            <v>0</v>
          </cell>
          <cell r="J403">
            <v>0</v>
          </cell>
        </row>
        <row r="404">
          <cell r="A404" t="str">
            <v/>
          </cell>
          <cell r="B404" t="str">
            <v>PD</v>
          </cell>
          <cell r="C404">
            <v>10</v>
          </cell>
          <cell r="D404">
            <v>3</v>
          </cell>
          <cell r="E404">
            <v>37895</v>
          </cell>
          <cell r="F404">
            <v>-8.7499999999999994E-2</v>
          </cell>
          <cell r="G404">
            <v>-0.09</v>
          </cell>
          <cell r="H404">
            <v>124</v>
          </cell>
          <cell r="I404">
            <v>0</v>
          </cell>
          <cell r="J404">
            <v>0</v>
          </cell>
        </row>
        <row r="405">
          <cell r="A405" t="str">
            <v/>
          </cell>
          <cell r="B405" t="str">
            <v>PE</v>
          </cell>
          <cell r="C405">
            <v>4</v>
          </cell>
          <cell r="D405">
            <v>3</v>
          </cell>
          <cell r="E405">
            <v>37712</v>
          </cell>
          <cell r="F405">
            <v>-0.1125</v>
          </cell>
          <cell r="G405">
            <v>-0.1075</v>
          </cell>
          <cell r="H405">
            <v>0</v>
          </cell>
          <cell r="I405">
            <v>0</v>
          </cell>
          <cell r="J405">
            <v>0</v>
          </cell>
        </row>
        <row r="406">
          <cell r="A406" t="str">
            <v/>
          </cell>
          <cell r="B406" t="str">
            <v>PE</v>
          </cell>
          <cell r="C406">
            <v>5</v>
          </cell>
          <cell r="D406">
            <v>3</v>
          </cell>
          <cell r="E406">
            <v>37742</v>
          </cell>
          <cell r="F406">
            <v>-0.1125</v>
          </cell>
          <cell r="G406">
            <v>-0.1075</v>
          </cell>
          <cell r="H406">
            <v>0</v>
          </cell>
          <cell r="I406">
            <v>0</v>
          </cell>
          <cell r="J406">
            <v>0</v>
          </cell>
        </row>
        <row r="407">
          <cell r="A407" t="str">
            <v/>
          </cell>
          <cell r="B407" t="str">
            <v>PE</v>
          </cell>
          <cell r="C407">
            <v>6</v>
          </cell>
          <cell r="D407">
            <v>3</v>
          </cell>
          <cell r="E407">
            <v>37774</v>
          </cell>
          <cell r="F407">
            <v>-0.1125</v>
          </cell>
          <cell r="G407">
            <v>-0.1075</v>
          </cell>
          <cell r="H407">
            <v>0</v>
          </cell>
          <cell r="I407">
            <v>0</v>
          </cell>
          <cell r="J407">
            <v>0</v>
          </cell>
        </row>
        <row r="408">
          <cell r="A408" t="str">
            <v/>
          </cell>
          <cell r="B408" t="str">
            <v>PE</v>
          </cell>
          <cell r="C408">
            <v>7</v>
          </cell>
          <cell r="D408">
            <v>3</v>
          </cell>
          <cell r="E408">
            <v>37803</v>
          </cell>
          <cell r="F408">
            <v>-0.1125</v>
          </cell>
          <cell r="G408">
            <v>-0.1075</v>
          </cell>
          <cell r="H408">
            <v>0</v>
          </cell>
          <cell r="I408">
            <v>0</v>
          </cell>
          <cell r="J408">
            <v>0</v>
          </cell>
        </row>
        <row r="409">
          <cell r="A409" t="str">
            <v/>
          </cell>
          <cell r="B409" t="str">
            <v>PE</v>
          </cell>
          <cell r="C409">
            <v>8</v>
          </cell>
          <cell r="D409">
            <v>3</v>
          </cell>
          <cell r="E409">
            <v>37834</v>
          </cell>
          <cell r="F409">
            <v>-0.1125</v>
          </cell>
          <cell r="G409">
            <v>-0.1075</v>
          </cell>
          <cell r="H409">
            <v>0</v>
          </cell>
          <cell r="I409">
            <v>0</v>
          </cell>
          <cell r="J409">
            <v>0</v>
          </cell>
        </row>
        <row r="410">
          <cell r="A410" t="str">
            <v/>
          </cell>
          <cell r="B410" t="str">
            <v>PE</v>
          </cell>
          <cell r="C410">
            <v>9</v>
          </cell>
          <cell r="D410">
            <v>3</v>
          </cell>
          <cell r="E410">
            <v>37866</v>
          </cell>
          <cell r="F410">
            <v>-0.1125</v>
          </cell>
          <cell r="G410">
            <v>-0.1075</v>
          </cell>
          <cell r="H410">
            <v>0</v>
          </cell>
          <cell r="I410">
            <v>0</v>
          </cell>
          <cell r="J410">
            <v>0</v>
          </cell>
        </row>
        <row r="411">
          <cell r="A411" t="str">
            <v/>
          </cell>
          <cell r="B411" t="str">
            <v>PE</v>
          </cell>
          <cell r="C411">
            <v>10</v>
          </cell>
          <cell r="D411">
            <v>3</v>
          </cell>
          <cell r="E411">
            <v>37895</v>
          </cell>
          <cell r="F411">
            <v>-0.1125</v>
          </cell>
          <cell r="G411">
            <v>-0.1075</v>
          </cell>
          <cell r="H411">
            <v>0</v>
          </cell>
          <cell r="I411">
            <v>0</v>
          </cell>
          <cell r="J411">
            <v>0</v>
          </cell>
        </row>
        <row r="412">
          <cell r="A412" t="str">
            <v/>
          </cell>
          <cell r="B412" t="str">
            <v>PF</v>
          </cell>
          <cell r="C412">
            <v>1</v>
          </cell>
          <cell r="D412">
            <v>3</v>
          </cell>
          <cell r="E412">
            <v>37623</v>
          </cell>
          <cell r="F412">
            <v>-0.05</v>
          </cell>
          <cell r="G412">
            <v>-2.75E-2</v>
          </cell>
          <cell r="H412">
            <v>0</v>
          </cell>
          <cell r="I412">
            <v>0</v>
          </cell>
          <cell r="J412">
            <v>0</v>
          </cell>
        </row>
        <row r="413">
          <cell r="A413" t="str">
            <v/>
          </cell>
          <cell r="B413" t="str">
            <v>PF</v>
          </cell>
          <cell r="C413">
            <v>2</v>
          </cell>
          <cell r="D413">
            <v>3</v>
          </cell>
          <cell r="E413">
            <v>37655</v>
          </cell>
          <cell r="F413">
            <v>-0.05</v>
          </cell>
          <cell r="G413">
            <v>-2.75E-2</v>
          </cell>
          <cell r="H413">
            <v>0</v>
          </cell>
          <cell r="I413">
            <v>0</v>
          </cell>
          <cell r="J413">
            <v>0</v>
          </cell>
        </row>
        <row r="414">
          <cell r="A414" t="str">
            <v/>
          </cell>
          <cell r="B414" t="str">
            <v>PF</v>
          </cell>
          <cell r="C414">
            <v>3</v>
          </cell>
          <cell r="D414">
            <v>3</v>
          </cell>
          <cell r="E414">
            <v>37683</v>
          </cell>
          <cell r="F414">
            <v>-0.05</v>
          </cell>
          <cell r="G414">
            <v>-2.75E-2</v>
          </cell>
          <cell r="H414">
            <v>0</v>
          </cell>
          <cell r="I414">
            <v>0</v>
          </cell>
          <cell r="J414">
            <v>0</v>
          </cell>
        </row>
        <row r="415">
          <cell r="A415" t="str">
            <v/>
          </cell>
          <cell r="B415" t="str">
            <v>PF</v>
          </cell>
          <cell r="C415">
            <v>4</v>
          </cell>
          <cell r="D415">
            <v>3</v>
          </cell>
          <cell r="E415">
            <v>37712</v>
          </cell>
          <cell r="F415">
            <v>-0.1125</v>
          </cell>
          <cell r="G415">
            <v>-0.1075</v>
          </cell>
          <cell r="H415">
            <v>0</v>
          </cell>
          <cell r="I415">
            <v>0</v>
          </cell>
          <cell r="J415">
            <v>0</v>
          </cell>
        </row>
        <row r="416">
          <cell r="A416" t="str">
            <v/>
          </cell>
          <cell r="B416" t="str">
            <v>PF</v>
          </cell>
          <cell r="C416">
            <v>5</v>
          </cell>
          <cell r="D416">
            <v>3</v>
          </cell>
          <cell r="E416">
            <v>37742</v>
          </cell>
          <cell r="F416">
            <v>-0.1125</v>
          </cell>
          <cell r="G416">
            <v>-0.1075</v>
          </cell>
          <cell r="H416">
            <v>0</v>
          </cell>
          <cell r="I416">
            <v>0</v>
          </cell>
          <cell r="J416">
            <v>0</v>
          </cell>
        </row>
        <row r="417">
          <cell r="A417" t="str">
            <v/>
          </cell>
          <cell r="B417" t="str">
            <v>PF</v>
          </cell>
          <cell r="C417">
            <v>6</v>
          </cell>
          <cell r="D417">
            <v>3</v>
          </cell>
          <cell r="E417">
            <v>37774</v>
          </cell>
          <cell r="F417">
            <v>-0.1125</v>
          </cell>
          <cell r="G417">
            <v>-0.1075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/>
          </cell>
          <cell r="B418" t="str">
            <v>PF</v>
          </cell>
          <cell r="C418">
            <v>7</v>
          </cell>
          <cell r="D418">
            <v>3</v>
          </cell>
          <cell r="E418">
            <v>37803</v>
          </cell>
          <cell r="F418">
            <v>-0.1125</v>
          </cell>
          <cell r="G418">
            <v>-0.1075</v>
          </cell>
          <cell r="H418">
            <v>0</v>
          </cell>
          <cell r="I418">
            <v>0</v>
          </cell>
          <cell r="J418">
            <v>0</v>
          </cell>
        </row>
        <row r="419">
          <cell r="A419" t="str">
            <v/>
          </cell>
          <cell r="B419" t="str">
            <v>PF</v>
          </cell>
          <cell r="C419">
            <v>8</v>
          </cell>
          <cell r="D419">
            <v>3</v>
          </cell>
          <cell r="E419">
            <v>37834</v>
          </cell>
          <cell r="F419">
            <v>-0.1125</v>
          </cell>
          <cell r="G419">
            <v>-0.1075</v>
          </cell>
          <cell r="H419">
            <v>0</v>
          </cell>
          <cell r="I419">
            <v>0</v>
          </cell>
          <cell r="J419">
            <v>0</v>
          </cell>
        </row>
        <row r="420">
          <cell r="A420" t="str">
            <v/>
          </cell>
          <cell r="B420" t="str">
            <v>PF</v>
          </cell>
          <cell r="C420">
            <v>9</v>
          </cell>
          <cell r="D420">
            <v>3</v>
          </cell>
          <cell r="E420">
            <v>37866</v>
          </cell>
          <cell r="F420">
            <v>-0.1125</v>
          </cell>
          <cell r="G420">
            <v>-0.1075</v>
          </cell>
          <cell r="H420">
            <v>0</v>
          </cell>
          <cell r="I420">
            <v>0</v>
          </cell>
          <cell r="J420">
            <v>0</v>
          </cell>
        </row>
        <row r="421">
          <cell r="A421" t="str">
            <v/>
          </cell>
          <cell r="B421" t="str">
            <v>PF</v>
          </cell>
          <cell r="C421">
            <v>10</v>
          </cell>
          <cell r="D421">
            <v>3</v>
          </cell>
          <cell r="E421">
            <v>37895</v>
          </cell>
          <cell r="F421">
            <v>-0.1125</v>
          </cell>
          <cell r="G421">
            <v>-0.1075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/>
          </cell>
          <cell r="B422" t="str">
            <v>PH</v>
          </cell>
          <cell r="C422">
            <v>1</v>
          </cell>
          <cell r="D422">
            <v>3</v>
          </cell>
          <cell r="E422">
            <v>37623</v>
          </cell>
          <cell r="F422">
            <v>-0.19</v>
          </cell>
          <cell r="G422">
            <v>-0.1875</v>
          </cell>
          <cell r="H422">
            <v>0</v>
          </cell>
          <cell r="I422">
            <v>0</v>
          </cell>
          <cell r="J422">
            <v>0</v>
          </cell>
        </row>
        <row r="423">
          <cell r="A423" t="str">
            <v/>
          </cell>
          <cell r="B423" t="str">
            <v>PH</v>
          </cell>
          <cell r="C423">
            <v>2</v>
          </cell>
          <cell r="D423">
            <v>3</v>
          </cell>
          <cell r="E423">
            <v>37655</v>
          </cell>
          <cell r="F423">
            <v>-0.1875</v>
          </cell>
          <cell r="G423">
            <v>-0.1875</v>
          </cell>
          <cell r="H423">
            <v>0</v>
          </cell>
          <cell r="I423">
            <v>0</v>
          </cell>
          <cell r="J423">
            <v>0</v>
          </cell>
        </row>
        <row r="424">
          <cell r="A424" t="str">
            <v/>
          </cell>
          <cell r="B424" t="str">
            <v>PH</v>
          </cell>
          <cell r="C424">
            <v>3</v>
          </cell>
          <cell r="D424">
            <v>3</v>
          </cell>
          <cell r="E424">
            <v>37683</v>
          </cell>
          <cell r="F424">
            <v>-0.1875</v>
          </cell>
          <cell r="G424">
            <v>-0.1875</v>
          </cell>
          <cell r="H424">
            <v>0</v>
          </cell>
          <cell r="I424">
            <v>0</v>
          </cell>
          <cell r="J424">
            <v>0</v>
          </cell>
        </row>
        <row r="425">
          <cell r="A425" t="str">
            <v/>
          </cell>
          <cell r="B425" t="str">
            <v>PH</v>
          </cell>
          <cell r="C425">
            <v>4</v>
          </cell>
          <cell r="D425">
            <v>3</v>
          </cell>
          <cell r="E425">
            <v>37712</v>
          </cell>
          <cell r="F425">
            <v>-0.16750000000000001</v>
          </cell>
          <cell r="G425">
            <v>-0.17</v>
          </cell>
          <cell r="H425">
            <v>120</v>
          </cell>
          <cell r="I425">
            <v>0</v>
          </cell>
          <cell r="J425">
            <v>0</v>
          </cell>
        </row>
        <row r="426">
          <cell r="A426" t="str">
            <v/>
          </cell>
          <cell r="B426" t="str">
            <v>PH</v>
          </cell>
          <cell r="C426">
            <v>5</v>
          </cell>
          <cell r="D426">
            <v>3</v>
          </cell>
          <cell r="E426">
            <v>37742</v>
          </cell>
          <cell r="F426">
            <v>-0.16750000000000001</v>
          </cell>
          <cell r="G426">
            <v>-0.17</v>
          </cell>
          <cell r="H426">
            <v>124</v>
          </cell>
          <cell r="I426">
            <v>0</v>
          </cell>
          <cell r="J426">
            <v>0</v>
          </cell>
        </row>
        <row r="427">
          <cell r="A427" t="str">
            <v/>
          </cell>
          <cell r="B427" t="str">
            <v>PH</v>
          </cell>
          <cell r="C427">
            <v>6</v>
          </cell>
          <cell r="D427">
            <v>3</v>
          </cell>
          <cell r="E427">
            <v>37774</v>
          </cell>
          <cell r="F427">
            <v>-0.16750000000000001</v>
          </cell>
          <cell r="G427">
            <v>-0.17</v>
          </cell>
          <cell r="H427">
            <v>120</v>
          </cell>
          <cell r="I427">
            <v>0</v>
          </cell>
          <cell r="J427">
            <v>0</v>
          </cell>
        </row>
        <row r="428">
          <cell r="A428" t="str">
            <v/>
          </cell>
          <cell r="B428" t="str">
            <v>PH</v>
          </cell>
          <cell r="C428">
            <v>7</v>
          </cell>
          <cell r="D428">
            <v>3</v>
          </cell>
          <cell r="E428">
            <v>37803</v>
          </cell>
          <cell r="F428">
            <v>-0.16750000000000001</v>
          </cell>
          <cell r="G428">
            <v>-0.17</v>
          </cell>
          <cell r="H428">
            <v>124</v>
          </cell>
          <cell r="I428">
            <v>0</v>
          </cell>
          <cell r="J428">
            <v>0</v>
          </cell>
        </row>
        <row r="429">
          <cell r="A429" t="str">
            <v/>
          </cell>
          <cell r="B429" t="str">
            <v>PH</v>
          </cell>
          <cell r="C429">
            <v>8</v>
          </cell>
          <cell r="D429">
            <v>3</v>
          </cell>
          <cell r="E429">
            <v>37834</v>
          </cell>
          <cell r="F429">
            <v>-0.16750000000000001</v>
          </cell>
          <cell r="G429">
            <v>-0.17</v>
          </cell>
          <cell r="H429">
            <v>124</v>
          </cell>
          <cell r="I429">
            <v>0</v>
          </cell>
          <cell r="J429">
            <v>0</v>
          </cell>
        </row>
        <row r="430">
          <cell r="A430" t="str">
            <v/>
          </cell>
          <cell r="B430" t="str">
            <v>PH</v>
          </cell>
          <cell r="C430">
            <v>9</v>
          </cell>
          <cell r="D430">
            <v>3</v>
          </cell>
          <cell r="E430">
            <v>37866</v>
          </cell>
          <cell r="F430">
            <v>-0.16750000000000001</v>
          </cell>
          <cell r="G430">
            <v>-0.17</v>
          </cell>
          <cell r="H430">
            <v>120</v>
          </cell>
          <cell r="I430">
            <v>0</v>
          </cell>
          <cell r="J430">
            <v>0</v>
          </cell>
        </row>
        <row r="431">
          <cell r="A431" t="str">
            <v/>
          </cell>
          <cell r="B431" t="str">
            <v>PH</v>
          </cell>
          <cell r="C431">
            <v>10</v>
          </cell>
          <cell r="D431">
            <v>3</v>
          </cell>
          <cell r="E431">
            <v>37895</v>
          </cell>
          <cell r="F431">
            <v>-0.16750000000000001</v>
          </cell>
          <cell r="G431">
            <v>-0.17</v>
          </cell>
          <cell r="H431">
            <v>124</v>
          </cell>
          <cell r="I431">
            <v>0</v>
          </cell>
          <cell r="J431">
            <v>0</v>
          </cell>
        </row>
        <row r="432">
          <cell r="A432" t="str">
            <v/>
          </cell>
          <cell r="B432" t="str">
            <v>PH</v>
          </cell>
          <cell r="C432">
            <v>11</v>
          </cell>
          <cell r="D432">
            <v>3</v>
          </cell>
          <cell r="E432">
            <v>37928</v>
          </cell>
          <cell r="F432">
            <v>-0.1575</v>
          </cell>
          <cell r="G432">
            <v>-0.17249999999999999</v>
          </cell>
          <cell r="H432">
            <v>0</v>
          </cell>
          <cell r="I432">
            <v>0</v>
          </cell>
          <cell r="J432">
            <v>0</v>
          </cell>
        </row>
        <row r="433">
          <cell r="A433" t="str">
            <v/>
          </cell>
          <cell r="B433" t="str">
            <v>PH</v>
          </cell>
          <cell r="C433">
            <v>12</v>
          </cell>
          <cell r="D433">
            <v>3</v>
          </cell>
          <cell r="E433">
            <v>37956</v>
          </cell>
          <cell r="F433">
            <v>-0.1575</v>
          </cell>
          <cell r="G433">
            <v>-0.17249999999999999</v>
          </cell>
          <cell r="H433">
            <v>0</v>
          </cell>
          <cell r="I433">
            <v>0</v>
          </cell>
          <cell r="J433">
            <v>0</v>
          </cell>
        </row>
        <row r="434">
          <cell r="A434" t="str">
            <v/>
          </cell>
          <cell r="B434" t="str">
            <v>PL</v>
          </cell>
          <cell r="C434">
            <v>1</v>
          </cell>
          <cell r="D434">
            <v>3</v>
          </cell>
          <cell r="E434">
            <v>37649</v>
          </cell>
          <cell r="F434">
            <v>594.70000000000005</v>
          </cell>
          <cell r="G434">
            <v>592.5</v>
          </cell>
          <cell r="H434">
            <v>594</v>
          </cell>
          <cell r="I434">
            <v>595.5</v>
          </cell>
          <cell r="J434">
            <v>590.20000000000005</v>
          </cell>
        </row>
        <row r="435">
          <cell r="A435" t="str">
            <v/>
          </cell>
          <cell r="B435" t="str">
            <v>PL</v>
          </cell>
          <cell r="C435">
            <v>4</v>
          </cell>
          <cell r="D435">
            <v>3</v>
          </cell>
          <cell r="E435">
            <v>37736</v>
          </cell>
          <cell r="F435">
            <v>588.20000000000005</v>
          </cell>
          <cell r="G435">
            <v>586</v>
          </cell>
          <cell r="H435">
            <v>17</v>
          </cell>
          <cell r="I435">
            <v>588.5</v>
          </cell>
          <cell r="J435">
            <v>588.5</v>
          </cell>
        </row>
        <row r="436">
          <cell r="A436" t="str">
            <v/>
          </cell>
          <cell r="B436" t="str">
            <v>PL</v>
          </cell>
          <cell r="C436">
            <v>7</v>
          </cell>
          <cell r="D436">
            <v>3</v>
          </cell>
          <cell r="E436">
            <v>37830</v>
          </cell>
          <cell r="F436">
            <v>584.70000000000005</v>
          </cell>
          <cell r="G436">
            <v>582.5</v>
          </cell>
          <cell r="H436">
            <v>4</v>
          </cell>
          <cell r="I436">
            <v>585</v>
          </cell>
          <cell r="J436">
            <v>585</v>
          </cell>
        </row>
        <row r="437">
          <cell r="A437" t="str">
            <v/>
          </cell>
          <cell r="B437" t="str">
            <v>PL</v>
          </cell>
          <cell r="C437">
            <v>10</v>
          </cell>
          <cell r="D437">
            <v>3</v>
          </cell>
          <cell r="E437">
            <v>37922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</row>
        <row r="438">
          <cell r="A438" t="str">
            <v/>
          </cell>
          <cell r="B438" t="str">
            <v>PM</v>
          </cell>
          <cell r="C438">
            <v>4</v>
          </cell>
          <cell r="D438">
            <v>3</v>
          </cell>
          <cell r="E438">
            <v>37712</v>
          </cell>
          <cell r="F438">
            <v>-0.23250000000000001</v>
          </cell>
          <cell r="G438">
            <v>-0.23250000000000001</v>
          </cell>
          <cell r="H438">
            <v>0</v>
          </cell>
          <cell r="I438">
            <v>0</v>
          </cell>
          <cell r="J438">
            <v>0</v>
          </cell>
        </row>
        <row r="439">
          <cell r="A439" t="str">
            <v/>
          </cell>
          <cell r="B439" t="str">
            <v>PM</v>
          </cell>
          <cell r="C439">
            <v>5</v>
          </cell>
          <cell r="D439">
            <v>3</v>
          </cell>
          <cell r="E439">
            <v>37742</v>
          </cell>
          <cell r="F439">
            <v>-0.23250000000000001</v>
          </cell>
          <cell r="G439">
            <v>-0.23250000000000001</v>
          </cell>
          <cell r="H439">
            <v>0</v>
          </cell>
          <cell r="I439">
            <v>0</v>
          </cell>
          <cell r="J439">
            <v>0</v>
          </cell>
        </row>
        <row r="440">
          <cell r="A440" t="str">
            <v/>
          </cell>
          <cell r="B440" t="str">
            <v>PM</v>
          </cell>
          <cell r="C440">
            <v>6</v>
          </cell>
          <cell r="D440">
            <v>3</v>
          </cell>
          <cell r="E440">
            <v>37774</v>
          </cell>
          <cell r="F440">
            <v>-0.23250000000000001</v>
          </cell>
          <cell r="G440">
            <v>-0.23250000000000001</v>
          </cell>
          <cell r="H440">
            <v>0</v>
          </cell>
          <cell r="I440">
            <v>0</v>
          </cell>
          <cell r="J440">
            <v>0</v>
          </cell>
        </row>
        <row r="441">
          <cell r="A441" t="str">
            <v/>
          </cell>
          <cell r="B441" t="str">
            <v>PM</v>
          </cell>
          <cell r="C441">
            <v>7</v>
          </cell>
          <cell r="D441">
            <v>3</v>
          </cell>
          <cell r="E441">
            <v>37803</v>
          </cell>
          <cell r="F441">
            <v>-0.23250000000000001</v>
          </cell>
          <cell r="G441">
            <v>-0.23250000000000001</v>
          </cell>
          <cell r="H441">
            <v>0</v>
          </cell>
          <cell r="I441">
            <v>0</v>
          </cell>
          <cell r="J441">
            <v>0</v>
          </cell>
        </row>
        <row r="442">
          <cell r="A442" t="str">
            <v/>
          </cell>
          <cell r="B442" t="str">
            <v>PM</v>
          </cell>
          <cell r="C442">
            <v>8</v>
          </cell>
          <cell r="D442">
            <v>3</v>
          </cell>
          <cell r="E442">
            <v>37834</v>
          </cell>
          <cell r="F442">
            <v>-0.23250000000000001</v>
          </cell>
          <cell r="G442">
            <v>-0.23250000000000001</v>
          </cell>
          <cell r="H442">
            <v>0</v>
          </cell>
          <cell r="I442">
            <v>0</v>
          </cell>
          <cell r="J442">
            <v>0</v>
          </cell>
        </row>
        <row r="443">
          <cell r="A443" t="str">
            <v/>
          </cell>
          <cell r="B443" t="str">
            <v>PM</v>
          </cell>
          <cell r="C443">
            <v>9</v>
          </cell>
          <cell r="D443">
            <v>3</v>
          </cell>
          <cell r="E443">
            <v>37866</v>
          </cell>
          <cell r="F443">
            <v>-0.23250000000000001</v>
          </cell>
          <cell r="G443">
            <v>-0.23250000000000001</v>
          </cell>
          <cell r="H443">
            <v>0</v>
          </cell>
          <cell r="I443">
            <v>0</v>
          </cell>
          <cell r="J443">
            <v>0</v>
          </cell>
        </row>
        <row r="444">
          <cell r="A444" t="str">
            <v/>
          </cell>
          <cell r="B444" t="str">
            <v>PM</v>
          </cell>
          <cell r="C444">
            <v>10</v>
          </cell>
          <cell r="D444">
            <v>3</v>
          </cell>
          <cell r="E444">
            <v>37895</v>
          </cell>
          <cell r="F444">
            <v>-0.23250000000000001</v>
          </cell>
          <cell r="G444">
            <v>-0.23250000000000001</v>
          </cell>
          <cell r="H444">
            <v>0</v>
          </cell>
          <cell r="I444">
            <v>0</v>
          </cell>
          <cell r="J444">
            <v>0</v>
          </cell>
        </row>
        <row r="445">
          <cell r="A445" t="str">
            <v/>
          </cell>
          <cell r="B445" t="str">
            <v>PN</v>
          </cell>
          <cell r="C445">
            <v>1</v>
          </cell>
          <cell r="D445">
            <v>3</v>
          </cell>
          <cell r="E445">
            <v>37621</v>
          </cell>
          <cell r="F445">
            <v>0.495</v>
          </cell>
          <cell r="G445">
            <v>0.49199999999999999</v>
          </cell>
          <cell r="H445">
            <v>3</v>
          </cell>
          <cell r="I445">
            <v>0.495</v>
          </cell>
          <cell r="J445">
            <v>0.495</v>
          </cell>
        </row>
        <row r="446">
          <cell r="A446" t="str">
            <v/>
          </cell>
          <cell r="B446" t="str">
            <v>PN</v>
          </cell>
          <cell r="C446">
            <v>2</v>
          </cell>
          <cell r="D446">
            <v>3</v>
          </cell>
          <cell r="E446">
            <v>37652</v>
          </cell>
          <cell r="F446">
            <v>0.47349999999999998</v>
          </cell>
          <cell r="G446">
            <v>0.47</v>
          </cell>
          <cell r="H446">
            <v>3</v>
          </cell>
          <cell r="I446">
            <v>0.47349999999999998</v>
          </cell>
          <cell r="J446">
            <v>0.47349999999999998</v>
          </cell>
        </row>
        <row r="447">
          <cell r="A447" t="str">
            <v/>
          </cell>
          <cell r="B447" t="str">
            <v>PN</v>
          </cell>
          <cell r="C447">
            <v>3</v>
          </cell>
          <cell r="D447">
            <v>3</v>
          </cell>
          <cell r="E447">
            <v>37680</v>
          </cell>
          <cell r="F447">
            <v>0.45350000000000001</v>
          </cell>
          <cell r="G447">
            <v>0.45</v>
          </cell>
          <cell r="H447">
            <v>0</v>
          </cell>
          <cell r="I447">
            <v>0</v>
          </cell>
          <cell r="J447">
            <v>0</v>
          </cell>
        </row>
        <row r="448">
          <cell r="A448" t="str">
            <v/>
          </cell>
          <cell r="B448" t="str">
            <v>PN</v>
          </cell>
          <cell r="C448">
            <v>4</v>
          </cell>
          <cell r="D448">
            <v>3</v>
          </cell>
          <cell r="E448">
            <v>37711</v>
          </cell>
          <cell r="F448">
            <v>0.4335</v>
          </cell>
          <cell r="G448">
            <v>0.4325</v>
          </cell>
          <cell r="H448">
            <v>1</v>
          </cell>
          <cell r="I448">
            <v>0.43</v>
          </cell>
          <cell r="J448">
            <v>0.43</v>
          </cell>
        </row>
        <row r="449">
          <cell r="A449" t="str">
            <v/>
          </cell>
          <cell r="B449" t="str">
            <v>PN</v>
          </cell>
          <cell r="C449">
            <v>5</v>
          </cell>
          <cell r="D449">
            <v>3</v>
          </cell>
          <cell r="E449">
            <v>37741</v>
          </cell>
          <cell r="F449">
            <v>0.4335</v>
          </cell>
          <cell r="G449">
            <v>0.4325</v>
          </cell>
          <cell r="H449">
            <v>0</v>
          </cell>
          <cell r="I449">
            <v>0</v>
          </cell>
          <cell r="J449">
            <v>0</v>
          </cell>
        </row>
        <row r="450">
          <cell r="A450" t="str">
            <v/>
          </cell>
          <cell r="B450" t="str">
            <v>PN</v>
          </cell>
          <cell r="C450">
            <v>6</v>
          </cell>
          <cell r="D450">
            <v>3</v>
          </cell>
          <cell r="E450">
            <v>37771</v>
          </cell>
          <cell r="F450">
            <v>0.4335</v>
          </cell>
          <cell r="G450">
            <v>0.4325</v>
          </cell>
          <cell r="H450">
            <v>0</v>
          </cell>
          <cell r="I450">
            <v>0</v>
          </cell>
          <cell r="J450">
            <v>0</v>
          </cell>
        </row>
        <row r="451">
          <cell r="A451" t="str">
            <v/>
          </cell>
          <cell r="B451" t="str">
            <v>PN</v>
          </cell>
          <cell r="C451">
            <v>7</v>
          </cell>
          <cell r="D451">
            <v>3</v>
          </cell>
          <cell r="E451">
            <v>37802</v>
          </cell>
          <cell r="F451">
            <v>0.4335</v>
          </cell>
          <cell r="G451">
            <v>0.4325</v>
          </cell>
          <cell r="H451">
            <v>0</v>
          </cell>
          <cell r="I451">
            <v>0</v>
          </cell>
          <cell r="J451">
            <v>0</v>
          </cell>
        </row>
        <row r="452">
          <cell r="A452" t="str">
            <v/>
          </cell>
          <cell r="B452" t="str">
            <v>PN</v>
          </cell>
          <cell r="C452">
            <v>8</v>
          </cell>
          <cell r="D452">
            <v>3</v>
          </cell>
          <cell r="E452">
            <v>37833</v>
          </cell>
          <cell r="F452">
            <v>0.4335</v>
          </cell>
          <cell r="G452">
            <v>0.4325</v>
          </cell>
          <cell r="H452">
            <v>0</v>
          </cell>
          <cell r="I452">
            <v>0</v>
          </cell>
          <cell r="J452">
            <v>0</v>
          </cell>
        </row>
        <row r="453">
          <cell r="A453" t="str">
            <v/>
          </cell>
          <cell r="B453" t="str">
            <v>PN</v>
          </cell>
          <cell r="C453">
            <v>9</v>
          </cell>
          <cell r="D453">
            <v>3</v>
          </cell>
          <cell r="E453">
            <v>37862</v>
          </cell>
          <cell r="F453">
            <v>0.4335</v>
          </cell>
          <cell r="G453">
            <v>0.4325</v>
          </cell>
          <cell r="H453">
            <v>0</v>
          </cell>
          <cell r="I453">
            <v>0</v>
          </cell>
          <cell r="J453">
            <v>0</v>
          </cell>
        </row>
        <row r="454">
          <cell r="A454" t="str">
            <v/>
          </cell>
          <cell r="B454" t="str">
            <v>PN</v>
          </cell>
          <cell r="C454">
            <v>10</v>
          </cell>
          <cell r="D454">
            <v>3</v>
          </cell>
          <cell r="E454">
            <v>37894</v>
          </cell>
          <cell r="F454">
            <v>0.4335</v>
          </cell>
          <cell r="G454">
            <v>0.4325</v>
          </cell>
          <cell r="H454">
            <v>0</v>
          </cell>
          <cell r="I454">
            <v>0</v>
          </cell>
          <cell r="J454">
            <v>0</v>
          </cell>
        </row>
        <row r="455">
          <cell r="A455" t="str">
            <v/>
          </cell>
          <cell r="B455" t="str">
            <v>PN</v>
          </cell>
          <cell r="C455">
            <v>11</v>
          </cell>
          <cell r="D455">
            <v>3</v>
          </cell>
          <cell r="E455">
            <v>37925</v>
          </cell>
          <cell r="F455">
            <v>0.4335</v>
          </cell>
          <cell r="G455">
            <v>0.4325</v>
          </cell>
          <cell r="H455">
            <v>0</v>
          </cell>
          <cell r="I455">
            <v>0</v>
          </cell>
          <cell r="J455">
            <v>0</v>
          </cell>
        </row>
        <row r="456">
          <cell r="A456" t="str">
            <v/>
          </cell>
          <cell r="B456" t="str">
            <v>PN</v>
          </cell>
          <cell r="C456">
            <v>12</v>
          </cell>
          <cell r="D456">
            <v>3</v>
          </cell>
          <cell r="E456">
            <v>37951</v>
          </cell>
          <cell r="F456">
            <v>0.4335</v>
          </cell>
          <cell r="G456">
            <v>0.4325</v>
          </cell>
          <cell r="H456">
            <v>0</v>
          </cell>
          <cell r="I456">
            <v>0</v>
          </cell>
          <cell r="J456">
            <v>0</v>
          </cell>
        </row>
        <row r="457">
          <cell r="A457" t="str">
            <v/>
          </cell>
          <cell r="B457" t="str">
            <v>PN</v>
          </cell>
          <cell r="C457">
            <v>1</v>
          </cell>
          <cell r="D457">
            <v>4</v>
          </cell>
          <cell r="E457">
            <v>37986</v>
          </cell>
          <cell r="F457">
            <v>0.4335</v>
          </cell>
          <cell r="G457">
            <v>0.4325</v>
          </cell>
          <cell r="H457">
            <v>0</v>
          </cell>
          <cell r="I457">
            <v>0</v>
          </cell>
          <cell r="J457">
            <v>0</v>
          </cell>
        </row>
        <row r="458">
          <cell r="A458" t="str">
            <v/>
          </cell>
          <cell r="B458" t="str">
            <v>PN</v>
          </cell>
          <cell r="C458">
            <v>2</v>
          </cell>
          <cell r="D458">
            <v>4</v>
          </cell>
          <cell r="E458">
            <v>38016</v>
          </cell>
          <cell r="F458">
            <v>0.4335</v>
          </cell>
          <cell r="G458">
            <v>0.4325</v>
          </cell>
          <cell r="H458">
            <v>0</v>
          </cell>
          <cell r="I458">
            <v>0</v>
          </cell>
          <cell r="J458">
            <v>0</v>
          </cell>
        </row>
        <row r="459">
          <cell r="A459" t="str">
            <v/>
          </cell>
          <cell r="B459" t="str">
            <v>PN</v>
          </cell>
          <cell r="C459">
            <v>3</v>
          </cell>
          <cell r="D459">
            <v>4</v>
          </cell>
          <cell r="E459">
            <v>38044</v>
          </cell>
          <cell r="F459">
            <v>0.4335</v>
          </cell>
          <cell r="G459">
            <v>0.4325</v>
          </cell>
          <cell r="H459">
            <v>0</v>
          </cell>
          <cell r="I459">
            <v>0</v>
          </cell>
          <cell r="J459">
            <v>0</v>
          </cell>
        </row>
        <row r="460">
          <cell r="A460" t="str">
            <v/>
          </cell>
          <cell r="B460" t="str">
            <v>QG</v>
          </cell>
          <cell r="C460">
            <v>1</v>
          </cell>
          <cell r="D460">
            <v>3</v>
          </cell>
          <cell r="E460">
            <v>37617</v>
          </cell>
          <cell r="F460">
            <v>4.4059999999999997</v>
          </cell>
          <cell r="G460">
            <v>4.298</v>
          </cell>
          <cell r="H460">
            <v>410</v>
          </cell>
          <cell r="I460">
            <v>4.415</v>
          </cell>
          <cell r="J460">
            <v>4.2450000000000001</v>
          </cell>
        </row>
        <row r="461">
          <cell r="A461" t="str">
            <v/>
          </cell>
          <cell r="B461" t="str">
            <v>QJ</v>
          </cell>
          <cell r="C461">
            <v>3</v>
          </cell>
          <cell r="D461">
            <v>3</v>
          </cell>
          <cell r="E461">
            <v>37678</v>
          </cell>
          <cell r="F461">
            <v>34.75</v>
          </cell>
          <cell r="G461">
            <v>33.630000000000003</v>
          </cell>
          <cell r="H461">
            <v>0</v>
          </cell>
          <cell r="I461">
            <v>0</v>
          </cell>
          <cell r="J461">
            <v>0</v>
          </cell>
        </row>
        <row r="462">
          <cell r="A462" t="str">
            <v/>
          </cell>
          <cell r="B462" t="str">
            <v>QJ</v>
          </cell>
          <cell r="C462">
            <v>4</v>
          </cell>
          <cell r="D462">
            <v>3</v>
          </cell>
          <cell r="E462">
            <v>37707</v>
          </cell>
          <cell r="F462">
            <v>34.75</v>
          </cell>
          <cell r="G462">
            <v>33.630000000000003</v>
          </cell>
          <cell r="H462">
            <v>0</v>
          </cell>
          <cell r="I462">
            <v>0</v>
          </cell>
          <cell r="J462">
            <v>0</v>
          </cell>
        </row>
        <row r="463">
          <cell r="A463" t="str">
            <v/>
          </cell>
          <cell r="B463" t="str">
            <v>QJ</v>
          </cell>
          <cell r="C463">
            <v>7</v>
          </cell>
          <cell r="D463">
            <v>3</v>
          </cell>
          <cell r="E463">
            <v>37798</v>
          </cell>
          <cell r="F463">
            <v>55.83</v>
          </cell>
          <cell r="G463">
            <v>55.13</v>
          </cell>
          <cell r="H463">
            <v>0</v>
          </cell>
          <cell r="I463">
            <v>0</v>
          </cell>
          <cell r="J463">
            <v>0</v>
          </cell>
        </row>
        <row r="464">
          <cell r="A464" t="str">
            <v/>
          </cell>
          <cell r="B464" t="str">
            <v>QJ</v>
          </cell>
          <cell r="C464">
            <v>8</v>
          </cell>
          <cell r="D464">
            <v>3</v>
          </cell>
          <cell r="E464">
            <v>37831</v>
          </cell>
          <cell r="F464">
            <v>55.83</v>
          </cell>
          <cell r="G464">
            <v>55.13</v>
          </cell>
          <cell r="H464">
            <v>0</v>
          </cell>
          <cell r="I464">
            <v>0</v>
          </cell>
          <cell r="J464">
            <v>0</v>
          </cell>
        </row>
        <row r="465">
          <cell r="A465" t="str">
            <v/>
          </cell>
          <cell r="B465" t="str">
            <v>QL</v>
          </cell>
          <cell r="C465">
            <v>1</v>
          </cell>
          <cell r="D465">
            <v>3</v>
          </cell>
          <cell r="E465">
            <v>37616</v>
          </cell>
          <cell r="F465">
            <v>29.1</v>
          </cell>
          <cell r="G465">
            <v>29.1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/>
          </cell>
          <cell r="B466" t="str">
            <v>QL</v>
          </cell>
          <cell r="C466">
            <v>2</v>
          </cell>
          <cell r="D466">
            <v>3</v>
          </cell>
          <cell r="E466">
            <v>37649</v>
          </cell>
          <cell r="F466">
            <v>29.1</v>
          </cell>
          <cell r="G466">
            <v>29.1</v>
          </cell>
          <cell r="H466">
            <v>0</v>
          </cell>
          <cell r="I466">
            <v>0</v>
          </cell>
          <cell r="J466">
            <v>0</v>
          </cell>
        </row>
        <row r="467">
          <cell r="A467" t="str">
            <v/>
          </cell>
          <cell r="B467" t="str">
            <v>QL</v>
          </cell>
          <cell r="C467">
            <v>3</v>
          </cell>
          <cell r="D467">
            <v>3</v>
          </cell>
          <cell r="E467">
            <v>37677</v>
          </cell>
          <cell r="F467">
            <v>29.1</v>
          </cell>
          <cell r="G467">
            <v>29.1</v>
          </cell>
          <cell r="H467">
            <v>0</v>
          </cell>
          <cell r="I467">
            <v>0</v>
          </cell>
          <cell r="J467">
            <v>0</v>
          </cell>
        </row>
        <row r="468">
          <cell r="A468" t="str">
            <v/>
          </cell>
          <cell r="B468" t="str">
            <v>QL</v>
          </cell>
          <cell r="C468">
            <v>4</v>
          </cell>
          <cell r="D468">
            <v>3</v>
          </cell>
          <cell r="E468">
            <v>37706</v>
          </cell>
          <cell r="F468">
            <v>28.65</v>
          </cell>
          <cell r="G468">
            <v>28.65</v>
          </cell>
          <cell r="H468">
            <v>0</v>
          </cell>
          <cell r="I468">
            <v>0</v>
          </cell>
          <cell r="J468">
            <v>0</v>
          </cell>
        </row>
        <row r="469">
          <cell r="A469" t="str">
            <v/>
          </cell>
          <cell r="B469" t="str">
            <v>QL</v>
          </cell>
          <cell r="C469">
            <v>5</v>
          </cell>
          <cell r="D469">
            <v>3</v>
          </cell>
          <cell r="E469">
            <v>37736</v>
          </cell>
          <cell r="F469">
            <v>28.65</v>
          </cell>
          <cell r="G469">
            <v>28.65</v>
          </cell>
          <cell r="H469">
            <v>0</v>
          </cell>
          <cell r="I469">
            <v>0</v>
          </cell>
          <cell r="J469">
            <v>0</v>
          </cell>
        </row>
        <row r="470">
          <cell r="A470" t="str">
            <v/>
          </cell>
          <cell r="B470" t="str">
            <v>QL</v>
          </cell>
          <cell r="C470">
            <v>6</v>
          </cell>
          <cell r="D470">
            <v>3</v>
          </cell>
          <cell r="E470">
            <v>37768</v>
          </cell>
          <cell r="F470">
            <v>28.65</v>
          </cell>
          <cell r="G470">
            <v>28.65</v>
          </cell>
          <cell r="H470">
            <v>0</v>
          </cell>
          <cell r="I470">
            <v>0</v>
          </cell>
          <cell r="J470">
            <v>0</v>
          </cell>
        </row>
        <row r="471">
          <cell r="A471" t="str">
            <v/>
          </cell>
          <cell r="B471" t="str">
            <v>QL</v>
          </cell>
          <cell r="C471">
            <v>7</v>
          </cell>
          <cell r="D471">
            <v>3</v>
          </cell>
          <cell r="E471">
            <v>37797</v>
          </cell>
          <cell r="F471">
            <v>30.1</v>
          </cell>
          <cell r="G471">
            <v>30</v>
          </cell>
          <cell r="H471">
            <v>0</v>
          </cell>
          <cell r="I471">
            <v>0</v>
          </cell>
          <cell r="J471">
            <v>0</v>
          </cell>
        </row>
        <row r="472">
          <cell r="A472" t="str">
            <v/>
          </cell>
          <cell r="B472" t="str">
            <v>QL</v>
          </cell>
          <cell r="C472">
            <v>8</v>
          </cell>
          <cell r="D472">
            <v>3</v>
          </cell>
          <cell r="E472">
            <v>37830</v>
          </cell>
          <cell r="F472">
            <v>30.1</v>
          </cell>
          <cell r="G472">
            <v>30</v>
          </cell>
          <cell r="H472">
            <v>0</v>
          </cell>
          <cell r="I472">
            <v>0</v>
          </cell>
          <cell r="J472">
            <v>0</v>
          </cell>
        </row>
        <row r="473">
          <cell r="A473" t="str">
            <v/>
          </cell>
          <cell r="B473" t="str">
            <v>QL</v>
          </cell>
          <cell r="C473">
            <v>9</v>
          </cell>
          <cell r="D473">
            <v>3</v>
          </cell>
          <cell r="E473">
            <v>37859</v>
          </cell>
          <cell r="F473">
            <v>30.1</v>
          </cell>
          <cell r="G473">
            <v>30</v>
          </cell>
          <cell r="H473">
            <v>0</v>
          </cell>
          <cell r="I473">
            <v>0</v>
          </cell>
          <cell r="J473">
            <v>0</v>
          </cell>
        </row>
        <row r="474">
          <cell r="A474" t="str">
            <v/>
          </cell>
          <cell r="B474" t="str">
            <v>QL</v>
          </cell>
          <cell r="C474">
            <v>10</v>
          </cell>
          <cell r="D474">
            <v>3</v>
          </cell>
          <cell r="E474">
            <v>37889</v>
          </cell>
          <cell r="F474">
            <v>30</v>
          </cell>
          <cell r="G474">
            <v>30</v>
          </cell>
          <cell r="H474">
            <v>0</v>
          </cell>
          <cell r="I474">
            <v>0</v>
          </cell>
          <cell r="J474">
            <v>0</v>
          </cell>
        </row>
        <row r="475">
          <cell r="A475" t="str">
            <v/>
          </cell>
          <cell r="B475" t="str">
            <v>QL</v>
          </cell>
          <cell r="C475">
            <v>11</v>
          </cell>
          <cell r="D475">
            <v>3</v>
          </cell>
          <cell r="E475">
            <v>37922</v>
          </cell>
          <cell r="F475">
            <v>30</v>
          </cell>
          <cell r="G475">
            <v>30</v>
          </cell>
          <cell r="H475">
            <v>0</v>
          </cell>
          <cell r="I475">
            <v>0</v>
          </cell>
          <cell r="J475">
            <v>0</v>
          </cell>
        </row>
        <row r="476">
          <cell r="A476" t="str">
            <v/>
          </cell>
          <cell r="B476" t="str">
            <v>QL</v>
          </cell>
          <cell r="C476">
            <v>12</v>
          </cell>
          <cell r="D476">
            <v>3</v>
          </cell>
          <cell r="E476">
            <v>37946</v>
          </cell>
          <cell r="F476">
            <v>30</v>
          </cell>
          <cell r="G476">
            <v>30</v>
          </cell>
          <cell r="H476">
            <v>0</v>
          </cell>
          <cell r="I476">
            <v>0</v>
          </cell>
          <cell r="J476">
            <v>0</v>
          </cell>
        </row>
        <row r="477">
          <cell r="A477" t="str">
            <v/>
          </cell>
          <cell r="B477" t="str">
            <v>QL</v>
          </cell>
          <cell r="C477">
            <v>1</v>
          </cell>
          <cell r="D477">
            <v>4</v>
          </cell>
          <cell r="E477">
            <v>37979</v>
          </cell>
          <cell r="F477">
            <v>31.5</v>
          </cell>
          <cell r="G477">
            <v>31.5</v>
          </cell>
          <cell r="H477">
            <v>0</v>
          </cell>
          <cell r="I477">
            <v>0</v>
          </cell>
          <cell r="J477">
            <v>0</v>
          </cell>
        </row>
        <row r="478">
          <cell r="A478" t="str">
            <v/>
          </cell>
          <cell r="B478" t="str">
            <v>QL</v>
          </cell>
          <cell r="C478">
            <v>2</v>
          </cell>
          <cell r="D478">
            <v>4</v>
          </cell>
          <cell r="E478">
            <v>38013</v>
          </cell>
          <cell r="F478">
            <v>31.5</v>
          </cell>
          <cell r="G478">
            <v>31.5</v>
          </cell>
          <cell r="H478">
            <v>0</v>
          </cell>
          <cell r="I478">
            <v>0</v>
          </cell>
          <cell r="J478">
            <v>0</v>
          </cell>
        </row>
        <row r="479">
          <cell r="A479" t="str">
            <v/>
          </cell>
          <cell r="B479" t="str">
            <v>QL</v>
          </cell>
          <cell r="C479">
            <v>3</v>
          </cell>
          <cell r="D479">
            <v>4</v>
          </cell>
          <cell r="E479">
            <v>38041</v>
          </cell>
          <cell r="F479">
            <v>31.5</v>
          </cell>
          <cell r="G479">
            <v>31.5</v>
          </cell>
          <cell r="H479">
            <v>0</v>
          </cell>
          <cell r="I479">
            <v>0</v>
          </cell>
          <cell r="J479">
            <v>0</v>
          </cell>
        </row>
        <row r="480">
          <cell r="A480" t="str">
            <v/>
          </cell>
          <cell r="B480" t="str">
            <v>QL</v>
          </cell>
          <cell r="C480">
            <v>4</v>
          </cell>
          <cell r="D480">
            <v>4</v>
          </cell>
          <cell r="E480">
            <v>38072</v>
          </cell>
          <cell r="F480">
            <v>31.5</v>
          </cell>
          <cell r="G480">
            <v>31.5</v>
          </cell>
          <cell r="H480">
            <v>0</v>
          </cell>
          <cell r="I480">
            <v>0</v>
          </cell>
          <cell r="J480">
            <v>0</v>
          </cell>
        </row>
        <row r="481">
          <cell r="A481" t="str">
            <v/>
          </cell>
          <cell r="B481" t="str">
            <v>QL</v>
          </cell>
          <cell r="C481">
            <v>5</v>
          </cell>
          <cell r="D481">
            <v>4</v>
          </cell>
          <cell r="E481">
            <v>38104</v>
          </cell>
          <cell r="F481">
            <v>31.5</v>
          </cell>
          <cell r="G481">
            <v>31.5</v>
          </cell>
          <cell r="H481">
            <v>0</v>
          </cell>
          <cell r="I481">
            <v>0</v>
          </cell>
          <cell r="J481">
            <v>0</v>
          </cell>
        </row>
        <row r="482">
          <cell r="A482" t="str">
            <v/>
          </cell>
          <cell r="B482" t="str">
            <v>QL</v>
          </cell>
          <cell r="C482">
            <v>6</v>
          </cell>
          <cell r="D482">
            <v>4</v>
          </cell>
          <cell r="E482">
            <v>38132</v>
          </cell>
          <cell r="F482">
            <v>31.5</v>
          </cell>
          <cell r="G482">
            <v>31.5</v>
          </cell>
          <cell r="H482">
            <v>0</v>
          </cell>
          <cell r="I482">
            <v>0</v>
          </cell>
          <cell r="J482">
            <v>0</v>
          </cell>
        </row>
        <row r="483">
          <cell r="A483" t="str">
            <v/>
          </cell>
          <cell r="B483" t="str">
            <v>QL</v>
          </cell>
          <cell r="C483">
            <v>7</v>
          </cell>
          <cell r="D483">
            <v>4</v>
          </cell>
          <cell r="E483">
            <v>38163</v>
          </cell>
          <cell r="F483">
            <v>31.5</v>
          </cell>
          <cell r="G483">
            <v>31.5</v>
          </cell>
          <cell r="H483">
            <v>0</v>
          </cell>
          <cell r="I483">
            <v>0</v>
          </cell>
          <cell r="J483">
            <v>0</v>
          </cell>
        </row>
        <row r="484">
          <cell r="A484" t="str">
            <v/>
          </cell>
          <cell r="B484" t="str">
            <v>QL</v>
          </cell>
          <cell r="C484">
            <v>8</v>
          </cell>
          <cell r="D484">
            <v>4</v>
          </cell>
          <cell r="E484">
            <v>38195</v>
          </cell>
          <cell r="F484">
            <v>31.5</v>
          </cell>
          <cell r="G484">
            <v>31.5</v>
          </cell>
          <cell r="H484">
            <v>0</v>
          </cell>
          <cell r="I484">
            <v>0</v>
          </cell>
          <cell r="J484">
            <v>0</v>
          </cell>
        </row>
        <row r="485">
          <cell r="A485" t="str">
            <v/>
          </cell>
          <cell r="B485" t="str">
            <v>QL</v>
          </cell>
          <cell r="C485">
            <v>9</v>
          </cell>
          <cell r="D485">
            <v>4</v>
          </cell>
          <cell r="E485">
            <v>38225</v>
          </cell>
          <cell r="F485">
            <v>31.5</v>
          </cell>
          <cell r="G485">
            <v>31.5</v>
          </cell>
          <cell r="H485">
            <v>0</v>
          </cell>
          <cell r="I485">
            <v>0</v>
          </cell>
          <cell r="J485">
            <v>0</v>
          </cell>
        </row>
        <row r="486">
          <cell r="A486" t="str">
            <v/>
          </cell>
          <cell r="B486" t="str">
            <v>QL</v>
          </cell>
          <cell r="C486">
            <v>10</v>
          </cell>
          <cell r="D486">
            <v>4</v>
          </cell>
          <cell r="E486">
            <v>38257</v>
          </cell>
          <cell r="F486">
            <v>31.5</v>
          </cell>
          <cell r="G486">
            <v>31.5</v>
          </cell>
          <cell r="H486">
            <v>0</v>
          </cell>
          <cell r="I486">
            <v>0</v>
          </cell>
          <cell r="J486">
            <v>0</v>
          </cell>
        </row>
        <row r="487">
          <cell r="A487" t="str">
            <v/>
          </cell>
          <cell r="B487" t="str">
            <v>QL</v>
          </cell>
          <cell r="C487">
            <v>11</v>
          </cell>
          <cell r="D487">
            <v>4</v>
          </cell>
          <cell r="E487">
            <v>38286</v>
          </cell>
          <cell r="F487">
            <v>31.5</v>
          </cell>
          <cell r="G487">
            <v>31.5</v>
          </cell>
          <cell r="H487">
            <v>0</v>
          </cell>
          <cell r="I487">
            <v>0</v>
          </cell>
          <cell r="J487">
            <v>0</v>
          </cell>
        </row>
        <row r="488">
          <cell r="A488" t="str">
            <v/>
          </cell>
          <cell r="B488" t="str">
            <v>QL</v>
          </cell>
          <cell r="C488">
            <v>12</v>
          </cell>
          <cell r="D488">
            <v>4</v>
          </cell>
          <cell r="E488">
            <v>38314</v>
          </cell>
          <cell r="F488">
            <v>31.5</v>
          </cell>
          <cell r="G488">
            <v>31.5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/>
          </cell>
          <cell r="B489" t="str">
            <v>QM</v>
          </cell>
          <cell r="C489">
            <v>1</v>
          </cell>
          <cell r="D489">
            <v>3</v>
          </cell>
          <cell r="E489">
            <v>37609</v>
          </cell>
          <cell r="F489">
            <v>27.29</v>
          </cell>
          <cell r="G489">
            <v>26.71</v>
          </cell>
          <cell r="H489">
            <v>1476</v>
          </cell>
          <cell r="I489">
            <v>27.425000000000001</v>
          </cell>
          <cell r="J489">
            <v>26.9</v>
          </cell>
        </row>
        <row r="490">
          <cell r="A490" t="str">
            <v/>
          </cell>
          <cell r="B490" t="str">
            <v>SC</v>
          </cell>
          <cell r="C490">
            <v>1</v>
          </cell>
          <cell r="D490">
            <v>3</v>
          </cell>
          <cell r="E490">
            <v>37607</v>
          </cell>
          <cell r="F490">
            <v>25.78</v>
          </cell>
          <cell r="G490">
            <v>25.21</v>
          </cell>
          <cell r="H490">
            <v>0</v>
          </cell>
          <cell r="I490">
            <v>0</v>
          </cell>
          <cell r="J490">
            <v>0</v>
          </cell>
        </row>
        <row r="491">
          <cell r="A491" t="str">
            <v/>
          </cell>
          <cell r="B491" t="str">
            <v>TC</v>
          </cell>
          <cell r="C491">
            <v>1</v>
          </cell>
          <cell r="D491">
            <v>3</v>
          </cell>
          <cell r="E491">
            <v>37623</v>
          </cell>
          <cell r="F491">
            <v>0.19</v>
          </cell>
          <cell r="G491">
            <v>0.1875</v>
          </cell>
          <cell r="H491">
            <v>124</v>
          </cell>
          <cell r="I491">
            <v>0</v>
          </cell>
          <cell r="J491">
            <v>0</v>
          </cell>
        </row>
        <row r="492">
          <cell r="A492" t="str">
            <v/>
          </cell>
          <cell r="B492" t="str">
            <v>TC</v>
          </cell>
          <cell r="C492">
            <v>2</v>
          </cell>
          <cell r="D492">
            <v>3</v>
          </cell>
          <cell r="E492">
            <v>37655</v>
          </cell>
          <cell r="F492">
            <v>0.19</v>
          </cell>
          <cell r="G492">
            <v>112</v>
          </cell>
          <cell r="H492">
            <v>0</v>
          </cell>
          <cell r="I492">
            <v>0</v>
          </cell>
        </row>
        <row r="493">
          <cell r="A493" t="str">
            <v/>
          </cell>
          <cell r="B493" t="str">
            <v>TC</v>
          </cell>
          <cell r="C493">
            <v>3</v>
          </cell>
          <cell r="D493">
            <v>3</v>
          </cell>
          <cell r="E493">
            <v>37683</v>
          </cell>
          <cell r="F493">
            <v>0.19</v>
          </cell>
          <cell r="G493">
            <v>0.1875</v>
          </cell>
          <cell r="H493">
            <v>124</v>
          </cell>
          <cell r="I493">
            <v>0</v>
          </cell>
          <cell r="J493">
            <v>0</v>
          </cell>
        </row>
        <row r="494">
          <cell r="A494" t="str">
            <v/>
          </cell>
          <cell r="B494" t="str">
            <v>TC</v>
          </cell>
          <cell r="C494">
            <v>11</v>
          </cell>
          <cell r="D494">
            <v>3</v>
          </cell>
          <cell r="E494">
            <v>37928</v>
          </cell>
          <cell r="F494">
            <v>0.23</v>
          </cell>
          <cell r="G494">
            <v>0.23</v>
          </cell>
          <cell r="H494">
            <v>0</v>
          </cell>
          <cell r="I494">
            <v>0</v>
          </cell>
          <cell r="J494">
            <v>0</v>
          </cell>
        </row>
        <row r="495">
          <cell r="A495" t="str">
            <v/>
          </cell>
          <cell r="B495" t="str">
            <v>TC</v>
          </cell>
          <cell r="C495">
            <v>12</v>
          </cell>
          <cell r="D495">
            <v>3</v>
          </cell>
          <cell r="E495">
            <v>37956</v>
          </cell>
          <cell r="F495">
            <v>0.23</v>
          </cell>
          <cell r="G495">
            <v>0.23</v>
          </cell>
          <cell r="H495">
            <v>0</v>
          </cell>
          <cell r="I495">
            <v>0</v>
          </cell>
          <cell r="J495">
            <v>0</v>
          </cell>
        </row>
        <row r="496">
          <cell r="A496" t="str">
            <v/>
          </cell>
          <cell r="B496" t="str">
            <v>TC</v>
          </cell>
          <cell r="C496">
            <v>1</v>
          </cell>
          <cell r="D496">
            <v>4</v>
          </cell>
          <cell r="E496">
            <v>37988</v>
          </cell>
          <cell r="F496">
            <v>0.23</v>
          </cell>
          <cell r="G496">
            <v>0.23</v>
          </cell>
          <cell r="H496">
            <v>0</v>
          </cell>
          <cell r="I496">
            <v>0</v>
          </cell>
          <cell r="J496">
            <v>0</v>
          </cell>
        </row>
        <row r="497">
          <cell r="A497" t="str">
            <v/>
          </cell>
        </row>
        <row r="498">
          <cell r="A498" t="str">
            <v/>
          </cell>
        </row>
      </sheetData>
      <sheetData sheetId="3" refreshError="1">
        <row r="14">
          <cell r="A14" t="str">
            <v>Rate</v>
          </cell>
        </row>
      </sheetData>
      <sheetData sheetId="4" refreshError="1"/>
      <sheetData sheetId="5" refreshError="1"/>
      <sheetData sheetId="6" refreshError="1"/>
      <sheetData sheetId="7" refreshError="1">
        <row r="2">
          <cell r="N2">
            <v>1</v>
          </cell>
        </row>
        <row r="3">
          <cell r="AW3">
            <v>35</v>
          </cell>
          <cell r="AX3">
            <v>36</v>
          </cell>
          <cell r="AY3">
            <v>37</v>
          </cell>
          <cell r="AZ3">
            <v>38</v>
          </cell>
          <cell r="BA3">
            <v>39</v>
          </cell>
          <cell r="BB3">
            <v>40</v>
          </cell>
          <cell r="BC3">
            <v>41</v>
          </cell>
          <cell r="BD3">
            <v>42</v>
          </cell>
          <cell r="BE3">
            <v>43</v>
          </cell>
          <cell r="BF3">
            <v>44</v>
          </cell>
          <cell r="BG3">
            <v>45</v>
          </cell>
          <cell r="BH3">
            <v>46</v>
          </cell>
          <cell r="BI3">
            <v>47</v>
          </cell>
          <cell r="BJ3">
            <v>48</v>
          </cell>
          <cell r="BN3">
            <v>0</v>
          </cell>
          <cell r="BO3">
            <v>1</v>
          </cell>
          <cell r="BP3">
            <v>2</v>
          </cell>
          <cell r="BQ3">
            <v>3</v>
          </cell>
          <cell r="BR3">
            <v>4</v>
          </cell>
          <cell r="BS3">
            <v>5</v>
          </cell>
          <cell r="BT3">
            <v>6</v>
          </cell>
          <cell r="BU3">
            <v>7</v>
          </cell>
          <cell r="BV3">
            <v>8</v>
          </cell>
          <cell r="BW3">
            <v>9</v>
          </cell>
          <cell r="BX3">
            <v>10</v>
          </cell>
          <cell r="BY3">
            <v>11</v>
          </cell>
          <cell r="BZ3">
            <v>12</v>
          </cell>
          <cell r="CA3">
            <v>13</v>
          </cell>
          <cell r="CB3">
            <v>14</v>
          </cell>
        </row>
        <row r="4">
          <cell r="AW4">
            <v>4.383</v>
          </cell>
          <cell r="AX4">
            <v>4.383</v>
          </cell>
          <cell r="AY4">
            <v>4.383</v>
          </cell>
          <cell r="AZ4">
            <v>4.383</v>
          </cell>
          <cell r="BA4">
            <v>4.383</v>
          </cell>
          <cell r="BB4">
            <v>4.383</v>
          </cell>
          <cell r="BC4">
            <v>4.383</v>
          </cell>
          <cell r="BD4">
            <v>4.383</v>
          </cell>
          <cell r="BE4">
            <v>4.383</v>
          </cell>
          <cell r="BF4">
            <v>4.383</v>
          </cell>
          <cell r="BG4">
            <v>4.383</v>
          </cell>
          <cell r="BH4">
            <v>4.383</v>
          </cell>
          <cell r="BI4">
            <v>4.383</v>
          </cell>
          <cell r="BJ4">
            <v>4.383</v>
          </cell>
          <cell r="BM4">
            <v>37652</v>
          </cell>
          <cell r="BN4">
            <v>1</v>
          </cell>
          <cell r="BO4">
            <v>1</v>
          </cell>
          <cell r="BP4">
            <v>1.0036638424547744</v>
          </cell>
          <cell r="BQ4">
            <v>1.0106840891621829</v>
          </cell>
          <cell r="BR4">
            <v>1.0228108045038213</v>
          </cell>
          <cell r="BS4">
            <v>1.0333852029990098</v>
          </cell>
          <cell r="BT4">
            <v>1.0405571162901122</v>
          </cell>
          <cell r="BU4">
            <v>1.0450287816342521</v>
          </cell>
          <cell r="BV4">
            <v>1.04809445523838</v>
          </cell>
          <cell r="BW4">
            <v>1.0510511310649864</v>
          </cell>
          <cell r="BX4">
            <v>1.053428509625784</v>
          </cell>
          <cell r="BY4">
            <v>1.0517670157068064</v>
          </cell>
          <cell r="BZ4">
            <v>1.0476038720471657</v>
          </cell>
          <cell r="CA4">
            <v>1.0429219899696163</v>
          </cell>
          <cell r="CB4">
            <v>1.0412339645693343</v>
          </cell>
        </row>
        <row r="5">
          <cell r="AW5">
            <v>4.351</v>
          </cell>
          <cell r="AX5">
            <v>4.351</v>
          </cell>
          <cell r="AY5">
            <v>4.351</v>
          </cell>
          <cell r="AZ5">
            <v>4.351</v>
          </cell>
          <cell r="BA5">
            <v>4.351</v>
          </cell>
          <cell r="BB5">
            <v>4.351</v>
          </cell>
          <cell r="BC5">
            <v>4.351</v>
          </cell>
          <cell r="BD5">
            <v>4.351</v>
          </cell>
          <cell r="BE5">
            <v>4.351</v>
          </cell>
          <cell r="BF5">
            <v>4.351</v>
          </cell>
          <cell r="BG5">
            <v>4.351</v>
          </cell>
          <cell r="BH5">
            <v>4.351</v>
          </cell>
          <cell r="BI5">
            <v>4.351</v>
          </cell>
          <cell r="BJ5">
            <v>4.351</v>
          </cell>
          <cell r="BM5">
            <v>37680</v>
          </cell>
          <cell r="BN5">
            <v>2</v>
          </cell>
          <cell r="BO5" t="str">
            <v/>
          </cell>
          <cell r="BP5">
            <v>0.99633615754522553</v>
          </cell>
          <cell r="BQ5">
            <v>1.0033051498847041</v>
          </cell>
          <cell r="BR5">
            <v>1.0153433288606266</v>
          </cell>
          <cell r="BS5">
            <v>1.0258405243551658</v>
          </cell>
          <cell r="BT5">
            <v>1.0329600759704034</v>
          </cell>
          <cell r="BU5">
            <v>1.0373990939745905</v>
          </cell>
          <cell r="BV5">
            <v>1.0404423852936782</v>
          </cell>
          <cell r="BW5">
            <v>1.0433774746209801</v>
          </cell>
          <cell r="BX5">
            <v>1.045737496094407</v>
          </cell>
          <cell r="BY5">
            <v>1.0440881326352531</v>
          </cell>
          <cell r="BZ5">
            <v>1.039955383818667</v>
          </cell>
          <cell r="CA5">
            <v>1.0353076838598676</v>
          </cell>
          <cell r="CB5">
            <v>1.0336319826240414</v>
          </cell>
        </row>
        <row r="6">
          <cell r="AW6">
            <v>4.2759999999999998</v>
          </cell>
          <cell r="AX6">
            <v>4.2759999999999998</v>
          </cell>
          <cell r="AY6">
            <v>4.2759999999999998</v>
          </cell>
          <cell r="AZ6">
            <v>4.2759999999999998</v>
          </cell>
          <cell r="BA6">
            <v>4.2759999999999998</v>
          </cell>
          <cell r="BB6">
            <v>4.2759999999999998</v>
          </cell>
          <cell r="BC6">
            <v>4.2759999999999998</v>
          </cell>
          <cell r="BD6">
            <v>4.2759999999999998</v>
          </cell>
          <cell r="BE6">
            <v>4.2759999999999998</v>
          </cell>
          <cell r="BF6">
            <v>4.2759999999999998</v>
          </cell>
          <cell r="BG6">
            <v>4.2759999999999998</v>
          </cell>
          <cell r="BH6">
            <v>4.2759999999999998</v>
          </cell>
          <cell r="BI6">
            <v>4.2759999999999998</v>
          </cell>
          <cell r="BJ6">
            <v>4.2759999999999998</v>
          </cell>
          <cell r="BM6">
            <v>37711</v>
          </cell>
          <cell r="BN6">
            <v>3</v>
          </cell>
          <cell r="BO6" t="str">
            <v/>
          </cell>
          <cell r="BP6" t="str">
            <v/>
          </cell>
          <cell r="BQ6">
            <v>0.98601076095311291</v>
          </cell>
          <cell r="BR6">
            <v>0.99784143282188908</v>
          </cell>
          <cell r="BS6">
            <v>1.0081576837836563</v>
          </cell>
          <cell r="BT6">
            <v>1.0151545127210859</v>
          </cell>
          <cell r="BU6">
            <v>1.0195170135222591</v>
          </cell>
          <cell r="BV6">
            <v>1.0225078463607831</v>
          </cell>
          <cell r="BW6">
            <v>1.0253923423303402</v>
          </cell>
          <cell r="BX6">
            <v>1.0277116831302424</v>
          </cell>
          <cell r="BY6">
            <v>1.0260907504363002</v>
          </cell>
          <cell r="BZ6">
            <v>1.0220292395331234</v>
          </cell>
          <cell r="CA6">
            <v>1.0174616539151446</v>
          </cell>
          <cell r="CB6">
            <v>1.0158148374397611</v>
          </cell>
        </row>
        <row r="7">
          <cell r="AW7">
            <v>4.1310000000000002</v>
          </cell>
          <cell r="AX7">
            <v>4.1310000000000002</v>
          </cell>
          <cell r="AY7">
            <v>4.1310000000000002</v>
          </cell>
          <cell r="AZ7">
            <v>4.1310000000000002</v>
          </cell>
          <cell r="BA7">
            <v>4.1310000000000002</v>
          </cell>
          <cell r="BB7">
            <v>4.1310000000000002</v>
          </cell>
          <cell r="BC7">
            <v>4.1310000000000002</v>
          </cell>
          <cell r="BD7">
            <v>4.1310000000000002</v>
          </cell>
          <cell r="BE7">
            <v>4.1310000000000002</v>
          </cell>
          <cell r="BF7">
            <v>4.1310000000000002</v>
          </cell>
          <cell r="BG7">
            <v>4.1310000000000002</v>
          </cell>
          <cell r="BH7">
            <v>4.1310000000000002</v>
          </cell>
          <cell r="BI7">
            <v>4.1310000000000002</v>
          </cell>
          <cell r="BJ7">
            <v>4.1310000000000002</v>
          </cell>
          <cell r="BM7">
            <v>37741</v>
          </cell>
          <cell r="BN7">
            <v>4</v>
          </cell>
          <cell r="BO7" t="str">
            <v/>
          </cell>
          <cell r="BP7" t="str">
            <v/>
          </cell>
          <cell r="BQ7" t="str">
            <v/>
          </cell>
          <cell r="BR7">
            <v>0.9640044338136633</v>
          </cell>
          <cell r="BS7">
            <v>0.97397085867873834</v>
          </cell>
          <cell r="BT7">
            <v>0.9807304237724056</v>
          </cell>
          <cell r="BU7">
            <v>0.98494499131441826</v>
          </cell>
          <cell r="BV7">
            <v>0.98783440442385306</v>
          </cell>
          <cell r="BW7">
            <v>0.99062108656843684</v>
          </cell>
          <cell r="BX7">
            <v>0.9928617780661908</v>
          </cell>
          <cell r="BY7">
            <v>0.99129581151832469</v>
          </cell>
          <cell r="BZ7">
            <v>0.98737202724773943</v>
          </cell>
          <cell r="CA7">
            <v>0.98295932935534669</v>
          </cell>
          <cell r="CB7">
            <v>0.98136835675015288</v>
          </cell>
        </row>
        <row r="8">
          <cell r="AW8">
            <v>4.0659999999999998</v>
          </cell>
          <cell r="AX8">
            <v>4.0659999999999998</v>
          </cell>
          <cell r="AY8">
            <v>4.0659999999999998</v>
          </cell>
          <cell r="AZ8">
            <v>4.0659999999999998</v>
          </cell>
          <cell r="BA8">
            <v>4.0659999999999998</v>
          </cell>
          <cell r="BB8">
            <v>4.0659999999999998</v>
          </cell>
          <cell r="BC8">
            <v>4.0659999999999998</v>
          </cell>
          <cell r="BD8">
            <v>4.0659999999999998</v>
          </cell>
          <cell r="BE8">
            <v>4.0659999999999998</v>
          </cell>
          <cell r="BF8">
            <v>4.0659999999999998</v>
          </cell>
          <cell r="BG8">
            <v>4.0659999999999998</v>
          </cell>
          <cell r="BH8">
            <v>4.0659999999999998</v>
          </cell>
          <cell r="BI8">
            <v>4.0659999999999998</v>
          </cell>
          <cell r="BJ8">
            <v>4.0659999999999998</v>
          </cell>
          <cell r="BM8">
            <v>37772</v>
          </cell>
          <cell r="BN8">
            <v>5</v>
          </cell>
          <cell r="BO8" t="str">
            <v/>
          </cell>
          <cell r="BP8" t="str">
            <v/>
          </cell>
          <cell r="BQ8" t="str">
            <v/>
          </cell>
          <cell r="BR8" t="str">
            <v/>
          </cell>
          <cell r="BS8">
            <v>0.95864573018343002</v>
          </cell>
          <cell r="BT8">
            <v>0.96529893562299707</v>
          </cell>
          <cell r="BU8">
            <v>0.96944718825573084</v>
          </cell>
          <cell r="BV8">
            <v>0.97229113734867734</v>
          </cell>
          <cell r="BW8">
            <v>0.97503397191654895</v>
          </cell>
          <cell r="BX8">
            <v>0.9772394068305813</v>
          </cell>
          <cell r="BY8">
            <v>0.97569808027923211</v>
          </cell>
          <cell r="BZ8">
            <v>0.97183603553360154</v>
          </cell>
          <cell r="CA8">
            <v>0.96749277006991996</v>
          </cell>
          <cell r="CB8">
            <v>0.96592683092377662</v>
          </cell>
        </row>
        <row r="9">
          <cell r="AW9">
            <v>4.0659999999999998</v>
          </cell>
          <cell r="AX9">
            <v>4.0659999999999998</v>
          </cell>
          <cell r="AY9">
            <v>4.0659999999999998</v>
          </cell>
          <cell r="AZ9">
            <v>4.0659999999999998</v>
          </cell>
          <cell r="BA9">
            <v>4.0659999999999998</v>
          </cell>
          <cell r="BB9">
            <v>4.0659999999999998</v>
          </cell>
          <cell r="BC9">
            <v>4.0659999999999998</v>
          </cell>
          <cell r="BD9">
            <v>4.0659999999999998</v>
          </cell>
          <cell r="BE9">
            <v>4.0659999999999998</v>
          </cell>
          <cell r="BF9">
            <v>4.0659999999999998</v>
          </cell>
          <cell r="BG9">
            <v>4.0659999999999998</v>
          </cell>
          <cell r="BH9">
            <v>4.0659999999999998</v>
          </cell>
          <cell r="BI9">
            <v>4.0659999999999998</v>
          </cell>
          <cell r="BJ9">
            <v>4.0659999999999998</v>
          </cell>
          <cell r="BM9">
            <v>37802</v>
          </cell>
          <cell r="BN9">
            <v>6</v>
          </cell>
          <cell r="BO9" t="str">
            <v/>
          </cell>
          <cell r="BP9" t="str">
            <v/>
          </cell>
          <cell r="BQ9" t="str">
            <v/>
          </cell>
          <cell r="BR9" t="str">
            <v/>
          </cell>
          <cell r="BS9" t="str">
            <v/>
          </cell>
          <cell r="BT9">
            <v>0.96529893562299707</v>
          </cell>
          <cell r="BU9">
            <v>0.96944718825573084</v>
          </cell>
          <cell r="BV9">
            <v>0.97229113734867734</v>
          </cell>
          <cell r="BW9">
            <v>0.97503397191654895</v>
          </cell>
          <cell r="BX9">
            <v>0.9772394068305813</v>
          </cell>
          <cell r="BY9">
            <v>0.97569808027923211</v>
          </cell>
          <cell r="BZ9">
            <v>0.97183603553360154</v>
          </cell>
          <cell r="CA9">
            <v>0.96749277006991996</v>
          </cell>
          <cell r="CB9">
            <v>0.96592683092377662</v>
          </cell>
        </row>
        <row r="10">
          <cell r="AW10">
            <v>4.0860000000000003</v>
          </cell>
          <cell r="AX10">
            <v>4.0860000000000003</v>
          </cell>
          <cell r="AY10">
            <v>4.0860000000000003</v>
          </cell>
          <cell r="AZ10">
            <v>4.0860000000000003</v>
          </cell>
          <cell r="BA10">
            <v>4.0860000000000003</v>
          </cell>
          <cell r="BB10">
            <v>4.0860000000000003</v>
          </cell>
          <cell r="BC10">
            <v>4.0860000000000003</v>
          </cell>
          <cell r="BD10">
            <v>4.0860000000000003</v>
          </cell>
          <cell r="BE10">
            <v>4.0860000000000003</v>
          </cell>
          <cell r="BF10">
            <v>4.0860000000000003</v>
          </cell>
          <cell r="BG10">
            <v>4.0860000000000003</v>
          </cell>
          <cell r="BH10">
            <v>4.0860000000000003</v>
          </cell>
          <cell r="BI10">
            <v>4.0860000000000003</v>
          </cell>
          <cell r="BJ10">
            <v>4.0860000000000003</v>
          </cell>
          <cell r="BM10">
            <v>37833</v>
          </cell>
          <cell r="BN10">
            <v>7</v>
          </cell>
          <cell r="BO10" t="str">
            <v/>
          </cell>
          <cell r="BP10" t="str">
            <v/>
          </cell>
          <cell r="BQ10" t="str">
            <v/>
          </cell>
          <cell r="BR10" t="str">
            <v/>
          </cell>
          <cell r="BS10" t="str">
            <v/>
          </cell>
          <cell r="BT10" t="str">
            <v/>
          </cell>
          <cell r="BU10">
            <v>0.97421574304301939</v>
          </cell>
          <cell r="BV10">
            <v>0.97707368106411607</v>
          </cell>
          <cell r="BW10">
            <v>0.979830007194053</v>
          </cell>
          <cell r="BX10">
            <v>0.98204629028769197</v>
          </cell>
          <cell r="BY10">
            <v>0.98049738219895299</v>
          </cell>
          <cell r="BZ10">
            <v>0.97661634067641323</v>
          </cell>
          <cell r="CA10">
            <v>0.97225171138851296</v>
          </cell>
          <cell r="CB10">
            <v>0.97067806963958481</v>
          </cell>
        </row>
        <row r="11">
          <cell r="AW11">
            <v>4.0960000000000001</v>
          </cell>
          <cell r="AX11">
            <v>4.0960000000000001</v>
          </cell>
          <cell r="AY11">
            <v>4.0960000000000001</v>
          </cell>
          <cell r="AZ11">
            <v>4.0960000000000001</v>
          </cell>
          <cell r="BA11">
            <v>4.0960000000000001</v>
          </cell>
          <cell r="BB11">
            <v>4.0960000000000001</v>
          </cell>
          <cell r="BC11">
            <v>4.0960000000000001</v>
          </cell>
          <cell r="BD11">
            <v>4.0960000000000001</v>
          </cell>
          <cell r="BE11">
            <v>4.0960000000000001</v>
          </cell>
          <cell r="BF11">
            <v>4.0960000000000001</v>
          </cell>
          <cell r="BG11">
            <v>4.0960000000000001</v>
          </cell>
          <cell r="BH11">
            <v>4.0960000000000001</v>
          </cell>
          <cell r="BI11">
            <v>4.0960000000000001</v>
          </cell>
          <cell r="BJ11">
            <v>4.0960000000000001</v>
          </cell>
          <cell r="BM11">
            <v>37864</v>
          </cell>
          <cell r="BN11">
            <v>8</v>
          </cell>
          <cell r="BO11" t="str">
            <v/>
          </cell>
          <cell r="BP11" t="str">
            <v/>
          </cell>
          <cell r="BQ11" t="str">
            <v/>
          </cell>
          <cell r="BR11" t="str">
            <v/>
          </cell>
          <cell r="BS11" t="str">
            <v/>
          </cell>
          <cell r="BT11" t="str">
            <v/>
          </cell>
          <cell r="BU11" t="str">
            <v/>
          </cell>
          <cell r="BV11">
            <v>0.97946495292183533</v>
          </cell>
          <cell r="BW11">
            <v>0.98222802483280491</v>
          </cell>
          <cell r="BX11">
            <v>0.98444973201624719</v>
          </cell>
          <cell r="BY11">
            <v>0.98289703315881338</v>
          </cell>
          <cell r="BZ11">
            <v>0.97900649324781897</v>
          </cell>
          <cell r="CA11">
            <v>0.9746311820478093</v>
          </cell>
          <cell r="CB11">
            <v>0.97305368899748879</v>
          </cell>
        </row>
        <row r="12">
          <cell r="AW12">
            <v>4.0759999999999996</v>
          </cell>
          <cell r="AX12">
            <v>4.0759999999999996</v>
          </cell>
          <cell r="AY12">
            <v>4.0759999999999996</v>
          </cell>
          <cell r="AZ12">
            <v>4.0759999999999996</v>
          </cell>
          <cell r="BA12">
            <v>4.0759999999999996</v>
          </cell>
          <cell r="BB12">
            <v>4.0759999999999996</v>
          </cell>
          <cell r="BC12">
            <v>4.0759999999999996</v>
          </cell>
          <cell r="BD12">
            <v>4.0759999999999996</v>
          </cell>
          <cell r="BE12">
            <v>4.0759999999999996</v>
          </cell>
          <cell r="BF12">
            <v>4.0759999999999996</v>
          </cell>
          <cell r="BG12">
            <v>4.0759999999999996</v>
          </cell>
          <cell r="BH12">
            <v>4.0759999999999996</v>
          </cell>
          <cell r="BI12">
            <v>4.0759999999999996</v>
          </cell>
          <cell r="BJ12">
            <v>4.0759999999999996</v>
          </cell>
          <cell r="BM12">
            <v>37894</v>
          </cell>
          <cell r="BN12">
            <v>9</v>
          </cell>
          <cell r="BO12" t="str">
            <v/>
          </cell>
          <cell r="BP12" t="str">
            <v/>
          </cell>
          <cell r="BQ12" t="str">
            <v/>
          </cell>
          <cell r="BR12" t="str">
            <v/>
          </cell>
          <cell r="BS12" t="str">
            <v/>
          </cell>
          <cell r="BT12" t="str">
            <v/>
          </cell>
          <cell r="BU12" t="str">
            <v/>
          </cell>
          <cell r="BV12" t="str">
            <v/>
          </cell>
          <cell r="BW12">
            <v>0.97743198955530086</v>
          </cell>
          <cell r="BX12">
            <v>0.97964284855913653</v>
          </cell>
          <cell r="BY12">
            <v>0.97809773123909249</v>
          </cell>
          <cell r="BZ12">
            <v>0.97422618810500727</v>
          </cell>
          <cell r="CA12">
            <v>0.9698722407292163</v>
          </cell>
          <cell r="CB12">
            <v>0.9683024502816806</v>
          </cell>
        </row>
        <row r="13">
          <cell r="AW13">
            <v>4.0759999999999996</v>
          </cell>
          <cell r="AX13">
            <v>4.0759999999999996</v>
          </cell>
          <cell r="AY13">
            <v>4.0759999999999996</v>
          </cell>
          <cell r="AZ13">
            <v>4.0759999999999996</v>
          </cell>
          <cell r="BA13">
            <v>4.0759999999999996</v>
          </cell>
          <cell r="BB13">
            <v>4.0759999999999996</v>
          </cell>
          <cell r="BC13">
            <v>4.0759999999999996</v>
          </cell>
          <cell r="BD13">
            <v>4.0759999999999996</v>
          </cell>
          <cell r="BE13">
            <v>4.0759999999999996</v>
          </cell>
          <cell r="BF13">
            <v>4.0759999999999996</v>
          </cell>
          <cell r="BG13">
            <v>4.0759999999999996</v>
          </cell>
          <cell r="BH13">
            <v>4.0759999999999996</v>
          </cell>
          <cell r="BI13">
            <v>4.0759999999999996</v>
          </cell>
          <cell r="BJ13">
            <v>4.0759999999999996</v>
          </cell>
          <cell r="BM13">
            <v>37925</v>
          </cell>
          <cell r="BN13">
            <v>10</v>
          </cell>
          <cell r="BO13" t="str">
            <v/>
          </cell>
          <cell r="BP13" t="str">
            <v/>
          </cell>
          <cell r="BQ13" t="str">
            <v/>
          </cell>
          <cell r="BR13" t="str">
            <v/>
          </cell>
          <cell r="BS13" t="str">
            <v/>
          </cell>
          <cell r="BT13" t="str">
            <v/>
          </cell>
          <cell r="BU13" t="str">
            <v/>
          </cell>
          <cell r="BV13" t="str">
            <v/>
          </cell>
          <cell r="BW13" t="str">
            <v/>
          </cell>
          <cell r="BX13">
            <v>0.97964284855913653</v>
          </cell>
          <cell r="BY13">
            <v>0.97809773123909249</v>
          </cell>
          <cell r="BZ13">
            <v>0.97422618810500727</v>
          </cell>
          <cell r="CA13">
            <v>0.9698722407292163</v>
          </cell>
          <cell r="CB13">
            <v>0.9683024502816806</v>
          </cell>
        </row>
        <row r="14">
          <cell r="AW14">
            <v>4.2329999999999997</v>
          </cell>
          <cell r="AX14">
            <v>4.2329999999999997</v>
          </cell>
          <cell r="AY14">
            <v>4.2329999999999997</v>
          </cell>
          <cell r="AZ14">
            <v>4.2329999999999997</v>
          </cell>
          <cell r="BA14">
            <v>4.2329999999999997</v>
          </cell>
          <cell r="BB14">
            <v>4.2329999999999997</v>
          </cell>
          <cell r="BC14">
            <v>4.2329999999999997</v>
          </cell>
          <cell r="BD14">
            <v>4.2329999999999997</v>
          </cell>
          <cell r="BE14">
            <v>4.2329999999999997</v>
          </cell>
          <cell r="BF14">
            <v>4.2329999999999997</v>
          </cell>
          <cell r="BG14">
            <v>4.2329999999999997</v>
          </cell>
          <cell r="BH14">
            <v>4.2329999999999997</v>
          </cell>
          <cell r="BI14">
            <v>4.2329999999999997</v>
          </cell>
          <cell r="BJ14">
            <v>4.2329999999999997</v>
          </cell>
          <cell r="BM14">
            <v>37955</v>
          </cell>
          <cell r="BN14">
            <v>11</v>
          </cell>
          <cell r="BO14" t="str">
            <v/>
          </cell>
          <cell r="BP14" t="str">
            <v/>
          </cell>
          <cell r="BQ14" t="str">
            <v/>
          </cell>
          <cell r="BR14" t="str">
            <v/>
          </cell>
          <cell r="BS14" t="str">
            <v/>
          </cell>
          <cell r="BT14" t="str">
            <v/>
          </cell>
          <cell r="BU14" t="str">
            <v/>
          </cell>
          <cell r="BV14" t="str">
            <v/>
          </cell>
          <cell r="BW14" t="str">
            <v/>
          </cell>
          <cell r="BX14" t="str">
            <v/>
          </cell>
          <cell r="BY14">
            <v>1.0157722513089005</v>
          </cell>
          <cell r="BZ14">
            <v>1.0117515834760784</v>
          </cell>
          <cell r="CA14">
            <v>1.0072299300801699</v>
          </cell>
          <cell r="CB14">
            <v>1.0055996742007738</v>
          </cell>
        </row>
        <row r="15">
          <cell r="AW15">
            <v>4.3659999999999997</v>
          </cell>
          <cell r="AX15">
            <v>4.3659999999999997</v>
          </cell>
          <cell r="AY15">
            <v>4.3659999999999997</v>
          </cell>
          <cell r="AZ15">
            <v>4.3659999999999997</v>
          </cell>
          <cell r="BA15">
            <v>4.3659999999999997</v>
          </cell>
          <cell r="BB15">
            <v>4.3659999999999997</v>
          </cell>
          <cell r="BC15">
            <v>4.3659999999999997</v>
          </cell>
          <cell r="BD15">
            <v>4.3659999999999997</v>
          </cell>
          <cell r="BE15">
            <v>4.3660000000000005</v>
          </cell>
          <cell r="BF15">
            <v>4.3659999999999997</v>
          </cell>
          <cell r="BG15">
            <v>4.3659999999999997</v>
          </cell>
          <cell r="BH15">
            <v>4.3659999999999997</v>
          </cell>
          <cell r="BI15">
            <v>4.3659999999999997</v>
          </cell>
          <cell r="BJ15">
            <v>4.3659999999999997</v>
          </cell>
          <cell r="BM15">
            <v>37986</v>
          </cell>
          <cell r="BN15">
            <v>12</v>
          </cell>
          <cell r="BO15" t="str">
            <v/>
          </cell>
          <cell r="BP15" t="str">
            <v/>
          </cell>
          <cell r="BQ15" t="str">
            <v/>
          </cell>
          <cell r="BR15" t="str">
            <v/>
          </cell>
          <cell r="BS15" t="str">
            <v/>
          </cell>
          <cell r="BT15" t="str">
            <v/>
          </cell>
          <cell r="BU15" t="str">
            <v/>
          </cell>
          <cell r="BV15" t="str">
            <v/>
          </cell>
          <cell r="BW15" t="str">
            <v/>
          </cell>
          <cell r="BX15" t="str">
            <v/>
          </cell>
          <cell r="BY15" t="str">
            <v/>
          </cell>
          <cell r="BZ15">
            <v>1.0435406126757758</v>
          </cell>
          <cell r="CA15">
            <v>1.0388768898488123</v>
          </cell>
          <cell r="CB15">
            <v>1.0371954116608972</v>
          </cell>
        </row>
        <row r="16">
          <cell r="AW16">
            <v>4.4279999999999999</v>
          </cell>
          <cell r="AX16">
            <v>4.4279999999999999</v>
          </cell>
          <cell r="AY16">
            <v>4.4279999999999999</v>
          </cell>
          <cell r="AZ16">
            <v>4.4279999999999999</v>
          </cell>
          <cell r="BA16">
            <v>4.4279999999999999</v>
          </cell>
          <cell r="BB16">
            <v>4.4279999999999999</v>
          </cell>
          <cell r="BC16">
            <v>4.4279999999999999</v>
          </cell>
          <cell r="BD16">
            <v>4.4279999999999999</v>
          </cell>
          <cell r="BE16">
            <v>4.4279999999999999</v>
          </cell>
          <cell r="BF16">
            <v>4.4279999999999999</v>
          </cell>
          <cell r="BG16">
            <v>4.4279999999999999</v>
          </cell>
          <cell r="BH16">
            <v>4.4279999999999999</v>
          </cell>
          <cell r="BI16">
            <v>4.4279999999999999</v>
          </cell>
          <cell r="BJ16">
            <v>4.4279999999999999</v>
          </cell>
          <cell r="BM16">
            <v>38017</v>
          </cell>
          <cell r="BN16">
            <v>13</v>
          </cell>
          <cell r="BO16" t="str">
            <v/>
          </cell>
          <cell r="BP16" t="str">
            <v/>
          </cell>
          <cell r="BQ16" t="str">
            <v/>
          </cell>
          <cell r="BR16" t="str">
            <v/>
          </cell>
          <cell r="BS16" t="str">
            <v/>
          </cell>
          <cell r="BT16" t="str">
            <v/>
          </cell>
          <cell r="BU16" t="str">
            <v/>
          </cell>
          <cell r="BV16" t="str">
            <v/>
          </cell>
          <cell r="BW16" t="str">
            <v/>
          </cell>
          <cell r="BX16" t="str">
            <v/>
          </cell>
          <cell r="BY16" t="str">
            <v/>
          </cell>
          <cell r="BZ16" t="str">
            <v/>
          </cell>
          <cell r="CA16">
            <v>1.05362960793645</v>
          </cell>
          <cell r="CB16">
            <v>1.0519242516799023</v>
          </cell>
        </row>
        <row r="17">
          <cell r="AW17">
            <v>4.298</v>
          </cell>
          <cell r="AX17">
            <v>4.298</v>
          </cell>
          <cell r="AY17">
            <v>4.298</v>
          </cell>
          <cell r="AZ17">
            <v>4.298</v>
          </cell>
          <cell r="BA17">
            <v>4.298</v>
          </cell>
          <cell r="BB17">
            <v>4.298</v>
          </cell>
          <cell r="BC17">
            <v>4.298</v>
          </cell>
          <cell r="BD17">
            <v>4.298</v>
          </cell>
          <cell r="BE17">
            <v>4.298</v>
          </cell>
          <cell r="BF17">
            <v>4.298</v>
          </cell>
          <cell r="BG17">
            <v>4.298</v>
          </cell>
          <cell r="BH17">
            <v>4.298</v>
          </cell>
          <cell r="BI17">
            <v>4.298</v>
          </cell>
          <cell r="BJ17">
            <v>4.298</v>
          </cell>
          <cell r="BM17">
            <v>38046</v>
          </cell>
          <cell r="BN17">
            <v>14</v>
          </cell>
          <cell r="BO17" t="str">
            <v/>
          </cell>
          <cell r="BP17" t="str">
            <v/>
          </cell>
          <cell r="BQ17" t="str">
            <v/>
          </cell>
          <cell r="BR17" t="str">
            <v/>
          </cell>
          <cell r="BS17" t="str">
            <v/>
          </cell>
          <cell r="BT17" t="str">
            <v/>
          </cell>
          <cell r="BU17" t="str">
            <v/>
          </cell>
          <cell r="BV17" t="str">
            <v/>
          </cell>
          <cell r="BW17" t="str">
            <v/>
          </cell>
          <cell r="BX17" t="str">
            <v/>
          </cell>
          <cell r="BY17" t="str">
            <v/>
          </cell>
          <cell r="BZ17" t="str">
            <v/>
          </cell>
          <cell r="CA17" t="str">
            <v/>
          </cell>
          <cell r="CB17">
            <v>1.02104120002715</v>
          </cell>
        </row>
        <row r="18">
          <cell r="AW18">
            <v>4.1130000000000004</v>
          </cell>
          <cell r="AX18">
            <v>4.1130000000000004</v>
          </cell>
          <cell r="AY18">
            <v>4.1130000000000004</v>
          </cell>
          <cell r="AZ18">
            <v>4.1130000000000004</v>
          </cell>
          <cell r="BA18">
            <v>4.1130000000000004</v>
          </cell>
          <cell r="BB18">
            <v>4.1130000000000004</v>
          </cell>
          <cell r="BC18">
            <v>4.1130000000000004</v>
          </cell>
          <cell r="BD18">
            <v>4.1130000000000004</v>
          </cell>
          <cell r="BE18">
            <v>4.1130000000000004</v>
          </cell>
          <cell r="BF18">
            <v>4.1130000000000004</v>
          </cell>
          <cell r="BG18">
            <v>4.1130000000000004</v>
          </cell>
          <cell r="BH18">
            <v>4.1130000000000004</v>
          </cell>
          <cell r="BI18">
            <v>4.1130000000000004</v>
          </cell>
          <cell r="BJ18">
            <v>4.1130000000000004</v>
          </cell>
          <cell r="BM18">
            <v>38077</v>
          </cell>
          <cell r="BN18">
            <v>15</v>
          </cell>
          <cell r="BO18" t="str">
            <v/>
          </cell>
          <cell r="BP18" t="str">
            <v/>
          </cell>
          <cell r="BQ18" t="str">
            <v/>
          </cell>
          <cell r="BR18" t="str">
            <v/>
          </cell>
          <cell r="BS18" t="str">
            <v/>
          </cell>
          <cell r="BT18" t="str">
            <v/>
          </cell>
          <cell r="BU18" t="str">
            <v/>
          </cell>
          <cell r="BV18" t="str">
            <v/>
          </cell>
          <cell r="BW18" t="str">
            <v/>
          </cell>
          <cell r="BX18" t="str">
            <v/>
          </cell>
          <cell r="BY18" t="str">
            <v/>
          </cell>
          <cell r="BZ18" t="str">
            <v/>
          </cell>
          <cell r="CA18" t="str">
            <v/>
          </cell>
          <cell r="CB18" t="str">
            <v/>
          </cell>
        </row>
        <row r="19">
          <cell r="AW19">
            <v>3.8530000000000002</v>
          </cell>
          <cell r="AX19">
            <v>3.8530000000000002</v>
          </cell>
          <cell r="AY19">
            <v>3.8530000000000006</v>
          </cell>
          <cell r="AZ19">
            <v>3.8530000000000002</v>
          </cell>
          <cell r="BA19">
            <v>3.8530000000000002</v>
          </cell>
          <cell r="BB19">
            <v>3.8530000000000002</v>
          </cell>
          <cell r="BC19">
            <v>3.8530000000000002</v>
          </cell>
          <cell r="BD19">
            <v>3.8530000000000006</v>
          </cell>
          <cell r="BE19">
            <v>3.8530000000000002</v>
          </cell>
          <cell r="BF19">
            <v>3.8530000000000002</v>
          </cell>
          <cell r="BG19">
            <v>3.8530000000000002</v>
          </cell>
          <cell r="BH19">
            <v>3.8530000000000002</v>
          </cell>
          <cell r="BI19">
            <v>3.8530000000000002</v>
          </cell>
          <cell r="BJ19">
            <v>3.8530000000000002</v>
          </cell>
          <cell r="BM19">
            <v>38107</v>
          </cell>
          <cell r="BN19">
            <v>16</v>
          </cell>
          <cell r="BO19" t="str">
            <v/>
          </cell>
          <cell r="BP19" t="str">
            <v/>
          </cell>
          <cell r="BQ19" t="str">
            <v/>
          </cell>
          <cell r="BR19" t="str">
            <v/>
          </cell>
          <cell r="BS19" t="str">
            <v/>
          </cell>
          <cell r="BT19" t="str">
            <v/>
          </cell>
          <cell r="BU19" t="str">
            <v/>
          </cell>
          <cell r="BV19" t="str">
            <v/>
          </cell>
          <cell r="BW19" t="str">
            <v/>
          </cell>
          <cell r="BX19" t="str">
            <v/>
          </cell>
          <cell r="BY19" t="str">
            <v/>
          </cell>
          <cell r="BZ19" t="str">
            <v/>
          </cell>
          <cell r="CA19" t="str">
            <v/>
          </cell>
          <cell r="CB19" t="str">
            <v/>
          </cell>
        </row>
        <row r="20">
          <cell r="AW20">
            <v>3.7930000000000001</v>
          </cell>
          <cell r="AX20">
            <v>3.7930000000000006</v>
          </cell>
          <cell r="AY20">
            <v>3.7930000000000001</v>
          </cell>
          <cell r="AZ20">
            <v>3.7930000000000001</v>
          </cell>
          <cell r="BA20">
            <v>3.7929999999999997</v>
          </cell>
          <cell r="BB20">
            <v>3.7930000000000001</v>
          </cell>
          <cell r="BC20">
            <v>3.7930000000000006</v>
          </cell>
          <cell r="BD20">
            <v>3.7930000000000001</v>
          </cell>
          <cell r="BE20">
            <v>3.7930000000000001</v>
          </cell>
          <cell r="BF20">
            <v>3.7930000000000001</v>
          </cell>
          <cell r="BG20">
            <v>3.7930000000000001</v>
          </cell>
          <cell r="BH20">
            <v>3.7930000000000001</v>
          </cell>
          <cell r="BI20">
            <v>3.7930000000000001</v>
          </cell>
          <cell r="BJ20">
            <v>3.7930000000000001</v>
          </cell>
          <cell r="BM20">
            <v>38138</v>
          </cell>
          <cell r="BN20">
            <v>17</v>
          </cell>
          <cell r="BO20" t="str">
            <v/>
          </cell>
          <cell r="BP20" t="str">
            <v/>
          </cell>
          <cell r="BQ20" t="str">
            <v/>
          </cell>
          <cell r="BR20" t="str">
            <v/>
          </cell>
          <cell r="BS20" t="str">
            <v/>
          </cell>
          <cell r="BT20" t="str">
            <v/>
          </cell>
          <cell r="BU20" t="str">
            <v/>
          </cell>
          <cell r="BV20" t="str">
            <v/>
          </cell>
          <cell r="BW20" t="str">
            <v/>
          </cell>
          <cell r="BX20" t="str">
            <v/>
          </cell>
          <cell r="BY20" t="str">
            <v/>
          </cell>
          <cell r="BZ20" t="str">
            <v/>
          </cell>
          <cell r="CA20" t="str">
            <v/>
          </cell>
          <cell r="CB20" t="str">
            <v/>
          </cell>
        </row>
        <row r="21">
          <cell r="AW21">
            <v>3.7930000000000006</v>
          </cell>
          <cell r="AX21">
            <v>3.7930000000000001</v>
          </cell>
          <cell r="AY21">
            <v>3.7930000000000006</v>
          </cell>
          <cell r="AZ21">
            <v>3.7930000000000001</v>
          </cell>
          <cell r="BA21">
            <v>3.7930000000000001</v>
          </cell>
          <cell r="BB21">
            <v>3.7929999999999997</v>
          </cell>
          <cell r="BC21">
            <v>3.7930000000000001</v>
          </cell>
          <cell r="BD21">
            <v>3.7930000000000006</v>
          </cell>
          <cell r="BE21">
            <v>3.7930000000000001</v>
          </cell>
          <cell r="BF21">
            <v>3.7930000000000001</v>
          </cell>
          <cell r="BG21">
            <v>3.7930000000000001</v>
          </cell>
          <cell r="BH21">
            <v>3.7930000000000001</v>
          </cell>
          <cell r="BI21">
            <v>3.7930000000000001</v>
          </cell>
          <cell r="BJ21">
            <v>3.7930000000000001</v>
          </cell>
          <cell r="BM21">
            <v>38168</v>
          </cell>
          <cell r="BN21">
            <v>18</v>
          </cell>
          <cell r="BO21" t="str">
            <v/>
          </cell>
          <cell r="BP21" t="str">
            <v/>
          </cell>
          <cell r="BQ21" t="str">
            <v/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  <cell r="BW21" t="str">
            <v/>
          </cell>
          <cell r="BX21" t="str">
            <v/>
          </cell>
          <cell r="BY21" t="str">
            <v/>
          </cell>
          <cell r="BZ21" t="str">
            <v/>
          </cell>
          <cell r="CA21" t="str">
            <v/>
          </cell>
          <cell r="CB21" t="str">
            <v/>
          </cell>
        </row>
        <row r="22">
          <cell r="AW22">
            <v>3.8029999999999999</v>
          </cell>
          <cell r="AX22">
            <v>3.8029999999999999</v>
          </cell>
          <cell r="AY22">
            <v>3.8029999999999995</v>
          </cell>
          <cell r="AZ22">
            <v>3.8030000000000004</v>
          </cell>
          <cell r="BA22">
            <v>3.8029999999999999</v>
          </cell>
          <cell r="BB22">
            <v>3.8029999999999999</v>
          </cell>
          <cell r="BC22">
            <v>3.8029999999999999</v>
          </cell>
          <cell r="BD22">
            <v>3.8029999999999999</v>
          </cell>
          <cell r="BE22">
            <v>3.8029999999999995</v>
          </cell>
          <cell r="BF22">
            <v>3.8029999999999999</v>
          </cell>
          <cell r="BG22">
            <v>3.8029999999999999</v>
          </cell>
          <cell r="BH22">
            <v>3.8029999999999999</v>
          </cell>
          <cell r="BI22">
            <v>3.8029999999999999</v>
          </cell>
          <cell r="BJ22">
            <v>3.8029999999999999</v>
          </cell>
          <cell r="BM22">
            <v>38199</v>
          </cell>
          <cell r="BN22">
            <v>19</v>
          </cell>
          <cell r="BO22" t="str">
            <v/>
          </cell>
          <cell r="BP22" t="str">
            <v/>
          </cell>
          <cell r="BQ22" t="str">
            <v/>
          </cell>
          <cell r="BR22" t="str">
            <v/>
          </cell>
          <cell r="BS22" t="str">
            <v/>
          </cell>
          <cell r="BT22" t="str">
            <v/>
          </cell>
          <cell r="BU22" t="str">
            <v/>
          </cell>
          <cell r="BV22" t="str">
            <v/>
          </cell>
          <cell r="BW22" t="str">
            <v/>
          </cell>
          <cell r="BX22" t="str">
            <v/>
          </cell>
          <cell r="BY22" t="str">
            <v/>
          </cell>
          <cell r="BZ22" t="str">
            <v/>
          </cell>
          <cell r="CA22" t="str">
            <v/>
          </cell>
          <cell r="CB22" t="str">
            <v/>
          </cell>
        </row>
        <row r="23">
          <cell r="AW23">
            <v>3.8130000000000002</v>
          </cell>
          <cell r="AX23">
            <v>3.8130000000000002</v>
          </cell>
          <cell r="AY23">
            <v>3.8129999999999997</v>
          </cell>
          <cell r="AZ23">
            <v>3.8130000000000002</v>
          </cell>
          <cell r="BA23">
            <v>3.8130000000000002</v>
          </cell>
          <cell r="BB23">
            <v>3.8130000000000002</v>
          </cell>
          <cell r="BC23">
            <v>3.8130000000000002</v>
          </cell>
          <cell r="BD23">
            <v>3.8130000000000006</v>
          </cell>
          <cell r="BE23">
            <v>3.8129999999999997</v>
          </cell>
          <cell r="BF23">
            <v>3.8130000000000002</v>
          </cell>
          <cell r="BG23">
            <v>3.8130000000000002</v>
          </cell>
          <cell r="BH23">
            <v>3.8130000000000002</v>
          </cell>
          <cell r="BI23">
            <v>3.8130000000000002</v>
          </cell>
          <cell r="BJ23">
            <v>3.8130000000000002</v>
          </cell>
          <cell r="BM23">
            <v>38230</v>
          </cell>
          <cell r="BN23">
            <v>20</v>
          </cell>
          <cell r="BO23" t="str">
            <v/>
          </cell>
          <cell r="BP23" t="str">
            <v/>
          </cell>
          <cell r="BQ23" t="str">
            <v/>
          </cell>
          <cell r="BR23" t="str">
            <v/>
          </cell>
          <cell r="BS23" t="str">
            <v/>
          </cell>
          <cell r="BT23" t="str">
            <v/>
          </cell>
          <cell r="BU23" t="str">
            <v/>
          </cell>
          <cell r="BV23" t="str">
            <v/>
          </cell>
          <cell r="BW23" t="str">
            <v/>
          </cell>
          <cell r="BX23" t="str">
            <v/>
          </cell>
          <cell r="BY23" t="str">
            <v/>
          </cell>
          <cell r="BZ23" t="str">
            <v/>
          </cell>
          <cell r="CA23" t="str">
            <v/>
          </cell>
          <cell r="CB23" t="str">
            <v/>
          </cell>
        </row>
        <row r="24">
          <cell r="AW24">
            <v>3.7979999999999996</v>
          </cell>
          <cell r="AX24">
            <v>3.798</v>
          </cell>
          <cell r="AY24">
            <v>3.798</v>
          </cell>
          <cell r="AZ24">
            <v>3.798</v>
          </cell>
          <cell r="BA24">
            <v>3.798</v>
          </cell>
          <cell r="BB24">
            <v>3.7980000000000005</v>
          </cell>
          <cell r="BC24">
            <v>3.7980000000000005</v>
          </cell>
          <cell r="BD24">
            <v>3.7979999999999996</v>
          </cell>
          <cell r="BE24">
            <v>3.798</v>
          </cell>
          <cell r="BF24">
            <v>3.798</v>
          </cell>
          <cell r="BG24">
            <v>3.798</v>
          </cell>
          <cell r="BH24">
            <v>3.798</v>
          </cell>
          <cell r="BI24">
            <v>3.798</v>
          </cell>
          <cell r="BJ24">
            <v>3.798</v>
          </cell>
          <cell r="BM24">
            <v>38260</v>
          </cell>
          <cell r="BN24">
            <v>21</v>
          </cell>
          <cell r="BO24" t="str">
            <v/>
          </cell>
          <cell r="BP24" t="str">
            <v/>
          </cell>
          <cell r="BQ24" t="str">
            <v/>
          </cell>
          <cell r="BR24" t="str">
            <v/>
          </cell>
          <cell r="BS24" t="str">
            <v/>
          </cell>
          <cell r="BT24" t="str">
            <v/>
          </cell>
          <cell r="BU24" t="str">
            <v/>
          </cell>
          <cell r="BV24" t="str">
            <v/>
          </cell>
          <cell r="BW24" t="str">
            <v/>
          </cell>
          <cell r="BX24" t="str">
            <v/>
          </cell>
          <cell r="BY24" t="str">
            <v/>
          </cell>
          <cell r="BZ24" t="str">
            <v/>
          </cell>
          <cell r="CA24" t="str">
            <v/>
          </cell>
          <cell r="CB24" t="str">
            <v/>
          </cell>
        </row>
        <row r="25">
          <cell r="AW25">
            <v>3.823</v>
          </cell>
          <cell r="AX25">
            <v>3.823</v>
          </cell>
          <cell r="AY25">
            <v>3.823</v>
          </cell>
          <cell r="AZ25">
            <v>3.823</v>
          </cell>
          <cell r="BA25">
            <v>3.823</v>
          </cell>
          <cell r="BB25">
            <v>3.8229999999999995</v>
          </cell>
          <cell r="BC25">
            <v>3.823</v>
          </cell>
          <cell r="BD25">
            <v>3.8229999999999995</v>
          </cell>
          <cell r="BE25">
            <v>3.823</v>
          </cell>
          <cell r="BF25">
            <v>3.823</v>
          </cell>
          <cell r="BG25">
            <v>3.823</v>
          </cell>
          <cell r="BH25">
            <v>3.823</v>
          </cell>
          <cell r="BI25">
            <v>3.823</v>
          </cell>
          <cell r="BJ25">
            <v>3.823</v>
          </cell>
          <cell r="BM25">
            <v>38291</v>
          </cell>
          <cell r="BN25">
            <v>22</v>
          </cell>
          <cell r="BO25" t="str">
            <v/>
          </cell>
          <cell r="BP25" t="str">
            <v/>
          </cell>
          <cell r="BQ25" t="str">
            <v/>
          </cell>
          <cell r="BR25" t="str">
            <v/>
          </cell>
          <cell r="BS25" t="str">
            <v/>
          </cell>
          <cell r="BT25" t="str">
            <v/>
          </cell>
          <cell r="BU25" t="str">
            <v/>
          </cell>
          <cell r="BV25" t="str">
            <v/>
          </cell>
          <cell r="BW25" t="str">
            <v/>
          </cell>
          <cell r="BX25" t="str">
            <v/>
          </cell>
          <cell r="BY25" t="str">
            <v/>
          </cell>
          <cell r="BZ25" t="str">
            <v/>
          </cell>
          <cell r="CA25" t="str">
            <v/>
          </cell>
          <cell r="CB25" t="str">
            <v/>
          </cell>
        </row>
        <row r="26">
          <cell r="AW26">
            <v>3.9809999999999999</v>
          </cell>
          <cell r="AX26">
            <v>3.9809999999999999</v>
          </cell>
          <cell r="AY26">
            <v>3.9809999999999994</v>
          </cell>
          <cell r="AZ26">
            <v>3.9809999999999999</v>
          </cell>
          <cell r="BA26">
            <v>3.9809999999999999</v>
          </cell>
          <cell r="BB26">
            <v>3.9809999999999994</v>
          </cell>
          <cell r="BC26">
            <v>3.9809999999999999</v>
          </cell>
          <cell r="BD26">
            <v>3.9809999999999999</v>
          </cell>
          <cell r="BE26">
            <v>3.9810000000000003</v>
          </cell>
          <cell r="BF26">
            <v>3.9809999999999999</v>
          </cell>
          <cell r="BG26">
            <v>3.9809999999999999</v>
          </cell>
          <cell r="BH26">
            <v>3.9810000000000003</v>
          </cell>
          <cell r="BI26">
            <v>3.9809999999999999</v>
          </cell>
          <cell r="BJ26">
            <v>3.9809999999999999</v>
          </cell>
          <cell r="BM26">
            <v>38321</v>
          </cell>
          <cell r="BN26">
            <v>23</v>
          </cell>
          <cell r="BO26" t="str">
            <v/>
          </cell>
          <cell r="BP26" t="str">
            <v/>
          </cell>
          <cell r="BQ26" t="str">
            <v/>
          </cell>
          <cell r="BR26" t="str">
            <v/>
          </cell>
          <cell r="BS26" t="str">
            <v/>
          </cell>
          <cell r="BT26" t="str">
            <v/>
          </cell>
          <cell r="BU26" t="str">
            <v/>
          </cell>
          <cell r="BV26" t="str">
            <v/>
          </cell>
          <cell r="BW26" t="str">
            <v/>
          </cell>
          <cell r="BX26" t="str">
            <v/>
          </cell>
          <cell r="BY26" t="str">
            <v/>
          </cell>
          <cell r="BZ26" t="str">
            <v/>
          </cell>
          <cell r="CA26" t="str">
            <v/>
          </cell>
          <cell r="CB26" t="str">
            <v/>
          </cell>
        </row>
        <row r="27">
          <cell r="AW27">
            <v>4.1550000000000002</v>
          </cell>
          <cell r="AX27">
            <v>4.1550000000000002</v>
          </cell>
          <cell r="AY27">
            <v>4.1550000000000002</v>
          </cell>
          <cell r="AZ27">
            <v>4.1550000000000002</v>
          </cell>
          <cell r="BA27">
            <v>4.1550000000000002</v>
          </cell>
          <cell r="BB27">
            <v>4.1550000000000002</v>
          </cell>
          <cell r="BC27">
            <v>4.1550000000000002</v>
          </cell>
          <cell r="BD27">
            <v>4.1550000000000002</v>
          </cell>
          <cell r="BE27">
            <v>4.1550000000000002</v>
          </cell>
          <cell r="BF27">
            <v>4.1550000000000002</v>
          </cell>
          <cell r="BG27">
            <v>4.1550000000000002</v>
          </cell>
          <cell r="BH27">
            <v>4.1550000000000002</v>
          </cell>
          <cell r="BI27">
            <v>4.1550000000000002</v>
          </cell>
          <cell r="BJ27">
            <v>4.1550000000000002</v>
          </cell>
          <cell r="BM27">
            <v>38352</v>
          </cell>
          <cell r="BN27">
            <v>24</v>
          </cell>
          <cell r="BO27" t="str">
            <v/>
          </cell>
          <cell r="BP27" t="str">
            <v/>
          </cell>
          <cell r="BQ27" t="str">
            <v/>
          </cell>
          <cell r="BR27" t="str">
            <v/>
          </cell>
          <cell r="BS27" t="str">
            <v/>
          </cell>
          <cell r="BT27" t="str">
            <v/>
          </cell>
          <cell r="BU27" t="str">
            <v/>
          </cell>
          <cell r="BV27" t="str">
            <v/>
          </cell>
          <cell r="BW27" t="str">
            <v/>
          </cell>
          <cell r="BX27" t="str">
            <v/>
          </cell>
          <cell r="BY27" t="str">
            <v/>
          </cell>
          <cell r="BZ27" t="str">
            <v/>
          </cell>
          <cell r="CA27" t="str">
            <v/>
          </cell>
          <cell r="CB27" t="str">
            <v/>
          </cell>
        </row>
        <row r="28">
          <cell r="AW28">
            <v>4.2149999999999999</v>
          </cell>
          <cell r="AX28">
            <v>4.2149999999999999</v>
          </cell>
          <cell r="AY28">
            <v>4.2149999999999999</v>
          </cell>
          <cell r="AZ28">
            <v>4.2149999999999999</v>
          </cell>
          <cell r="BA28">
            <v>4.2149999999999999</v>
          </cell>
          <cell r="BB28">
            <v>4.2149999999999999</v>
          </cell>
          <cell r="BC28">
            <v>4.2149999999999999</v>
          </cell>
          <cell r="BD28">
            <v>4.2149999999999999</v>
          </cell>
          <cell r="BE28">
            <v>4.2149999999999999</v>
          </cell>
          <cell r="BF28">
            <v>4.2149999999999999</v>
          </cell>
          <cell r="BG28">
            <v>4.2149999999999999</v>
          </cell>
          <cell r="BH28">
            <v>4.2149999999999999</v>
          </cell>
          <cell r="BI28">
            <v>4.2149999999999999</v>
          </cell>
          <cell r="BJ28">
            <v>4.2149999999999999</v>
          </cell>
          <cell r="BM28">
            <v>38383</v>
          </cell>
          <cell r="BN28">
            <v>25</v>
          </cell>
          <cell r="BO28" t="str">
            <v/>
          </cell>
          <cell r="BP28" t="str">
            <v/>
          </cell>
          <cell r="BQ28" t="str">
            <v/>
          </cell>
          <cell r="BR28" t="str">
            <v/>
          </cell>
          <cell r="BS28" t="str">
            <v/>
          </cell>
          <cell r="BT28" t="str">
            <v/>
          </cell>
          <cell r="BU28" t="str">
            <v/>
          </cell>
          <cell r="BV28" t="str">
            <v/>
          </cell>
          <cell r="BW28" t="str">
            <v/>
          </cell>
          <cell r="BX28" t="str">
            <v/>
          </cell>
          <cell r="BY28" t="str">
            <v/>
          </cell>
          <cell r="BZ28" t="str">
            <v/>
          </cell>
          <cell r="CA28" t="str">
            <v/>
          </cell>
          <cell r="CB28" t="str">
            <v/>
          </cell>
        </row>
        <row r="29">
          <cell r="AW29">
            <v>4.1050000000000004</v>
          </cell>
          <cell r="AX29">
            <v>4.1050000000000004</v>
          </cell>
          <cell r="AY29">
            <v>4.1050000000000004</v>
          </cell>
          <cell r="AZ29">
            <v>4.1050000000000004</v>
          </cell>
          <cell r="BA29">
            <v>4.1050000000000004</v>
          </cell>
          <cell r="BB29">
            <v>4.1050000000000004</v>
          </cell>
          <cell r="BC29">
            <v>4.1050000000000004</v>
          </cell>
          <cell r="BD29">
            <v>4.1050000000000004</v>
          </cell>
          <cell r="BE29">
            <v>4.1050000000000004</v>
          </cell>
          <cell r="BF29">
            <v>4.1050000000000004</v>
          </cell>
          <cell r="BG29">
            <v>4.1050000000000004</v>
          </cell>
          <cell r="BH29">
            <v>4.1050000000000004</v>
          </cell>
          <cell r="BI29">
            <v>4.1050000000000004</v>
          </cell>
          <cell r="BJ29">
            <v>4.1050000000000004</v>
          </cell>
          <cell r="BM29">
            <v>38411</v>
          </cell>
          <cell r="BN29">
            <v>26</v>
          </cell>
          <cell r="BO29" t="str">
            <v/>
          </cell>
          <cell r="BP29" t="str">
            <v/>
          </cell>
          <cell r="BQ29" t="str">
            <v/>
          </cell>
          <cell r="BR29" t="str">
            <v/>
          </cell>
          <cell r="BS29" t="str">
            <v/>
          </cell>
          <cell r="BT29" t="str">
            <v/>
          </cell>
          <cell r="BU29" t="str">
            <v/>
          </cell>
          <cell r="BV29" t="str">
            <v/>
          </cell>
          <cell r="BW29" t="str">
            <v/>
          </cell>
          <cell r="BX29" t="str">
            <v/>
          </cell>
          <cell r="BY29" t="str">
            <v/>
          </cell>
          <cell r="BZ29" t="str">
            <v/>
          </cell>
          <cell r="CA29" t="str">
            <v/>
          </cell>
          <cell r="CB29" t="str">
            <v/>
          </cell>
        </row>
        <row r="30">
          <cell r="AW30">
            <v>3.9350000000000001</v>
          </cell>
          <cell r="AX30">
            <v>3.9350000000000001</v>
          </cell>
          <cell r="AY30">
            <v>3.9350000000000001</v>
          </cell>
          <cell r="AZ30">
            <v>3.9350000000000005</v>
          </cell>
          <cell r="BA30">
            <v>3.9350000000000001</v>
          </cell>
          <cell r="BB30">
            <v>3.9350000000000001</v>
          </cell>
          <cell r="BC30">
            <v>3.9350000000000001</v>
          </cell>
          <cell r="BD30">
            <v>3.9350000000000001</v>
          </cell>
          <cell r="BE30">
            <v>3.9350000000000001</v>
          </cell>
          <cell r="BF30">
            <v>3.9349999999999996</v>
          </cell>
          <cell r="BG30">
            <v>3.9350000000000001</v>
          </cell>
          <cell r="BH30">
            <v>3.9350000000000001</v>
          </cell>
          <cell r="BI30">
            <v>3.9350000000000001</v>
          </cell>
          <cell r="BJ30">
            <v>3.9350000000000001</v>
          </cell>
          <cell r="BM30">
            <v>38442</v>
          </cell>
          <cell r="BN30">
            <v>27</v>
          </cell>
          <cell r="BO30" t="str">
            <v/>
          </cell>
          <cell r="BP30" t="str">
            <v/>
          </cell>
          <cell r="BQ30" t="str">
            <v/>
          </cell>
          <cell r="BR30" t="str">
            <v/>
          </cell>
          <cell r="BS30" t="str">
            <v/>
          </cell>
          <cell r="BT30" t="str">
            <v/>
          </cell>
          <cell r="BU30" t="str">
            <v/>
          </cell>
          <cell r="BV30" t="str">
            <v/>
          </cell>
          <cell r="BW30" t="str">
            <v/>
          </cell>
          <cell r="BX30" t="str">
            <v/>
          </cell>
          <cell r="BY30" t="str">
            <v/>
          </cell>
          <cell r="BZ30" t="str">
            <v/>
          </cell>
          <cell r="CA30" t="str">
            <v/>
          </cell>
          <cell r="CB30" t="str">
            <v/>
          </cell>
        </row>
        <row r="31">
          <cell r="AW31">
            <v>3.6749999999999998</v>
          </cell>
          <cell r="AX31">
            <v>3.6749999999999998</v>
          </cell>
          <cell r="AY31">
            <v>3.6749999999999994</v>
          </cell>
          <cell r="AZ31">
            <v>3.6749999999999998</v>
          </cell>
          <cell r="BA31">
            <v>3.6749999999999998</v>
          </cell>
          <cell r="BB31">
            <v>3.6749999999999994</v>
          </cell>
          <cell r="BC31">
            <v>3.6749999999999998</v>
          </cell>
          <cell r="BD31">
            <v>3.6749999999999998</v>
          </cell>
          <cell r="BE31">
            <v>3.6749999999999998</v>
          </cell>
          <cell r="BF31">
            <v>3.6749999999999998</v>
          </cell>
          <cell r="BG31">
            <v>3.6749999999999998</v>
          </cell>
          <cell r="BH31">
            <v>3.6749999999999994</v>
          </cell>
          <cell r="BI31">
            <v>3.6750000000000003</v>
          </cell>
          <cell r="BJ31">
            <v>3.6749999999999998</v>
          </cell>
          <cell r="BM31">
            <v>38472</v>
          </cell>
          <cell r="BN31">
            <v>28</v>
          </cell>
          <cell r="BO31" t="str">
            <v/>
          </cell>
          <cell r="BP31" t="str">
            <v/>
          </cell>
          <cell r="BQ31" t="str">
            <v/>
          </cell>
          <cell r="BR31" t="str">
            <v/>
          </cell>
          <cell r="BS31" t="str">
            <v/>
          </cell>
          <cell r="BT31" t="str">
            <v/>
          </cell>
          <cell r="BU31" t="str">
            <v/>
          </cell>
          <cell r="BV31" t="str">
            <v/>
          </cell>
          <cell r="BW31" t="str">
            <v/>
          </cell>
          <cell r="BX31" t="str">
            <v/>
          </cell>
          <cell r="BY31" t="str">
            <v/>
          </cell>
          <cell r="BZ31" t="str">
            <v/>
          </cell>
          <cell r="CA31" t="str">
            <v/>
          </cell>
          <cell r="CB31" t="str">
            <v/>
          </cell>
        </row>
        <row r="32">
          <cell r="AW32">
            <v>3.61</v>
          </cell>
          <cell r="AX32">
            <v>3.61</v>
          </cell>
          <cell r="AY32">
            <v>3.61</v>
          </cell>
          <cell r="AZ32">
            <v>3.6100000000000003</v>
          </cell>
          <cell r="BA32">
            <v>3.6100000000000003</v>
          </cell>
          <cell r="BB32">
            <v>3.61</v>
          </cell>
          <cell r="BC32">
            <v>3.61</v>
          </cell>
          <cell r="BD32">
            <v>3.61</v>
          </cell>
          <cell r="BE32">
            <v>3.61</v>
          </cell>
          <cell r="BF32">
            <v>3.61</v>
          </cell>
          <cell r="BG32">
            <v>3.61</v>
          </cell>
          <cell r="BH32">
            <v>3.61</v>
          </cell>
          <cell r="BI32">
            <v>3.6100000000000003</v>
          </cell>
          <cell r="BJ32">
            <v>3.6100000000000003</v>
          </cell>
          <cell r="BM32">
            <v>38503</v>
          </cell>
          <cell r="BN32">
            <v>29</v>
          </cell>
          <cell r="BO32" t="str">
            <v/>
          </cell>
          <cell r="BP32" t="str">
            <v/>
          </cell>
          <cell r="BQ32" t="str">
            <v/>
          </cell>
          <cell r="BR32" t="str">
            <v/>
          </cell>
          <cell r="BS32" t="str">
            <v/>
          </cell>
          <cell r="BT32" t="str">
            <v/>
          </cell>
          <cell r="BU32" t="str">
            <v/>
          </cell>
          <cell r="BV32" t="str">
            <v/>
          </cell>
          <cell r="BW32" t="str">
            <v/>
          </cell>
          <cell r="BX32" t="str">
            <v/>
          </cell>
          <cell r="BY32" t="str">
            <v/>
          </cell>
          <cell r="BZ32" t="str">
            <v/>
          </cell>
          <cell r="CA32" t="str">
            <v/>
          </cell>
          <cell r="CB32" t="str">
            <v/>
          </cell>
        </row>
        <row r="33">
          <cell r="AW33">
            <v>3.625</v>
          </cell>
          <cell r="AX33">
            <v>3.625</v>
          </cell>
          <cell r="AY33">
            <v>3.625</v>
          </cell>
          <cell r="AZ33">
            <v>3.625</v>
          </cell>
          <cell r="BA33">
            <v>3.625</v>
          </cell>
          <cell r="BB33">
            <v>3.625</v>
          </cell>
          <cell r="BC33">
            <v>3.625</v>
          </cell>
          <cell r="BD33">
            <v>3.625</v>
          </cell>
          <cell r="BE33">
            <v>3.625</v>
          </cell>
          <cell r="BF33">
            <v>3.625</v>
          </cell>
          <cell r="BG33">
            <v>3.625</v>
          </cell>
          <cell r="BH33">
            <v>3.625</v>
          </cell>
          <cell r="BI33">
            <v>3.625</v>
          </cell>
          <cell r="BJ33">
            <v>3.625</v>
          </cell>
          <cell r="BM33">
            <v>38533</v>
          </cell>
          <cell r="BN33">
            <v>30</v>
          </cell>
          <cell r="BO33" t="str">
            <v/>
          </cell>
          <cell r="BP33" t="str">
            <v/>
          </cell>
          <cell r="BQ33" t="str">
            <v/>
          </cell>
          <cell r="BR33" t="str">
            <v/>
          </cell>
          <cell r="BS33" t="str">
            <v/>
          </cell>
          <cell r="BT33" t="str">
            <v/>
          </cell>
          <cell r="BU33" t="str">
            <v/>
          </cell>
          <cell r="BV33" t="str">
            <v/>
          </cell>
          <cell r="BW33" t="str">
            <v/>
          </cell>
          <cell r="BX33" t="str">
            <v/>
          </cell>
          <cell r="BY33" t="str">
            <v/>
          </cell>
          <cell r="BZ33" t="str">
            <v/>
          </cell>
          <cell r="CA33" t="str">
            <v/>
          </cell>
          <cell r="CB33" t="str">
            <v/>
          </cell>
        </row>
        <row r="34">
          <cell r="AW34">
            <v>3.66</v>
          </cell>
          <cell r="AX34">
            <v>3.66</v>
          </cell>
          <cell r="AY34">
            <v>3.66</v>
          </cell>
          <cell r="AZ34">
            <v>3.66</v>
          </cell>
          <cell r="BA34">
            <v>3.66</v>
          </cell>
          <cell r="BB34">
            <v>3.6599999999999997</v>
          </cell>
          <cell r="BC34">
            <v>3.66</v>
          </cell>
          <cell r="BD34">
            <v>3.6600000000000006</v>
          </cell>
          <cell r="BE34">
            <v>3.66</v>
          </cell>
          <cell r="BF34">
            <v>3.6599999999999997</v>
          </cell>
          <cell r="BG34">
            <v>3.66</v>
          </cell>
          <cell r="BH34">
            <v>3.6600000000000006</v>
          </cell>
          <cell r="BI34">
            <v>3.66</v>
          </cell>
          <cell r="BJ34">
            <v>3.66</v>
          </cell>
          <cell r="BM34">
            <v>38564</v>
          </cell>
          <cell r="BN34">
            <v>31</v>
          </cell>
          <cell r="BO34" t="str">
            <v/>
          </cell>
          <cell r="BP34" t="str">
            <v/>
          </cell>
          <cell r="BQ34" t="str">
            <v/>
          </cell>
          <cell r="BR34" t="str">
            <v/>
          </cell>
          <cell r="BS34" t="str">
            <v/>
          </cell>
          <cell r="BT34" t="str">
            <v/>
          </cell>
          <cell r="BU34" t="str">
            <v/>
          </cell>
          <cell r="BV34" t="str">
            <v/>
          </cell>
          <cell r="BW34" t="str">
            <v/>
          </cell>
          <cell r="BX34" t="str">
            <v/>
          </cell>
          <cell r="BY34" t="str">
            <v/>
          </cell>
          <cell r="BZ34" t="str">
            <v/>
          </cell>
          <cell r="CA34" t="str">
            <v/>
          </cell>
          <cell r="CB34" t="str">
            <v/>
          </cell>
        </row>
      </sheetData>
      <sheetData sheetId="8" refreshError="1">
        <row r="1">
          <cell r="A1" t="str">
            <v>Contract Symbol</v>
          </cell>
          <cell r="B1" t="str">
            <v>Month</v>
          </cell>
          <cell r="C1" t="str">
            <v>Yearend</v>
          </cell>
          <cell r="D1" t="str">
            <v>Type1</v>
          </cell>
          <cell r="E1" t="str">
            <v>Strike</v>
          </cell>
          <cell r="F1" t="str">
            <v>Expiration Date</v>
          </cell>
          <cell r="G1" t="str">
            <v>Todays Settle</v>
          </cell>
          <cell r="H1" t="str">
            <v>Previous Settle</v>
          </cell>
          <cell r="I1" t="str">
            <v>Estimated Volume</v>
          </cell>
          <cell r="J1" t="str">
            <v>Daily High</v>
          </cell>
          <cell r="K1" t="str">
            <v>Daily Low</v>
          </cell>
          <cell r="L1" t="str">
            <v>Year</v>
          </cell>
          <cell r="M1" t="str">
            <v>Implied Volatility2</v>
          </cell>
          <cell r="N1" t="str">
            <v>Underlying Symbol</v>
          </cell>
          <cell r="O1" t="str">
            <v>Underlying Price</v>
          </cell>
          <cell r="P1" t="str">
            <v>Type2</v>
          </cell>
        </row>
        <row r="2">
          <cell r="A2" t="str">
            <v>CG</v>
          </cell>
          <cell r="B2">
            <v>1</v>
          </cell>
          <cell r="C2">
            <v>3</v>
          </cell>
          <cell r="D2" t="str">
            <v>C</v>
          </cell>
          <cell r="E2">
            <v>3.75</v>
          </cell>
          <cell r="F2">
            <v>37608</v>
          </cell>
          <cell r="G2">
            <v>0.75</v>
          </cell>
          <cell r="H2">
            <v>0.6</v>
          </cell>
          <cell r="I2" t="str">
            <v>0          0</v>
          </cell>
          <cell r="J2">
            <v>0</v>
          </cell>
          <cell r="K2">
            <v>0</v>
          </cell>
          <cell r="L2">
            <v>2003</v>
          </cell>
          <cell r="M2" t="str">
            <v>No Trade</v>
          </cell>
          <cell r="N2" t="str">
            <v/>
          </cell>
          <cell r="O2" t="str">
            <v/>
          </cell>
          <cell r="P2" t="str">
            <v/>
          </cell>
        </row>
        <row r="3">
          <cell r="A3" t="str">
            <v>CG</v>
          </cell>
          <cell r="B3">
            <v>1</v>
          </cell>
          <cell r="C3">
            <v>3</v>
          </cell>
          <cell r="D3" t="str">
            <v>C</v>
          </cell>
          <cell r="E3">
            <v>4</v>
          </cell>
          <cell r="F3">
            <v>37608</v>
          </cell>
          <cell r="G3">
            <v>0.55000000000000004</v>
          </cell>
          <cell r="H3">
            <v>0.5</v>
          </cell>
          <cell r="I3" t="str">
            <v>0          0</v>
          </cell>
          <cell r="J3">
            <v>0</v>
          </cell>
          <cell r="K3">
            <v>0</v>
          </cell>
          <cell r="L3">
            <v>2003</v>
          </cell>
          <cell r="M3" t="str">
            <v>No Trade</v>
          </cell>
          <cell r="N3" t="str">
            <v/>
          </cell>
          <cell r="O3" t="str">
            <v/>
          </cell>
          <cell r="P3" t="str">
            <v/>
          </cell>
        </row>
        <row r="4">
          <cell r="A4" t="str">
            <v>CG</v>
          </cell>
          <cell r="B4">
            <v>1</v>
          </cell>
          <cell r="C4">
            <v>3</v>
          </cell>
          <cell r="D4" t="str">
            <v>P</v>
          </cell>
          <cell r="E4">
            <v>4</v>
          </cell>
          <cell r="F4">
            <v>37608</v>
          </cell>
          <cell r="G4">
            <v>0.23</v>
          </cell>
          <cell r="H4">
            <v>0.5</v>
          </cell>
          <cell r="I4" t="str">
            <v>8          0</v>
          </cell>
          <cell r="J4">
            <v>0</v>
          </cell>
          <cell r="K4">
            <v>0</v>
          </cell>
          <cell r="L4">
            <v>2003</v>
          </cell>
          <cell r="M4" t="str">
            <v>No Trade</v>
          </cell>
          <cell r="N4" t="str">
            <v/>
          </cell>
          <cell r="O4" t="str">
            <v/>
          </cell>
          <cell r="P4" t="str">
            <v/>
          </cell>
        </row>
        <row r="5">
          <cell r="A5" t="str">
            <v>CG</v>
          </cell>
          <cell r="B5">
            <v>1</v>
          </cell>
          <cell r="C5">
            <v>3</v>
          </cell>
          <cell r="D5" t="str">
            <v>C</v>
          </cell>
          <cell r="E5">
            <v>4.5</v>
          </cell>
          <cell r="F5">
            <v>37608</v>
          </cell>
          <cell r="G5">
            <v>0.4</v>
          </cell>
          <cell r="H5">
            <v>0.3</v>
          </cell>
          <cell r="I5" t="str">
            <v>5          5</v>
          </cell>
          <cell r="J5">
            <v>0</v>
          </cell>
          <cell r="K5">
            <v>0</v>
          </cell>
          <cell r="L5">
            <v>2003</v>
          </cell>
          <cell r="M5" t="str">
            <v>No Trade</v>
          </cell>
          <cell r="N5" t="str">
            <v/>
          </cell>
          <cell r="O5" t="str">
            <v/>
          </cell>
          <cell r="P5" t="str">
            <v/>
          </cell>
        </row>
        <row r="6">
          <cell r="A6" t="str">
            <v>CG</v>
          </cell>
          <cell r="B6">
            <v>1</v>
          </cell>
          <cell r="C6">
            <v>3</v>
          </cell>
          <cell r="D6" t="str">
            <v>P</v>
          </cell>
          <cell r="E6">
            <v>4.5</v>
          </cell>
          <cell r="F6">
            <v>37608</v>
          </cell>
          <cell r="G6">
            <v>0.4</v>
          </cell>
          <cell r="I6">
            <v>5</v>
          </cell>
          <cell r="J6">
            <v>0</v>
          </cell>
          <cell r="K6">
            <v>0</v>
          </cell>
          <cell r="L6">
            <v>2003</v>
          </cell>
          <cell r="M6" t="str">
            <v>No Trade</v>
          </cell>
          <cell r="N6" t="str">
            <v/>
          </cell>
          <cell r="O6" t="str">
            <v/>
          </cell>
          <cell r="P6" t="str">
            <v/>
          </cell>
        </row>
        <row r="7">
          <cell r="A7" t="str">
            <v>CG</v>
          </cell>
          <cell r="B7">
            <v>1</v>
          </cell>
          <cell r="C7">
            <v>3</v>
          </cell>
          <cell r="D7" t="str">
            <v>C</v>
          </cell>
          <cell r="E7">
            <v>5</v>
          </cell>
          <cell r="F7">
            <v>37608</v>
          </cell>
          <cell r="G7">
            <v>0.2</v>
          </cell>
          <cell r="H7">
            <v>0.1</v>
          </cell>
          <cell r="I7" t="str">
            <v>8          0</v>
          </cell>
          <cell r="J7">
            <v>0</v>
          </cell>
          <cell r="K7">
            <v>0</v>
          </cell>
          <cell r="L7">
            <v>2003</v>
          </cell>
          <cell r="M7" t="str">
            <v>No Trade</v>
          </cell>
          <cell r="N7" t="str">
            <v/>
          </cell>
          <cell r="O7" t="str">
            <v/>
          </cell>
          <cell r="P7" t="str">
            <v/>
          </cell>
        </row>
        <row r="8">
          <cell r="A8" t="str">
            <v>CG</v>
          </cell>
          <cell r="B8">
            <v>3</v>
          </cell>
          <cell r="C8">
            <v>3</v>
          </cell>
          <cell r="D8" t="str">
            <v>P</v>
          </cell>
          <cell r="E8">
            <v>4</v>
          </cell>
          <cell r="F8">
            <v>37671</v>
          </cell>
          <cell r="G8">
            <v>0.5</v>
          </cell>
          <cell r="H8">
            <v>0.5</v>
          </cell>
          <cell r="I8" t="str">
            <v>5          0</v>
          </cell>
          <cell r="J8">
            <v>0</v>
          </cell>
          <cell r="K8">
            <v>0</v>
          </cell>
          <cell r="L8">
            <v>2003</v>
          </cell>
          <cell r="M8" t="str">
            <v>No Trade</v>
          </cell>
          <cell r="N8" t="str">
            <v/>
          </cell>
          <cell r="O8" t="str">
            <v/>
          </cell>
          <cell r="P8" t="str">
            <v/>
          </cell>
        </row>
        <row r="9">
          <cell r="A9" t="str">
            <v>CG</v>
          </cell>
          <cell r="B9">
            <v>6</v>
          </cell>
          <cell r="C9">
            <v>3</v>
          </cell>
          <cell r="D9" t="str">
            <v>C</v>
          </cell>
          <cell r="E9">
            <v>8</v>
          </cell>
          <cell r="F9">
            <v>37760</v>
          </cell>
          <cell r="G9">
            <v>1.3</v>
          </cell>
          <cell r="H9">
            <v>1.2</v>
          </cell>
          <cell r="I9" t="str">
            <v>5          0</v>
          </cell>
          <cell r="J9">
            <v>0</v>
          </cell>
          <cell r="K9">
            <v>0</v>
          </cell>
          <cell r="L9">
            <v>2003</v>
          </cell>
          <cell r="M9" t="str">
            <v>No Trade</v>
          </cell>
          <cell r="N9" t="str">
            <v/>
          </cell>
          <cell r="O9" t="str">
            <v/>
          </cell>
          <cell r="P9" t="str">
            <v/>
          </cell>
        </row>
        <row r="10">
          <cell r="A10" t="str">
            <v>CG</v>
          </cell>
          <cell r="B10">
            <v>6</v>
          </cell>
          <cell r="C10">
            <v>3</v>
          </cell>
          <cell r="D10" t="str">
            <v>P</v>
          </cell>
          <cell r="E10">
            <v>8</v>
          </cell>
          <cell r="F10">
            <v>37760</v>
          </cell>
          <cell r="G10">
            <v>0.75</v>
          </cell>
          <cell r="H10">
            <v>0.8</v>
          </cell>
          <cell r="I10" t="str">
            <v>0          0</v>
          </cell>
          <cell r="J10">
            <v>0</v>
          </cell>
          <cell r="K10">
            <v>0</v>
          </cell>
          <cell r="L10">
            <v>2003</v>
          </cell>
          <cell r="M10" t="str">
            <v>No Trade</v>
          </cell>
          <cell r="N10" t="str">
            <v/>
          </cell>
          <cell r="O10" t="str">
            <v/>
          </cell>
          <cell r="P10" t="str">
            <v/>
          </cell>
        </row>
        <row r="11">
          <cell r="A11" t="str">
            <v>CG</v>
          </cell>
          <cell r="B11">
            <v>6</v>
          </cell>
          <cell r="C11">
            <v>3</v>
          </cell>
          <cell r="D11" t="str">
            <v>C</v>
          </cell>
          <cell r="E11">
            <v>9</v>
          </cell>
          <cell r="F11">
            <v>37760</v>
          </cell>
          <cell r="G11">
            <v>1.1000000000000001</v>
          </cell>
          <cell r="H11">
            <v>1</v>
          </cell>
          <cell r="I11" t="str">
            <v>5          0</v>
          </cell>
          <cell r="J11">
            <v>0</v>
          </cell>
          <cell r="K11">
            <v>0</v>
          </cell>
          <cell r="L11">
            <v>2003</v>
          </cell>
          <cell r="M11" t="str">
            <v>No Trade</v>
          </cell>
          <cell r="N11" t="str">
            <v/>
          </cell>
          <cell r="O11" t="str">
            <v/>
          </cell>
          <cell r="P11" t="str">
            <v/>
          </cell>
        </row>
        <row r="12">
          <cell r="A12" t="str">
            <v>CG</v>
          </cell>
          <cell r="B12">
            <v>6</v>
          </cell>
          <cell r="C12">
            <v>3</v>
          </cell>
          <cell r="D12" t="str">
            <v>C</v>
          </cell>
          <cell r="E12">
            <v>10</v>
          </cell>
          <cell r="F12">
            <v>37760</v>
          </cell>
          <cell r="G12">
            <v>0.7</v>
          </cell>
          <cell r="H12">
            <v>0.6</v>
          </cell>
          <cell r="I12" t="str">
            <v>5          0</v>
          </cell>
          <cell r="J12">
            <v>0</v>
          </cell>
          <cell r="K12">
            <v>0</v>
          </cell>
          <cell r="L12">
            <v>2003</v>
          </cell>
          <cell r="M12" t="str">
            <v>No Trade</v>
          </cell>
          <cell r="N12" t="str">
            <v/>
          </cell>
          <cell r="O12" t="str">
            <v/>
          </cell>
          <cell r="P12" t="str">
            <v/>
          </cell>
        </row>
        <row r="13">
          <cell r="A13" t="str">
            <v>CH</v>
          </cell>
          <cell r="B13">
            <v>1</v>
          </cell>
          <cell r="C13">
            <v>3</v>
          </cell>
          <cell r="D13" t="str">
            <v>C</v>
          </cell>
          <cell r="E13">
            <v>4.5</v>
          </cell>
          <cell r="F13">
            <v>37608</v>
          </cell>
          <cell r="G13">
            <v>0.7</v>
          </cell>
          <cell r="H13">
            <v>0.9</v>
          </cell>
          <cell r="I13" t="str">
            <v>0          0</v>
          </cell>
          <cell r="J13">
            <v>0</v>
          </cell>
          <cell r="K13">
            <v>0</v>
          </cell>
          <cell r="L13">
            <v>2003</v>
          </cell>
          <cell r="M13" t="str">
            <v>No Trade</v>
          </cell>
          <cell r="N13" t="str">
            <v/>
          </cell>
          <cell r="O13" t="str">
            <v/>
          </cell>
          <cell r="P13" t="str">
            <v/>
          </cell>
        </row>
        <row r="14">
          <cell r="A14" t="str">
            <v>CH</v>
          </cell>
          <cell r="B14">
            <v>1</v>
          </cell>
          <cell r="C14">
            <v>3</v>
          </cell>
          <cell r="D14" t="str">
            <v>C</v>
          </cell>
          <cell r="E14">
            <v>5</v>
          </cell>
          <cell r="F14">
            <v>37608</v>
          </cell>
          <cell r="G14">
            <v>0.4</v>
          </cell>
          <cell r="H14">
            <v>0.6</v>
          </cell>
          <cell r="I14" t="str">
            <v>0          0</v>
          </cell>
          <cell r="J14">
            <v>0</v>
          </cell>
          <cell r="K14">
            <v>0</v>
          </cell>
          <cell r="L14">
            <v>2003</v>
          </cell>
          <cell r="M14" t="str">
            <v>No Trade</v>
          </cell>
          <cell r="N14" t="str">
            <v/>
          </cell>
          <cell r="O14" t="str">
            <v/>
          </cell>
          <cell r="P14" t="str">
            <v/>
          </cell>
        </row>
        <row r="15">
          <cell r="A15" t="str">
            <v>CH</v>
          </cell>
          <cell r="B15">
            <v>1</v>
          </cell>
          <cell r="C15">
            <v>3</v>
          </cell>
          <cell r="D15" t="str">
            <v>C</v>
          </cell>
          <cell r="E15">
            <v>7.5</v>
          </cell>
          <cell r="F15">
            <v>37608</v>
          </cell>
          <cell r="G15">
            <v>0.04</v>
          </cell>
          <cell r="H15">
            <v>0</v>
          </cell>
          <cell r="I15" t="str">
            <v>5          0</v>
          </cell>
          <cell r="J15">
            <v>0</v>
          </cell>
          <cell r="K15">
            <v>0</v>
          </cell>
          <cell r="L15">
            <v>2003</v>
          </cell>
          <cell r="M15" t="str">
            <v>No Trade</v>
          </cell>
          <cell r="N15" t="str">
            <v/>
          </cell>
          <cell r="O15" t="str">
            <v/>
          </cell>
          <cell r="P15" t="str">
            <v/>
          </cell>
        </row>
        <row r="16">
          <cell r="A16" t="str">
            <v>CH</v>
          </cell>
          <cell r="B16">
            <v>2</v>
          </cell>
          <cell r="C16">
            <v>3</v>
          </cell>
          <cell r="D16" t="str">
            <v>C</v>
          </cell>
          <cell r="E16">
            <v>4.25</v>
          </cell>
          <cell r="F16">
            <v>37638</v>
          </cell>
          <cell r="G16">
            <v>1.1000000000000001</v>
          </cell>
          <cell r="H16">
            <v>1.1000000000000001</v>
          </cell>
          <cell r="I16" t="str">
            <v>5          0</v>
          </cell>
          <cell r="J16">
            <v>0</v>
          </cell>
          <cell r="K16">
            <v>0</v>
          </cell>
          <cell r="L16">
            <v>2003</v>
          </cell>
          <cell r="M16" t="str">
            <v>No Trade</v>
          </cell>
          <cell r="N16" t="str">
            <v/>
          </cell>
          <cell r="O16" t="str">
            <v/>
          </cell>
          <cell r="P16" t="str">
            <v/>
          </cell>
        </row>
        <row r="17">
          <cell r="A17" t="str">
            <v>CH</v>
          </cell>
          <cell r="B17">
            <v>2</v>
          </cell>
          <cell r="C17">
            <v>3</v>
          </cell>
          <cell r="D17" t="str">
            <v>C</v>
          </cell>
          <cell r="E17">
            <v>4.5</v>
          </cell>
          <cell r="F17">
            <v>37638</v>
          </cell>
          <cell r="G17">
            <v>0.95</v>
          </cell>
          <cell r="H17">
            <v>1</v>
          </cell>
          <cell r="I17" t="str">
            <v>0          0</v>
          </cell>
          <cell r="J17">
            <v>0</v>
          </cell>
          <cell r="K17">
            <v>0</v>
          </cell>
          <cell r="L17">
            <v>2003</v>
          </cell>
          <cell r="M17" t="str">
            <v>No Trade</v>
          </cell>
          <cell r="N17" t="str">
            <v/>
          </cell>
          <cell r="O17" t="str">
            <v/>
          </cell>
          <cell r="P17" t="str">
            <v/>
          </cell>
        </row>
        <row r="18">
          <cell r="A18" t="str">
            <v>CH</v>
          </cell>
          <cell r="B18">
            <v>2</v>
          </cell>
          <cell r="C18">
            <v>3</v>
          </cell>
          <cell r="D18" t="str">
            <v>P</v>
          </cell>
          <cell r="E18">
            <v>4.5</v>
          </cell>
          <cell r="F18">
            <v>37638</v>
          </cell>
          <cell r="G18">
            <v>1.34</v>
          </cell>
          <cell r="H18">
            <v>1</v>
          </cell>
          <cell r="I18" t="str">
            <v>2          0</v>
          </cell>
          <cell r="J18">
            <v>0</v>
          </cell>
          <cell r="K18">
            <v>0</v>
          </cell>
          <cell r="L18">
            <v>2003</v>
          </cell>
          <cell r="M18" t="str">
            <v>No Trade</v>
          </cell>
          <cell r="N18" t="str">
            <v/>
          </cell>
          <cell r="O18" t="str">
            <v/>
          </cell>
          <cell r="P18" t="str">
            <v/>
          </cell>
        </row>
        <row r="19">
          <cell r="A19" t="str">
            <v>CH</v>
          </cell>
          <cell r="B19">
            <v>2</v>
          </cell>
          <cell r="C19">
            <v>3</v>
          </cell>
          <cell r="D19" t="str">
            <v>C</v>
          </cell>
          <cell r="E19">
            <v>4.75</v>
          </cell>
          <cell r="F19">
            <v>37638</v>
          </cell>
          <cell r="G19">
            <v>0.8</v>
          </cell>
          <cell r="H19">
            <v>0.8</v>
          </cell>
          <cell r="I19" t="str">
            <v>5          0</v>
          </cell>
          <cell r="J19">
            <v>0</v>
          </cell>
          <cell r="K19">
            <v>0</v>
          </cell>
          <cell r="L19">
            <v>2003</v>
          </cell>
          <cell r="M19" t="str">
            <v>No Trade</v>
          </cell>
          <cell r="N19" t="str">
            <v/>
          </cell>
          <cell r="O19" t="str">
            <v/>
          </cell>
          <cell r="P19" t="str">
            <v/>
          </cell>
        </row>
        <row r="20">
          <cell r="A20" t="str">
            <v>CH</v>
          </cell>
          <cell r="B20">
            <v>2</v>
          </cell>
          <cell r="C20">
            <v>3</v>
          </cell>
          <cell r="D20" t="str">
            <v>C</v>
          </cell>
          <cell r="E20">
            <v>5</v>
          </cell>
          <cell r="F20">
            <v>37638</v>
          </cell>
          <cell r="G20">
            <v>0.5</v>
          </cell>
          <cell r="H20">
            <v>0.5</v>
          </cell>
          <cell r="I20" t="str">
            <v>5          0</v>
          </cell>
          <cell r="J20">
            <v>0</v>
          </cell>
          <cell r="K20">
            <v>0</v>
          </cell>
          <cell r="L20">
            <v>2003</v>
          </cell>
          <cell r="M20" t="str">
            <v>No Trade</v>
          </cell>
          <cell r="N20" t="str">
            <v/>
          </cell>
          <cell r="O20" t="str">
            <v/>
          </cell>
          <cell r="P20" t="str">
            <v/>
          </cell>
        </row>
        <row r="21">
          <cell r="A21" t="str">
            <v>CH</v>
          </cell>
          <cell r="B21">
            <v>3</v>
          </cell>
          <cell r="C21">
            <v>3</v>
          </cell>
          <cell r="D21" t="str">
            <v>C</v>
          </cell>
          <cell r="E21">
            <v>4.25</v>
          </cell>
          <cell r="F21">
            <v>37671</v>
          </cell>
          <cell r="G21">
            <v>0.6</v>
          </cell>
          <cell r="H21">
            <v>0.6</v>
          </cell>
          <cell r="I21" t="str">
            <v>0          0</v>
          </cell>
          <cell r="J21">
            <v>0</v>
          </cell>
          <cell r="K21">
            <v>0</v>
          </cell>
          <cell r="L21">
            <v>2003</v>
          </cell>
          <cell r="M21" t="str">
            <v>No Trade</v>
          </cell>
          <cell r="N21" t="str">
            <v/>
          </cell>
          <cell r="O21" t="str">
            <v/>
          </cell>
          <cell r="P21" t="str">
            <v/>
          </cell>
        </row>
        <row r="22">
          <cell r="A22" t="str">
            <v>CH</v>
          </cell>
          <cell r="B22">
            <v>3</v>
          </cell>
          <cell r="C22">
            <v>3</v>
          </cell>
          <cell r="D22" t="str">
            <v>C</v>
          </cell>
          <cell r="E22">
            <v>4.5</v>
          </cell>
          <cell r="F22">
            <v>37671</v>
          </cell>
          <cell r="G22">
            <v>0.45</v>
          </cell>
          <cell r="H22">
            <v>0.4</v>
          </cell>
          <cell r="I22" t="str">
            <v>5          0</v>
          </cell>
          <cell r="J22">
            <v>0</v>
          </cell>
          <cell r="K22">
            <v>0</v>
          </cell>
          <cell r="L22">
            <v>2003</v>
          </cell>
          <cell r="M22" t="str">
            <v>No Trade</v>
          </cell>
          <cell r="N22" t="str">
            <v/>
          </cell>
          <cell r="O22" t="str">
            <v/>
          </cell>
          <cell r="P22" t="str">
            <v/>
          </cell>
        </row>
        <row r="23">
          <cell r="A23" t="str">
            <v>CH</v>
          </cell>
          <cell r="B23">
            <v>4</v>
          </cell>
          <cell r="C23">
            <v>3</v>
          </cell>
          <cell r="D23" t="str">
            <v>C</v>
          </cell>
          <cell r="E23">
            <v>4</v>
          </cell>
          <cell r="F23">
            <v>37699</v>
          </cell>
          <cell r="G23">
            <v>0.35</v>
          </cell>
          <cell r="H23">
            <v>0.3</v>
          </cell>
          <cell r="I23" t="str">
            <v>5          0</v>
          </cell>
          <cell r="J23">
            <v>0</v>
          </cell>
          <cell r="K23">
            <v>0</v>
          </cell>
          <cell r="L23">
            <v>2003</v>
          </cell>
          <cell r="M23" t="str">
            <v>No Trade</v>
          </cell>
          <cell r="N23" t="str">
            <v/>
          </cell>
          <cell r="O23" t="str">
            <v/>
          </cell>
          <cell r="P23" t="str">
            <v/>
          </cell>
        </row>
        <row r="24">
          <cell r="A24" t="str">
            <v>CH</v>
          </cell>
          <cell r="B24">
            <v>4</v>
          </cell>
          <cell r="C24">
            <v>3</v>
          </cell>
          <cell r="D24" t="str">
            <v>C</v>
          </cell>
          <cell r="E24">
            <v>4.25</v>
          </cell>
          <cell r="F24">
            <v>37699</v>
          </cell>
          <cell r="G24">
            <v>0.3</v>
          </cell>
          <cell r="H24">
            <v>0.3</v>
          </cell>
          <cell r="I24" t="str">
            <v>0          0</v>
          </cell>
          <cell r="J24">
            <v>0</v>
          </cell>
          <cell r="K24">
            <v>0</v>
          </cell>
          <cell r="L24">
            <v>2003</v>
          </cell>
          <cell r="M24" t="str">
            <v>No Trade</v>
          </cell>
          <cell r="N24" t="str">
            <v/>
          </cell>
          <cell r="O24" t="str">
            <v/>
          </cell>
          <cell r="P24" t="str">
            <v/>
          </cell>
        </row>
        <row r="25">
          <cell r="A25" t="str">
            <v>CH</v>
          </cell>
          <cell r="B25">
            <v>4</v>
          </cell>
          <cell r="C25">
            <v>3</v>
          </cell>
          <cell r="D25" t="str">
            <v>C</v>
          </cell>
          <cell r="E25">
            <v>4.5</v>
          </cell>
          <cell r="F25">
            <v>37699</v>
          </cell>
          <cell r="G25">
            <v>0.25</v>
          </cell>
          <cell r="H25">
            <v>0.2</v>
          </cell>
          <cell r="I25" t="str">
            <v>5          0</v>
          </cell>
          <cell r="J25">
            <v>0</v>
          </cell>
          <cell r="K25">
            <v>0</v>
          </cell>
          <cell r="L25">
            <v>2003</v>
          </cell>
          <cell r="M25" t="str">
            <v>No Trade</v>
          </cell>
          <cell r="N25" t="str">
            <v/>
          </cell>
          <cell r="O25" t="str">
            <v/>
          </cell>
          <cell r="P25" t="str">
            <v/>
          </cell>
        </row>
        <row r="26">
          <cell r="A26" t="str">
            <v>FA</v>
          </cell>
          <cell r="B26">
            <v>1</v>
          </cell>
          <cell r="C26">
            <v>3</v>
          </cell>
          <cell r="D26" t="str">
            <v>P</v>
          </cell>
          <cell r="E26">
            <v>-6.0000000000000001E-3</v>
          </cell>
          <cell r="F26">
            <v>37620</v>
          </cell>
          <cell r="G26">
            <v>0</v>
          </cell>
          <cell r="H26">
            <v>0</v>
          </cell>
          <cell r="I26" t="str">
            <v>0          0   .</v>
          </cell>
          <cell r="J26">
            <v>0</v>
          </cell>
          <cell r="K26">
            <v>0</v>
          </cell>
          <cell r="L26">
            <v>2003</v>
          </cell>
          <cell r="M26" t="str">
            <v>No Trade</v>
          </cell>
          <cell r="N26" t="str">
            <v/>
          </cell>
          <cell r="O26" t="str">
            <v/>
          </cell>
          <cell r="P26" t="str">
            <v/>
          </cell>
        </row>
        <row r="27">
          <cell r="A27" t="str">
            <v>GO</v>
          </cell>
          <cell r="B27">
            <v>1</v>
          </cell>
          <cell r="C27">
            <v>3</v>
          </cell>
          <cell r="D27" t="str">
            <v>P</v>
          </cell>
          <cell r="E27">
            <v>0.54</v>
          </cell>
          <cell r="F27">
            <v>37616</v>
          </cell>
          <cell r="G27">
            <v>0</v>
          </cell>
          <cell r="H27">
            <v>0</v>
          </cell>
          <cell r="I27" t="str">
            <v>0          0   .</v>
          </cell>
          <cell r="J27">
            <v>0</v>
          </cell>
          <cell r="K27">
            <v>0</v>
          </cell>
          <cell r="L27">
            <v>2003</v>
          </cell>
          <cell r="M27" t="str">
            <v>No Trade</v>
          </cell>
          <cell r="N27" t="str">
            <v/>
          </cell>
          <cell r="O27" t="str">
            <v/>
          </cell>
          <cell r="P27" t="str">
            <v/>
          </cell>
        </row>
        <row r="28">
          <cell r="A28" t="str">
            <v>GO</v>
          </cell>
          <cell r="B28">
            <v>1</v>
          </cell>
          <cell r="C28">
            <v>3</v>
          </cell>
          <cell r="D28" t="str">
            <v>C</v>
          </cell>
          <cell r="E28">
            <v>0.56000000000000005</v>
          </cell>
          <cell r="F28">
            <v>37616</v>
          </cell>
          <cell r="G28">
            <v>0</v>
          </cell>
          <cell r="H28">
            <v>0</v>
          </cell>
          <cell r="I28" t="str">
            <v>0          0   .</v>
          </cell>
          <cell r="J28">
            <v>0</v>
          </cell>
          <cell r="K28">
            <v>0</v>
          </cell>
          <cell r="L28">
            <v>2003</v>
          </cell>
          <cell r="M28" t="str">
            <v>No Trade</v>
          </cell>
          <cell r="N28" t="str">
            <v/>
          </cell>
          <cell r="O28" t="str">
            <v/>
          </cell>
          <cell r="P28" t="str">
            <v/>
          </cell>
        </row>
        <row r="29">
          <cell r="A29" t="str">
            <v>GO</v>
          </cell>
          <cell r="B29">
            <v>1</v>
          </cell>
          <cell r="C29">
            <v>3</v>
          </cell>
          <cell r="D29" t="str">
            <v>P</v>
          </cell>
          <cell r="E29">
            <v>0.56999999999999995</v>
          </cell>
          <cell r="F29">
            <v>37616</v>
          </cell>
          <cell r="G29">
            <v>1E-4</v>
          </cell>
          <cell r="H29">
            <v>0</v>
          </cell>
          <cell r="I29" t="str">
            <v>1          0   .</v>
          </cell>
          <cell r="J29">
            <v>0</v>
          </cell>
          <cell r="K29">
            <v>0</v>
          </cell>
          <cell r="L29">
            <v>2003</v>
          </cell>
          <cell r="M29" t="str">
            <v>No Trade</v>
          </cell>
          <cell r="N29" t="str">
            <v/>
          </cell>
          <cell r="O29" t="str">
            <v/>
          </cell>
          <cell r="P29" t="str">
            <v/>
          </cell>
        </row>
        <row r="30">
          <cell r="A30" t="str">
            <v>GO</v>
          </cell>
          <cell r="B30">
            <v>1</v>
          </cell>
          <cell r="C30">
            <v>3</v>
          </cell>
          <cell r="D30" t="str">
            <v>P</v>
          </cell>
          <cell r="E30">
            <v>0.57999999999999996</v>
          </cell>
          <cell r="F30">
            <v>37616</v>
          </cell>
          <cell r="G30">
            <v>1E-4</v>
          </cell>
          <cell r="H30">
            <v>0</v>
          </cell>
          <cell r="I30" t="str">
            <v>1          0   .</v>
          </cell>
          <cell r="J30">
            <v>0</v>
          </cell>
          <cell r="K30">
            <v>0</v>
          </cell>
          <cell r="L30">
            <v>2003</v>
          </cell>
          <cell r="M30" t="str">
            <v>No Trade</v>
          </cell>
          <cell r="N30" t="str">
            <v/>
          </cell>
          <cell r="O30" t="str">
            <v/>
          </cell>
          <cell r="P30" t="str">
            <v/>
          </cell>
        </row>
        <row r="31">
          <cell r="A31" t="str">
            <v>GO</v>
          </cell>
          <cell r="B31">
            <v>1</v>
          </cell>
          <cell r="C31">
            <v>3</v>
          </cell>
          <cell r="D31" t="str">
            <v>P</v>
          </cell>
          <cell r="E31">
            <v>0.59</v>
          </cell>
          <cell r="F31">
            <v>37616</v>
          </cell>
          <cell r="G31">
            <v>1E-4</v>
          </cell>
          <cell r="H31">
            <v>0</v>
          </cell>
          <cell r="I31" t="str">
            <v>2          0   .</v>
          </cell>
          <cell r="J31">
            <v>0</v>
          </cell>
          <cell r="K31">
            <v>0</v>
          </cell>
          <cell r="L31">
            <v>2003</v>
          </cell>
          <cell r="M31" t="str">
            <v>No Trade</v>
          </cell>
          <cell r="N31" t="str">
            <v/>
          </cell>
          <cell r="O31" t="str">
            <v/>
          </cell>
          <cell r="P31" t="str">
            <v/>
          </cell>
        </row>
        <row r="32">
          <cell r="A32" t="str">
            <v>GO</v>
          </cell>
          <cell r="B32">
            <v>1</v>
          </cell>
          <cell r="C32">
            <v>3</v>
          </cell>
          <cell r="D32" t="str">
            <v>P</v>
          </cell>
          <cell r="E32">
            <v>0.6</v>
          </cell>
          <cell r="F32">
            <v>37616</v>
          </cell>
          <cell r="G32">
            <v>1E-4</v>
          </cell>
          <cell r="H32">
            <v>0</v>
          </cell>
          <cell r="I32" t="str">
            <v>3          0   .</v>
          </cell>
          <cell r="J32">
            <v>0</v>
          </cell>
          <cell r="K32">
            <v>0</v>
          </cell>
          <cell r="L32">
            <v>2003</v>
          </cell>
          <cell r="M32" t="str">
            <v>No Trade</v>
          </cell>
          <cell r="N32" t="str">
            <v/>
          </cell>
          <cell r="O32" t="str">
            <v/>
          </cell>
          <cell r="P32" t="str">
            <v/>
          </cell>
        </row>
        <row r="33">
          <cell r="A33" t="str">
            <v>GO</v>
          </cell>
          <cell r="B33">
            <v>1</v>
          </cell>
          <cell r="C33">
            <v>3</v>
          </cell>
          <cell r="D33" t="str">
            <v>P</v>
          </cell>
          <cell r="E33">
            <v>0.61</v>
          </cell>
          <cell r="F33">
            <v>37616</v>
          </cell>
          <cell r="G33">
            <v>1E-4</v>
          </cell>
          <cell r="H33">
            <v>0</v>
          </cell>
          <cell r="I33" t="str">
            <v>5          0   .</v>
          </cell>
          <cell r="J33">
            <v>0</v>
          </cell>
          <cell r="K33">
            <v>0</v>
          </cell>
          <cell r="L33">
            <v>2003</v>
          </cell>
          <cell r="M33" t="str">
            <v>No Trade</v>
          </cell>
          <cell r="N33" t="str">
            <v/>
          </cell>
          <cell r="O33" t="str">
            <v/>
          </cell>
          <cell r="P33" t="str">
            <v/>
          </cell>
        </row>
        <row r="34">
          <cell r="A34" t="str">
            <v>GO</v>
          </cell>
          <cell r="B34">
            <v>1</v>
          </cell>
          <cell r="C34">
            <v>3</v>
          </cell>
          <cell r="D34" t="str">
            <v>P</v>
          </cell>
          <cell r="E34">
            <v>0.62</v>
          </cell>
          <cell r="F34">
            <v>37616</v>
          </cell>
          <cell r="G34">
            <v>0</v>
          </cell>
          <cell r="H34">
            <v>0</v>
          </cell>
          <cell r="I34" t="str">
            <v>0          0   .</v>
          </cell>
          <cell r="J34">
            <v>0</v>
          </cell>
          <cell r="K34">
            <v>0</v>
          </cell>
          <cell r="L34">
            <v>2003</v>
          </cell>
          <cell r="M34" t="str">
            <v>No Trade</v>
          </cell>
          <cell r="N34" t="str">
            <v/>
          </cell>
          <cell r="O34" t="str">
            <v/>
          </cell>
          <cell r="P34" t="str">
            <v/>
          </cell>
        </row>
        <row r="35">
          <cell r="A35" t="str">
            <v>GO</v>
          </cell>
          <cell r="B35">
            <v>1</v>
          </cell>
          <cell r="C35">
            <v>3</v>
          </cell>
          <cell r="D35" t="str">
            <v>P</v>
          </cell>
          <cell r="E35">
            <v>0.63</v>
          </cell>
          <cell r="F35">
            <v>37616</v>
          </cell>
          <cell r="G35">
            <v>2.9999999999999997E-4</v>
          </cell>
          <cell r="H35">
            <v>1E-3</v>
          </cell>
          <cell r="I35" t="str">
            <v>2          0   .</v>
          </cell>
          <cell r="J35">
            <v>0</v>
          </cell>
          <cell r="K35">
            <v>0</v>
          </cell>
          <cell r="L35">
            <v>2003</v>
          </cell>
          <cell r="M35" t="str">
            <v>No Trade</v>
          </cell>
          <cell r="N35" t="str">
            <v/>
          </cell>
          <cell r="O35" t="str">
            <v/>
          </cell>
          <cell r="P35" t="str">
            <v/>
          </cell>
        </row>
        <row r="36">
          <cell r="A36" t="str">
            <v>GO</v>
          </cell>
          <cell r="B36">
            <v>1</v>
          </cell>
          <cell r="C36">
            <v>3</v>
          </cell>
          <cell r="D36" t="str">
            <v>P</v>
          </cell>
          <cell r="E36">
            <v>0.64</v>
          </cell>
          <cell r="F36">
            <v>37616</v>
          </cell>
          <cell r="G36">
            <v>5.0000000000000001E-4</v>
          </cell>
          <cell r="H36">
            <v>1E-3</v>
          </cell>
          <cell r="I36" t="str">
            <v>8          1   .</v>
          </cell>
          <cell r="J36">
            <v>15</v>
          </cell>
          <cell r="K36">
            <v>1.5E-3</v>
          </cell>
          <cell r="L36">
            <v>2003</v>
          </cell>
          <cell r="M36" t="str">
            <v>No Trade</v>
          </cell>
          <cell r="N36" t="str">
            <v/>
          </cell>
          <cell r="O36" t="str">
            <v/>
          </cell>
          <cell r="P36" t="str">
            <v/>
          </cell>
        </row>
        <row r="37">
          <cell r="A37" t="str">
            <v>GO</v>
          </cell>
          <cell r="B37">
            <v>1</v>
          </cell>
          <cell r="C37">
            <v>3</v>
          </cell>
          <cell r="D37" t="str">
            <v>P</v>
          </cell>
          <cell r="E37">
            <v>0.65</v>
          </cell>
          <cell r="F37">
            <v>37616</v>
          </cell>
          <cell r="G37">
            <v>8.0000000000000004E-4</v>
          </cell>
          <cell r="H37">
            <v>2E-3</v>
          </cell>
          <cell r="I37" t="str">
            <v>7          0   .</v>
          </cell>
          <cell r="J37">
            <v>0</v>
          </cell>
          <cell r="K37">
            <v>0</v>
          </cell>
          <cell r="L37">
            <v>2003</v>
          </cell>
          <cell r="M37" t="str">
            <v>No Trade</v>
          </cell>
          <cell r="N37" t="str">
            <v/>
          </cell>
          <cell r="O37" t="str">
            <v/>
          </cell>
          <cell r="P37" t="str">
            <v/>
          </cell>
        </row>
        <row r="38">
          <cell r="A38" t="str">
            <v>GO</v>
          </cell>
          <cell r="B38">
            <v>1</v>
          </cell>
          <cell r="C38">
            <v>3</v>
          </cell>
          <cell r="D38" t="str">
            <v>P</v>
          </cell>
          <cell r="E38">
            <v>0.66</v>
          </cell>
          <cell r="F38">
            <v>37616</v>
          </cell>
          <cell r="G38">
            <v>1.2999999999999999E-3</v>
          </cell>
          <cell r="H38">
            <v>3.0000000000000001E-3</v>
          </cell>
          <cell r="I38" t="str">
            <v>9          0   .</v>
          </cell>
          <cell r="J38">
            <v>0</v>
          </cell>
          <cell r="K38">
            <v>0</v>
          </cell>
          <cell r="L38">
            <v>2003</v>
          </cell>
          <cell r="M38" t="str">
            <v>No Trade</v>
          </cell>
          <cell r="N38" t="str">
            <v/>
          </cell>
          <cell r="O38" t="str">
            <v/>
          </cell>
          <cell r="P38" t="str">
            <v/>
          </cell>
        </row>
        <row r="39">
          <cell r="A39" t="str">
            <v>GO</v>
          </cell>
          <cell r="B39">
            <v>1</v>
          </cell>
          <cell r="C39">
            <v>3</v>
          </cell>
          <cell r="D39" t="str">
            <v>C</v>
          </cell>
          <cell r="E39">
            <v>0.67</v>
          </cell>
          <cell r="F39">
            <v>37616</v>
          </cell>
          <cell r="G39">
            <v>8.4400000000000003E-2</v>
          </cell>
          <cell r="H39">
            <v>6.4000000000000001E-2</v>
          </cell>
          <cell r="I39" t="str">
            <v>5          0   .</v>
          </cell>
          <cell r="J39">
            <v>0</v>
          </cell>
          <cell r="K39">
            <v>0</v>
          </cell>
          <cell r="L39">
            <v>2003</v>
          </cell>
          <cell r="M39" t="str">
            <v>No Trade</v>
          </cell>
          <cell r="N39" t="str">
            <v/>
          </cell>
          <cell r="O39" t="str">
            <v/>
          </cell>
          <cell r="P39" t="str">
            <v/>
          </cell>
        </row>
        <row r="40">
          <cell r="A40" t="str">
            <v>GO</v>
          </cell>
          <cell r="B40">
            <v>1</v>
          </cell>
          <cell r="C40">
            <v>3</v>
          </cell>
          <cell r="D40" t="str">
            <v>P</v>
          </cell>
          <cell r="E40">
            <v>0.67</v>
          </cell>
          <cell r="F40">
            <v>37616</v>
          </cell>
          <cell r="G40">
            <v>1.9E-3</v>
          </cell>
          <cell r="H40">
            <v>5.0000000000000001E-3</v>
          </cell>
          <cell r="I40" t="str">
            <v>4          0   .</v>
          </cell>
          <cell r="J40">
            <v>0</v>
          </cell>
          <cell r="K40">
            <v>0</v>
          </cell>
          <cell r="L40">
            <v>2003</v>
          </cell>
          <cell r="M40" t="str">
            <v>No Trade</v>
          </cell>
          <cell r="N40" t="str">
            <v/>
          </cell>
          <cell r="O40" t="str">
            <v/>
          </cell>
          <cell r="P40" t="str">
            <v/>
          </cell>
        </row>
        <row r="41">
          <cell r="A41" t="str">
            <v>GO</v>
          </cell>
          <cell r="B41">
            <v>1</v>
          </cell>
          <cell r="C41">
            <v>3</v>
          </cell>
          <cell r="D41" t="str">
            <v>C</v>
          </cell>
          <cell r="E41">
            <v>0.68</v>
          </cell>
          <cell r="F41">
            <v>37616</v>
          </cell>
          <cell r="G41">
            <v>7.5399999999999995E-2</v>
          </cell>
          <cell r="H41">
            <v>5.6000000000000001E-2</v>
          </cell>
          <cell r="I41" t="str">
            <v>7          0   .</v>
          </cell>
          <cell r="J41">
            <v>0</v>
          </cell>
          <cell r="K41">
            <v>0</v>
          </cell>
          <cell r="L41">
            <v>2003</v>
          </cell>
          <cell r="M41" t="str">
            <v>No Trade</v>
          </cell>
          <cell r="N41" t="str">
            <v/>
          </cell>
          <cell r="O41" t="str">
            <v/>
          </cell>
          <cell r="P41" t="str">
            <v/>
          </cell>
        </row>
        <row r="42">
          <cell r="A42" t="str">
            <v>GO</v>
          </cell>
          <cell r="B42">
            <v>1</v>
          </cell>
          <cell r="C42">
            <v>3</v>
          </cell>
          <cell r="D42" t="str">
            <v>P</v>
          </cell>
          <cell r="E42">
            <v>0.68</v>
          </cell>
          <cell r="F42">
            <v>37616</v>
          </cell>
          <cell r="G42">
            <v>2.8999999999999998E-3</v>
          </cell>
          <cell r="H42">
            <v>7.0000000000000001E-3</v>
          </cell>
          <cell r="I42" t="str">
            <v>5          0   .</v>
          </cell>
          <cell r="J42">
            <v>0</v>
          </cell>
          <cell r="K42">
            <v>0</v>
          </cell>
          <cell r="L42">
            <v>2003</v>
          </cell>
          <cell r="M42" t="str">
            <v>No Trade</v>
          </cell>
          <cell r="N42" t="str">
            <v/>
          </cell>
          <cell r="O42" t="str">
            <v/>
          </cell>
          <cell r="P42" t="str">
            <v/>
          </cell>
        </row>
        <row r="43">
          <cell r="A43" t="str">
            <v>GO</v>
          </cell>
          <cell r="B43">
            <v>1</v>
          </cell>
          <cell r="C43">
            <v>3</v>
          </cell>
          <cell r="D43" t="str">
            <v>C</v>
          </cell>
          <cell r="E43">
            <v>0.69</v>
          </cell>
          <cell r="F43">
            <v>37616</v>
          </cell>
          <cell r="G43">
            <v>3.49E-2</v>
          </cell>
          <cell r="H43">
            <v>3.4000000000000002E-2</v>
          </cell>
          <cell r="I43" t="str">
            <v>9          0   .</v>
          </cell>
          <cell r="J43">
            <v>0</v>
          </cell>
          <cell r="K43">
            <v>0</v>
          </cell>
          <cell r="L43">
            <v>2003</v>
          </cell>
          <cell r="M43" t="str">
            <v>No Trade</v>
          </cell>
          <cell r="N43" t="str">
            <v/>
          </cell>
          <cell r="O43" t="str">
            <v/>
          </cell>
          <cell r="P43" t="str">
            <v/>
          </cell>
        </row>
        <row r="44">
          <cell r="A44" t="str">
            <v>GO</v>
          </cell>
          <cell r="B44">
            <v>1</v>
          </cell>
          <cell r="C44">
            <v>3</v>
          </cell>
          <cell r="D44" t="str">
            <v>P</v>
          </cell>
          <cell r="E44">
            <v>0.69</v>
          </cell>
          <cell r="F44">
            <v>37616</v>
          </cell>
          <cell r="G44">
            <v>4.1999999999999997E-3</v>
          </cell>
          <cell r="H44">
            <v>0.01</v>
          </cell>
          <cell r="I44" t="str">
            <v>0          0   .</v>
          </cell>
          <cell r="J44">
            <v>0</v>
          </cell>
          <cell r="K44">
            <v>0</v>
          </cell>
          <cell r="L44">
            <v>2003</v>
          </cell>
          <cell r="M44" t="str">
            <v>No Trade</v>
          </cell>
          <cell r="N44" t="str">
            <v/>
          </cell>
          <cell r="O44" t="str">
            <v/>
          </cell>
          <cell r="P44" t="str">
            <v/>
          </cell>
        </row>
        <row r="45">
          <cell r="A45" t="str">
            <v>GO</v>
          </cell>
          <cell r="B45">
            <v>1</v>
          </cell>
          <cell r="C45">
            <v>3</v>
          </cell>
          <cell r="D45" t="str">
            <v>C</v>
          </cell>
          <cell r="E45">
            <v>0.7</v>
          </cell>
          <cell r="F45">
            <v>37616</v>
          </cell>
          <cell r="G45">
            <v>5.8500000000000003E-2</v>
          </cell>
          <cell r="H45">
            <v>4.2000000000000003E-2</v>
          </cell>
          <cell r="I45" t="str">
            <v>2         50   .</v>
          </cell>
          <cell r="J45">
            <v>480</v>
          </cell>
          <cell r="K45">
            <v>4.8000000000000001E-2</v>
          </cell>
          <cell r="L45">
            <v>2003</v>
          </cell>
          <cell r="M45" t="str">
            <v>No Trade</v>
          </cell>
          <cell r="N45" t="str">
            <v/>
          </cell>
          <cell r="O45" t="str">
            <v/>
          </cell>
          <cell r="P45" t="str">
            <v/>
          </cell>
        </row>
        <row r="46">
          <cell r="A46" t="str">
            <v>GO</v>
          </cell>
          <cell r="B46">
            <v>1</v>
          </cell>
          <cell r="C46">
            <v>3</v>
          </cell>
          <cell r="D46" t="str">
            <v>P</v>
          </cell>
          <cell r="E46">
            <v>0.7</v>
          </cell>
          <cell r="F46">
            <v>37616</v>
          </cell>
          <cell r="G46">
            <v>5.8999999999999999E-3</v>
          </cell>
          <cell r="H46">
            <v>1.2999999999999999E-2</v>
          </cell>
          <cell r="I46" t="str">
            <v>0         50   .</v>
          </cell>
          <cell r="J46">
            <v>0</v>
          </cell>
          <cell r="K46">
            <v>0</v>
          </cell>
          <cell r="L46">
            <v>2003</v>
          </cell>
          <cell r="M46" t="str">
            <v>No Trade</v>
          </cell>
          <cell r="N46" t="str">
            <v/>
          </cell>
          <cell r="O46" t="str">
            <v/>
          </cell>
          <cell r="P46" t="str">
            <v/>
          </cell>
        </row>
        <row r="47">
          <cell r="A47" t="str">
            <v>GO</v>
          </cell>
          <cell r="B47">
            <v>1</v>
          </cell>
          <cell r="C47">
            <v>3</v>
          </cell>
          <cell r="D47" t="str">
            <v>C</v>
          </cell>
          <cell r="E47">
            <v>0.71</v>
          </cell>
          <cell r="F47">
            <v>37616</v>
          </cell>
          <cell r="G47">
            <v>5.0700000000000002E-2</v>
          </cell>
          <cell r="H47">
            <v>3.5999999999999997E-2</v>
          </cell>
          <cell r="I47" t="str">
            <v>0          0   .</v>
          </cell>
          <cell r="J47">
            <v>0</v>
          </cell>
          <cell r="K47">
            <v>0</v>
          </cell>
          <cell r="L47">
            <v>2003</v>
          </cell>
          <cell r="M47" t="str">
            <v>No Trade</v>
          </cell>
          <cell r="N47" t="str">
            <v/>
          </cell>
          <cell r="O47" t="str">
            <v/>
          </cell>
          <cell r="P47" t="str">
            <v/>
          </cell>
        </row>
        <row r="48">
          <cell r="A48" t="str">
            <v>GO</v>
          </cell>
          <cell r="B48">
            <v>1</v>
          </cell>
          <cell r="C48">
            <v>3</v>
          </cell>
          <cell r="D48" t="str">
            <v>P</v>
          </cell>
          <cell r="E48">
            <v>0.71</v>
          </cell>
          <cell r="F48">
            <v>37616</v>
          </cell>
          <cell r="G48">
            <v>8.0999999999999996E-3</v>
          </cell>
          <cell r="H48">
            <v>1.6E-2</v>
          </cell>
          <cell r="I48" t="str">
            <v>7          0   .</v>
          </cell>
          <cell r="J48">
            <v>0</v>
          </cell>
          <cell r="K48">
            <v>0</v>
          </cell>
          <cell r="L48">
            <v>2003</v>
          </cell>
          <cell r="M48" t="str">
            <v>No Trade</v>
          </cell>
          <cell r="N48" t="str">
            <v/>
          </cell>
          <cell r="O48" t="str">
            <v/>
          </cell>
          <cell r="P48" t="str">
            <v/>
          </cell>
        </row>
        <row r="49">
          <cell r="A49" t="str">
            <v>GO</v>
          </cell>
          <cell r="B49">
            <v>1</v>
          </cell>
          <cell r="C49">
            <v>3</v>
          </cell>
          <cell r="D49" t="str">
            <v>C</v>
          </cell>
          <cell r="E49">
            <v>0.72</v>
          </cell>
          <cell r="F49">
            <v>37616</v>
          </cell>
          <cell r="G49">
            <v>4.2999999999999997E-2</v>
          </cell>
          <cell r="H49">
            <v>0.03</v>
          </cell>
          <cell r="I49" t="str">
            <v>3         40   .</v>
          </cell>
          <cell r="J49">
            <v>0</v>
          </cell>
          <cell r="K49">
            <v>0</v>
          </cell>
          <cell r="L49">
            <v>2003</v>
          </cell>
          <cell r="M49" t="str">
            <v>No Trade</v>
          </cell>
          <cell r="N49" t="str">
            <v/>
          </cell>
          <cell r="O49" t="str">
            <v/>
          </cell>
          <cell r="P49" t="str">
            <v/>
          </cell>
        </row>
        <row r="50">
          <cell r="A50" t="str">
            <v>GO</v>
          </cell>
          <cell r="B50">
            <v>1</v>
          </cell>
          <cell r="C50">
            <v>3</v>
          </cell>
          <cell r="D50" t="str">
            <v>P</v>
          </cell>
          <cell r="E50">
            <v>0.72</v>
          </cell>
          <cell r="F50">
            <v>37616</v>
          </cell>
          <cell r="G50">
            <v>1.04E-2</v>
          </cell>
          <cell r="H50">
            <v>2.1000000000000001E-2</v>
          </cell>
          <cell r="I50" t="str">
            <v>0          3   .</v>
          </cell>
          <cell r="J50">
            <v>140</v>
          </cell>
          <cell r="K50">
            <v>1.4E-2</v>
          </cell>
          <cell r="L50">
            <v>2003</v>
          </cell>
          <cell r="M50" t="str">
            <v>No Trade</v>
          </cell>
          <cell r="N50" t="str">
            <v/>
          </cell>
          <cell r="O50" t="str">
            <v/>
          </cell>
          <cell r="P50" t="str">
            <v/>
          </cell>
        </row>
        <row r="51">
          <cell r="A51" t="str">
            <v>GO</v>
          </cell>
          <cell r="B51">
            <v>1</v>
          </cell>
          <cell r="C51">
            <v>3</v>
          </cell>
          <cell r="D51" t="str">
            <v>C</v>
          </cell>
          <cell r="E51">
            <v>0.73</v>
          </cell>
          <cell r="F51">
            <v>37616</v>
          </cell>
          <cell r="G51">
            <v>3.6900000000000002E-2</v>
          </cell>
          <cell r="H51">
            <v>2.5000000000000001E-2</v>
          </cell>
          <cell r="I51" t="str">
            <v>2         40   .</v>
          </cell>
          <cell r="J51">
            <v>0</v>
          </cell>
          <cell r="K51">
            <v>0</v>
          </cell>
          <cell r="L51">
            <v>2003</v>
          </cell>
          <cell r="M51" t="str">
            <v>No Trade</v>
          </cell>
          <cell r="N51" t="str">
            <v/>
          </cell>
          <cell r="O51" t="str">
            <v/>
          </cell>
          <cell r="P51" t="str">
            <v/>
          </cell>
        </row>
        <row r="52">
          <cell r="A52" t="str">
            <v>GO</v>
          </cell>
          <cell r="B52">
            <v>1</v>
          </cell>
          <cell r="C52">
            <v>3</v>
          </cell>
          <cell r="D52" t="str">
            <v>P</v>
          </cell>
          <cell r="E52">
            <v>0.73</v>
          </cell>
          <cell r="F52">
            <v>37616</v>
          </cell>
          <cell r="G52">
            <v>1.43E-2</v>
          </cell>
          <cell r="H52">
            <v>2.5000000000000001E-2</v>
          </cell>
          <cell r="I52" t="str">
            <v>9        160   .</v>
          </cell>
          <cell r="J52">
            <v>0</v>
          </cell>
          <cell r="K52">
            <v>0</v>
          </cell>
          <cell r="L52">
            <v>2003</v>
          </cell>
          <cell r="M52" t="str">
            <v>No Trade</v>
          </cell>
          <cell r="N52" t="str">
            <v/>
          </cell>
          <cell r="O52" t="str">
            <v/>
          </cell>
          <cell r="P52" t="str">
            <v/>
          </cell>
        </row>
        <row r="53">
          <cell r="A53" t="str">
            <v>GO</v>
          </cell>
          <cell r="B53">
            <v>1</v>
          </cell>
          <cell r="C53">
            <v>3</v>
          </cell>
          <cell r="D53" t="str">
            <v>C</v>
          </cell>
          <cell r="E53">
            <v>0.74</v>
          </cell>
          <cell r="F53">
            <v>37616</v>
          </cell>
          <cell r="G53">
            <v>2.9000000000000001E-2</v>
          </cell>
          <cell r="H53">
            <v>0.02</v>
          </cell>
          <cell r="I53" t="str">
            <v>8         40   .</v>
          </cell>
          <cell r="J53">
            <v>0</v>
          </cell>
          <cell r="K53">
            <v>0</v>
          </cell>
          <cell r="L53">
            <v>2003</v>
          </cell>
          <cell r="M53" t="str">
            <v>No Trade</v>
          </cell>
          <cell r="N53" t="str">
            <v/>
          </cell>
          <cell r="O53" t="str">
            <v/>
          </cell>
          <cell r="P53" t="str">
            <v/>
          </cell>
        </row>
        <row r="54">
          <cell r="A54" t="str">
            <v>GO</v>
          </cell>
          <cell r="B54">
            <v>1</v>
          </cell>
          <cell r="C54">
            <v>3</v>
          </cell>
          <cell r="D54" t="str">
            <v>P</v>
          </cell>
          <cell r="E54">
            <v>0.74</v>
          </cell>
          <cell r="F54">
            <v>37616</v>
          </cell>
          <cell r="G54">
            <v>1.6400000000000001E-2</v>
          </cell>
          <cell r="H54">
            <v>3.1E-2</v>
          </cell>
          <cell r="I54" t="str">
            <v>5         60   .</v>
          </cell>
          <cell r="J54">
            <v>160</v>
          </cell>
          <cell r="K54">
            <v>1.6E-2</v>
          </cell>
          <cell r="L54">
            <v>2003</v>
          </cell>
          <cell r="M54" t="str">
            <v>No Trade</v>
          </cell>
          <cell r="N54" t="str">
            <v/>
          </cell>
          <cell r="O54" t="str">
            <v/>
          </cell>
          <cell r="P54" t="str">
            <v/>
          </cell>
        </row>
        <row r="55">
          <cell r="A55" t="str">
            <v>GO</v>
          </cell>
          <cell r="B55">
            <v>1</v>
          </cell>
          <cell r="C55">
            <v>3</v>
          </cell>
          <cell r="D55" t="str">
            <v>C</v>
          </cell>
          <cell r="E55">
            <v>0.75</v>
          </cell>
          <cell r="F55">
            <v>37616</v>
          </cell>
          <cell r="G55">
            <v>2.5600000000000001E-2</v>
          </cell>
          <cell r="H55">
            <v>1.7000000000000001E-2</v>
          </cell>
          <cell r="I55" t="str">
            <v>0          0   .</v>
          </cell>
          <cell r="J55">
            <v>0</v>
          </cell>
          <cell r="K55">
            <v>0</v>
          </cell>
          <cell r="L55">
            <v>2003</v>
          </cell>
          <cell r="M55" t="str">
            <v>No Trade</v>
          </cell>
          <cell r="N55" t="str">
            <v/>
          </cell>
          <cell r="O55" t="str">
            <v/>
          </cell>
          <cell r="P55" t="str">
            <v/>
          </cell>
        </row>
        <row r="56">
          <cell r="A56" t="str">
            <v>GO</v>
          </cell>
          <cell r="B56">
            <v>1</v>
          </cell>
          <cell r="C56">
            <v>3</v>
          </cell>
          <cell r="D56" t="str">
            <v>P</v>
          </cell>
          <cell r="E56">
            <v>0.75</v>
          </cell>
          <cell r="F56">
            <v>37616</v>
          </cell>
          <cell r="G56">
            <v>2.29E-2</v>
          </cell>
          <cell r="H56">
            <v>3.6999999999999998E-2</v>
          </cell>
          <cell r="I56" t="str">
            <v>6          3   .</v>
          </cell>
          <cell r="J56">
            <v>0</v>
          </cell>
          <cell r="K56">
            <v>0</v>
          </cell>
          <cell r="L56">
            <v>2003</v>
          </cell>
          <cell r="M56" t="str">
            <v>No Trade</v>
          </cell>
          <cell r="N56" t="str">
            <v/>
          </cell>
          <cell r="O56" t="str">
            <v/>
          </cell>
          <cell r="P56" t="str">
            <v/>
          </cell>
        </row>
        <row r="57">
          <cell r="A57" t="str">
            <v>GO</v>
          </cell>
          <cell r="B57">
            <v>1</v>
          </cell>
          <cell r="C57">
            <v>3</v>
          </cell>
          <cell r="D57" t="str">
            <v>C</v>
          </cell>
          <cell r="E57">
            <v>0.76</v>
          </cell>
          <cell r="F57">
            <v>37616</v>
          </cell>
          <cell r="G57">
            <v>1.95E-2</v>
          </cell>
          <cell r="H57">
            <v>1.2999999999999999E-2</v>
          </cell>
          <cell r="I57" t="str">
            <v>8          0   .</v>
          </cell>
          <cell r="J57">
            <v>0</v>
          </cell>
          <cell r="K57">
            <v>0</v>
          </cell>
          <cell r="L57">
            <v>2003</v>
          </cell>
          <cell r="M57" t="str">
            <v>No Trade</v>
          </cell>
          <cell r="N57" t="str">
            <v/>
          </cell>
          <cell r="O57" t="str">
            <v/>
          </cell>
          <cell r="P57" t="str">
            <v/>
          </cell>
        </row>
        <row r="58">
          <cell r="A58" t="str">
            <v>GO</v>
          </cell>
          <cell r="B58">
            <v>1</v>
          </cell>
          <cell r="C58">
            <v>3</v>
          </cell>
          <cell r="D58" t="str">
            <v>P</v>
          </cell>
          <cell r="E58">
            <v>0.76</v>
          </cell>
          <cell r="F58">
            <v>37616</v>
          </cell>
          <cell r="G58">
            <v>6.7900000000000002E-2</v>
          </cell>
          <cell r="H58">
            <v>6.7000000000000004E-2</v>
          </cell>
          <cell r="I58" t="str">
            <v>9          0   .</v>
          </cell>
          <cell r="J58">
            <v>0</v>
          </cell>
          <cell r="K58">
            <v>0</v>
          </cell>
          <cell r="L58">
            <v>2003</v>
          </cell>
          <cell r="M58" t="str">
            <v>No Trade</v>
          </cell>
          <cell r="N58" t="str">
            <v/>
          </cell>
          <cell r="O58" t="str">
            <v/>
          </cell>
          <cell r="P58" t="str">
            <v/>
          </cell>
        </row>
        <row r="59">
          <cell r="A59" t="str">
            <v>GO</v>
          </cell>
          <cell r="B59">
            <v>1</v>
          </cell>
          <cell r="C59">
            <v>3</v>
          </cell>
          <cell r="D59" t="str">
            <v>C</v>
          </cell>
          <cell r="E59">
            <v>0.77</v>
          </cell>
          <cell r="F59">
            <v>37616</v>
          </cell>
          <cell r="G59">
            <v>1.7000000000000001E-2</v>
          </cell>
          <cell r="H59">
            <v>1.0999999999999999E-2</v>
          </cell>
          <cell r="I59" t="str">
            <v>1         80   .</v>
          </cell>
          <cell r="J59">
            <v>0</v>
          </cell>
          <cell r="K59">
            <v>0</v>
          </cell>
          <cell r="L59">
            <v>2003</v>
          </cell>
          <cell r="M59" t="str">
            <v>No Trade</v>
          </cell>
          <cell r="N59" t="str">
            <v/>
          </cell>
          <cell r="O59" t="str">
            <v/>
          </cell>
          <cell r="P59" t="str">
            <v/>
          </cell>
        </row>
        <row r="60">
          <cell r="A60" t="str">
            <v>GO</v>
          </cell>
          <cell r="B60">
            <v>1</v>
          </cell>
          <cell r="C60">
            <v>3</v>
          </cell>
          <cell r="D60" t="str">
            <v>P</v>
          </cell>
          <cell r="E60">
            <v>0.77</v>
          </cell>
          <cell r="F60">
            <v>37616</v>
          </cell>
          <cell r="G60">
            <v>7.7399999999999997E-2</v>
          </cell>
          <cell r="H60">
            <v>7.6999999999999999E-2</v>
          </cell>
          <cell r="I60" t="str">
            <v>4          0   .</v>
          </cell>
          <cell r="J60">
            <v>0</v>
          </cell>
          <cell r="K60">
            <v>0</v>
          </cell>
          <cell r="L60">
            <v>2003</v>
          </cell>
          <cell r="M60" t="str">
            <v>No Trade</v>
          </cell>
          <cell r="N60" t="str">
            <v/>
          </cell>
          <cell r="O60" t="str">
            <v/>
          </cell>
          <cell r="P60" t="str">
            <v/>
          </cell>
        </row>
        <row r="61">
          <cell r="A61" t="str">
            <v>GO</v>
          </cell>
          <cell r="B61">
            <v>1</v>
          </cell>
          <cell r="C61">
            <v>3</v>
          </cell>
          <cell r="D61" t="str">
            <v>C</v>
          </cell>
          <cell r="E61">
            <v>0.78</v>
          </cell>
          <cell r="F61">
            <v>37616</v>
          </cell>
          <cell r="G61">
            <v>1.37E-2</v>
          </cell>
          <cell r="H61">
            <v>8.0000000000000002E-3</v>
          </cell>
          <cell r="I61" t="str">
            <v>8          0   .</v>
          </cell>
          <cell r="J61">
            <v>0</v>
          </cell>
          <cell r="K61">
            <v>0</v>
          </cell>
          <cell r="L61">
            <v>2003</v>
          </cell>
          <cell r="M61" t="str">
            <v>No Trade</v>
          </cell>
          <cell r="N61" t="str">
            <v/>
          </cell>
          <cell r="O61" t="str">
            <v/>
          </cell>
          <cell r="P61" t="str">
            <v/>
          </cell>
        </row>
        <row r="62">
          <cell r="A62" t="str">
            <v>GO</v>
          </cell>
          <cell r="B62">
            <v>1</v>
          </cell>
          <cell r="C62">
            <v>3</v>
          </cell>
          <cell r="D62" t="str">
            <v>P</v>
          </cell>
          <cell r="E62">
            <v>0.78</v>
          </cell>
          <cell r="F62">
            <v>37616</v>
          </cell>
          <cell r="G62">
            <v>4.0899999999999999E-2</v>
          </cell>
          <cell r="H62">
            <v>5.8999999999999997E-2</v>
          </cell>
          <cell r="I62" t="str">
            <v>4        190   .</v>
          </cell>
          <cell r="J62">
            <v>0</v>
          </cell>
          <cell r="K62">
            <v>0</v>
          </cell>
          <cell r="L62">
            <v>2003</v>
          </cell>
          <cell r="M62" t="str">
            <v>No Trade</v>
          </cell>
          <cell r="N62" t="str">
            <v/>
          </cell>
          <cell r="O62" t="str">
            <v/>
          </cell>
          <cell r="P62" t="str">
            <v/>
          </cell>
        </row>
        <row r="63">
          <cell r="A63" t="str">
            <v>GO</v>
          </cell>
          <cell r="B63">
            <v>1</v>
          </cell>
          <cell r="C63">
            <v>3</v>
          </cell>
          <cell r="D63" t="str">
            <v>C</v>
          </cell>
          <cell r="E63">
            <v>0.79</v>
          </cell>
          <cell r="F63">
            <v>37616</v>
          </cell>
          <cell r="G63">
            <v>1.09E-2</v>
          </cell>
          <cell r="H63">
            <v>6.0000000000000001E-3</v>
          </cell>
          <cell r="I63" t="str">
            <v>9          0   .</v>
          </cell>
          <cell r="J63">
            <v>0</v>
          </cell>
          <cell r="K63">
            <v>0</v>
          </cell>
          <cell r="L63">
            <v>2003</v>
          </cell>
          <cell r="M63" t="str">
            <v>No Trade</v>
          </cell>
          <cell r="N63" t="str">
            <v/>
          </cell>
          <cell r="O63" t="str">
            <v/>
          </cell>
          <cell r="P63" t="str">
            <v/>
          </cell>
        </row>
        <row r="64">
          <cell r="A64" t="str">
            <v>GO</v>
          </cell>
          <cell r="B64">
            <v>1</v>
          </cell>
          <cell r="C64">
            <v>3</v>
          </cell>
          <cell r="D64" t="str">
            <v>P</v>
          </cell>
          <cell r="E64">
            <v>0.79</v>
          </cell>
          <cell r="F64">
            <v>37616</v>
          </cell>
          <cell r="G64">
            <v>4.8099999999999997E-2</v>
          </cell>
          <cell r="H64">
            <v>6.7000000000000004E-2</v>
          </cell>
          <cell r="I64" t="str">
            <v>4          0   .</v>
          </cell>
          <cell r="J64">
            <v>0</v>
          </cell>
          <cell r="K64">
            <v>0</v>
          </cell>
          <cell r="L64">
            <v>2003</v>
          </cell>
          <cell r="M64" t="str">
            <v>No Trade</v>
          </cell>
          <cell r="N64" t="str">
            <v/>
          </cell>
          <cell r="O64" t="str">
            <v/>
          </cell>
          <cell r="P64" t="str">
            <v/>
          </cell>
        </row>
        <row r="65">
          <cell r="A65" t="str">
            <v>GO</v>
          </cell>
          <cell r="B65">
            <v>1</v>
          </cell>
          <cell r="C65">
            <v>3</v>
          </cell>
          <cell r="D65" t="str">
            <v>C</v>
          </cell>
          <cell r="E65">
            <v>0.8</v>
          </cell>
          <cell r="F65">
            <v>37616</v>
          </cell>
          <cell r="G65">
            <v>8.5000000000000006E-3</v>
          </cell>
          <cell r="H65">
            <v>5.0000000000000001E-3</v>
          </cell>
          <cell r="I65" t="str">
            <v>4         54   .</v>
          </cell>
          <cell r="J65">
            <v>80</v>
          </cell>
          <cell r="K65">
            <v>6.0000000000000001E-3</v>
          </cell>
          <cell r="L65">
            <v>2003</v>
          </cell>
          <cell r="M65" t="str">
            <v>No Trade</v>
          </cell>
          <cell r="N65" t="str">
            <v/>
          </cell>
          <cell r="O65" t="str">
            <v/>
          </cell>
          <cell r="P65" t="str">
            <v/>
          </cell>
        </row>
        <row r="66">
          <cell r="A66" t="str">
            <v>GO</v>
          </cell>
          <cell r="B66">
            <v>1</v>
          </cell>
          <cell r="C66">
            <v>3</v>
          </cell>
          <cell r="D66" t="str">
            <v>P</v>
          </cell>
          <cell r="E66">
            <v>0.8</v>
          </cell>
          <cell r="F66">
            <v>37616</v>
          </cell>
          <cell r="G66">
            <v>5.57E-2</v>
          </cell>
          <cell r="H66">
            <v>7.4999999999999997E-2</v>
          </cell>
          <cell r="I66" t="str">
            <v>9          3   .</v>
          </cell>
          <cell r="J66">
            <v>0</v>
          </cell>
          <cell r="K66">
            <v>0</v>
          </cell>
          <cell r="L66">
            <v>2003</v>
          </cell>
          <cell r="M66" t="str">
            <v>No Trade</v>
          </cell>
          <cell r="N66" t="str">
            <v/>
          </cell>
          <cell r="O66" t="str">
            <v/>
          </cell>
          <cell r="P66" t="str">
            <v/>
          </cell>
        </row>
        <row r="67">
          <cell r="A67" t="str">
            <v>GO</v>
          </cell>
          <cell r="B67">
            <v>1</v>
          </cell>
          <cell r="C67">
            <v>3</v>
          </cell>
          <cell r="D67" t="str">
            <v>C</v>
          </cell>
          <cell r="E67">
            <v>0.81</v>
          </cell>
          <cell r="F67">
            <v>37616</v>
          </cell>
          <cell r="G67">
            <v>6.6E-3</v>
          </cell>
          <cell r="H67">
            <v>4.0000000000000001E-3</v>
          </cell>
          <cell r="I67" t="str">
            <v>2          1   .</v>
          </cell>
          <cell r="J67">
            <v>50</v>
          </cell>
          <cell r="K67">
            <v>5.0000000000000001E-3</v>
          </cell>
          <cell r="L67">
            <v>2003</v>
          </cell>
          <cell r="M67" t="str">
            <v>No Trade</v>
          </cell>
          <cell r="N67" t="str">
            <v/>
          </cell>
          <cell r="O67" t="str">
            <v/>
          </cell>
          <cell r="P67" t="str">
            <v/>
          </cell>
        </row>
        <row r="68">
          <cell r="A68" t="str">
            <v>GO</v>
          </cell>
          <cell r="B68">
            <v>1</v>
          </cell>
          <cell r="C68">
            <v>3</v>
          </cell>
          <cell r="D68" t="str">
            <v>P</v>
          </cell>
          <cell r="E68">
            <v>0.81</v>
          </cell>
          <cell r="F68">
            <v>37616</v>
          </cell>
          <cell r="G68">
            <v>0.1573</v>
          </cell>
          <cell r="H68">
            <v>0.157</v>
          </cell>
          <cell r="I68" t="str">
            <v>3          0   .</v>
          </cell>
          <cell r="J68">
            <v>0</v>
          </cell>
          <cell r="K68">
            <v>0</v>
          </cell>
          <cell r="L68">
            <v>2003</v>
          </cell>
          <cell r="M68" t="str">
            <v>No Trade</v>
          </cell>
          <cell r="N68" t="str">
            <v/>
          </cell>
          <cell r="O68" t="str">
            <v/>
          </cell>
          <cell r="P68" t="str">
            <v/>
          </cell>
        </row>
        <row r="69">
          <cell r="A69" t="str">
            <v>GO</v>
          </cell>
          <cell r="B69">
            <v>1</v>
          </cell>
          <cell r="C69">
            <v>3</v>
          </cell>
          <cell r="D69" t="str">
            <v>C</v>
          </cell>
          <cell r="E69">
            <v>0.82</v>
          </cell>
          <cell r="F69">
            <v>37616</v>
          </cell>
          <cell r="G69">
            <v>5.1000000000000004E-3</v>
          </cell>
          <cell r="H69">
            <v>3.0000000000000001E-3</v>
          </cell>
          <cell r="I69" t="str">
            <v>2          0   .</v>
          </cell>
          <cell r="J69">
            <v>0</v>
          </cell>
          <cell r="K69">
            <v>0</v>
          </cell>
          <cell r="L69">
            <v>2003</v>
          </cell>
          <cell r="M69" t="str">
            <v>No Trade</v>
          </cell>
          <cell r="N69" t="str">
            <v/>
          </cell>
          <cell r="O69" t="str">
            <v/>
          </cell>
          <cell r="P69" t="str">
            <v/>
          </cell>
        </row>
        <row r="70">
          <cell r="A70" t="str">
            <v>GO</v>
          </cell>
          <cell r="B70">
            <v>1</v>
          </cell>
          <cell r="C70">
            <v>3</v>
          </cell>
          <cell r="D70" t="str">
            <v>C</v>
          </cell>
          <cell r="E70">
            <v>0.83</v>
          </cell>
          <cell r="F70">
            <v>37616</v>
          </cell>
          <cell r="G70">
            <v>3.8999999999999998E-3</v>
          </cell>
          <cell r="H70">
            <v>2E-3</v>
          </cell>
          <cell r="I70" t="str">
            <v>5          0   .</v>
          </cell>
          <cell r="J70">
            <v>0</v>
          </cell>
          <cell r="K70">
            <v>0</v>
          </cell>
          <cell r="L70">
            <v>2003</v>
          </cell>
          <cell r="M70" t="str">
            <v>No Trade</v>
          </cell>
          <cell r="N70" t="str">
            <v/>
          </cell>
          <cell r="O70" t="str">
            <v/>
          </cell>
          <cell r="P70" t="str">
            <v/>
          </cell>
        </row>
        <row r="71">
          <cell r="A71" t="str">
            <v>GO</v>
          </cell>
          <cell r="B71">
            <v>1</v>
          </cell>
          <cell r="C71">
            <v>3</v>
          </cell>
          <cell r="D71" t="str">
            <v>C</v>
          </cell>
          <cell r="E71">
            <v>0.84</v>
          </cell>
          <cell r="F71">
            <v>37616</v>
          </cell>
          <cell r="G71">
            <v>2.8999999999999998E-3</v>
          </cell>
          <cell r="H71">
            <v>1E-3</v>
          </cell>
          <cell r="I71" t="str">
            <v>9          0   .</v>
          </cell>
          <cell r="J71">
            <v>0</v>
          </cell>
          <cell r="K71">
            <v>0</v>
          </cell>
          <cell r="L71">
            <v>2003</v>
          </cell>
          <cell r="M71" t="str">
            <v>No Trade</v>
          </cell>
          <cell r="N71" t="str">
            <v/>
          </cell>
          <cell r="O71" t="str">
            <v/>
          </cell>
          <cell r="P71" t="str">
            <v/>
          </cell>
        </row>
        <row r="72">
          <cell r="A72" t="str">
            <v>GO</v>
          </cell>
          <cell r="B72">
            <v>1</v>
          </cell>
          <cell r="C72">
            <v>3</v>
          </cell>
          <cell r="D72" t="str">
            <v>C</v>
          </cell>
          <cell r="E72">
            <v>0.85</v>
          </cell>
          <cell r="F72">
            <v>37616</v>
          </cell>
          <cell r="G72">
            <v>2.2000000000000001E-3</v>
          </cell>
          <cell r="H72">
            <v>1E-3</v>
          </cell>
          <cell r="I72" t="str">
            <v>4          0   .</v>
          </cell>
          <cell r="J72">
            <v>0</v>
          </cell>
          <cell r="K72">
            <v>0</v>
          </cell>
          <cell r="L72">
            <v>2003</v>
          </cell>
          <cell r="M72" t="str">
            <v>No Trade</v>
          </cell>
          <cell r="N72" t="str">
            <v/>
          </cell>
          <cell r="O72" t="str">
            <v/>
          </cell>
          <cell r="P72" t="str">
            <v/>
          </cell>
        </row>
        <row r="73">
          <cell r="A73" t="str">
            <v>GO</v>
          </cell>
          <cell r="B73">
            <v>1</v>
          </cell>
          <cell r="C73">
            <v>3</v>
          </cell>
          <cell r="D73" t="str">
            <v>C</v>
          </cell>
          <cell r="E73">
            <v>0.86</v>
          </cell>
          <cell r="F73">
            <v>37616</v>
          </cell>
          <cell r="G73">
            <v>1.6000000000000001E-3</v>
          </cell>
          <cell r="H73">
            <v>1E-3</v>
          </cell>
          <cell r="I73" t="str">
            <v>0          0   .</v>
          </cell>
          <cell r="J73">
            <v>0</v>
          </cell>
          <cell r="K73">
            <v>0</v>
          </cell>
          <cell r="L73">
            <v>2003</v>
          </cell>
          <cell r="M73" t="str">
            <v>No Trade</v>
          </cell>
          <cell r="N73" t="str">
            <v/>
          </cell>
          <cell r="O73" t="str">
            <v/>
          </cell>
          <cell r="P73" t="str">
            <v/>
          </cell>
        </row>
        <row r="74">
          <cell r="A74" t="str">
            <v>GO</v>
          </cell>
          <cell r="B74">
            <v>1</v>
          </cell>
          <cell r="C74">
            <v>3</v>
          </cell>
          <cell r="D74" t="str">
            <v>C</v>
          </cell>
          <cell r="E74">
            <v>0.87</v>
          </cell>
          <cell r="F74">
            <v>37616</v>
          </cell>
          <cell r="G74">
            <v>1.1999999999999999E-3</v>
          </cell>
          <cell r="H74">
            <v>0</v>
          </cell>
          <cell r="I74" t="str">
            <v>8          0   .</v>
          </cell>
          <cell r="J74">
            <v>0</v>
          </cell>
          <cell r="K74">
            <v>0</v>
          </cell>
          <cell r="L74">
            <v>2003</v>
          </cell>
          <cell r="M74" t="str">
            <v>No Trade</v>
          </cell>
          <cell r="N74" t="str">
            <v/>
          </cell>
          <cell r="O74" t="str">
            <v/>
          </cell>
          <cell r="P74" t="str">
            <v/>
          </cell>
        </row>
        <row r="75">
          <cell r="A75" t="str">
            <v>GO</v>
          </cell>
          <cell r="B75">
            <v>1</v>
          </cell>
          <cell r="C75">
            <v>3</v>
          </cell>
          <cell r="D75" t="str">
            <v>C</v>
          </cell>
          <cell r="E75">
            <v>0.88</v>
          </cell>
          <cell r="F75">
            <v>37616</v>
          </cell>
          <cell r="G75">
            <v>8.9999999999999998E-4</v>
          </cell>
          <cell r="H75">
            <v>0</v>
          </cell>
          <cell r="I75" t="str">
            <v>6          0   .</v>
          </cell>
          <cell r="J75">
            <v>0</v>
          </cell>
          <cell r="K75">
            <v>0</v>
          </cell>
          <cell r="L75">
            <v>2003</v>
          </cell>
          <cell r="M75" t="str">
            <v>No Trade</v>
          </cell>
          <cell r="N75" t="str">
            <v/>
          </cell>
          <cell r="O75" t="str">
            <v/>
          </cell>
          <cell r="P75" t="str">
            <v/>
          </cell>
        </row>
        <row r="76">
          <cell r="A76" t="str">
            <v>GO</v>
          </cell>
          <cell r="B76">
            <v>1</v>
          </cell>
          <cell r="C76">
            <v>3</v>
          </cell>
          <cell r="D76" t="str">
            <v>C</v>
          </cell>
          <cell r="E76">
            <v>0.89</v>
          </cell>
          <cell r="F76">
            <v>37616</v>
          </cell>
          <cell r="G76">
            <v>5.9999999999999995E-4</v>
          </cell>
          <cell r="H76">
            <v>0</v>
          </cell>
          <cell r="I76" t="str">
            <v>4          0   .</v>
          </cell>
          <cell r="J76">
            <v>0</v>
          </cell>
          <cell r="K76">
            <v>0</v>
          </cell>
          <cell r="L76">
            <v>2003</v>
          </cell>
          <cell r="M76" t="str">
            <v>No Trade</v>
          </cell>
          <cell r="N76" t="str">
            <v/>
          </cell>
          <cell r="O76" t="str">
            <v/>
          </cell>
          <cell r="P76" t="str">
            <v/>
          </cell>
        </row>
        <row r="77">
          <cell r="A77" t="str">
            <v>GO</v>
          </cell>
          <cell r="B77">
            <v>1</v>
          </cell>
          <cell r="C77">
            <v>3</v>
          </cell>
          <cell r="D77" t="str">
            <v>C</v>
          </cell>
          <cell r="E77">
            <v>0.9</v>
          </cell>
          <cell r="F77">
            <v>37616</v>
          </cell>
          <cell r="G77">
            <v>5.0000000000000001E-4</v>
          </cell>
          <cell r="H77">
            <v>0</v>
          </cell>
          <cell r="I77" t="str">
            <v>3          0   .</v>
          </cell>
          <cell r="J77">
            <v>0</v>
          </cell>
          <cell r="K77">
            <v>0</v>
          </cell>
          <cell r="L77">
            <v>2003</v>
          </cell>
          <cell r="M77" t="str">
            <v>No Trade</v>
          </cell>
          <cell r="N77" t="str">
            <v/>
          </cell>
          <cell r="O77" t="str">
            <v/>
          </cell>
          <cell r="P77" t="str">
            <v/>
          </cell>
        </row>
        <row r="78">
          <cell r="A78" t="str">
            <v>GO</v>
          </cell>
          <cell r="B78">
            <v>1</v>
          </cell>
          <cell r="C78">
            <v>3</v>
          </cell>
          <cell r="D78" t="str">
            <v>C</v>
          </cell>
          <cell r="E78">
            <v>0.92</v>
          </cell>
          <cell r="F78">
            <v>37616</v>
          </cell>
          <cell r="G78">
            <v>2.0000000000000001E-4</v>
          </cell>
          <cell r="H78">
            <v>0</v>
          </cell>
          <cell r="I78" t="str">
            <v>2          0   .</v>
          </cell>
          <cell r="J78">
            <v>0</v>
          </cell>
          <cell r="K78">
            <v>0</v>
          </cell>
          <cell r="L78">
            <v>2003</v>
          </cell>
          <cell r="M78" t="str">
            <v>No Trade</v>
          </cell>
          <cell r="N78" t="str">
            <v/>
          </cell>
          <cell r="O78" t="str">
            <v/>
          </cell>
          <cell r="P78" t="str">
            <v/>
          </cell>
        </row>
        <row r="79">
          <cell r="A79" t="str">
            <v>GO</v>
          </cell>
          <cell r="B79">
            <v>1</v>
          </cell>
          <cell r="C79">
            <v>3</v>
          </cell>
          <cell r="D79" t="str">
            <v>C</v>
          </cell>
          <cell r="E79">
            <v>0.93</v>
          </cell>
          <cell r="F79">
            <v>37616</v>
          </cell>
          <cell r="G79">
            <v>0</v>
          </cell>
          <cell r="H79">
            <v>0</v>
          </cell>
          <cell r="I79" t="str">
            <v>0          0   .</v>
          </cell>
          <cell r="J79">
            <v>0</v>
          </cell>
          <cell r="K79">
            <v>0</v>
          </cell>
          <cell r="L79">
            <v>2003</v>
          </cell>
          <cell r="M79" t="str">
            <v>No Trade</v>
          </cell>
          <cell r="N79" t="str">
            <v/>
          </cell>
          <cell r="O79" t="str">
            <v/>
          </cell>
          <cell r="P79" t="str">
            <v/>
          </cell>
        </row>
        <row r="80">
          <cell r="A80" t="str">
            <v>GO</v>
          </cell>
          <cell r="B80">
            <v>1</v>
          </cell>
          <cell r="C80">
            <v>3</v>
          </cell>
          <cell r="D80" t="str">
            <v>C</v>
          </cell>
          <cell r="E80">
            <v>0.94</v>
          </cell>
          <cell r="F80">
            <v>37616</v>
          </cell>
          <cell r="G80">
            <v>0</v>
          </cell>
          <cell r="H80">
            <v>0</v>
          </cell>
          <cell r="I80" t="str">
            <v>0          0   .</v>
          </cell>
          <cell r="J80">
            <v>0</v>
          </cell>
          <cell r="K80">
            <v>0</v>
          </cell>
          <cell r="L80">
            <v>2003</v>
          </cell>
          <cell r="M80" t="str">
            <v>No Trade</v>
          </cell>
          <cell r="N80" t="str">
            <v/>
          </cell>
          <cell r="O80" t="str">
            <v/>
          </cell>
          <cell r="P80" t="str">
            <v/>
          </cell>
        </row>
        <row r="81">
          <cell r="A81" t="str">
            <v>GO</v>
          </cell>
          <cell r="B81">
            <v>1</v>
          </cell>
          <cell r="C81">
            <v>3</v>
          </cell>
          <cell r="D81" t="str">
            <v>C</v>
          </cell>
          <cell r="E81">
            <v>0.96</v>
          </cell>
          <cell r="F81">
            <v>37616</v>
          </cell>
          <cell r="G81">
            <v>1E-4</v>
          </cell>
          <cell r="H81">
            <v>0</v>
          </cell>
          <cell r="I81" t="str">
            <v>1          0   .</v>
          </cell>
          <cell r="J81">
            <v>0</v>
          </cell>
          <cell r="K81">
            <v>0</v>
          </cell>
          <cell r="L81">
            <v>2003</v>
          </cell>
          <cell r="M81" t="str">
            <v>No Trade</v>
          </cell>
          <cell r="N81" t="str">
            <v/>
          </cell>
          <cell r="O81" t="str">
            <v/>
          </cell>
          <cell r="P81" t="str">
            <v/>
          </cell>
        </row>
        <row r="82">
          <cell r="A82" t="str">
            <v>GO</v>
          </cell>
          <cell r="B82">
            <v>1</v>
          </cell>
          <cell r="C82">
            <v>3</v>
          </cell>
          <cell r="D82" t="str">
            <v>C</v>
          </cell>
          <cell r="E82">
            <v>0.98</v>
          </cell>
          <cell r="F82">
            <v>37616</v>
          </cell>
          <cell r="G82">
            <v>1E-4</v>
          </cell>
          <cell r="H82">
            <v>0</v>
          </cell>
          <cell r="I82" t="str">
            <v>1          0   .</v>
          </cell>
          <cell r="J82">
            <v>0</v>
          </cell>
          <cell r="K82">
            <v>0</v>
          </cell>
          <cell r="L82">
            <v>2003</v>
          </cell>
          <cell r="M82" t="str">
            <v>No Trade</v>
          </cell>
          <cell r="N82" t="str">
            <v/>
          </cell>
          <cell r="O82" t="str">
            <v/>
          </cell>
          <cell r="P82" t="str">
            <v/>
          </cell>
        </row>
        <row r="83">
          <cell r="A83" t="str">
            <v>GO</v>
          </cell>
          <cell r="B83">
            <v>1</v>
          </cell>
          <cell r="C83">
            <v>3</v>
          </cell>
          <cell r="D83" t="str">
            <v>C</v>
          </cell>
          <cell r="E83">
            <v>0.99</v>
          </cell>
          <cell r="F83">
            <v>37616</v>
          </cell>
          <cell r="G83">
            <v>1E-4</v>
          </cell>
          <cell r="H83">
            <v>0</v>
          </cell>
          <cell r="I83" t="str">
            <v>1          0   .</v>
          </cell>
          <cell r="J83">
            <v>0</v>
          </cell>
          <cell r="K83">
            <v>0</v>
          </cell>
          <cell r="L83">
            <v>2003</v>
          </cell>
          <cell r="M83" t="str">
            <v>No Trade</v>
          </cell>
          <cell r="N83" t="str">
            <v/>
          </cell>
          <cell r="O83" t="str">
            <v/>
          </cell>
          <cell r="P83" t="str">
            <v/>
          </cell>
        </row>
        <row r="84">
          <cell r="A84" t="str">
            <v>GO</v>
          </cell>
          <cell r="B84">
            <v>1</v>
          </cell>
          <cell r="C84">
            <v>3</v>
          </cell>
          <cell r="D84" t="str">
            <v>C</v>
          </cell>
          <cell r="E84">
            <v>1.1000000000000001</v>
          </cell>
          <cell r="F84">
            <v>37616</v>
          </cell>
          <cell r="G84">
            <v>0</v>
          </cell>
          <cell r="I84" t="str">
            <v>0   .</v>
          </cell>
          <cell r="J84">
            <v>0</v>
          </cell>
          <cell r="K84">
            <v>0</v>
          </cell>
          <cell r="L84">
            <v>2003</v>
          </cell>
          <cell r="M84" t="str">
            <v>No Trade</v>
          </cell>
          <cell r="N84" t="str">
            <v/>
          </cell>
          <cell r="O84" t="str">
            <v/>
          </cell>
          <cell r="P84" t="str">
            <v/>
          </cell>
        </row>
        <row r="85">
          <cell r="A85" t="str">
            <v>GO</v>
          </cell>
          <cell r="B85">
            <v>2</v>
          </cell>
          <cell r="C85">
            <v>3</v>
          </cell>
          <cell r="D85" t="str">
            <v>P</v>
          </cell>
          <cell r="E85">
            <v>0.05</v>
          </cell>
          <cell r="F85">
            <v>37649</v>
          </cell>
          <cell r="G85">
            <v>0</v>
          </cell>
          <cell r="H85">
            <v>0</v>
          </cell>
          <cell r="I85" t="str">
            <v>0          0   .</v>
          </cell>
          <cell r="J85">
            <v>0</v>
          </cell>
          <cell r="K85">
            <v>0</v>
          </cell>
          <cell r="L85">
            <v>2003</v>
          </cell>
          <cell r="M85" t="str">
            <v>No Trade</v>
          </cell>
          <cell r="N85" t="str">
            <v/>
          </cell>
          <cell r="O85" t="str">
            <v/>
          </cell>
          <cell r="P85" t="str">
            <v/>
          </cell>
        </row>
        <row r="86">
          <cell r="A86" t="str">
            <v>GO</v>
          </cell>
          <cell r="B86">
            <v>2</v>
          </cell>
          <cell r="C86">
            <v>3</v>
          </cell>
          <cell r="D86" t="str">
            <v>P</v>
          </cell>
          <cell r="E86">
            <v>0.49</v>
          </cell>
          <cell r="F86">
            <v>37649</v>
          </cell>
          <cell r="G86">
            <v>0</v>
          </cell>
          <cell r="H86">
            <v>0</v>
          </cell>
          <cell r="I86" t="str">
            <v>0          0   .</v>
          </cell>
          <cell r="J86">
            <v>0</v>
          </cell>
          <cell r="K86">
            <v>0</v>
          </cell>
          <cell r="L86">
            <v>2003</v>
          </cell>
          <cell r="M86" t="str">
            <v>No Trade</v>
          </cell>
          <cell r="N86" t="str">
            <v/>
          </cell>
          <cell r="O86" t="str">
            <v/>
          </cell>
          <cell r="P86" t="str">
            <v/>
          </cell>
        </row>
        <row r="87">
          <cell r="A87" t="str">
            <v>GO</v>
          </cell>
          <cell r="B87">
            <v>2</v>
          </cell>
          <cell r="C87">
            <v>3</v>
          </cell>
          <cell r="D87" t="str">
            <v>P</v>
          </cell>
          <cell r="E87">
            <v>0.5</v>
          </cell>
          <cell r="F87">
            <v>37649</v>
          </cell>
          <cell r="G87">
            <v>0</v>
          </cell>
          <cell r="H87">
            <v>0</v>
          </cell>
          <cell r="I87" t="str">
            <v>0          0   .</v>
          </cell>
          <cell r="J87">
            <v>0</v>
          </cell>
          <cell r="K87">
            <v>0</v>
          </cell>
          <cell r="L87">
            <v>2003</v>
          </cell>
          <cell r="M87" t="str">
            <v>No Trade</v>
          </cell>
          <cell r="N87" t="str">
            <v/>
          </cell>
          <cell r="O87" t="str">
            <v/>
          </cell>
          <cell r="P87" t="str">
            <v/>
          </cell>
        </row>
        <row r="88">
          <cell r="A88" t="str">
            <v>GO</v>
          </cell>
          <cell r="B88">
            <v>2</v>
          </cell>
          <cell r="C88">
            <v>3</v>
          </cell>
          <cell r="D88" t="str">
            <v>P</v>
          </cell>
          <cell r="E88">
            <v>0.52</v>
          </cell>
          <cell r="F88">
            <v>37649</v>
          </cell>
          <cell r="G88">
            <v>0</v>
          </cell>
          <cell r="H88">
            <v>0</v>
          </cell>
          <cell r="I88" t="str">
            <v>0          0   .</v>
          </cell>
          <cell r="J88">
            <v>0</v>
          </cell>
          <cell r="K88">
            <v>0</v>
          </cell>
          <cell r="L88">
            <v>2003</v>
          </cell>
          <cell r="M88" t="str">
            <v>No Trade</v>
          </cell>
          <cell r="N88" t="str">
            <v/>
          </cell>
          <cell r="O88" t="str">
            <v/>
          </cell>
          <cell r="P88" t="str">
            <v/>
          </cell>
        </row>
        <row r="89">
          <cell r="A89" t="str">
            <v>GO</v>
          </cell>
          <cell r="B89">
            <v>2</v>
          </cell>
          <cell r="C89">
            <v>3</v>
          </cell>
          <cell r="D89" t="str">
            <v>P</v>
          </cell>
          <cell r="E89">
            <v>0.53</v>
          </cell>
          <cell r="F89">
            <v>37649</v>
          </cell>
          <cell r="G89">
            <v>0</v>
          </cell>
          <cell r="H89">
            <v>0</v>
          </cell>
          <cell r="I89" t="str">
            <v>0          0   .</v>
          </cell>
          <cell r="J89">
            <v>0</v>
          </cell>
          <cell r="K89">
            <v>0</v>
          </cell>
          <cell r="L89">
            <v>2003</v>
          </cell>
          <cell r="M89" t="str">
            <v>No Trade</v>
          </cell>
          <cell r="N89" t="str">
            <v/>
          </cell>
          <cell r="O89" t="str">
            <v/>
          </cell>
          <cell r="P89" t="str">
            <v/>
          </cell>
        </row>
        <row r="90">
          <cell r="A90" t="str">
            <v>GO</v>
          </cell>
          <cell r="B90">
            <v>2</v>
          </cell>
          <cell r="C90">
            <v>3</v>
          </cell>
          <cell r="D90" t="str">
            <v>P</v>
          </cell>
          <cell r="E90">
            <v>0.54</v>
          </cell>
          <cell r="F90">
            <v>37649</v>
          </cell>
          <cell r="G90">
            <v>0</v>
          </cell>
          <cell r="H90">
            <v>0</v>
          </cell>
          <cell r="I90" t="str">
            <v>0          0   .</v>
          </cell>
          <cell r="J90">
            <v>0</v>
          </cell>
          <cell r="K90">
            <v>0</v>
          </cell>
          <cell r="L90">
            <v>2003</v>
          </cell>
          <cell r="M90" t="str">
            <v>No Trade</v>
          </cell>
          <cell r="N90" t="str">
            <v/>
          </cell>
          <cell r="O90" t="str">
            <v/>
          </cell>
          <cell r="P90" t="str">
            <v/>
          </cell>
        </row>
        <row r="91">
          <cell r="A91" t="str">
            <v>GO</v>
          </cell>
          <cell r="B91">
            <v>2</v>
          </cell>
          <cell r="C91">
            <v>3</v>
          </cell>
          <cell r="D91" t="str">
            <v>P</v>
          </cell>
          <cell r="E91">
            <v>0.55000000000000004</v>
          </cell>
          <cell r="F91">
            <v>37649</v>
          </cell>
          <cell r="G91">
            <v>0</v>
          </cell>
          <cell r="H91">
            <v>0</v>
          </cell>
          <cell r="I91" t="str">
            <v>0          0   .</v>
          </cell>
          <cell r="J91">
            <v>0</v>
          </cell>
          <cell r="K91">
            <v>0</v>
          </cell>
          <cell r="L91">
            <v>2003</v>
          </cell>
          <cell r="M91" t="str">
            <v>No Trade</v>
          </cell>
          <cell r="N91" t="str">
            <v/>
          </cell>
          <cell r="O91" t="str">
            <v/>
          </cell>
          <cell r="P91" t="str">
            <v/>
          </cell>
        </row>
        <row r="92">
          <cell r="A92" t="str">
            <v>GO</v>
          </cell>
          <cell r="B92">
            <v>2</v>
          </cell>
          <cell r="C92">
            <v>3</v>
          </cell>
          <cell r="D92" t="str">
            <v>P</v>
          </cell>
          <cell r="E92">
            <v>0.56000000000000005</v>
          </cell>
          <cell r="F92">
            <v>37649</v>
          </cell>
          <cell r="G92">
            <v>2.0000000000000001E-4</v>
          </cell>
          <cell r="H92">
            <v>0</v>
          </cell>
          <cell r="I92" t="str">
            <v>6          0   .</v>
          </cell>
          <cell r="J92">
            <v>0</v>
          </cell>
          <cell r="K92">
            <v>0</v>
          </cell>
          <cell r="L92">
            <v>2003</v>
          </cell>
          <cell r="M92" t="str">
            <v>No Trade</v>
          </cell>
          <cell r="N92" t="str">
            <v/>
          </cell>
          <cell r="O92" t="str">
            <v/>
          </cell>
          <cell r="P92" t="str">
            <v/>
          </cell>
        </row>
        <row r="93">
          <cell r="A93" t="str">
            <v>GO</v>
          </cell>
          <cell r="B93">
            <v>2</v>
          </cell>
          <cell r="C93">
            <v>3</v>
          </cell>
          <cell r="D93" t="str">
            <v>P</v>
          </cell>
          <cell r="E93">
            <v>0.56999999999999995</v>
          </cell>
          <cell r="F93">
            <v>37649</v>
          </cell>
          <cell r="G93">
            <v>0</v>
          </cell>
          <cell r="H93">
            <v>0</v>
          </cell>
          <cell r="I93" t="str">
            <v>0          0   .</v>
          </cell>
          <cell r="J93">
            <v>0</v>
          </cell>
          <cell r="K93">
            <v>0</v>
          </cell>
          <cell r="L93">
            <v>2003</v>
          </cell>
          <cell r="M93" t="str">
            <v>No Trade</v>
          </cell>
          <cell r="N93" t="str">
            <v/>
          </cell>
          <cell r="O93" t="str">
            <v/>
          </cell>
          <cell r="P93" t="str">
            <v/>
          </cell>
        </row>
        <row r="94">
          <cell r="A94" t="str">
            <v>GO</v>
          </cell>
          <cell r="B94">
            <v>2</v>
          </cell>
          <cell r="C94">
            <v>3</v>
          </cell>
          <cell r="D94" t="str">
            <v>P</v>
          </cell>
          <cell r="E94">
            <v>0.57999999999999996</v>
          </cell>
          <cell r="F94">
            <v>37649</v>
          </cell>
          <cell r="G94">
            <v>5.9999999999999995E-4</v>
          </cell>
          <cell r="H94">
            <v>1E-3</v>
          </cell>
          <cell r="I94" t="str">
            <v>2          0   .</v>
          </cell>
          <cell r="J94">
            <v>0</v>
          </cell>
          <cell r="K94">
            <v>0</v>
          </cell>
          <cell r="L94">
            <v>2003</v>
          </cell>
          <cell r="M94" t="str">
            <v>No Trade</v>
          </cell>
          <cell r="N94" t="str">
            <v/>
          </cell>
          <cell r="O94" t="str">
            <v/>
          </cell>
          <cell r="P94" t="str">
            <v/>
          </cell>
        </row>
        <row r="95">
          <cell r="A95" t="str">
            <v>GO</v>
          </cell>
          <cell r="B95">
            <v>2</v>
          </cell>
          <cell r="C95">
            <v>3</v>
          </cell>
          <cell r="D95" t="str">
            <v>P</v>
          </cell>
          <cell r="E95">
            <v>0.59</v>
          </cell>
          <cell r="F95">
            <v>37649</v>
          </cell>
          <cell r="G95">
            <v>0</v>
          </cell>
          <cell r="H95">
            <v>0</v>
          </cell>
          <cell r="I95" t="str">
            <v>0          0   .</v>
          </cell>
          <cell r="J95">
            <v>0</v>
          </cell>
          <cell r="K95">
            <v>0</v>
          </cell>
          <cell r="L95">
            <v>2003</v>
          </cell>
          <cell r="M95" t="str">
            <v>No Trade</v>
          </cell>
          <cell r="N95" t="str">
            <v/>
          </cell>
          <cell r="O95" t="str">
            <v/>
          </cell>
          <cell r="P95" t="str">
            <v/>
          </cell>
        </row>
        <row r="96">
          <cell r="A96" t="str">
            <v>GO</v>
          </cell>
          <cell r="B96">
            <v>2</v>
          </cell>
          <cell r="C96">
            <v>3</v>
          </cell>
          <cell r="D96" t="str">
            <v>P</v>
          </cell>
          <cell r="E96">
            <v>0.6</v>
          </cell>
          <cell r="F96">
            <v>37649</v>
          </cell>
          <cell r="G96">
            <v>1.1999999999999999E-3</v>
          </cell>
          <cell r="H96">
            <v>2E-3</v>
          </cell>
          <cell r="I96" t="str">
            <v>4          0   .</v>
          </cell>
          <cell r="J96">
            <v>0</v>
          </cell>
          <cell r="K96">
            <v>0</v>
          </cell>
          <cell r="L96">
            <v>2003</v>
          </cell>
          <cell r="M96" t="str">
            <v>No Trade</v>
          </cell>
          <cell r="N96" t="str">
            <v/>
          </cell>
          <cell r="O96" t="str">
            <v/>
          </cell>
          <cell r="P96" t="str">
            <v/>
          </cell>
        </row>
        <row r="97">
          <cell r="A97" t="str">
            <v>GO</v>
          </cell>
          <cell r="B97">
            <v>2</v>
          </cell>
          <cell r="C97">
            <v>3</v>
          </cell>
          <cell r="D97" t="str">
            <v>P</v>
          </cell>
          <cell r="E97">
            <v>0.61</v>
          </cell>
          <cell r="F97">
            <v>37649</v>
          </cell>
          <cell r="G97">
            <v>1.6999999999999999E-3</v>
          </cell>
          <cell r="H97">
            <v>3.0000000000000001E-3</v>
          </cell>
          <cell r="I97" t="str">
            <v>2          0   .</v>
          </cell>
          <cell r="J97">
            <v>0</v>
          </cell>
          <cell r="K97">
            <v>0</v>
          </cell>
          <cell r="L97">
            <v>2003</v>
          </cell>
          <cell r="M97" t="str">
            <v>No Trade</v>
          </cell>
          <cell r="N97" t="str">
            <v/>
          </cell>
          <cell r="O97" t="str">
            <v/>
          </cell>
          <cell r="P97" t="str">
            <v/>
          </cell>
        </row>
        <row r="98">
          <cell r="A98" t="str">
            <v>GO</v>
          </cell>
          <cell r="B98">
            <v>2</v>
          </cell>
          <cell r="C98">
            <v>3</v>
          </cell>
          <cell r="D98" t="str">
            <v>P</v>
          </cell>
          <cell r="E98">
            <v>0.62</v>
          </cell>
          <cell r="F98">
            <v>37649</v>
          </cell>
          <cell r="G98">
            <v>2.3E-3</v>
          </cell>
          <cell r="H98">
            <v>4.0000000000000001E-3</v>
          </cell>
          <cell r="I98" t="str">
            <v>2          0   .</v>
          </cell>
          <cell r="J98">
            <v>0</v>
          </cell>
          <cell r="K98">
            <v>0</v>
          </cell>
          <cell r="L98">
            <v>2003</v>
          </cell>
          <cell r="M98" t="str">
            <v>No Trade</v>
          </cell>
          <cell r="N98" t="str">
            <v/>
          </cell>
          <cell r="O98" t="str">
            <v/>
          </cell>
          <cell r="P98" t="str">
            <v/>
          </cell>
        </row>
        <row r="99">
          <cell r="A99" t="str">
            <v>GO</v>
          </cell>
          <cell r="B99">
            <v>2</v>
          </cell>
          <cell r="C99">
            <v>3</v>
          </cell>
          <cell r="D99" t="str">
            <v>P</v>
          </cell>
          <cell r="E99">
            <v>0.63</v>
          </cell>
          <cell r="F99">
            <v>37649</v>
          </cell>
          <cell r="G99">
            <v>3.0999999999999999E-3</v>
          </cell>
          <cell r="H99">
            <v>5.0000000000000001E-3</v>
          </cell>
          <cell r="I99" t="str">
            <v>4          0   .</v>
          </cell>
          <cell r="J99">
            <v>0</v>
          </cell>
          <cell r="K99">
            <v>0</v>
          </cell>
          <cell r="L99">
            <v>2003</v>
          </cell>
          <cell r="M99" t="str">
            <v>No Trade</v>
          </cell>
          <cell r="N99" t="str">
            <v/>
          </cell>
          <cell r="O99" t="str">
            <v/>
          </cell>
          <cell r="P99" t="str">
            <v/>
          </cell>
        </row>
        <row r="100">
          <cell r="A100" t="str">
            <v>GO</v>
          </cell>
          <cell r="B100">
            <v>2</v>
          </cell>
          <cell r="C100">
            <v>3</v>
          </cell>
          <cell r="D100" t="str">
            <v>P</v>
          </cell>
          <cell r="E100">
            <v>0.64</v>
          </cell>
          <cell r="F100">
            <v>37649</v>
          </cell>
          <cell r="G100">
            <v>4.1000000000000003E-3</v>
          </cell>
          <cell r="H100">
            <v>7.0000000000000001E-3</v>
          </cell>
          <cell r="I100" t="str">
            <v>0          0   .</v>
          </cell>
          <cell r="J100">
            <v>0</v>
          </cell>
          <cell r="K100">
            <v>0</v>
          </cell>
          <cell r="L100">
            <v>2003</v>
          </cell>
          <cell r="M100" t="str">
            <v>No Trade</v>
          </cell>
          <cell r="N100" t="str">
            <v/>
          </cell>
          <cell r="O100" t="str">
            <v/>
          </cell>
          <cell r="P100" t="str">
            <v/>
          </cell>
        </row>
        <row r="101">
          <cell r="A101" t="str">
            <v>GO</v>
          </cell>
          <cell r="B101">
            <v>2</v>
          </cell>
          <cell r="C101">
            <v>3</v>
          </cell>
          <cell r="D101" t="str">
            <v>P</v>
          </cell>
          <cell r="E101">
            <v>0.65</v>
          </cell>
          <cell r="F101">
            <v>37649</v>
          </cell>
          <cell r="G101">
            <v>5.3E-3</v>
          </cell>
          <cell r="H101">
            <v>8.0000000000000002E-3</v>
          </cell>
          <cell r="I101" t="str">
            <v>8          0   .</v>
          </cell>
          <cell r="J101">
            <v>0</v>
          </cell>
          <cell r="K101">
            <v>0</v>
          </cell>
          <cell r="L101">
            <v>2003</v>
          </cell>
          <cell r="M101" t="str">
            <v>No Trade</v>
          </cell>
          <cell r="N101" t="str">
            <v/>
          </cell>
          <cell r="O101" t="str">
            <v/>
          </cell>
          <cell r="P101" t="str">
            <v/>
          </cell>
        </row>
        <row r="102">
          <cell r="A102" t="str">
            <v>GO</v>
          </cell>
          <cell r="B102">
            <v>2</v>
          </cell>
          <cell r="C102">
            <v>3</v>
          </cell>
          <cell r="D102" t="str">
            <v>C</v>
          </cell>
          <cell r="E102">
            <v>0.66</v>
          </cell>
          <cell r="F102">
            <v>37649</v>
          </cell>
          <cell r="G102">
            <v>9.6600000000000005E-2</v>
          </cell>
          <cell r="H102">
            <v>8.1000000000000003E-2</v>
          </cell>
          <cell r="I102" t="str">
            <v>2          0   .</v>
          </cell>
          <cell r="J102">
            <v>0</v>
          </cell>
          <cell r="K102">
            <v>0</v>
          </cell>
          <cell r="L102">
            <v>2003</v>
          </cell>
          <cell r="M102" t="str">
            <v>No Trade</v>
          </cell>
          <cell r="N102" t="str">
            <v/>
          </cell>
          <cell r="O102" t="str">
            <v/>
          </cell>
          <cell r="P102" t="str">
            <v/>
          </cell>
        </row>
        <row r="103">
          <cell r="A103" t="str">
            <v>GO</v>
          </cell>
          <cell r="B103">
            <v>2</v>
          </cell>
          <cell r="C103">
            <v>3</v>
          </cell>
          <cell r="D103" t="str">
            <v>P</v>
          </cell>
          <cell r="E103">
            <v>0.66</v>
          </cell>
          <cell r="F103">
            <v>37649</v>
          </cell>
          <cell r="G103">
            <v>6.7999999999999996E-3</v>
          </cell>
          <cell r="H103">
            <v>0.01</v>
          </cell>
          <cell r="I103" t="str">
            <v>9          0   .</v>
          </cell>
          <cell r="J103">
            <v>0</v>
          </cell>
          <cell r="K103">
            <v>0</v>
          </cell>
          <cell r="L103">
            <v>2003</v>
          </cell>
          <cell r="M103" t="str">
            <v>No Trade</v>
          </cell>
          <cell r="N103" t="str">
            <v/>
          </cell>
          <cell r="O103" t="str">
            <v/>
          </cell>
          <cell r="P103" t="str">
            <v/>
          </cell>
        </row>
        <row r="104">
          <cell r="A104" t="str">
            <v>GO</v>
          </cell>
          <cell r="B104">
            <v>2</v>
          </cell>
          <cell r="C104">
            <v>3</v>
          </cell>
          <cell r="D104" t="str">
            <v>P</v>
          </cell>
          <cell r="E104">
            <v>0.67</v>
          </cell>
          <cell r="F104">
            <v>37649</v>
          </cell>
          <cell r="G104">
            <v>8.6E-3</v>
          </cell>
          <cell r="H104">
            <v>1.2999999999999999E-2</v>
          </cell>
          <cell r="I104" t="str">
            <v>5          0   .</v>
          </cell>
          <cell r="J104">
            <v>0</v>
          </cell>
          <cell r="K104">
            <v>0</v>
          </cell>
          <cell r="L104">
            <v>2003</v>
          </cell>
          <cell r="M104" t="str">
            <v>No Trade</v>
          </cell>
          <cell r="N104" t="str">
            <v/>
          </cell>
          <cell r="O104" t="str">
            <v/>
          </cell>
          <cell r="P104" t="str">
            <v/>
          </cell>
        </row>
        <row r="105">
          <cell r="A105" t="str">
            <v>GO</v>
          </cell>
          <cell r="B105">
            <v>2</v>
          </cell>
          <cell r="C105">
            <v>3</v>
          </cell>
          <cell r="D105" t="str">
            <v>P</v>
          </cell>
          <cell r="E105">
            <v>0.68</v>
          </cell>
          <cell r="F105">
            <v>37649</v>
          </cell>
          <cell r="G105">
            <v>1.0699999999999999E-2</v>
          </cell>
          <cell r="H105">
            <v>1.6E-2</v>
          </cell>
          <cell r="I105" t="str">
            <v>4          0   .</v>
          </cell>
          <cell r="J105">
            <v>0</v>
          </cell>
          <cell r="K105">
            <v>0</v>
          </cell>
          <cell r="L105">
            <v>2003</v>
          </cell>
          <cell r="M105" t="str">
            <v>No Trade</v>
          </cell>
          <cell r="N105" t="str">
            <v/>
          </cell>
          <cell r="O105" t="str">
            <v/>
          </cell>
          <cell r="P105" t="str">
            <v/>
          </cell>
        </row>
        <row r="106">
          <cell r="A106" t="str">
            <v>GO</v>
          </cell>
          <cell r="B106">
            <v>2</v>
          </cell>
          <cell r="C106">
            <v>3</v>
          </cell>
          <cell r="D106" t="str">
            <v>P</v>
          </cell>
          <cell r="E106">
            <v>0.69</v>
          </cell>
          <cell r="F106">
            <v>37649</v>
          </cell>
          <cell r="G106">
            <v>1.32E-2</v>
          </cell>
          <cell r="H106">
            <v>1.9E-2</v>
          </cell>
          <cell r="I106" t="str">
            <v>7          0   .</v>
          </cell>
          <cell r="J106">
            <v>0</v>
          </cell>
          <cell r="K106">
            <v>0</v>
          </cell>
          <cell r="L106">
            <v>2003</v>
          </cell>
          <cell r="M106" t="str">
            <v>No Trade</v>
          </cell>
          <cell r="N106" t="str">
            <v/>
          </cell>
          <cell r="O106" t="str">
            <v/>
          </cell>
          <cell r="P106" t="str">
            <v/>
          </cell>
        </row>
        <row r="107">
          <cell r="A107" t="str">
            <v>GO</v>
          </cell>
          <cell r="B107">
            <v>2</v>
          </cell>
          <cell r="C107">
            <v>3</v>
          </cell>
          <cell r="D107" t="str">
            <v>C</v>
          </cell>
          <cell r="E107">
            <v>0.7</v>
          </cell>
          <cell r="F107">
            <v>37649</v>
          </cell>
          <cell r="G107">
            <v>6.6199999999999995E-2</v>
          </cell>
          <cell r="H107">
            <v>5.6000000000000001E-2</v>
          </cell>
          <cell r="I107" t="str">
            <v>6          0   .</v>
          </cell>
          <cell r="J107">
            <v>0</v>
          </cell>
          <cell r="K107">
            <v>0</v>
          </cell>
          <cell r="L107">
            <v>2003</v>
          </cell>
          <cell r="M107" t="str">
            <v>No Trade</v>
          </cell>
          <cell r="N107" t="str">
            <v/>
          </cell>
          <cell r="O107" t="str">
            <v/>
          </cell>
          <cell r="P107" t="str">
            <v/>
          </cell>
        </row>
        <row r="108">
          <cell r="A108" t="str">
            <v>GO</v>
          </cell>
          <cell r="B108">
            <v>2</v>
          </cell>
          <cell r="C108">
            <v>3</v>
          </cell>
          <cell r="D108" t="str">
            <v>P</v>
          </cell>
          <cell r="E108">
            <v>0.7</v>
          </cell>
          <cell r="F108">
            <v>37649</v>
          </cell>
          <cell r="G108">
            <v>1.61E-2</v>
          </cell>
          <cell r="H108">
            <v>2.5999999999999999E-2</v>
          </cell>
          <cell r="I108" t="str">
            <v>0          0   .</v>
          </cell>
          <cell r="J108">
            <v>0</v>
          </cell>
          <cell r="K108">
            <v>0</v>
          </cell>
          <cell r="L108">
            <v>2003</v>
          </cell>
          <cell r="M108" t="str">
            <v>No Trade</v>
          </cell>
          <cell r="N108" t="str">
            <v/>
          </cell>
          <cell r="O108" t="str">
            <v/>
          </cell>
          <cell r="P108" t="str">
            <v/>
          </cell>
        </row>
        <row r="109">
          <cell r="A109" t="str">
            <v>GO</v>
          </cell>
          <cell r="B109">
            <v>2</v>
          </cell>
          <cell r="C109">
            <v>3</v>
          </cell>
          <cell r="D109" t="str">
            <v>C</v>
          </cell>
          <cell r="E109">
            <v>0.71</v>
          </cell>
          <cell r="F109">
            <v>37649</v>
          </cell>
          <cell r="G109">
            <v>5.96E-2</v>
          </cell>
          <cell r="H109">
            <v>4.8000000000000001E-2</v>
          </cell>
          <cell r="I109" t="str">
            <v>2          0   .</v>
          </cell>
          <cell r="J109">
            <v>0</v>
          </cell>
          <cell r="K109">
            <v>0</v>
          </cell>
          <cell r="L109">
            <v>2003</v>
          </cell>
          <cell r="M109" t="str">
            <v>No Trade</v>
          </cell>
          <cell r="N109" t="str">
            <v/>
          </cell>
          <cell r="O109" t="str">
            <v/>
          </cell>
          <cell r="P109" t="str">
            <v/>
          </cell>
        </row>
        <row r="110">
          <cell r="A110" t="str">
            <v>GO</v>
          </cell>
          <cell r="B110">
            <v>2</v>
          </cell>
          <cell r="C110">
            <v>3</v>
          </cell>
          <cell r="D110" t="str">
            <v>P</v>
          </cell>
          <cell r="E110">
            <v>0.71</v>
          </cell>
          <cell r="F110">
            <v>37649</v>
          </cell>
          <cell r="G110">
            <v>1.9400000000000001E-2</v>
          </cell>
          <cell r="H110">
            <v>2.7E-2</v>
          </cell>
          <cell r="I110" t="str">
            <v>5          0   .</v>
          </cell>
          <cell r="J110">
            <v>0</v>
          </cell>
          <cell r="K110">
            <v>0</v>
          </cell>
          <cell r="L110">
            <v>2003</v>
          </cell>
          <cell r="M110" t="str">
            <v>No Trade</v>
          </cell>
          <cell r="N110" t="str">
            <v/>
          </cell>
          <cell r="O110" t="str">
            <v/>
          </cell>
          <cell r="P110" t="str">
            <v/>
          </cell>
        </row>
        <row r="111">
          <cell r="A111" t="str">
            <v>GO</v>
          </cell>
          <cell r="B111">
            <v>2</v>
          </cell>
          <cell r="C111">
            <v>3</v>
          </cell>
          <cell r="D111" t="str">
            <v>C</v>
          </cell>
          <cell r="E111">
            <v>0.72</v>
          </cell>
          <cell r="F111">
            <v>37649</v>
          </cell>
          <cell r="G111">
            <v>5.33E-2</v>
          </cell>
          <cell r="H111">
            <v>4.2000000000000003E-2</v>
          </cell>
          <cell r="I111" t="str">
            <v>8          0   .</v>
          </cell>
          <cell r="J111">
            <v>0</v>
          </cell>
          <cell r="K111">
            <v>0</v>
          </cell>
          <cell r="L111">
            <v>2003</v>
          </cell>
          <cell r="M111" t="str">
            <v>No Trade</v>
          </cell>
          <cell r="N111" t="str">
            <v/>
          </cell>
          <cell r="O111" t="str">
            <v/>
          </cell>
          <cell r="P111" t="str">
            <v/>
          </cell>
        </row>
        <row r="112">
          <cell r="A112" t="str">
            <v>GO</v>
          </cell>
          <cell r="B112">
            <v>2</v>
          </cell>
          <cell r="C112">
            <v>3</v>
          </cell>
          <cell r="D112" t="str">
            <v>P</v>
          </cell>
          <cell r="E112">
            <v>0.72</v>
          </cell>
          <cell r="F112">
            <v>37649</v>
          </cell>
          <cell r="G112">
            <v>2.3099999999999999E-2</v>
          </cell>
          <cell r="H112">
            <v>3.2000000000000001E-2</v>
          </cell>
          <cell r="I112" t="str">
            <v>0          0   .</v>
          </cell>
          <cell r="J112">
            <v>0</v>
          </cell>
          <cell r="K112">
            <v>0</v>
          </cell>
          <cell r="L112">
            <v>2003</v>
          </cell>
          <cell r="M112" t="str">
            <v>No Trade</v>
          </cell>
          <cell r="N112" t="str">
            <v/>
          </cell>
          <cell r="O112" t="str">
            <v/>
          </cell>
          <cell r="P112" t="str">
            <v/>
          </cell>
        </row>
        <row r="113">
          <cell r="A113" t="str">
            <v>GO</v>
          </cell>
          <cell r="B113">
            <v>2</v>
          </cell>
          <cell r="C113">
            <v>3</v>
          </cell>
          <cell r="D113" t="str">
            <v>C</v>
          </cell>
          <cell r="E113">
            <v>0.73</v>
          </cell>
          <cell r="F113">
            <v>37649</v>
          </cell>
          <cell r="G113">
            <v>4.7500000000000001E-2</v>
          </cell>
          <cell r="H113">
            <v>3.6999999999999998E-2</v>
          </cell>
          <cell r="I113" t="str">
            <v>8          0   .</v>
          </cell>
          <cell r="J113">
            <v>0</v>
          </cell>
          <cell r="K113">
            <v>0</v>
          </cell>
          <cell r="L113">
            <v>2003</v>
          </cell>
          <cell r="M113" t="str">
            <v>No Trade</v>
          </cell>
          <cell r="N113" t="str">
            <v/>
          </cell>
          <cell r="O113" t="str">
            <v/>
          </cell>
          <cell r="P113" t="str">
            <v/>
          </cell>
        </row>
        <row r="114">
          <cell r="A114" t="str">
            <v>GO</v>
          </cell>
          <cell r="B114">
            <v>2</v>
          </cell>
          <cell r="C114">
            <v>3</v>
          </cell>
          <cell r="D114" t="str">
            <v>P</v>
          </cell>
          <cell r="E114">
            <v>0.73</v>
          </cell>
          <cell r="F114">
            <v>37649</v>
          </cell>
          <cell r="G114">
            <v>2.7199999999999998E-2</v>
          </cell>
          <cell r="H114">
            <v>3.6999999999999998E-2</v>
          </cell>
          <cell r="I114" t="str">
            <v>0          0   .</v>
          </cell>
          <cell r="J114">
            <v>0</v>
          </cell>
          <cell r="K114">
            <v>0</v>
          </cell>
          <cell r="L114">
            <v>2003</v>
          </cell>
          <cell r="M114" t="str">
            <v>No Trade</v>
          </cell>
          <cell r="N114" t="str">
            <v/>
          </cell>
          <cell r="O114" t="str">
            <v/>
          </cell>
          <cell r="P114" t="str">
            <v/>
          </cell>
        </row>
        <row r="115">
          <cell r="A115" t="str">
            <v>GO</v>
          </cell>
          <cell r="B115">
            <v>2</v>
          </cell>
          <cell r="C115">
            <v>3</v>
          </cell>
          <cell r="D115" t="str">
            <v>C</v>
          </cell>
          <cell r="E115">
            <v>0.74</v>
          </cell>
          <cell r="F115">
            <v>37649</v>
          </cell>
          <cell r="G115">
            <v>4.2200000000000001E-2</v>
          </cell>
          <cell r="H115">
            <v>3.3000000000000002E-2</v>
          </cell>
          <cell r="I115" t="str">
            <v>4          1   .</v>
          </cell>
          <cell r="J115">
            <v>0</v>
          </cell>
          <cell r="K115">
            <v>0</v>
          </cell>
          <cell r="L115">
            <v>2003</v>
          </cell>
          <cell r="M115" t="str">
            <v>No Trade</v>
          </cell>
          <cell r="N115" t="str">
            <v/>
          </cell>
          <cell r="O115" t="str">
            <v/>
          </cell>
          <cell r="P115" t="str">
            <v/>
          </cell>
        </row>
        <row r="116">
          <cell r="A116" t="str">
            <v>GO</v>
          </cell>
          <cell r="B116">
            <v>2</v>
          </cell>
          <cell r="C116">
            <v>3</v>
          </cell>
          <cell r="D116" t="str">
            <v>P</v>
          </cell>
          <cell r="E116">
            <v>0.74</v>
          </cell>
          <cell r="F116">
            <v>37649</v>
          </cell>
          <cell r="G116">
            <v>3.1800000000000002E-2</v>
          </cell>
          <cell r="H116">
            <v>4.2000000000000003E-2</v>
          </cell>
          <cell r="I116" t="str">
            <v>6          0   .</v>
          </cell>
          <cell r="J116">
            <v>0</v>
          </cell>
          <cell r="K116">
            <v>0</v>
          </cell>
          <cell r="L116">
            <v>2003</v>
          </cell>
          <cell r="M116" t="str">
            <v>No Trade</v>
          </cell>
          <cell r="N116" t="str">
            <v/>
          </cell>
          <cell r="O116" t="str">
            <v/>
          </cell>
          <cell r="P116" t="str">
            <v/>
          </cell>
        </row>
        <row r="117">
          <cell r="A117" t="str">
            <v>GO</v>
          </cell>
          <cell r="B117">
            <v>2</v>
          </cell>
          <cell r="C117">
            <v>3</v>
          </cell>
          <cell r="D117" t="str">
            <v>C</v>
          </cell>
          <cell r="E117">
            <v>0.75</v>
          </cell>
          <cell r="F117">
            <v>37649</v>
          </cell>
          <cell r="G117">
            <v>3.7199999999999997E-2</v>
          </cell>
          <cell r="H117">
            <v>2.9000000000000001E-2</v>
          </cell>
          <cell r="I117" t="str">
            <v>4          0   .</v>
          </cell>
          <cell r="J117">
            <v>0</v>
          </cell>
          <cell r="K117">
            <v>0</v>
          </cell>
          <cell r="L117">
            <v>2003</v>
          </cell>
          <cell r="M117" t="str">
            <v>No Trade</v>
          </cell>
          <cell r="N117" t="str">
            <v/>
          </cell>
          <cell r="O117" t="str">
            <v/>
          </cell>
          <cell r="P117" t="str">
            <v/>
          </cell>
        </row>
        <row r="118">
          <cell r="A118" t="str">
            <v>GO</v>
          </cell>
          <cell r="B118">
            <v>2</v>
          </cell>
          <cell r="C118">
            <v>3</v>
          </cell>
          <cell r="D118" t="str">
            <v>P</v>
          </cell>
          <cell r="E118">
            <v>0.75</v>
          </cell>
          <cell r="F118">
            <v>37649</v>
          </cell>
          <cell r="G118">
            <v>3.6799999999999999E-2</v>
          </cell>
          <cell r="H118">
            <v>4.8000000000000001E-2</v>
          </cell>
          <cell r="I118" t="str">
            <v>5        330   .</v>
          </cell>
          <cell r="J118">
            <v>0</v>
          </cell>
          <cell r="K118">
            <v>0</v>
          </cell>
          <cell r="L118">
            <v>2003</v>
          </cell>
          <cell r="M118" t="str">
            <v>No Trade</v>
          </cell>
          <cell r="N118" t="str">
            <v/>
          </cell>
          <cell r="O118" t="str">
            <v/>
          </cell>
          <cell r="P118" t="str">
            <v/>
          </cell>
        </row>
        <row r="119">
          <cell r="A119" t="str">
            <v>GO</v>
          </cell>
          <cell r="B119">
            <v>2</v>
          </cell>
          <cell r="C119">
            <v>3</v>
          </cell>
          <cell r="D119" t="str">
            <v>C</v>
          </cell>
          <cell r="E119">
            <v>0.76</v>
          </cell>
          <cell r="F119">
            <v>37649</v>
          </cell>
          <cell r="G119">
            <v>3.2800000000000003E-2</v>
          </cell>
          <cell r="H119">
            <v>2.5000000000000001E-2</v>
          </cell>
          <cell r="I119" t="str">
            <v>8          0   .</v>
          </cell>
          <cell r="J119">
            <v>0</v>
          </cell>
          <cell r="K119">
            <v>0</v>
          </cell>
          <cell r="L119">
            <v>2003</v>
          </cell>
          <cell r="M119" t="str">
            <v>No Trade</v>
          </cell>
          <cell r="N119" t="str">
            <v/>
          </cell>
          <cell r="O119" t="str">
            <v/>
          </cell>
          <cell r="P119" t="str">
            <v/>
          </cell>
        </row>
        <row r="120">
          <cell r="A120" t="str">
            <v>GO</v>
          </cell>
          <cell r="B120">
            <v>2</v>
          </cell>
          <cell r="C120">
            <v>3</v>
          </cell>
          <cell r="D120" t="str">
            <v>P</v>
          </cell>
          <cell r="E120">
            <v>0.76</v>
          </cell>
          <cell r="F120">
            <v>37649</v>
          </cell>
          <cell r="G120">
            <v>7.7499999999999999E-2</v>
          </cell>
          <cell r="H120">
            <v>7.6999999999999999E-2</v>
          </cell>
          <cell r="I120" t="str">
            <v>5          0   .</v>
          </cell>
          <cell r="J120">
            <v>0</v>
          </cell>
          <cell r="K120">
            <v>0</v>
          </cell>
          <cell r="L120">
            <v>2003</v>
          </cell>
          <cell r="M120" t="str">
            <v>No Trade</v>
          </cell>
          <cell r="N120" t="str">
            <v/>
          </cell>
          <cell r="O120" t="str">
            <v/>
          </cell>
          <cell r="P120" t="str">
            <v/>
          </cell>
        </row>
        <row r="121">
          <cell r="A121" t="str">
            <v>GO</v>
          </cell>
          <cell r="B121">
            <v>2</v>
          </cell>
          <cell r="C121">
            <v>3</v>
          </cell>
          <cell r="D121" t="str">
            <v>C</v>
          </cell>
          <cell r="E121">
            <v>0.77</v>
          </cell>
          <cell r="F121">
            <v>37649</v>
          </cell>
          <cell r="G121">
            <v>2.8799999999999999E-2</v>
          </cell>
          <cell r="H121">
            <v>2.1999999999999999E-2</v>
          </cell>
          <cell r="I121" t="str">
            <v>6          0   .</v>
          </cell>
          <cell r="J121">
            <v>0</v>
          </cell>
          <cell r="K121">
            <v>0</v>
          </cell>
          <cell r="L121">
            <v>2003</v>
          </cell>
          <cell r="M121" t="str">
            <v>No Trade</v>
          </cell>
          <cell r="N121" t="str">
            <v/>
          </cell>
          <cell r="O121" t="str">
            <v/>
          </cell>
          <cell r="P121" t="str">
            <v/>
          </cell>
        </row>
        <row r="122">
          <cell r="A122" t="str">
            <v>GO</v>
          </cell>
          <cell r="B122">
            <v>2</v>
          </cell>
          <cell r="C122">
            <v>3</v>
          </cell>
          <cell r="D122" t="str">
            <v>P</v>
          </cell>
          <cell r="E122">
            <v>0.77</v>
          </cell>
          <cell r="F122">
            <v>37649</v>
          </cell>
          <cell r="G122">
            <v>7.8100000000000003E-2</v>
          </cell>
          <cell r="H122">
            <v>7.8E-2</v>
          </cell>
          <cell r="I122" t="str">
            <v>1          0   .</v>
          </cell>
          <cell r="J122">
            <v>0</v>
          </cell>
          <cell r="K122">
            <v>0</v>
          </cell>
          <cell r="L122">
            <v>2003</v>
          </cell>
          <cell r="M122" t="str">
            <v>No Trade</v>
          </cell>
          <cell r="N122" t="str">
            <v/>
          </cell>
          <cell r="O122" t="str">
            <v/>
          </cell>
          <cell r="P122" t="str">
            <v/>
          </cell>
        </row>
        <row r="123">
          <cell r="A123" t="str">
            <v>GO</v>
          </cell>
          <cell r="B123">
            <v>2</v>
          </cell>
          <cell r="C123">
            <v>3</v>
          </cell>
          <cell r="D123" t="str">
            <v>C</v>
          </cell>
          <cell r="E123">
            <v>0.78</v>
          </cell>
          <cell r="F123">
            <v>37649</v>
          </cell>
          <cell r="G123">
            <v>2.52E-2</v>
          </cell>
          <cell r="H123">
            <v>1.9E-2</v>
          </cell>
          <cell r="I123" t="str">
            <v>7          0   .</v>
          </cell>
          <cell r="J123">
            <v>0</v>
          </cell>
          <cell r="K123">
            <v>0</v>
          </cell>
          <cell r="L123">
            <v>2003</v>
          </cell>
          <cell r="M123" t="str">
            <v>No Trade</v>
          </cell>
          <cell r="N123" t="str">
            <v/>
          </cell>
          <cell r="O123" t="str">
            <v/>
          </cell>
          <cell r="P123" t="str">
            <v/>
          </cell>
        </row>
        <row r="124">
          <cell r="A124" t="str">
            <v>GO</v>
          </cell>
          <cell r="B124">
            <v>2</v>
          </cell>
          <cell r="C124">
            <v>3</v>
          </cell>
          <cell r="D124" t="str">
            <v>P</v>
          </cell>
          <cell r="E124">
            <v>0.78</v>
          </cell>
          <cell r="F124">
            <v>37649</v>
          </cell>
          <cell r="G124">
            <v>5.4600000000000003E-2</v>
          </cell>
          <cell r="H124">
            <v>6.8000000000000005E-2</v>
          </cell>
          <cell r="I124" t="str">
            <v>6          0   .</v>
          </cell>
          <cell r="J124">
            <v>0</v>
          </cell>
          <cell r="K124">
            <v>0</v>
          </cell>
          <cell r="L124">
            <v>2003</v>
          </cell>
          <cell r="M124" t="str">
            <v>No Trade</v>
          </cell>
          <cell r="N124" t="str">
            <v/>
          </cell>
          <cell r="O124" t="str">
            <v/>
          </cell>
          <cell r="P124" t="str">
            <v/>
          </cell>
        </row>
        <row r="125">
          <cell r="A125" t="str">
            <v>GO</v>
          </cell>
          <cell r="B125">
            <v>2</v>
          </cell>
          <cell r="C125">
            <v>3</v>
          </cell>
          <cell r="D125" t="str">
            <v>C</v>
          </cell>
          <cell r="E125">
            <v>0.79</v>
          </cell>
          <cell r="F125">
            <v>37649</v>
          </cell>
          <cell r="G125">
            <v>2.1999999999999999E-2</v>
          </cell>
          <cell r="H125">
            <v>1.7000000000000001E-2</v>
          </cell>
          <cell r="I125" t="str">
            <v>1          0   .</v>
          </cell>
          <cell r="J125">
            <v>0</v>
          </cell>
          <cell r="K125">
            <v>0</v>
          </cell>
          <cell r="L125">
            <v>2003</v>
          </cell>
          <cell r="M125" t="str">
            <v>No Trade</v>
          </cell>
          <cell r="N125" t="str">
            <v/>
          </cell>
          <cell r="O125" t="str">
            <v/>
          </cell>
          <cell r="P125" t="str">
            <v/>
          </cell>
        </row>
        <row r="126">
          <cell r="A126" t="str">
            <v>GO</v>
          </cell>
          <cell r="B126">
            <v>2</v>
          </cell>
          <cell r="C126">
            <v>3</v>
          </cell>
          <cell r="D126" t="str">
            <v>P</v>
          </cell>
          <cell r="E126">
            <v>0.79</v>
          </cell>
          <cell r="F126">
            <v>37649</v>
          </cell>
          <cell r="G126">
            <v>8.4000000000000005E-2</v>
          </cell>
          <cell r="H126">
            <v>8.4000000000000005E-2</v>
          </cell>
          <cell r="I126" t="str">
            <v>0          0   .</v>
          </cell>
          <cell r="J126">
            <v>0</v>
          </cell>
          <cell r="K126">
            <v>0</v>
          </cell>
          <cell r="L126">
            <v>2003</v>
          </cell>
          <cell r="M126" t="str">
            <v>No Trade</v>
          </cell>
          <cell r="N126" t="str">
            <v/>
          </cell>
          <cell r="O126" t="str">
            <v/>
          </cell>
          <cell r="P126" t="str">
            <v/>
          </cell>
        </row>
        <row r="127">
          <cell r="A127" t="str">
            <v>GO</v>
          </cell>
          <cell r="B127">
            <v>2</v>
          </cell>
          <cell r="C127">
            <v>3</v>
          </cell>
          <cell r="D127" t="str">
            <v>C</v>
          </cell>
          <cell r="E127">
            <v>0.8</v>
          </cell>
          <cell r="F127">
            <v>37649</v>
          </cell>
          <cell r="G127">
            <v>1.8499999999999999E-2</v>
          </cell>
          <cell r="H127">
            <v>1.4E-2</v>
          </cell>
          <cell r="I127" t="str">
            <v>8          1   .</v>
          </cell>
          <cell r="J127">
            <v>0</v>
          </cell>
          <cell r="K127">
            <v>0</v>
          </cell>
          <cell r="L127">
            <v>2003</v>
          </cell>
          <cell r="M127" t="str">
            <v>No Trade</v>
          </cell>
          <cell r="N127" t="str">
            <v/>
          </cell>
          <cell r="O127" t="str">
            <v/>
          </cell>
          <cell r="P127" t="str">
            <v/>
          </cell>
        </row>
        <row r="128">
          <cell r="A128" t="str">
            <v>GO</v>
          </cell>
          <cell r="B128">
            <v>2</v>
          </cell>
          <cell r="C128">
            <v>3</v>
          </cell>
          <cell r="D128" t="str">
            <v>P</v>
          </cell>
          <cell r="E128">
            <v>0.8</v>
          </cell>
          <cell r="F128">
            <v>37649</v>
          </cell>
          <cell r="G128">
            <v>0.13339999999999999</v>
          </cell>
          <cell r="H128">
            <v>0.13300000000000001</v>
          </cell>
          <cell r="I128" t="str">
            <v>4          0   .</v>
          </cell>
          <cell r="J128">
            <v>0</v>
          </cell>
          <cell r="K128">
            <v>0</v>
          </cell>
          <cell r="L128">
            <v>2003</v>
          </cell>
          <cell r="M128" t="str">
            <v>No Trade</v>
          </cell>
          <cell r="N128" t="str">
            <v/>
          </cell>
          <cell r="O128" t="str">
            <v/>
          </cell>
          <cell r="P128" t="str">
            <v/>
          </cell>
        </row>
        <row r="129">
          <cell r="A129" t="str">
            <v>GO</v>
          </cell>
          <cell r="B129">
            <v>2</v>
          </cell>
          <cell r="C129">
            <v>3</v>
          </cell>
          <cell r="D129" t="str">
            <v>C</v>
          </cell>
          <cell r="E129">
            <v>0.81</v>
          </cell>
          <cell r="F129">
            <v>37649</v>
          </cell>
          <cell r="G129">
            <v>1.66E-2</v>
          </cell>
          <cell r="H129">
            <v>1.2E-2</v>
          </cell>
          <cell r="I129" t="str">
            <v>8          0   .</v>
          </cell>
          <cell r="J129">
            <v>0</v>
          </cell>
          <cell r="K129">
            <v>0</v>
          </cell>
          <cell r="L129">
            <v>2003</v>
          </cell>
          <cell r="M129" t="str">
            <v>No Trade</v>
          </cell>
          <cell r="N129" t="str">
            <v/>
          </cell>
          <cell r="O129" t="str">
            <v/>
          </cell>
          <cell r="P129" t="str">
            <v/>
          </cell>
        </row>
        <row r="130">
          <cell r="A130" t="str">
            <v>GO</v>
          </cell>
          <cell r="B130">
            <v>2</v>
          </cell>
          <cell r="C130">
            <v>3</v>
          </cell>
          <cell r="D130" t="str">
            <v>P</v>
          </cell>
          <cell r="E130">
            <v>0.81</v>
          </cell>
          <cell r="F130">
            <v>37649</v>
          </cell>
          <cell r="G130">
            <v>0</v>
          </cell>
          <cell r="H130">
            <v>0</v>
          </cell>
          <cell r="I130" t="str">
            <v>0          0   .</v>
          </cell>
          <cell r="J130">
            <v>0</v>
          </cell>
          <cell r="K130">
            <v>0</v>
          </cell>
          <cell r="L130">
            <v>2003</v>
          </cell>
          <cell r="M130" t="str">
            <v>No Trade</v>
          </cell>
          <cell r="N130" t="str">
            <v/>
          </cell>
          <cell r="O130" t="str">
            <v/>
          </cell>
          <cell r="P130" t="str">
            <v/>
          </cell>
        </row>
        <row r="131">
          <cell r="A131" t="str">
            <v>GO</v>
          </cell>
          <cell r="B131">
            <v>2</v>
          </cell>
          <cell r="C131">
            <v>3</v>
          </cell>
          <cell r="D131" t="str">
            <v>C</v>
          </cell>
          <cell r="E131">
            <v>0.82</v>
          </cell>
          <cell r="F131">
            <v>37649</v>
          </cell>
          <cell r="G131">
            <v>1.43E-2</v>
          </cell>
          <cell r="H131">
            <v>1.0999999999999999E-2</v>
          </cell>
          <cell r="I131" t="str">
            <v>0          0   .</v>
          </cell>
          <cell r="J131">
            <v>0</v>
          </cell>
          <cell r="K131">
            <v>0</v>
          </cell>
          <cell r="L131">
            <v>2003</v>
          </cell>
          <cell r="M131" t="str">
            <v>No Trade</v>
          </cell>
          <cell r="N131" t="str">
            <v/>
          </cell>
          <cell r="O131" t="str">
            <v/>
          </cell>
          <cell r="P131" t="str">
            <v/>
          </cell>
        </row>
        <row r="132">
          <cell r="A132" t="str">
            <v>GO</v>
          </cell>
          <cell r="B132">
            <v>2</v>
          </cell>
          <cell r="C132">
            <v>3</v>
          </cell>
          <cell r="D132" t="str">
            <v>C</v>
          </cell>
          <cell r="E132">
            <v>0.83</v>
          </cell>
          <cell r="F132">
            <v>37649</v>
          </cell>
          <cell r="G132">
            <v>1.23E-2</v>
          </cell>
          <cell r="H132">
            <v>8.9999999999999993E-3</v>
          </cell>
          <cell r="I132" t="str">
            <v>5          0   .</v>
          </cell>
          <cell r="J132">
            <v>0</v>
          </cell>
          <cell r="K132">
            <v>0</v>
          </cell>
          <cell r="L132">
            <v>2003</v>
          </cell>
          <cell r="M132" t="str">
            <v>No Trade</v>
          </cell>
          <cell r="N132" t="str">
            <v/>
          </cell>
          <cell r="O132" t="str">
            <v/>
          </cell>
          <cell r="P132" t="str">
            <v/>
          </cell>
        </row>
        <row r="133">
          <cell r="A133" t="str">
            <v>GO</v>
          </cell>
          <cell r="B133">
            <v>2</v>
          </cell>
          <cell r="C133">
            <v>3</v>
          </cell>
          <cell r="D133" t="str">
            <v>C</v>
          </cell>
          <cell r="E133">
            <v>0.84</v>
          </cell>
          <cell r="F133">
            <v>37649</v>
          </cell>
          <cell r="G133">
            <v>1.06E-2</v>
          </cell>
          <cell r="H133">
            <v>8.0000000000000002E-3</v>
          </cell>
          <cell r="I133" t="str">
            <v>1          0   .</v>
          </cell>
          <cell r="J133">
            <v>0</v>
          </cell>
          <cell r="K133">
            <v>0</v>
          </cell>
          <cell r="L133">
            <v>2003</v>
          </cell>
          <cell r="M133" t="str">
            <v>No Trade</v>
          </cell>
          <cell r="N133" t="str">
            <v/>
          </cell>
          <cell r="O133" t="str">
            <v/>
          </cell>
          <cell r="P133" t="str">
            <v/>
          </cell>
        </row>
        <row r="134">
          <cell r="A134" t="str">
            <v>GO</v>
          </cell>
          <cell r="B134">
            <v>2</v>
          </cell>
          <cell r="C134">
            <v>3</v>
          </cell>
          <cell r="D134" t="str">
            <v>C</v>
          </cell>
          <cell r="E134">
            <v>0.85</v>
          </cell>
          <cell r="F134">
            <v>37649</v>
          </cell>
          <cell r="G134">
            <v>9.1000000000000004E-3</v>
          </cell>
          <cell r="H134">
            <v>7.0000000000000001E-3</v>
          </cell>
          <cell r="I134" t="str">
            <v>0          0   .</v>
          </cell>
          <cell r="J134">
            <v>0</v>
          </cell>
          <cell r="K134">
            <v>0</v>
          </cell>
          <cell r="L134">
            <v>2003</v>
          </cell>
          <cell r="M134" t="str">
            <v>No Trade</v>
          </cell>
          <cell r="N134" t="str">
            <v/>
          </cell>
          <cell r="O134" t="str">
            <v/>
          </cell>
          <cell r="P134" t="str">
            <v/>
          </cell>
        </row>
        <row r="135">
          <cell r="A135" t="str">
            <v>GO</v>
          </cell>
          <cell r="B135">
            <v>2</v>
          </cell>
          <cell r="C135">
            <v>3</v>
          </cell>
          <cell r="D135" t="str">
            <v>C</v>
          </cell>
          <cell r="E135">
            <v>0.86</v>
          </cell>
          <cell r="F135">
            <v>37649</v>
          </cell>
          <cell r="G135">
            <v>7.7999999999999996E-3</v>
          </cell>
          <cell r="H135">
            <v>6.0000000000000001E-3</v>
          </cell>
          <cell r="I135" t="str">
            <v>0          0   .</v>
          </cell>
          <cell r="J135">
            <v>0</v>
          </cell>
          <cell r="K135">
            <v>0</v>
          </cell>
          <cell r="L135">
            <v>2003</v>
          </cell>
          <cell r="M135" t="str">
            <v>No Trade</v>
          </cell>
          <cell r="N135" t="str">
            <v/>
          </cell>
          <cell r="O135" t="str">
            <v/>
          </cell>
          <cell r="P135" t="str">
            <v/>
          </cell>
        </row>
        <row r="136">
          <cell r="A136" t="str">
            <v>GO</v>
          </cell>
          <cell r="B136">
            <v>2</v>
          </cell>
          <cell r="C136">
            <v>3</v>
          </cell>
          <cell r="D136" t="str">
            <v>C</v>
          </cell>
          <cell r="E136">
            <v>0.87</v>
          </cell>
          <cell r="F136">
            <v>37649</v>
          </cell>
          <cell r="G136">
            <v>6.6E-3</v>
          </cell>
          <cell r="H136">
            <v>5.0000000000000001E-3</v>
          </cell>
          <cell r="I136" t="str">
            <v>1          0   .</v>
          </cell>
          <cell r="J136">
            <v>0</v>
          </cell>
          <cell r="K136">
            <v>0</v>
          </cell>
          <cell r="L136">
            <v>2003</v>
          </cell>
          <cell r="M136" t="str">
            <v>No Trade</v>
          </cell>
          <cell r="N136" t="str">
            <v/>
          </cell>
          <cell r="O136" t="str">
            <v/>
          </cell>
          <cell r="P136" t="str">
            <v/>
          </cell>
        </row>
        <row r="137">
          <cell r="A137" t="str">
            <v>GO</v>
          </cell>
          <cell r="B137">
            <v>2</v>
          </cell>
          <cell r="C137">
            <v>3</v>
          </cell>
          <cell r="D137" t="str">
            <v>C</v>
          </cell>
          <cell r="E137">
            <v>0.88</v>
          </cell>
          <cell r="F137">
            <v>37649</v>
          </cell>
          <cell r="G137">
            <v>5.5999999999999999E-3</v>
          </cell>
          <cell r="H137">
            <v>4.0000000000000001E-3</v>
          </cell>
          <cell r="I137" t="str">
            <v>3          0   .</v>
          </cell>
          <cell r="J137">
            <v>0</v>
          </cell>
          <cell r="K137">
            <v>0</v>
          </cell>
          <cell r="L137">
            <v>2003</v>
          </cell>
          <cell r="M137" t="str">
            <v>No Trade</v>
          </cell>
          <cell r="N137" t="str">
            <v/>
          </cell>
          <cell r="O137" t="str">
            <v/>
          </cell>
          <cell r="P137" t="str">
            <v/>
          </cell>
        </row>
        <row r="138">
          <cell r="A138" t="str">
            <v>GO</v>
          </cell>
          <cell r="B138">
            <v>2</v>
          </cell>
          <cell r="C138">
            <v>3</v>
          </cell>
          <cell r="D138" t="str">
            <v>C</v>
          </cell>
          <cell r="E138">
            <v>0.89</v>
          </cell>
          <cell r="F138">
            <v>37649</v>
          </cell>
          <cell r="G138">
            <v>4.7999999999999996E-3</v>
          </cell>
          <cell r="H138">
            <v>3.0000000000000001E-3</v>
          </cell>
          <cell r="I138" t="str">
            <v>7          0   .</v>
          </cell>
          <cell r="J138">
            <v>0</v>
          </cell>
          <cell r="K138">
            <v>0</v>
          </cell>
          <cell r="L138">
            <v>2003</v>
          </cell>
          <cell r="M138" t="str">
            <v>No Trade</v>
          </cell>
          <cell r="N138" t="str">
            <v/>
          </cell>
          <cell r="O138" t="str">
            <v/>
          </cell>
          <cell r="P138" t="str">
            <v/>
          </cell>
        </row>
        <row r="139">
          <cell r="A139" t="str">
            <v>GO</v>
          </cell>
          <cell r="B139">
            <v>2</v>
          </cell>
          <cell r="C139">
            <v>3</v>
          </cell>
          <cell r="D139" t="str">
            <v>C</v>
          </cell>
          <cell r="E139">
            <v>0.9</v>
          </cell>
          <cell r="F139">
            <v>37649</v>
          </cell>
          <cell r="G139">
            <v>4.1000000000000003E-3</v>
          </cell>
          <cell r="H139">
            <v>3.0000000000000001E-3</v>
          </cell>
          <cell r="I139" t="str">
            <v>1          0   .</v>
          </cell>
          <cell r="J139">
            <v>0</v>
          </cell>
          <cell r="K139">
            <v>0</v>
          </cell>
          <cell r="L139">
            <v>2003</v>
          </cell>
          <cell r="M139" t="str">
            <v>No Trade</v>
          </cell>
          <cell r="N139" t="str">
            <v/>
          </cell>
          <cell r="O139" t="str">
            <v/>
          </cell>
          <cell r="P139" t="str">
            <v/>
          </cell>
        </row>
        <row r="140">
          <cell r="A140" t="str">
            <v>GO</v>
          </cell>
          <cell r="B140">
            <v>2</v>
          </cell>
          <cell r="C140">
            <v>3</v>
          </cell>
          <cell r="D140" t="str">
            <v>C</v>
          </cell>
          <cell r="E140">
            <v>0.91</v>
          </cell>
          <cell r="F140">
            <v>37649</v>
          </cell>
          <cell r="G140">
            <v>3.3999999999999998E-3</v>
          </cell>
          <cell r="H140">
            <v>2E-3</v>
          </cell>
          <cell r="I140" t="str">
            <v>6          0   .</v>
          </cell>
          <cell r="J140">
            <v>0</v>
          </cell>
          <cell r="K140">
            <v>0</v>
          </cell>
          <cell r="L140">
            <v>2003</v>
          </cell>
          <cell r="M140" t="str">
            <v>No Trade</v>
          </cell>
          <cell r="N140" t="str">
            <v/>
          </cell>
          <cell r="O140" t="str">
            <v/>
          </cell>
          <cell r="P140" t="str">
            <v/>
          </cell>
        </row>
        <row r="141">
          <cell r="A141" t="str">
            <v>GO</v>
          </cell>
          <cell r="B141">
            <v>2</v>
          </cell>
          <cell r="C141">
            <v>3</v>
          </cell>
          <cell r="D141" t="str">
            <v>C</v>
          </cell>
          <cell r="E141">
            <v>0.92</v>
          </cell>
          <cell r="F141">
            <v>37649</v>
          </cell>
          <cell r="G141">
            <v>2.8999999999999998E-3</v>
          </cell>
          <cell r="H141">
            <v>2E-3</v>
          </cell>
          <cell r="I141" t="str">
            <v>2          0   .</v>
          </cell>
          <cell r="J141">
            <v>0</v>
          </cell>
          <cell r="K141">
            <v>0</v>
          </cell>
          <cell r="L141">
            <v>2003</v>
          </cell>
          <cell r="M141" t="str">
            <v>No Trade</v>
          </cell>
          <cell r="N141" t="str">
            <v/>
          </cell>
          <cell r="O141" t="str">
            <v/>
          </cell>
          <cell r="P141" t="str">
            <v/>
          </cell>
        </row>
        <row r="142">
          <cell r="A142" t="str">
            <v>GO</v>
          </cell>
          <cell r="B142">
            <v>2</v>
          </cell>
          <cell r="C142">
            <v>3</v>
          </cell>
          <cell r="D142" t="str">
            <v>C</v>
          </cell>
          <cell r="E142">
            <v>0.93</v>
          </cell>
          <cell r="F142">
            <v>37649</v>
          </cell>
          <cell r="G142">
            <v>2.5000000000000001E-3</v>
          </cell>
          <cell r="H142">
            <v>1E-3</v>
          </cell>
          <cell r="I142" t="str">
            <v>9          0   .</v>
          </cell>
          <cell r="J142">
            <v>0</v>
          </cell>
          <cell r="K142">
            <v>0</v>
          </cell>
          <cell r="L142">
            <v>2003</v>
          </cell>
          <cell r="M142" t="str">
            <v>No Trade</v>
          </cell>
          <cell r="N142" t="str">
            <v/>
          </cell>
          <cell r="O142" t="str">
            <v/>
          </cell>
          <cell r="P142" t="str">
            <v/>
          </cell>
        </row>
        <row r="143">
          <cell r="A143" t="str">
            <v>GO</v>
          </cell>
          <cell r="B143">
            <v>2</v>
          </cell>
          <cell r="C143">
            <v>3</v>
          </cell>
          <cell r="D143" t="str">
            <v>C</v>
          </cell>
          <cell r="E143">
            <v>0.94</v>
          </cell>
          <cell r="F143">
            <v>37649</v>
          </cell>
          <cell r="G143">
            <v>0</v>
          </cell>
          <cell r="H143">
            <v>0</v>
          </cell>
          <cell r="I143" t="str">
            <v>0          0   .</v>
          </cell>
          <cell r="J143">
            <v>0</v>
          </cell>
          <cell r="K143">
            <v>0</v>
          </cell>
          <cell r="L143">
            <v>2003</v>
          </cell>
          <cell r="M143" t="str">
            <v>No Trade</v>
          </cell>
          <cell r="N143" t="str">
            <v/>
          </cell>
          <cell r="O143" t="str">
            <v/>
          </cell>
          <cell r="P143" t="str">
            <v/>
          </cell>
        </row>
        <row r="144">
          <cell r="A144" t="str">
            <v>GO</v>
          </cell>
          <cell r="B144">
            <v>2</v>
          </cell>
          <cell r="C144">
            <v>3</v>
          </cell>
          <cell r="D144" t="str">
            <v>C</v>
          </cell>
          <cell r="E144">
            <v>0.97</v>
          </cell>
          <cell r="F144">
            <v>37649</v>
          </cell>
          <cell r="G144">
            <v>1.1999999999999999E-3</v>
          </cell>
          <cell r="H144">
            <v>1E-3</v>
          </cell>
          <cell r="I144" t="str">
            <v>0          0   .</v>
          </cell>
          <cell r="J144">
            <v>0</v>
          </cell>
          <cell r="K144">
            <v>0</v>
          </cell>
          <cell r="L144">
            <v>2003</v>
          </cell>
          <cell r="M144" t="str">
            <v>No Trade</v>
          </cell>
          <cell r="N144" t="str">
            <v/>
          </cell>
          <cell r="O144" t="str">
            <v/>
          </cell>
          <cell r="P144" t="str">
            <v/>
          </cell>
        </row>
        <row r="145">
          <cell r="A145" t="str">
            <v>GO</v>
          </cell>
          <cell r="B145">
            <v>2</v>
          </cell>
          <cell r="C145">
            <v>3</v>
          </cell>
          <cell r="D145" t="str">
            <v>C</v>
          </cell>
          <cell r="E145">
            <v>0.98</v>
          </cell>
          <cell r="F145">
            <v>37649</v>
          </cell>
          <cell r="G145">
            <v>1E-3</v>
          </cell>
          <cell r="H145">
            <v>0</v>
          </cell>
          <cell r="I145" t="str">
            <v>8          0   .</v>
          </cell>
          <cell r="J145">
            <v>0</v>
          </cell>
          <cell r="K145">
            <v>0</v>
          </cell>
          <cell r="L145">
            <v>2003</v>
          </cell>
          <cell r="M145" t="str">
            <v>No Trade</v>
          </cell>
          <cell r="N145" t="str">
            <v/>
          </cell>
          <cell r="O145" t="str">
            <v/>
          </cell>
          <cell r="P145" t="str">
            <v/>
          </cell>
        </row>
        <row r="146">
          <cell r="A146" t="str">
            <v>GO</v>
          </cell>
          <cell r="B146">
            <v>2</v>
          </cell>
          <cell r="C146">
            <v>3</v>
          </cell>
          <cell r="D146" t="str">
            <v>C</v>
          </cell>
          <cell r="E146">
            <v>0.99</v>
          </cell>
          <cell r="F146">
            <v>37649</v>
          </cell>
          <cell r="G146">
            <v>8.9999999999999998E-4</v>
          </cell>
          <cell r="H146">
            <v>0</v>
          </cell>
          <cell r="I146" t="str">
            <v>7          0   .</v>
          </cell>
          <cell r="J146">
            <v>0</v>
          </cell>
          <cell r="K146">
            <v>0</v>
          </cell>
          <cell r="L146">
            <v>2003</v>
          </cell>
          <cell r="M146" t="str">
            <v>No Trade</v>
          </cell>
          <cell r="N146" t="str">
            <v/>
          </cell>
          <cell r="O146" t="str">
            <v/>
          </cell>
          <cell r="P146" t="str">
            <v/>
          </cell>
        </row>
        <row r="147">
          <cell r="A147" t="str">
            <v>GO</v>
          </cell>
          <cell r="B147">
            <v>3</v>
          </cell>
          <cell r="C147">
            <v>3</v>
          </cell>
          <cell r="D147" t="str">
            <v>P</v>
          </cell>
          <cell r="E147">
            <v>0.54</v>
          </cell>
          <cell r="F147">
            <v>37677</v>
          </cell>
          <cell r="G147">
            <v>5.0000000000000001E-4</v>
          </cell>
          <cell r="H147">
            <v>1E-3</v>
          </cell>
          <cell r="I147" t="str">
            <v>0          0   .</v>
          </cell>
          <cell r="J147">
            <v>0</v>
          </cell>
          <cell r="K147">
            <v>0</v>
          </cell>
          <cell r="L147">
            <v>2003</v>
          </cell>
          <cell r="M147" t="str">
            <v>No Trade</v>
          </cell>
          <cell r="N147" t="str">
            <v/>
          </cell>
          <cell r="O147" t="str">
            <v/>
          </cell>
          <cell r="P147" t="str">
            <v/>
          </cell>
        </row>
        <row r="148">
          <cell r="A148" t="str">
            <v>GO</v>
          </cell>
          <cell r="B148">
            <v>3</v>
          </cell>
          <cell r="C148">
            <v>3</v>
          </cell>
          <cell r="D148" t="str">
            <v>P</v>
          </cell>
          <cell r="E148">
            <v>0.56000000000000005</v>
          </cell>
          <cell r="F148">
            <v>37677</v>
          </cell>
          <cell r="G148">
            <v>1E-3</v>
          </cell>
          <cell r="H148">
            <v>1E-3</v>
          </cell>
          <cell r="I148" t="str">
            <v>8          0   .</v>
          </cell>
          <cell r="J148">
            <v>0</v>
          </cell>
          <cell r="K148">
            <v>0</v>
          </cell>
          <cell r="L148">
            <v>2003</v>
          </cell>
          <cell r="M148" t="str">
            <v>No Trade</v>
          </cell>
          <cell r="N148" t="str">
            <v/>
          </cell>
          <cell r="O148" t="str">
            <v/>
          </cell>
          <cell r="P148" t="str">
            <v/>
          </cell>
        </row>
        <row r="149">
          <cell r="A149" t="str">
            <v>GO</v>
          </cell>
          <cell r="B149">
            <v>3</v>
          </cell>
          <cell r="C149">
            <v>3</v>
          </cell>
          <cell r="D149" t="str">
            <v>P</v>
          </cell>
          <cell r="E149">
            <v>0.56999999999999995</v>
          </cell>
          <cell r="F149">
            <v>37677</v>
          </cell>
          <cell r="G149">
            <v>1.2999999999999999E-3</v>
          </cell>
          <cell r="H149">
            <v>2E-3</v>
          </cell>
          <cell r="I149" t="str">
            <v>3          0   .</v>
          </cell>
          <cell r="J149">
            <v>0</v>
          </cell>
          <cell r="K149">
            <v>0</v>
          </cell>
          <cell r="L149">
            <v>2003</v>
          </cell>
          <cell r="M149" t="str">
            <v>No Trade</v>
          </cell>
          <cell r="N149" t="str">
            <v/>
          </cell>
          <cell r="O149" t="str">
            <v/>
          </cell>
          <cell r="P149" t="str">
            <v/>
          </cell>
        </row>
        <row r="150">
          <cell r="A150" t="str">
            <v>GO</v>
          </cell>
          <cell r="B150">
            <v>3</v>
          </cell>
          <cell r="C150">
            <v>3</v>
          </cell>
          <cell r="D150" t="str">
            <v>P</v>
          </cell>
          <cell r="E150">
            <v>0.57999999999999996</v>
          </cell>
          <cell r="F150">
            <v>37677</v>
          </cell>
          <cell r="G150">
            <v>1.8E-3</v>
          </cell>
          <cell r="H150">
            <v>3.0000000000000001E-3</v>
          </cell>
          <cell r="I150" t="str">
            <v>0          0   .</v>
          </cell>
          <cell r="J150">
            <v>0</v>
          </cell>
          <cell r="K150">
            <v>0</v>
          </cell>
          <cell r="L150">
            <v>2003</v>
          </cell>
          <cell r="M150" t="str">
            <v>No Trade</v>
          </cell>
          <cell r="N150" t="str">
            <v/>
          </cell>
          <cell r="O150" t="str">
            <v/>
          </cell>
          <cell r="P150" t="str">
            <v/>
          </cell>
        </row>
        <row r="151">
          <cell r="A151" t="str">
            <v>GO</v>
          </cell>
          <cell r="B151">
            <v>3</v>
          </cell>
          <cell r="C151">
            <v>3</v>
          </cell>
          <cell r="D151" t="str">
            <v>P</v>
          </cell>
          <cell r="E151">
            <v>0.63</v>
          </cell>
          <cell r="F151">
            <v>37677</v>
          </cell>
          <cell r="G151">
            <v>6.1999999999999998E-3</v>
          </cell>
          <cell r="H151">
            <v>8.9999999999999993E-3</v>
          </cell>
          <cell r="I151" t="str">
            <v>4          0   .</v>
          </cell>
          <cell r="J151">
            <v>0</v>
          </cell>
          <cell r="K151">
            <v>0</v>
          </cell>
          <cell r="L151">
            <v>2003</v>
          </cell>
          <cell r="M151" t="str">
            <v>No Trade</v>
          </cell>
          <cell r="N151" t="str">
            <v/>
          </cell>
          <cell r="O151" t="str">
            <v/>
          </cell>
          <cell r="P151" t="str">
            <v/>
          </cell>
        </row>
        <row r="152">
          <cell r="A152" t="str">
            <v>GO</v>
          </cell>
          <cell r="B152">
            <v>3</v>
          </cell>
          <cell r="C152">
            <v>3</v>
          </cell>
          <cell r="D152" t="str">
            <v>P</v>
          </cell>
          <cell r="E152">
            <v>0.64</v>
          </cell>
          <cell r="F152">
            <v>37677</v>
          </cell>
          <cell r="G152">
            <v>7.7000000000000002E-3</v>
          </cell>
          <cell r="H152">
            <v>1.0999999999999999E-2</v>
          </cell>
          <cell r="I152" t="str">
            <v>4          0   .</v>
          </cell>
          <cell r="J152">
            <v>0</v>
          </cell>
          <cell r="K152">
            <v>0</v>
          </cell>
          <cell r="L152">
            <v>2003</v>
          </cell>
          <cell r="M152" t="str">
            <v>No Trade</v>
          </cell>
          <cell r="N152" t="str">
            <v/>
          </cell>
          <cell r="O152" t="str">
            <v/>
          </cell>
          <cell r="P152" t="str">
            <v/>
          </cell>
        </row>
        <row r="153">
          <cell r="A153" t="str">
            <v>GO</v>
          </cell>
          <cell r="B153">
            <v>3</v>
          </cell>
          <cell r="C153">
            <v>3</v>
          </cell>
          <cell r="D153" t="str">
            <v>P</v>
          </cell>
          <cell r="E153">
            <v>0.67</v>
          </cell>
          <cell r="F153">
            <v>37677</v>
          </cell>
          <cell r="G153">
            <v>1.37E-2</v>
          </cell>
          <cell r="H153">
            <v>1.9E-2</v>
          </cell>
          <cell r="I153" t="str">
            <v>1          0   .</v>
          </cell>
          <cell r="J153">
            <v>0</v>
          </cell>
          <cell r="K153">
            <v>0</v>
          </cell>
          <cell r="L153">
            <v>2003</v>
          </cell>
          <cell r="M153" t="str">
            <v>No Trade</v>
          </cell>
          <cell r="N153" t="str">
            <v/>
          </cell>
          <cell r="O153" t="str">
            <v/>
          </cell>
          <cell r="P153" t="str">
            <v/>
          </cell>
        </row>
        <row r="154">
          <cell r="A154" t="str">
            <v>GO</v>
          </cell>
          <cell r="B154">
            <v>3</v>
          </cell>
          <cell r="C154">
            <v>3</v>
          </cell>
          <cell r="D154" t="str">
            <v>P</v>
          </cell>
          <cell r="E154">
            <v>0.68</v>
          </cell>
          <cell r="F154">
            <v>37677</v>
          </cell>
          <cell r="G154">
            <v>1.6299999999999999E-2</v>
          </cell>
          <cell r="H154">
            <v>2.1999999999999999E-2</v>
          </cell>
          <cell r="I154" t="str">
            <v>3          0   .</v>
          </cell>
          <cell r="J154">
            <v>0</v>
          </cell>
          <cell r="K154">
            <v>0</v>
          </cell>
          <cell r="L154">
            <v>2003</v>
          </cell>
          <cell r="M154" t="str">
            <v>No Trade</v>
          </cell>
          <cell r="N154" t="str">
            <v/>
          </cell>
          <cell r="O154" t="str">
            <v/>
          </cell>
          <cell r="P154" t="str">
            <v/>
          </cell>
        </row>
        <row r="155">
          <cell r="A155" t="str">
            <v>GO</v>
          </cell>
          <cell r="B155">
            <v>3</v>
          </cell>
          <cell r="C155">
            <v>3</v>
          </cell>
          <cell r="D155" t="str">
            <v>C</v>
          </cell>
          <cell r="E155">
            <v>0.69</v>
          </cell>
          <cell r="F155">
            <v>37677</v>
          </cell>
          <cell r="G155">
            <v>8.1500000000000003E-2</v>
          </cell>
          <cell r="H155">
            <v>7.0000000000000007E-2</v>
          </cell>
          <cell r="I155" t="str">
            <v>2          0   .</v>
          </cell>
          <cell r="J155">
            <v>0</v>
          </cell>
          <cell r="K155">
            <v>0</v>
          </cell>
          <cell r="L155">
            <v>2003</v>
          </cell>
          <cell r="M155" t="str">
            <v>No Trade</v>
          </cell>
          <cell r="N155" t="str">
            <v/>
          </cell>
          <cell r="O155" t="str">
            <v/>
          </cell>
          <cell r="P155" t="str">
            <v/>
          </cell>
        </row>
        <row r="156">
          <cell r="A156" t="str">
            <v>GO</v>
          </cell>
          <cell r="B156">
            <v>3</v>
          </cell>
          <cell r="C156">
            <v>3</v>
          </cell>
          <cell r="D156" t="str">
            <v>P</v>
          </cell>
          <cell r="E156">
            <v>0.69</v>
          </cell>
          <cell r="F156">
            <v>37677</v>
          </cell>
          <cell r="G156">
            <v>1.9199999999999998E-2</v>
          </cell>
          <cell r="H156">
            <v>2.5000000000000001E-2</v>
          </cell>
          <cell r="I156" t="str">
            <v>8          0   .</v>
          </cell>
          <cell r="J156">
            <v>0</v>
          </cell>
          <cell r="K156">
            <v>0</v>
          </cell>
          <cell r="L156">
            <v>2003</v>
          </cell>
          <cell r="M156" t="str">
            <v>No Trade</v>
          </cell>
          <cell r="N156" t="str">
            <v/>
          </cell>
          <cell r="O156" t="str">
            <v/>
          </cell>
          <cell r="P156" t="str">
            <v/>
          </cell>
        </row>
        <row r="157">
          <cell r="A157" t="str">
            <v>GO</v>
          </cell>
          <cell r="B157">
            <v>3</v>
          </cell>
          <cell r="C157">
            <v>3</v>
          </cell>
          <cell r="D157" t="str">
            <v>C</v>
          </cell>
          <cell r="E157">
            <v>0.7</v>
          </cell>
          <cell r="F157">
            <v>37677</v>
          </cell>
          <cell r="G157">
            <v>7.4899999999999994E-2</v>
          </cell>
          <cell r="H157">
            <v>6.4000000000000001E-2</v>
          </cell>
          <cell r="I157" t="str">
            <v>2          0   .</v>
          </cell>
          <cell r="J157">
            <v>0</v>
          </cell>
          <cell r="K157">
            <v>0</v>
          </cell>
          <cell r="L157">
            <v>2003</v>
          </cell>
          <cell r="M157" t="str">
            <v>No Trade</v>
          </cell>
          <cell r="N157" t="str">
            <v/>
          </cell>
          <cell r="O157" t="str">
            <v/>
          </cell>
          <cell r="P157" t="str">
            <v/>
          </cell>
        </row>
        <row r="158">
          <cell r="A158" t="str">
            <v>GO</v>
          </cell>
          <cell r="B158">
            <v>3</v>
          </cell>
          <cell r="C158">
            <v>3</v>
          </cell>
          <cell r="D158" t="str">
            <v>P</v>
          </cell>
          <cell r="E158">
            <v>0.7</v>
          </cell>
          <cell r="F158">
            <v>37677</v>
          </cell>
          <cell r="G158">
            <v>2.2499999999999999E-2</v>
          </cell>
          <cell r="H158">
            <v>2.9000000000000001E-2</v>
          </cell>
          <cell r="I158" t="str">
            <v>7          0   .</v>
          </cell>
          <cell r="J158">
            <v>0</v>
          </cell>
          <cell r="K158">
            <v>0</v>
          </cell>
          <cell r="L158">
            <v>2003</v>
          </cell>
          <cell r="M158" t="str">
            <v>No Trade</v>
          </cell>
          <cell r="N158" t="str">
            <v/>
          </cell>
          <cell r="O158" t="str">
            <v/>
          </cell>
          <cell r="P158" t="str">
            <v/>
          </cell>
        </row>
        <row r="159">
          <cell r="A159" t="str">
            <v>GO</v>
          </cell>
          <cell r="B159">
            <v>3</v>
          </cell>
          <cell r="C159">
            <v>3</v>
          </cell>
          <cell r="D159" t="str">
            <v>C</v>
          </cell>
          <cell r="E159">
            <v>0.71</v>
          </cell>
          <cell r="F159">
            <v>37677</v>
          </cell>
          <cell r="G159">
            <v>4.8000000000000001E-2</v>
          </cell>
          <cell r="H159">
            <v>4.8000000000000001E-2</v>
          </cell>
          <cell r="I159" t="str">
            <v>0          0   .</v>
          </cell>
          <cell r="J159">
            <v>0</v>
          </cell>
          <cell r="K159">
            <v>0</v>
          </cell>
          <cell r="L159">
            <v>2003</v>
          </cell>
          <cell r="M159" t="str">
            <v>No Trade</v>
          </cell>
          <cell r="N159" t="str">
            <v/>
          </cell>
          <cell r="O159" t="str">
            <v/>
          </cell>
          <cell r="P159" t="str">
            <v/>
          </cell>
        </row>
        <row r="160">
          <cell r="A160" t="str">
            <v>GO</v>
          </cell>
          <cell r="B160">
            <v>3</v>
          </cell>
          <cell r="C160">
            <v>3</v>
          </cell>
          <cell r="D160" t="str">
            <v>P</v>
          </cell>
          <cell r="E160">
            <v>0.71</v>
          </cell>
          <cell r="F160">
            <v>37677</v>
          </cell>
          <cell r="G160">
            <v>2.6100000000000002E-2</v>
          </cell>
          <cell r="H160">
            <v>3.4000000000000002E-2</v>
          </cell>
          <cell r="I160" t="str">
            <v>0          0   .</v>
          </cell>
          <cell r="J160">
            <v>0</v>
          </cell>
          <cell r="K160">
            <v>0</v>
          </cell>
          <cell r="L160">
            <v>2003</v>
          </cell>
          <cell r="M160" t="str">
            <v>No Trade</v>
          </cell>
          <cell r="N160" t="str">
            <v/>
          </cell>
          <cell r="O160" t="str">
            <v/>
          </cell>
          <cell r="P160" t="str">
            <v/>
          </cell>
        </row>
        <row r="161">
          <cell r="A161" t="str">
            <v>GO</v>
          </cell>
          <cell r="B161">
            <v>3</v>
          </cell>
          <cell r="C161">
            <v>3</v>
          </cell>
          <cell r="D161" t="str">
            <v>C</v>
          </cell>
          <cell r="E161">
            <v>0.72</v>
          </cell>
          <cell r="F161">
            <v>37677</v>
          </cell>
          <cell r="G161">
            <v>6.2600000000000003E-2</v>
          </cell>
          <cell r="H161">
            <v>5.2999999999999999E-2</v>
          </cell>
          <cell r="I161" t="str">
            <v>4          0   .</v>
          </cell>
          <cell r="J161">
            <v>0</v>
          </cell>
          <cell r="K161">
            <v>0</v>
          </cell>
          <cell r="L161">
            <v>2003</v>
          </cell>
          <cell r="M161" t="str">
            <v>No Trade</v>
          </cell>
          <cell r="N161" t="str">
            <v/>
          </cell>
          <cell r="O161" t="str">
            <v/>
          </cell>
          <cell r="P161" t="str">
            <v/>
          </cell>
        </row>
        <row r="162">
          <cell r="A162" t="str">
            <v>GO</v>
          </cell>
          <cell r="B162">
            <v>3</v>
          </cell>
          <cell r="C162">
            <v>3</v>
          </cell>
          <cell r="D162" t="str">
            <v>P</v>
          </cell>
          <cell r="E162">
            <v>0.72</v>
          </cell>
          <cell r="F162">
            <v>37677</v>
          </cell>
          <cell r="G162">
            <v>0.03</v>
          </cell>
          <cell r="H162">
            <v>3.7999999999999999E-2</v>
          </cell>
          <cell r="I162" t="str">
            <v>6          0   .</v>
          </cell>
          <cell r="J162">
            <v>0</v>
          </cell>
          <cell r="K162">
            <v>0</v>
          </cell>
          <cell r="L162">
            <v>2003</v>
          </cell>
          <cell r="M162" t="str">
            <v>No Trade</v>
          </cell>
          <cell r="N162" t="str">
            <v/>
          </cell>
          <cell r="O162" t="str">
            <v/>
          </cell>
          <cell r="P162" t="str">
            <v/>
          </cell>
        </row>
        <row r="163">
          <cell r="A163" t="str">
            <v>GO</v>
          </cell>
          <cell r="B163">
            <v>3</v>
          </cell>
          <cell r="C163">
            <v>3</v>
          </cell>
          <cell r="D163" t="str">
            <v>C</v>
          </cell>
          <cell r="E163">
            <v>0.73</v>
          </cell>
          <cell r="F163">
            <v>37677</v>
          </cell>
          <cell r="G163">
            <v>5.7099999999999998E-2</v>
          </cell>
          <cell r="H163">
            <v>4.8000000000000001E-2</v>
          </cell>
          <cell r="I163" t="str">
            <v>3          0   .</v>
          </cell>
          <cell r="J163">
            <v>0</v>
          </cell>
          <cell r="K163">
            <v>0</v>
          </cell>
          <cell r="L163">
            <v>2003</v>
          </cell>
          <cell r="M163" t="str">
            <v>No Trade</v>
          </cell>
          <cell r="N163" t="str">
            <v/>
          </cell>
          <cell r="O163" t="str">
            <v/>
          </cell>
          <cell r="P163" t="str">
            <v/>
          </cell>
        </row>
        <row r="164">
          <cell r="A164" t="str">
            <v>GO</v>
          </cell>
          <cell r="B164">
            <v>3</v>
          </cell>
          <cell r="C164">
            <v>3</v>
          </cell>
          <cell r="D164" t="str">
            <v>P</v>
          </cell>
          <cell r="E164">
            <v>0.73</v>
          </cell>
          <cell r="F164">
            <v>37677</v>
          </cell>
          <cell r="G164">
            <v>3.4299999999999997E-2</v>
          </cell>
          <cell r="H164">
            <v>4.2999999999999997E-2</v>
          </cell>
          <cell r="I164" t="str">
            <v>5          0   .</v>
          </cell>
          <cell r="J164">
            <v>0</v>
          </cell>
          <cell r="K164">
            <v>0</v>
          </cell>
          <cell r="L164">
            <v>2003</v>
          </cell>
          <cell r="M164" t="str">
            <v>No Trade</v>
          </cell>
          <cell r="N164" t="str">
            <v/>
          </cell>
          <cell r="O164" t="str">
            <v/>
          </cell>
          <cell r="P164" t="str">
            <v/>
          </cell>
        </row>
        <row r="165">
          <cell r="A165" t="str">
            <v>GO</v>
          </cell>
          <cell r="B165">
            <v>3</v>
          </cell>
          <cell r="C165">
            <v>3</v>
          </cell>
          <cell r="D165" t="str">
            <v>C</v>
          </cell>
          <cell r="E165">
            <v>0.74</v>
          </cell>
          <cell r="F165">
            <v>37677</v>
          </cell>
          <cell r="G165">
            <v>5.1799999999999999E-2</v>
          </cell>
          <cell r="H165">
            <v>4.2999999999999997E-2</v>
          </cell>
          <cell r="I165" t="str">
            <v>8          4   .</v>
          </cell>
          <cell r="J165">
            <v>0</v>
          </cell>
          <cell r="K165">
            <v>0</v>
          </cell>
          <cell r="L165">
            <v>2003</v>
          </cell>
          <cell r="M165" t="str">
            <v>No Trade</v>
          </cell>
          <cell r="N165" t="str">
            <v/>
          </cell>
          <cell r="O165" t="str">
            <v/>
          </cell>
          <cell r="P165" t="str">
            <v/>
          </cell>
        </row>
        <row r="166">
          <cell r="A166" t="str">
            <v>GO</v>
          </cell>
          <cell r="B166">
            <v>3</v>
          </cell>
          <cell r="C166">
            <v>3</v>
          </cell>
          <cell r="D166" t="str">
            <v>P</v>
          </cell>
          <cell r="E166">
            <v>0.74</v>
          </cell>
          <cell r="F166">
            <v>37677</v>
          </cell>
          <cell r="G166">
            <v>3.8899999999999997E-2</v>
          </cell>
          <cell r="H166">
            <v>4.9000000000000002E-2</v>
          </cell>
          <cell r="I166" t="str">
            <v>0          0   .</v>
          </cell>
          <cell r="J166">
            <v>0</v>
          </cell>
          <cell r="K166">
            <v>0</v>
          </cell>
          <cell r="L166">
            <v>2003</v>
          </cell>
          <cell r="M166" t="str">
            <v>No Trade</v>
          </cell>
          <cell r="N166" t="str">
            <v/>
          </cell>
          <cell r="O166" t="str">
            <v/>
          </cell>
          <cell r="P166" t="str">
            <v/>
          </cell>
        </row>
        <row r="167">
          <cell r="A167" t="str">
            <v>GO</v>
          </cell>
          <cell r="B167">
            <v>3</v>
          </cell>
          <cell r="C167">
            <v>3</v>
          </cell>
          <cell r="D167" t="str">
            <v>C</v>
          </cell>
          <cell r="E167">
            <v>0.75</v>
          </cell>
          <cell r="F167">
            <v>37677</v>
          </cell>
          <cell r="G167">
            <v>4.6800000000000001E-2</v>
          </cell>
          <cell r="H167">
            <v>3.9E-2</v>
          </cell>
          <cell r="I167" t="str">
            <v>7          5   .</v>
          </cell>
          <cell r="J167">
            <v>0</v>
          </cell>
          <cell r="K167">
            <v>0</v>
          </cell>
          <cell r="L167">
            <v>2003</v>
          </cell>
          <cell r="M167" t="str">
            <v>No Trade</v>
          </cell>
          <cell r="N167" t="str">
            <v/>
          </cell>
          <cell r="O167" t="str">
            <v/>
          </cell>
          <cell r="P167" t="str">
            <v/>
          </cell>
        </row>
        <row r="168">
          <cell r="A168" t="str">
            <v>GO</v>
          </cell>
          <cell r="B168">
            <v>3</v>
          </cell>
          <cell r="C168">
            <v>3</v>
          </cell>
          <cell r="D168" t="str">
            <v>P</v>
          </cell>
          <cell r="E168">
            <v>0.75</v>
          </cell>
          <cell r="F168">
            <v>37677</v>
          </cell>
          <cell r="G168">
            <v>4.3900000000000002E-2</v>
          </cell>
          <cell r="H168">
            <v>5.3999999999999999E-2</v>
          </cell>
          <cell r="I168" t="str">
            <v>9          0   .</v>
          </cell>
          <cell r="J168">
            <v>0</v>
          </cell>
          <cell r="K168">
            <v>0</v>
          </cell>
          <cell r="L168">
            <v>2003</v>
          </cell>
          <cell r="M168" t="str">
            <v>No Trade</v>
          </cell>
          <cell r="N168" t="str">
            <v/>
          </cell>
          <cell r="O168" t="str">
            <v/>
          </cell>
          <cell r="P168" t="str">
            <v/>
          </cell>
        </row>
        <row r="169">
          <cell r="A169" t="str">
            <v>GO</v>
          </cell>
          <cell r="B169">
            <v>3</v>
          </cell>
          <cell r="C169">
            <v>3</v>
          </cell>
          <cell r="D169" t="str">
            <v>C</v>
          </cell>
          <cell r="E169">
            <v>0.76</v>
          </cell>
          <cell r="F169">
            <v>37677</v>
          </cell>
          <cell r="G169">
            <v>4.24E-2</v>
          </cell>
          <cell r="H169">
            <v>3.5000000000000003E-2</v>
          </cell>
          <cell r="I169" t="str">
            <v>8          0   .</v>
          </cell>
          <cell r="J169">
            <v>0</v>
          </cell>
          <cell r="K169">
            <v>0</v>
          </cell>
          <cell r="L169">
            <v>2003</v>
          </cell>
          <cell r="M169" t="str">
            <v>No Trade</v>
          </cell>
          <cell r="N169" t="str">
            <v/>
          </cell>
          <cell r="O169" t="str">
            <v/>
          </cell>
          <cell r="P169" t="str">
            <v/>
          </cell>
        </row>
        <row r="170">
          <cell r="A170" t="str">
            <v>GO</v>
          </cell>
          <cell r="B170">
            <v>3</v>
          </cell>
          <cell r="C170">
            <v>3</v>
          </cell>
          <cell r="D170" t="str">
            <v>P</v>
          </cell>
          <cell r="E170">
            <v>0.76</v>
          </cell>
          <cell r="F170">
            <v>37677</v>
          </cell>
          <cell r="G170">
            <v>4.9500000000000002E-2</v>
          </cell>
          <cell r="H170">
            <v>0.06</v>
          </cell>
          <cell r="I170" t="str">
            <v>8          0   .</v>
          </cell>
          <cell r="J170">
            <v>0</v>
          </cell>
          <cell r="K170">
            <v>0</v>
          </cell>
          <cell r="L170">
            <v>2003</v>
          </cell>
          <cell r="M170" t="str">
            <v>No Trade</v>
          </cell>
          <cell r="N170" t="str">
            <v/>
          </cell>
          <cell r="O170" t="str">
            <v/>
          </cell>
          <cell r="P170" t="str">
            <v/>
          </cell>
        </row>
        <row r="171">
          <cell r="A171" t="str">
            <v>GO</v>
          </cell>
          <cell r="B171">
            <v>3</v>
          </cell>
          <cell r="C171">
            <v>3</v>
          </cell>
          <cell r="D171" t="str">
            <v>C</v>
          </cell>
          <cell r="E171">
            <v>0.77</v>
          </cell>
          <cell r="F171">
            <v>37677</v>
          </cell>
          <cell r="G171">
            <v>3.8300000000000001E-2</v>
          </cell>
          <cell r="H171">
            <v>3.2000000000000001E-2</v>
          </cell>
          <cell r="I171" t="str">
            <v>3          0   .</v>
          </cell>
          <cell r="J171">
            <v>0</v>
          </cell>
          <cell r="K171">
            <v>0</v>
          </cell>
          <cell r="L171">
            <v>2003</v>
          </cell>
          <cell r="M171" t="str">
            <v>No Trade</v>
          </cell>
          <cell r="N171" t="str">
            <v/>
          </cell>
          <cell r="O171" t="str">
            <v/>
          </cell>
          <cell r="P171" t="str">
            <v/>
          </cell>
        </row>
        <row r="172">
          <cell r="A172" t="str">
            <v>GO</v>
          </cell>
          <cell r="B172">
            <v>3</v>
          </cell>
          <cell r="C172">
            <v>3</v>
          </cell>
          <cell r="D172" t="str">
            <v>P</v>
          </cell>
          <cell r="E172">
            <v>0.77</v>
          </cell>
          <cell r="F172">
            <v>37677</v>
          </cell>
          <cell r="G172">
            <v>5.5300000000000002E-2</v>
          </cell>
          <cell r="H172">
            <v>6.7000000000000004E-2</v>
          </cell>
          <cell r="I172" t="str">
            <v>2          0   .</v>
          </cell>
          <cell r="J172">
            <v>0</v>
          </cell>
          <cell r="K172">
            <v>0</v>
          </cell>
          <cell r="L172">
            <v>2003</v>
          </cell>
          <cell r="M172" t="str">
            <v>No Trade</v>
          </cell>
          <cell r="N172" t="str">
            <v/>
          </cell>
          <cell r="O172" t="str">
            <v/>
          </cell>
          <cell r="P172" t="str">
            <v/>
          </cell>
        </row>
        <row r="173">
          <cell r="A173" t="str">
            <v>GO</v>
          </cell>
          <cell r="B173">
            <v>3</v>
          </cell>
          <cell r="C173">
            <v>3</v>
          </cell>
          <cell r="D173" t="str">
            <v>C</v>
          </cell>
          <cell r="E173">
            <v>0.78</v>
          </cell>
          <cell r="F173">
            <v>37677</v>
          </cell>
          <cell r="G173">
            <v>3.56E-2</v>
          </cell>
          <cell r="H173">
            <v>2.9000000000000001E-2</v>
          </cell>
          <cell r="I173" t="str">
            <v>1         50   .</v>
          </cell>
          <cell r="J173">
            <v>0</v>
          </cell>
          <cell r="K173">
            <v>0</v>
          </cell>
          <cell r="L173">
            <v>2003</v>
          </cell>
          <cell r="M173" t="str">
            <v>No Trade</v>
          </cell>
          <cell r="N173" t="str">
            <v/>
          </cell>
          <cell r="O173" t="str">
            <v/>
          </cell>
          <cell r="P173" t="str">
            <v/>
          </cell>
        </row>
        <row r="174">
          <cell r="A174" t="str">
            <v>GO</v>
          </cell>
          <cell r="B174">
            <v>3</v>
          </cell>
          <cell r="C174">
            <v>3</v>
          </cell>
          <cell r="D174" t="str">
            <v>C</v>
          </cell>
          <cell r="E174">
            <v>0.79</v>
          </cell>
          <cell r="F174">
            <v>37677</v>
          </cell>
          <cell r="G174">
            <v>3.1099999999999999E-2</v>
          </cell>
          <cell r="H174">
            <v>2.5999999999999999E-2</v>
          </cell>
          <cell r="I174" t="str">
            <v>2          5   .</v>
          </cell>
          <cell r="J174">
            <v>0</v>
          </cell>
          <cell r="K174">
            <v>0</v>
          </cell>
          <cell r="L174">
            <v>2003</v>
          </cell>
          <cell r="M174" t="str">
            <v>No Trade</v>
          </cell>
          <cell r="N174" t="str">
            <v/>
          </cell>
          <cell r="O174" t="str">
            <v/>
          </cell>
          <cell r="P174" t="str">
            <v/>
          </cell>
        </row>
        <row r="175">
          <cell r="A175" t="str">
            <v>GO</v>
          </cell>
          <cell r="B175">
            <v>3</v>
          </cell>
          <cell r="C175">
            <v>3</v>
          </cell>
          <cell r="D175" t="str">
            <v>P</v>
          </cell>
          <cell r="E175">
            <v>0.79</v>
          </cell>
          <cell r="F175">
            <v>37677</v>
          </cell>
          <cell r="G175">
            <v>6.7900000000000002E-2</v>
          </cell>
          <cell r="H175">
            <v>0.08</v>
          </cell>
          <cell r="I175" t="str">
            <v>9          0   .</v>
          </cell>
          <cell r="J175">
            <v>0</v>
          </cell>
          <cell r="K175">
            <v>0</v>
          </cell>
          <cell r="L175">
            <v>2003</v>
          </cell>
          <cell r="M175" t="str">
            <v>No Trade</v>
          </cell>
          <cell r="N175" t="str">
            <v/>
          </cell>
          <cell r="O175" t="str">
            <v/>
          </cell>
          <cell r="P175" t="str">
            <v/>
          </cell>
        </row>
        <row r="176">
          <cell r="A176" t="str">
            <v>GO</v>
          </cell>
          <cell r="B176">
            <v>3</v>
          </cell>
          <cell r="C176">
            <v>3</v>
          </cell>
          <cell r="D176" t="str">
            <v>C</v>
          </cell>
          <cell r="E176">
            <v>0.8</v>
          </cell>
          <cell r="F176">
            <v>37677</v>
          </cell>
          <cell r="G176">
            <v>2.8000000000000001E-2</v>
          </cell>
          <cell r="H176">
            <v>2.3E-2</v>
          </cell>
          <cell r="I176" t="str">
            <v>5          5   .</v>
          </cell>
          <cell r="J176">
            <v>290</v>
          </cell>
          <cell r="K176">
            <v>2.9000000000000001E-2</v>
          </cell>
          <cell r="L176">
            <v>2003</v>
          </cell>
          <cell r="M176" t="str">
            <v>No Trade</v>
          </cell>
          <cell r="N176" t="str">
            <v/>
          </cell>
          <cell r="O176" t="str">
            <v/>
          </cell>
          <cell r="P176" t="str">
            <v/>
          </cell>
        </row>
        <row r="177">
          <cell r="A177" t="str">
            <v>GO</v>
          </cell>
          <cell r="B177">
            <v>3</v>
          </cell>
          <cell r="C177">
            <v>3</v>
          </cell>
          <cell r="D177" t="str">
            <v>C</v>
          </cell>
          <cell r="E177">
            <v>0.81</v>
          </cell>
          <cell r="F177">
            <v>37677</v>
          </cell>
          <cell r="G177">
            <v>2.5100000000000001E-2</v>
          </cell>
          <cell r="H177">
            <v>2.1000000000000001E-2</v>
          </cell>
          <cell r="I177" t="str">
            <v>1          0   .</v>
          </cell>
          <cell r="J177">
            <v>0</v>
          </cell>
          <cell r="K177">
            <v>0</v>
          </cell>
          <cell r="L177">
            <v>2003</v>
          </cell>
          <cell r="M177" t="str">
            <v>No Trade</v>
          </cell>
          <cell r="N177" t="str">
            <v/>
          </cell>
          <cell r="O177" t="str">
            <v/>
          </cell>
          <cell r="P177" t="str">
            <v/>
          </cell>
        </row>
        <row r="178">
          <cell r="A178" t="str">
            <v>GO</v>
          </cell>
          <cell r="B178">
            <v>3</v>
          </cell>
          <cell r="C178">
            <v>3</v>
          </cell>
          <cell r="D178" t="str">
            <v>C</v>
          </cell>
          <cell r="E178">
            <v>0.82</v>
          </cell>
          <cell r="F178">
            <v>37677</v>
          </cell>
          <cell r="G178">
            <v>2.2499999999999999E-2</v>
          </cell>
          <cell r="H178">
            <v>1.7999999999999999E-2</v>
          </cell>
          <cell r="I178" t="str">
            <v>9         55   .</v>
          </cell>
          <cell r="J178">
            <v>0</v>
          </cell>
          <cell r="K178">
            <v>0</v>
          </cell>
          <cell r="L178">
            <v>2003</v>
          </cell>
          <cell r="M178" t="str">
            <v>No Trade</v>
          </cell>
          <cell r="N178" t="str">
            <v/>
          </cell>
          <cell r="O178" t="str">
            <v/>
          </cell>
          <cell r="P178" t="str">
            <v/>
          </cell>
        </row>
        <row r="179">
          <cell r="A179" t="str">
            <v>GO</v>
          </cell>
          <cell r="B179">
            <v>3</v>
          </cell>
          <cell r="C179">
            <v>3</v>
          </cell>
          <cell r="D179" t="str">
            <v>C</v>
          </cell>
          <cell r="E179">
            <v>0.83</v>
          </cell>
          <cell r="F179">
            <v>37677</v>
          </cell>
          <cell r="G179">
            <v>2.01E-2</v>
          </cell>
          <cell r="H179">
            <v>1.6E-2</v>
          </cell>
          <cell r="I179" t="str">
            <v>9          0   .</v>
          </cell>
          <cell r="J179">
            <v>0</v>
          </cell>
          <cell r="K179">
            <v>0</v>
          </cell>
          <cell r="L179">
            <v>2003</v>
          </cell>
          <cell r="M179" t="str">
            <v>No Trade</v>
          </cell>
          <cell r="N179" t="str">
            <v/>
          </cell>
          <cell r="O179" t="str">
            <v/>
          </cell>
          <cell r="P179" t="str">
            <v/>
          </cell>
        </row>
        <row r="180">
          <cell r="A180" t="str">
            <v>GO</v>
          </cell>
          <cell r="B180">
            <v>3</v>
          </cell>
          <cell r="C180">
            <v>3</v>
          </cell>
          <cell r="D180" t="str">
            <v>C</v>
          </cell>
          <cell r="E180">
            <v>0.84</v>
          </cell>
          <cell r="F180">
            <v>37677</v>
          </cell>
          <cell r="G180">
            <v>1.7899999999999999E-2</v>
          </cell>
          <cell r="H180">
            <v>1.4999999999999999E-2</v>
          </cell>
          <cell r="I180" t="str">
            <v>1          0   .</v>
          </cell>
          <cell r="J180">
            <v>0</v>
          </cell>
          <cell r="K180">
            <v>0</v>
          </cell>
          <cell r="L180">
            <v>2003</v>
          </cell>
          <cell r="M180" t="str">
            <v>No Trade</v>
          </cell>
          <cell r="N180" t="str">
            <v/>
          </cell>
          <cell r="O180" t="str">
            <v/>
          </cell>
          <cell r="P180" t="str">
            <v/>
          </cell>
        </row>
        <row r="181">
          <cell r="A181" t="str">
            <v>GO</v>
          </cell>
          <cell r="B181">
            <v>3</v>
          </cell>
          <cell r="C181">
            <v>3</v>
          </cell>
          <cell r="D181" t="str">
            <v>C</v>
          </cell>
          <cell r="E181">
            <v>0.85</v>
          </cell>
          <cell r="F181">
            <v>37677</v>
          </cell>
          <cell r="G181">
            <v>1.6E-2</v>
          </cell>
          <cell r="H181">
            <v>1.2999999999999999E-2</v>
          </cell>
          <cell r="I181" t="str">
            <v>4          0   .</v>
          </cell>
          <cell r="J181">
            <v>0</v>
          </cell>
          <cell r="K181">
            <v>0</v>
          </cell>
          <cell r="L181">
            <v>2003</v>
          </cell>
          <cell r="M181" t="str">
            <v>No Trade</v>
          </cell>
          <cell r="N181" t="str">
            <v/>
          </cell>
          <cell r="O181" t="str">
            <v/>
          </cell>
          <cell r="P181" t="str">
            <v/>
          </cell>
        </row>
        <row r="182">
          <cell r="A182" t="str">
            <v>GO</v>
          </cell>
          <cell r="B182">
            <v>3</v>
          </cell>
          <cell r="C182">
            <v>3</v>
          </cell>
          <cell r="D182" t="str">
            <v>P</v>
          </cell>
          <cell r="E182">
            <v>0.85</v>
          </cell>
          <cell r="F182">
            <v>37677</v>
          </cell>
          <cell r="G182">
            <v>0.18859999999999999</v>
          </cell>
          <cell r="H182">
            <v>0.188</v>
          </cell>
          <cell r="I182" t="str">
            <v>6          0   .</v>
          </cell>
          <cell r="J182">
            <v>0</v>
          </cell>
          <cell r="K182">
            <v>0</v>
          </cell>
          <cell r="L182">
            <v>2003</v>
          </cell>
          <cell r="M182" t="str">
            <v>No Trade</v>
          </cell>
          <cell r="N182" t="str">
            <v/>
          </cell>
          <cell r="O182" t="str">
            <v/>
          </cell>
          <cell r="P182" t="str">
            <v/>
          </cell>
        </row>
        <row r="183">
          <cell r="A183" t="str">
            <v>GO</v>
          </cell>
          <cell r="B183">
            <v>3</v>
          </cell>
          <cell r="C183">
            <v>3</v>
          </cell>
          <cell r="D183" t="str">
            <v>C</v>
          </cell>
          <cell r="E183">
            <v>0.86</v>
          </cell>
          <cell r="F183">
            <v>37677</v>
          </cell>
          <cell r="G183">
            <v>1.43E-2</v>
          </cell>
          <cell r="H183">
            <v>1.2E-2</v>
          </cell>
          <cell r="I183" t="str">
            <v>0          0   .</v>
          </cell>
          <cell r="J183">
            <v>0</v>
          </cell>
          <cell r="K183">
            <v>0</v>
          </cell>
          <cell r="L183">
            <v>2003</v>
          </cell>
          <cell r="M183" t="str">
            <v>No Trade</v>
          </cell>
          <cell r="N183" t="str">
            <v/>
          </cell>
          <cell r="O183" t="str">
            <v/>
          </cell>
          <cell r="P183" t="str">
            <v/>
          </cell>
        </row>
        <row r="184">
          <cell r="A184" t="str">
            <v>GO</v>
          </cell>
          <cell r="B184">
            <v>3</v>
          </cell>
          <cell r="C184">
            <v>3</v>
          </cell>
          <cell r="D184" t="str">
            <v>C</v>
          </cell>
          <cell r="E184">
            <v>0.87</v>
          </cell>
          <cell r="F184">
            <v>37677</v>
          </cell>
          <cell r="G184">
            <v>1.2699999999999999E-2</v>
          </cell>
          <cell r="H184">
            <v>0.01</v>
          </cell>
          <cell r="I184" t="str">
            <v>7          4   .</v>
          </cell>
          <cell r="J184">
            <v>150</v>
          </cell>
          <cell r="K184">
            <v>1.4999999999999999E-2</v>
          </cell>
          <cell r="L184">
            <v>2003</v>
          </cell>
          <cell r="M184" t="str">
            <v>No Trade</v>
          </cell>
          <cell r="N184" t="str">
            <v/>
          </cell>
          <cell r="O184" t="str">
            <v/>
          </cell>
          <cell r="P184" t="str">
            <v/>
          </cell>
        </row>
        <row r="185">
          <cell r="A185" t="str">
            <v>GO</v>
          </cell>
          <cell r="B185">
            <v>3</v>
          </cell>
          <cell r="C185">
            <v>3</v>
          </cell>
          <cell r="D185" t="str">
            <v>C</v>
          </cell>
          <cell r="E185">
            <v>0.88</v>
          </cell>
          <cell r="F185">
            <v>37677</v>
          </cell>
          <cell r="G185">
            <v>1.1299999999999999E-2</v>
          </cell>
          <cell r="H185">
            <v>8.9999999999999993E-3</v>
          </cell>
          <cell r="I185" t="str">
            <v>5          0   .</v>
          </cell>
          <cell r="J185">
            <v>0</v>
          </cell>
          <cell r="K185">
            <v>0</v>
          </cell>
          <cell r="L185">
            <v>2003</v>
          </cell>
          <cell r="M185" t="str">
            <v>No Trade</v>
          </cell>
          <cell r="N185" t="str">
            <v/>
          </cell>
          <cell r="O185" t="str">
            <v/>
          </cell>
          <cell r="P185" t="str">
            <v/>
          </cell>
        </row>
        <row r="186">
          <cell r="A186" t="str">
            <v>GO</v>
          </cell>
          <cell r="B186">
            <v>3</v>
          </cell>
          <cell r="C186">
            <v>3</v>
          </cell>
          <cell r="D186" t="str">
            <v>C</v>
          </cell>
          <cell r="E186">
            <v>0.89</v>
          </cell>
          <cell r="F186">
            <v>37677</v>
          </cell>
          <cell r="G186">
            <v>0.01</v>
          </cell>
          <cell r="H186">
            <v>8.0000000000000002E-3</v>
          </cell>
          <cell r="I186" t="str">
            <v>4          0   .</v>
          </cell>
          <cell r="J186">
            <v>0</v>
          </cell>
          <cell r="K186">
            <v>0</v>
          </cell>
          <cell r="L186">
            <v>2003</v>
          </cell>
          <cell r="M186" t="str">
            <v>No Trade</v>
          </cell>
          <cell r="N186" t="str">
            <v/>
          </cell>
          <cell r="O186" t="str">
            <v/>
          </cell>
          <cell r="P186" t="str">
            <v/>
          </cell>
        </row>
        <row r="187">
          <cell r="A187" t="str">
            <v>GO</v>
          </cell>
          <cell r="B187">
            <v>3</v>
          </cell>
          <cell r="C187">
            <v>3</v>
          </cell>
          <cell r="D187" t="str">
            <v>C</v>
          </cell>
          <cell r="E187">
            <v>0.9</v>
          </cell>
          <cell r="F187">
            <v>37677</v>
          </cell>
          <cell r="G187">
            <v>8.8999999999999999E-3</v>
          </cell>
          <cell r="H187">
            <v>7.0000000000000001E-3</v>
          </cell>
          <cell r="I187" t="str">
            <v>5          0   .</v>
          </cell>
          <cell r="J187">
            <v>0</v>
          </cell>
          <cell r="K187">
            <v>0</v>
          </cell>
          <cell r="L187">
            <v>2003</v>
          </cell>
          <cell r="M187" t="str">
            <v>No Trade</v>
          </cell>
          <cell r="N187" t="str">
            <v/>
          </cell>
          <cell r="O187" t="str">
            <v/>
          </cell>
          <cell r="P187" t="str">
            <v/>
          </cell>
        </row>
        <row r="188">
          <cell r="A188" t="str">
            <v>GO</v>
          </cell>
          <cell r="B188">
            <v>3</v>
          </cell>
          <cell r="C188">
            <v>3</v>
          </cell>
          <cell r="D188" t="str">
            <v>C</v>
          </cell>
          <cell r="E188">
            <v>0.91</v>
          </cell>
          <cell r="F188">
            <v>37677</v>
          </cell>
          <cell r="G188">
            <v>7.9000000000000008E-3</v>
          </cell>
          <cell r="H188">
            <v>6.0000000000000001E-3</v>
          </cell>
          <cell r="I188" t="str">
            <v>7          0   .</v>
          </cell>
          <cell r="J188">
            <v>0</v>
          </cell>
          <cell r="K188">
            <v>0</v>
          </cell>
          <cell r="L188">
            <v>2003</v>
          </cell>
          <cell r="M188" t="str">
            <v>No Trade</v>
          </cell>
          <cell r="N188" t="str">
            <v/>
          </cell>
          <cell r="O188" t="str">
            <v/>
          </cell>
          <cell r="P188" t="str">
            <v/>
          </cell>
        </row>
        <row r="189">
          <cell r="A189" t="str">
            <v>GO</v>
          </cell>
          <cell r="B189">
            <v>3</v>
          </cell>
          <cell r="C189">
            <v>3</v>
          </cell>
          <cell r="D189" t="str">
            <v>C</v>
          </cell>
          <cell r="E189">
            <v>0.92</v>
          </cell>
          <cell r="F189">
            <v>37677</v>
          </cell>
          <cell r="G189">
            <v>7.0000000000000001E-3</v>
          </cell>
          <cell r="H189">
            <v>5.0000000000000001E-3</v>
          </cell>
          <cell r="I189" t="str">
            <v>9          5   .</v>
          </cell>
          <cell r="J189">
            <v>0</v>
          </cell>
          <cell r="K189">
            <v>0</v>
          </cell>
          <cell r="L189">
            <v>2003</v>
          </cell>
          <cell r="M189" t="str">
            <v>No Trade</v>
          </cell>
          <cell r="N189" t="str">
            <v/>
          </cell>
          <cell r="O189" t="str">
            <v/>
          </cell>
          <cell r="P189" t="str">
            <v/>
          </cell>
        </row>
        <row r="190">
          <cell r="A190" t="str">
            <v>GO</v>
          </cell>
          <cell r="B190">
            <v>3</v>
          </cell>
          <cell r="C190">
            <v>3</v>
          </cell>
          <cell r="D190" t="str">
            <v>C</v>
          </cell>
          <cell r="E190">
            <v>0.95</v>
          </cell>
          <cell r="F190">
            <v>37677</v>
          </cell>
          <cell r="G190">
            <v>4.8999999999999998E-3</v>
          </cell>
          <cell r="H190">
            <v>4.0000000000000001E-3</v>
          </cell>
          <cell r="I190" t="str">
            <v>1          0   .</v>
          </cell>
          <cell r="J190">
            <v>0</v>
          </cell>
          <cell r="K190">
            <v>0</v>
          </cell>
          <cell r="L190">
            <v>2003</v>
          </cell>
          <cell r="M190" t="str">
            <v>No Trade</v>
          </cell>
          <cell r="N190" t="str">
            <v/>
          </cell>
          <cell r="O190" t="str">
            <v/>
          </cell>
          <cell r="P190" t="str">
            <v/>
          </cell>
        </row>
        <row r="191">
          <cell r="A191" t="str">
            <v>GO</v>
          </cell>
          <cell r="B191">
            <v>3</v>
          </cell>
          <cell r="C191">
            <v>3</v>
          </cell>
          <cell r="D191" t="str">
            <v>C</v>
          </cell>
          <cell r="E191">
            <v>1</v>
          </cell>
          <cell r="F191">
            <v>37677</v>
          </cell>
          <cell r="G191">
            <v>2.5999999999999999E-3</v>
          </cell>
          <cell r="H191">
            <v>2E-3</v>
          </cell>
          <cell r="I191" t="str">
            <v>3          0   .</v>
          </cell>
          <cell r="J191">
            <v>0</v>
          </cell>
          <cell r="K191">
            <v>0</v>
          </cell>
          <cell r="L191">
            <v>2003</v>
          </cell>
          <cell r="M191" t="str">
            <v>No Trade</v>
          </cell>
          <cell r="N191" t="str">
            <v/>
          </cell>
          <cell r="O191" t="str">
            <v/>
          </cell>
          <cell r="P191" t="str">
            <v/>
          </cell>
        </row>
        <row r="192">
          <cell r="A192" t="str">
            <v>GO</v>
          </cell>
          <cell r="B192">
            <v>4</v>
          </cell>
          <cell r="C192">
            <v>3</v>
          </cell>
          <cell r="D192" t="str">
            <v>C</v>
          </cell>
          <cell r="E192">
            <v>0.1</v>
          </cell>
          <cell r="F192">
            <v>37706</v>
          </cell>
          <cell r="G192">
            <v>0</v>
          </cell>
          <cell r="H192">
            <v>0</v>
          </cell>
          <cell r="I192" t="str">
            <v>0          0   .</v>
          </cell>
          <cell r="J192">
            <v>0</v>
          </cell>
          <cell r="K192">
            <v>0</v>
          </cell>
          <cell r="L192">
            <v>2003</v>
          </cell>
          <cell r="M192" t="str">
            <v>No Trade</v>
          </cell>
          <cell r="N192" t="str">
            <v/>
          </cell>
          <cell r="O192" t="str">
            <v/>
          </cell>
          <cell r="P192" t="str">
            <v/>
          </cell>
        </row>
        <row r="193">
          <cell r="A193" t="str">
            <v>GO</v>
          </cell>
          <cell r="B193">
            <v>4</v>
          </cell>
          <cell r="C193">
            <v>3</v>
          </cell>
          <cell r="D193" t="str">
            <v>P</v>
          </cell>
          <cell r="E193">
            <v>0.56999999999999995</v>
          </cell>
          <cell r="F193">
            <v>37706</v>
          </cell>
          <cell r="G193">
            <v>0</v>
          </cell>
          <cell r="I193" t="str">
            <v>0   .</v>
          </cell>
          <cell r="J193">
            <v>0</v>
          </cell>
          <cell r="K193">
            <v>0</v>
          </cell>
          <cell r="L193">
            <v>2003</v>
          </cell>
          <cell r="M193" t="str">
            <v>No Trade</v>
          </cell>
          <cell r="N193" t="str">
            <v/>
          </cell>
          <cell r="O193" t="str">
            <v/>
          </cell>
          <cell r="P193" t="str">
            <v/>
          </cell>
        </row>
        <row r="194">
          <cell r="A194" t="str">
            <v>GO</v>
          </cell>
          <cell r="B194">
            <v>4</v>
          </cell>
          <cell r="C194">
            <v>3</v>
          </cell>
          <cell r="D194" t="str">
            <v>P</v>
          </cell>
          <cell r="E194">
            <v>0.57999999999999996</v>
          </cell>
          <cell r="F194">
            <v>37706</v>
          </cell>
          <cell r="G194">
            <v>0</v>
          </cell>
          <cell r="I194" t="str">
            <v>0   .</v>
          </cell>
          <cell r="J194">
            <v>0</v>
          </cell>
          <cell r="K194">
            <v>0</v>
          </cell>
          <cell r="L194">
            <v>2003</v>
          </cell>
          <cell r="M194" t="str">
            <v>No Trade</v>
          </cell>
          <cell r="N194" t="str">
            <v/>
          </cell>
          <cell r="O194" t="str">
            <v/>
          </cell>
          <cell r="P194" t="str">
            <v/>
          </cell>
        </row>
        <row r="195">
          <cell r="A195" t="str">
            <v>GO</v>
          </cell>
          <cell r="B195">
            <v>4</v>
          </cell>
          <cell r="C195">
            <v>3</v>
          </cell>
          <cell r="D195" t="str">
            <v>P</v>
          </cell>
          <cell r="E195">
            <v>0.59</v>
          </cell>
          <cell r="F195">
            <v>37706</v>
          </cell>
          <cell r="G195">
            <v>0</v>
          </cell>
          <cell r="I195" t="str">
            <v>0   .</v>
          </cell>
          <cell r="J195">
            <v>0</v>
          </cell>
          <cell r="K195">
            <v>0</v>
          </cell>
          <cell r="L195">
            <v>2003</v>
          </cell>
          <cell r="M195" t="str">
            <v>No Trade</v>
          </cell>
          <cell r="N195" t="str">
            <v/>
          </cell>
          <cell r="O195" t="str">
            <v/>
          </cell>
          <cell r="P195" t="str">
            <v/>
          </cell>
        </row>
        <row r="196">
          <cell r="A196" t="str">
            <v>GO</v>
          </cell>
          <cell r="B196">
            <v>4</v>
          </cell>
          <cell r="C196">
            <v>3</v>
          </cell>
          <cell r="D196" t="str">
            <v>P</v>
          </cell>
          <cell r="E196">
            <v>0.6</v>
          </cell>
          <cell r="F196">
            <v>37706</v>
          </cell>
          <cell r="G196">
            <v>0</v>
          </cell>
          <cell r="I196" t="str">
            <v>0   .</v>
          </cell>
          <cell r="J196">
            <v>0</v>
          </cell>
          <cell r="K196">
            <v>0</v>
          </cell>
          <cell r="L196">
            <v>2003</v>
          </cell>
          <cell r="M196" t="str">
            <v>No Trade</v>
          </cell>
          <cell r="N196" t="str">
            <v/>
          </cell>
          <cell r="O196" t="str">
            <v/>
          </cell>
          <cell r="P196" t="str">
            <v/>
          </cell>
        </row>
        <row r="197">
          <cell r="A197" t="str">
            <v>GO</v>
          </cell>
          <cell r="B197">
            <v>4</v>
          </cell>
          <cell r="C197">
            <v>3</v>
          </cell>
          <cell r="D197" t="str">
            <v>P</v>
          </cell>
          <cell r="E197">
            <v>0.61</v>
          </cell>
          <cell r="F197">
            <v>37706</v>
          </cell>
          <cell r="G197">
            <v>0</v>
          </cell>
          <cell r="I197" t="str">
            <v>0   .</v>
          </cell>
          <cell r="J197">
            <v>0</v>
          </cell>
          <cell r="K197">
            <v>0</v>
          </cell>
          <cell r="L197">
            <v>2003</v>
          </cell>
          <cell r="M197" t="str">
            <v>No Trade</v>
          </cell>
          <cell r="N197" t="str">
            <v/>
          </cell>
          <cell r="O197" t="str">
            <v/>
          </cell>
          <cell r="P197" t="str">
            <v/>
          </cell>
        </row>
        <row r="198">
          <cell r="A198" t="str">
            <v>GO</v>
          </cell>
          <cell r="B198">
            <v>4</v>
          </cell>
          <cell r="C198">
            <v>3</v>
          </cell>
          <cell r="D198" t="str">
            <v>P</v>
          </cell>
          <cell r="E198">
            <v>0.62</v>
          </cell>
          <cell r="F198">
            <v>37706</v>
          </cell>
          <cell r="G198">
            <v>3.2000000000000002E-3</v>
          </cell>
          <cell r="H198">
            <v>4.0000000000000001E-3</v>
          </cell>
          <cell r="I198" t="str">
            <v>8          0   .</v>
          </cell>
          <cell r="J198">
            <v>0</v>
          </cell>
          <cell r="K198">
            <v>0</v>
          </cell>
          <cell r="L198">
            <v>2003</v>
          </cell>
          <cell r="M198" t="str">
            <v>No Trade</v>
          </cell>
          <cell r="N198" t="str">
            <v/>
          </cell>
          <cell r="O198" t="str">
            <v/>
          </cell>
          <cell r="P198" t="str">
            <v/>
          </cell>
        </row>
        <row r="199">
          <cell r="A199" t="str">
            <v>GO</v>
          </cell>
          <cell r="B199">
            <v>4</v>
          </cell>
          <cell r="C199">
            <v>3</v>
          </cell>
          <cell r="D199" t="str">
            <v>P</v>
          </cell>
          <cell r="E199">
            <v>0.63</v>
          </cell>
          <cell r="F199">
            <v>37706</v>
          </cell>
          <cell r="G199">
            <v>0</v>
          </cell>
          <cell r="H199">
            <v>1.0999999999999999E-2</v>
          </cell>
          <cell r="I199" t="str">
            <v>6          0   .</v>
          </cell>
          <cell r="J199">
            <v>0</v>
          </cell>
          <cell r="K199">
            <v>0</v>
          </cell>
          <cell r="L199">
            <v>2003</v>
          </cell>
          <cell r="M199" t="str">
            <v>No Trade</v>
          </cell>
          <cell r="N199" t="str">
            <v/>
          </cell>
          <cell r="O199" t="str">
            <v/>
          </cell>
          <cell r="P199" t="str">
            <v/>
          </cell>
        </row>
        <row r="200">
          <cell r="A200" t="str">
            <v>GO</v>
          </cell>
          <cell r="B200">
            <v>4</v>
          </cell>
          <cell r="C200">
            <v>3</v>
          </cell>
          <cell r="D200" t="str">
            <v>P</v>
          </cell>
          <cell r="E200">
            <v>0.64</v>
          </cell>
          <cell r="F200">
            <v>37706</v>
          </cell>
          <cell r="G200">
            <v>4.8999999999999998E-3</v>
          </cell>
          <cell r="H200">
            <v>7.0000000000000001E-3</v>
          </cell>
          <cell r="I200" t="str">
            <v>0          0   .</v>
          </cell>
          <cell r="J200">
            <v>0</v>
          </cell>
          <cell r="K200">
            <v>0</v>
          </cell>
          <cell r="L200">
            <v>2003</v>
          </cell>
          <cell r="M200" t="str">
            <v>No Trade</v>
          </cell>
          <cell r="N200" t="str">
            <v/>
          </cell>
          <cell r="O200" t="str">
            <v/>
          </cell>
          <cell r="P200" t="str">
            <v/>
          </cell>
        </row>
        <row r="201">
          <cell r="A201" t="str">
            <v>GO</v>
          </cell>
          <cell r="B201">
            <v>4</v>
          </cell>
          <cell r="C201">
            <v>3</v>
          </cell>
          <cell r="D201" t="str">
            <v>P</v>
          </cell>
          <cell r="E201">
            <v>0.65</v>
          </cell>
          <cell r="F201">
            <v>37706</v>
          </cell>
          <cell r="G201">
            <v>5.8999999999999999E-3</v>
          </cell>
          <cell r="H201">
            <v>8.0000000000000002E-3</v>
          </cell>
          <cell r="I201" t="str">
            <v>4          0   .</v>
          </cell>
          <cell r="J201">
            <v>0</v>
          </cell>
          <cell r="K201">
            <v>0</v>
          </cell>
          <cell r="L201">
            <v>2003</v>
          </cell>
          <cell r="M201" t="str">
            <v>No Trade</v>
          </cell>
          <cell r="N201" t="str">
            <v/>
          </cell>
          <cell r="O201" t="str">
            <v/>
          </cell>
          <cell r="P201" t="str">
            <v/>
          </cell>
        </row>
        <row r="202">
          <cell r="A202" t="str">
            <v>GO</v>
          </cell>
          <cell r="B202">
            <v>4</v>
          </cell>
          <cell r="C202">
            <v>3</v>
          </cell>
          <cell r="D202" t="str">
            <v>P</v>
          </cell>
          <cell r="E202">
            <v>0.66</v>
          </cell>
          <cell r="F202">
            <v>37706</v>
          </cell>
          <cell r="G202">
            <v>7.1999999999999998E-3</v>
          </cell>
          <cell r="H202">
            <v>0.01</v>
          </cell>
          <cell r="I202" t="str">
            <v>0          0   .</v>
          </cell>
          <cell r="J202">
            <v>0</v>
          </cell>
          <cell r="K202">
            <v>0</v>
          </cell>
          <cell r="L202">
            <v>2003</v>
          </cell>
          <cell r="M202" t="str">
            <v>No Trade</v>
          </cell>
          <cell r="N202" t="str">
            <v/>
          </cell>
          <cell r="O202" t="str">
            <v/>
          </cell>
          <cell r="P202" t="str">
            <v/>
          </cell>
        </row>
        <row r="203">
          <cell r="A203" t="str">
            <v>GO</v>
          </cell>
          <cell r="B203">
            <v>4</v>
          </cell>
          <cell r="C203">
            <v>3</v>
          </cell>
          <cell r="D203" t="str">
            <v>P</v>
          </cell>
          <cell r="E203">
            <v>0.67</v>
          </cell>
          <cell r="F203">
            <v>37706</v>
          </cell>
          <cell r="G203">
            <v>0</v>
          </cell>
          <cell r="I203" t="str">
            <v>0   .</v>
          </cell>
          <cell r="J203">
            <v>0</v>
          </cell>
          <cell r="K203">
            <v>0</v>
          </cell>
          <cell r="L203">
            <v>2003</v>
          </cell>
          <cell r="M203" t="str">
            <v>No Trade</v>
          </cell>
          <cell r="N203" t="str">
            <v/>
          </cell>
          <cell r="O203" t="str">
            <v/>
          </cell>
          <cell r="P203" t="str">
            <v/>
          </cell>
        </row>
        <row r="204">
          <cell r="A204" t="str">
            <v>GO</v>
          </cell>
          <cell r="B204">
            <v>4</v>
          </cell>
          <cell r="C204">
            <v>3</v>
          </cell>
          <cell r="D204" t="str">
            <v>P</v>
          </cell>
          <cell r="E204">
            <v>0.68</v>
          </cell>
          <cell r="F204">
            <v>37706</v>
          </cell>
          <cell r="G204">
            <v>1.0200000000000001E-2</v>
          </cell>
          <cell r="H204">
            <v>1.2999999999999999E-2</v>
          </cell>
          <cell r="I204" t="str">
            <v>8          0   .</v>
          </cell>
          <cell r="J204">
            <v>0</v>
          </cell>
          <cell r="K204">
            <v>0</v>
          </cell>
          <cell r="L204">
            <v>2003</v>
          </cell>
          <cell r="M204" t="str">
            <v>No Trade</v>
          </cell>
          <cell r="N204" t="str">
            <v/>
          </cell>
          <cell r="O204" t="str">
            <v/>
          </cell>
          <cell r="P204" t="str">
            <v/>
          </cell>
        </row>
        <row r="205">
          <cell r="A205" t="str">
            <v>GO</v>
          </cell>
          <cell r="B205">
            <v>4</v>
          </cell>
          <cell r="C205">
            <v>3</v>
          </cell>
          <cell r="D205" t="str">
            <v>P</v>
          </cell>
          <cell r="E205">
            <v>0.69</v>
          </cell>
          <cell r="F205">
            <v>37706</v>
          </cell>
          <cell r="G205">
            <v>0</v>
          </cell>
          <cell r="I205" t="str">
            <v>0   .</v>
          </cell>
          <cell r="J205">
            <v>0</v>
          </cell>
          <cell r="K205">
            <v>0</v>
          </cell>
          <cell r="L205">
            <v>2003</v>
          </cell>
          <cell r="M205" t="str">
            <v>No Trade</v>
          </cell>
          <cell r="N205" t="str">
            <v/>
          </cell>
          <cell r="O205" t="str">
            <v/>
          </cell>
          <cell r="P205" t="str">
            <v/>
          </cell>
        </row>
        <row r="206">
          <cell r="A206" t="str">
            <v>GO</v>
          </cell>
          <cell r="B206">
            <v>4</v>
          </cell>
          <cell r="C206">
            <v>3</v>
          </cell>
          <cell r="D206" t="str">
            <v>P</v>
          </cell>
          <cell r="E206">
            <v>0.7</v>
          </cell>
          <cell r="F206">
            <v>37706</v>
          </cell>
          <cell r="G206">
            <v>1.4E-2</v>
          </cell>
          <cell r="H206">
            <v>1.7999999999999999E-2</v>
          </cell>
          <cell r="I206" t="str">
            <v>5          0   .</v>
          </cell>
          <cell r="J206">
            <v>0</v>
          </cell>
          <cell r="K206">
            <v>0</v>
          </cell>
          <cell r="L206">
            <v>2003</v>
          </cell>
          <cell r="M206" t="str">
            <v>No Trade</v>
          </cell>
          <cell r="N206" t="str">
            <v/>
          </cell>
          <cell r="O206" t="str">
            <v/>
          </cell>
          <cell r="P206" t="str">
            <v/>
          </cell>
        </row>
        <row r="207">
          <cell r="A207" t="str">
            <v>GO</v>
          </cell>
          <cell r="B207">
            <v>4</v>
          </cell>
          <cell r="C207">
            <v>3</v>
          </cell>
          <cell r="D207" t="str">
            <v>P</v>
          </cell>
          <cell r="E207">
            <v>0.71</v>
          </cell>
          <cell r="F207">
            <v>37706</v>
          </cell>
          <cell r="G207">
            <v>0</v>
          </cell>
          <cell r="I207" t="str">
            <v>0   .</v>
          </cell>
          <cell r="J207">
            <v>0</v>
          </cell>
          <cell r="K207">
            <v>0</v>
          </cell>
          <cell r="L207">
            <v>2003</v>
          </cell>
          <cell r="M207" t="str">
            <v>No Trade</v>
          </cell>
          <cell r="N207" t="str">
            <v/>
          </cell>
          <cell r="O207" t="str">
            <v/>
          </cell>
          <cell r="P207" t="str">
            <v/>
          </cell>
        </row>
        <row r="208">
          <cell r="A208" t="str">
            <v>GO</v>
          </cell>
          <cell r="B208">
            <v>4</v>
          </cell>
          <cell r="C208">
            <v>3</v>
          </cell>
          <cell r="D208" t="str">
            <v>C</v>
          </cell>
          <cell r="E208">
            <v>0.72</v>
          </cell>
          <cell r="F208">
            <v>37706</v>
          </cell>
          <cell r="G208">
            <v>0.1148</v>
          </cell>
          <cell r="I208" t="str">
            <v>0   .</v>
          </cell>
          <cell r="J208">
            <v>0</v>
          </cell>
          <cell r="K208">
            <v>0</v>
          </cell>
          <cell r="L208">
            <v>2003</v>
          </cell>
          <cell r="M208" t="str">
            <v>No Trade</v>
          </cell>
          <cell r="N208" t="str">
            <v/>
          </cell>
          <cell r="O208" t="str">
            <v/>
          </cell>
          <cell r="P208" t="str">
            <v/>
          </cell>
        </row>
        <row r="209">
          <cell r="A209" t="str">
            <v>GO</v>
          </cell>
          <cell r="B209">
            <v>4</v>
          </cell>
          <cell r="C209">
            <v>3</v>
          </cell>
          <cell r="D209" t="str">
            <v>P</v>
          </cell>
          <cell r="E209">
            <v>0.72</v>
          </cell>
          <cell r="F209">
            <v>37706</v>
          </cell>
          <cell r="G209">
            <v>0</v>
          </cell>
          <cell r="I209" t="str">
            <v>0   .</v>
          </cell>
          <cell r="J209">
            <v>0</v>
          </cell>
          <cell r="K209">
            <v>0</v>
          </cell>
          <cell r="L209">
            <v>2003</v>
          </cell>
          <cell r="M209" t="str">
            <v>No Trade</v>
          </cell>
          <cell r="N209" t="str">
            <v/>
          </cell>
          <cell r="O209" t="str">
            <v/>
          </cell>
          <cell r="P209" t="str">
            <v/>
          </cell>
        </row>
        <row r="210">
          <cell r="A210" t="str">
            <v>GO</v>
          </cell>
          <cell r="B210">
            <v>4</v>
          </cell>
          <cell r="C210">
            <v>3</v>
          </cell>
          <cell r="D210" t="str">
            <v>P</v>
          </cell>
          <cell r="E210">
            <v>0.73</v>
          </cell>
          <cell r="F210">
            <v>37706</v>
          </cell>
          <cell r="G210">
            <v>2.1600000000000001E-2</v>
          </cell>
          <cell r="H210">
            <v>2.7E-2</v>
          </cell>
          <cell r="I210" t="str">
            <v>5          0   .</v>
          </cell>
          <cell r="J210">
            <v>0</v>
          </cell>
          <cell r="K210">
            <v>0</v>
          </cell>
          <cell r="L210">
            <v>2003</v>
          </cell>
          <cell r="M210" t="str">
            <v>No Trade</v>
          </cell>
          <cell r="N210" t="str">
            <v/>
          </cell>
          <cell r="O210" t="str">
            <v/>
          </cell>
          <cell r="P210" t="str">
            <v/>
          </cell>
        </row>
        <row r="211">
          <cell r="A211" t="str">
            <v>GO</v>
          </cell>
          <cell r="B211">
            <v>4</v>
          </cell>
          <cell r="C211">
            <v>3</v>
          </cell>
          <cell r="D211" t="str">
            <v>C</v>
          </cell>
          <cell r="E211">
            <v>0.74</v>
          </cell>
          <cell r="F211">
            <v>37706</v>
          </cell>
          <cell r="G211">
            <v>0.1008</v>
          </cell>
          <cell r="I211" t="str">
            <v>0   .</v>
          </cell>
          <cell r="J211">
            <v>0</v>
          </cell>
          <cell r="K211">
            <v>0</v>
          </cell>
          <cell r="L211">
            <v>2003</v>
          </cell>
          <cell r="M211" t="str">
            <v>No Trade</v>
          </cell>
          <cell r="N211" t="str">
            <v/>
          </cell>
          <cell r="O211" t="str">
            <v/>
          </cell>
          <cell r="P211" t="str">
            <v/>
          </cell>
        </row>
        <row r="212">
          <cell r="A212" t="str">
            <v>GO</v>
          </cell>
          <cell r="B212">
            <v>4</v>
          </cell>
          <cell r="C212">
            <v>3</v>
          </cell>
          <cell r="D212" t="str">
            <v>P</v>
          </cell>
          <cell r="E212">
            <v>0.74</v>
          </cell>
          <cell r="F212">
            <v>37706</v>
          </cell>
          <cell r="G212">
            <v>2.46E-2</v>
          </cell>
          <cell r="H212">
            <v>3.1E-2</v>
          </cell>
          <cell r="I212" t="str">
            <v>0          1   .</v>
          </cell>
          <cell r="J212">
            <v>260</v>
          </cell>
          <cell r="K212">
            <v>2.5999999999999999E-2</v>
          </cell>
          <cell r="L212">
            <v>2003</v>
          </cell>
          <cell r="M212" t="str">
            <v>No Trade</v>
          </cell>
          <cell r="N212" t="str">
            <v/>
          </cell>
          <cell r="O212" t="str">
            <v/>
          </cell>
          <cell r="P212" t="str">
            <v/>
          </cell>
        </row>
        <row r="213">
          <cell r="A213" t="str">
            <v>GO</v>
          </cell>
          <cell r="B213">
            <v>4</v>
          </cell>
          <cell r="C213">
            <v>3</v>
          </cell>
          <cell r="D213" t="str">
            <v>P</v>
          </cell>
          <cell r="E213">
            <v>0.75</v>
          </cell>
          <cell r="F213">
            <v>37706</v>
          </cell>
          <cell r="G213">
            <v>2.7900000000000001E-2</v>
          </cell>
          <cell r="H213">
            <v>3.4000000000000002E-2</v>
          </cell>
          <cell r="I213" t="str">
            <v>8          0   .</v>
          </cell>
          <cell r="J213">
            <v>0</v>
          </cell>
          <cell r="K213">
            <v>0</v>
          </cell>
          <cell r="L213">
            <v>2003</v>
          </cell>
          <cell r="M213" t="str">
            <v>No Trade</v>
          </cell>
          <cell r="N213" t="str">
            <v/>
          </cell>
          <cell r="O213" t="str">
            <v/>
          </cell>
          <cell r="P213" t="str">
            <v/>
          </cell>
        </row>
        <row r="214">
          <cell r="A214" t="str">
            <v>GO</v>
          </cell>
          <cell r="B214">
            <v>4</v>
          </cell>
          <cell r="C214">
            <v>3</v>
          </cell>
          <cell r="D214" t="str">
            <v>C</v>
          </cell>
          <cell r="E214">
            <v>0.76</v>
          </cell>
          <cell r="F214">
            <v>37706</v>
          </cell>
          <cell r="G214">
            <v>8.7800000000000003E-2</v>
          </cell>
          <cell r="H214">
            <v>7.8E-2</v>
          </cell>
          <cell r="I214" t="str">
            <v>5          0   .</v>
          </cell>
          <cell r="J214">
            <v>0</v>
          </cell>
          <cell r="K214">
            <v>0</v>
          </cell>
          <cell r="L214">
            <v>2003</v>
          </cell>
          <cell r="M214" t="str">
            <v>No Trade</v>
          </cell>
          <cell r="N214" t="str">
            <v/>
          </cell>
          <cell r="O214" t="str">
            <v/>
          </cell>
          <cell r="P214" t="str">
            <v/>
          </cell>
        </row>
        <row r="215">
          <cell r="A215" t="str">
            <v>GO</v>
          </cell>
          <cell r="B215">
            <v>4</v>
          </cell>
          <cell r="C215">
            <v>3</v>
          </cell>
          <cell r="D215" t="str">
            <v>P</v>
          </cell>
          <cell r="E215">
            <v>0.76</v>
          </cell>
          <cell r="F215">
            <v>37706</v>
          </cell>
          <cell r="G215">
            <v>3.15E-2</v>
          </cell>
          <cell r="H215">
            <v>3.7999999999999999E-2</v>
          </cell>
          <cell r="I215" t="str">
            <v>8          0   .</v>
          </cell>
          <cell r="J215">
            <v>0</v>
          </cell>
          <cell r="K215">
            <v>0</v>
          </cell>
          <cell r="L215">
            <v>2003</v>
          </cell>
          <cell r="M215" t="str">
            <v>No Trade</v>
          </cell>
          <cell r="N215" t="str">
            <v/>
          </cell>
          <cell r="O215" t="str">
            <v/>
          </cell>
          <cell r="P215" t="str">
            <v/>
          </cell>
        </row>
        <row r="216">
          <cell r="A216" t="str">
            <v>GO</v>
          </cell>
          <cell r="B216">
            <v>4</v>
          </cell>
          <cell r="C216">
            <v>3</v>
          </cell>
          <cell r="D216" t="str">
            <v>C</v>
          </cell>
          <cell r="E216">
            <v>0.77</v>
          </cell>
          <cell r="F216">
            <v>37706</v>
          </cell>
          <cell r="G216">
            <v>8.1799999999999998E-2</v>
          </cell>
          <cell r="H216">
            <v>7.2999999999999995E-2</v>
          </cell>
          <cell r="I216" t="str">
            <v>0          0   .</v>
          </cell>
          <cell r="J216">
            <v>0</v>
          </cell>
          <cell r="K216">
            <v>0</v>
          </cell>
          <cell r="L216">
            <v>2003</v>
          </cell>
          <cell r="M216" t="str">
            <v>No Trade</v>
          </cell>
          <cell r="N216" t="str">
            <v/>
          </cell>
          <cell r="O216" t="str">
            <v/>
          </cell>
          <cell r="P216" t="str">
            <v/>
          </cell>
        </row>
        <row r="217">
          <cell r="A217" t="str">
            <v>GO</v>
          </cell>
          <cell r="B217">
            <v>4</v>
          </cell>
          <cell r="C217">
            <v>3</v>
          </cell>
          <cell r="D217" t="str">
            <v>C</v>
          </cell>
          <cell r="E217">
            <v>0.78</v>
          </cell>
          <cell r="F217">
            <v>37706</v>
          </cell>
          <cell r="G217">
            <v>7.6100000000000001E-2</v>
          </cell>
          <cell r="H217">
            <v>6.7000000000000004E-2</v>
          </cell>
          <cell r="I217" t="str">
            <v>8          0   .</v>
          </cell>
          <cell r="J217">
            <v>0</v>
          </cell>
          <cell r="K217">
            <v>0</v>
          </cell>
          <cell r="L217">
            <v>2003</v>
          </cell>
          <cell r="M217" t="str">
            <v>No Trade</v>
          </cell>
          <cell r="N217" t="str">
            <v/>
          </cell>
          <cell r="O217" t="str">
            <v/>
          </cell>
          <cell r="P217" t="str">
            <v/>
          </cell>
        </row>
        <row r="218">
          <cell r="A218" t="str">
            <v>GO</v>
          </cell>
          <cell r="B218">
            <v>4</v>
          </cell>
          <cell r="C218">
            <v>3</v>
          </cell>
          <cell r="D218" t="str">
            <v>P</v>
          </cell>
          <cell r="E218">
            <v>0.78</v>
          </cell>
          <cell r="F218">
            <v>37706</v>
          </cell>
          <cell r="G218">
            <v>3.95E-2</v>
          </cell>
          <cell r="H218">
            <v>4.7E-2</v>
          </cell>
          <cell r="I218" t="str">
            <v>8          0   .</v>
          </cell>
          <cell r="J218">
            <v>0</v>
          </cell>
          <cell r="K218">
            <v>0</v>
          </cell>
          <cell r="L218">
            <v>2003</v>
          </cell>
          <cell r="M218" t="str">
            <v>No Trade</v>
          </cell>
          <cell r="N218" t="str">
            <v/>
          </cell>
          <cell r="O218" t="str">
            <v/>
          </cell>
          <cell r="P218" t="str">
            <v/>
          </cell>
        </row>
        <row r="219">
          <cell r="A219" t="str">
            <v>GO</v>
          </cell>
          <cell r="B219">
            <v>4</v>
          </cell>
          <cell r="C219">
            <v>3</v>
          </cell>
          <cell r="D219" t="str">
            <v>C</v>
          </cell>
          <cell r="E219">
            <v>0.79</v>
          </cell>
          <cell r="F219">
            <v>37706</v>
          </cell>
          <cell r="G219">
            <v>7.0499999999999993E-2</v>
          </cell>
          <cell r="H219">
            <v>6.2E-2</v>
          </cell>
          <cell r="I219" t="str">
            <v>7          0   .</v>
          </cell>
          <cell r="J219">
            <v>0</v>
          </cell>
          <cell r="K219">
            <v>0</v>
          </cell>
          <cell r="L219">
            <v>2003</v>
          </cell>
          <cell r="M219" t="str">
            <v>No Trade</v>
          </cell>
          <cell r="N219" t="str">
            <v/>
          </cell>
          <cell r="O219" t="str">
            <v/>
          </cell>
          <cell r="P219" t="str">
            <v/>
          </cell>
        </row>
        <row r="220">
          <cell r="A220" t="str">
            <v>GO</v>
          </cell>
          <cell r="B220">
            <v>4</v>
          </cell>
          <cell r="C220">
            <v>3</v>
          </cell>
          <cell r="D220" t="str">
            <v>C</v>
          </cell>
          <cell r="E220">
            <v>0.8</v>
          </cell>
          <cell r="F220">
            <v>37706</v>
          </cell>
          <cell r="G220">
            <v>6.5299999999999997E-2</v>
          </cell>
          <cell r="H220">
            <v>5.8000000000000003E-2</v>
          </cell>
          <cell r="I220" t="str">
            <v>0          0   .</v>
          </cell>
          <cell r="J220">
            <v>0</v>
          </cell>
          <cell r="K220">
            <v>0</v>
          </cell>
          <cell r="L220">
            <v>2003</v>
          </cell>
          <cell r="M220" t="str">
            <v>No Trade</v>
          </cell>
          <cell r="N220" t="str">
            <v/>
          </cell>
          <cell r="O220" t="str">
            <v/>
          </cell>
          <cell r="P220" t="str">
            <v/>
          </cell>
        </row>
        <row r="221">
          <cell r="A221" t="str">
            <v>GO</v>
          </cell>
          <cell r="B221">
            <v>4</v>
          </cell>
          <cell r="C221">
            <v>3</v>
          </cell>
          <cell r="D221" t="str">
            <v>C</v>
          </cell>
          <cell r="E221">
            <v>0.81</v>
          </cell>
          <cell r="F221">
            <v>37706</v>
          </cell>
          <cell r="G221">
            <v>6.0400000000000002E-2</v>
          </cell>
          <cell r="H221">
            <v>5.2999999999999999E-2</v>
          </cell>
          <cell r="I221" t="str">
            <v>7          0   .</v>
          </cell>
          <cell r="J221">
            <v>0</v>
          </cell>
          <cell r="K221">
            <v>0</v>
          </cell>
          <cell r="L221">
            <v>2003</v>
          </cell>
          <cell r="M221" t="str">
            <v>No Trade</v>
          </cell>
          <cell r="N221" t="str">
            <v/>
          </cell>
          <cell r="O221" t="str">
            <v/>
          </cell>
          <cell r="P221" t="str">
            <v/>
          </cell>
        </row>
        <row r="222">
          <cell r="A222" t="str">
            <v>GO</v>
          </cell>
          <cell r="B222">
            <v>4</v>
          </cell>
          <cell r="C222">
            <v>3</v>
          </cell>
          <cell r="D222" t="str">
            <v>P</v>
          </cell>
          <cell r="E222">
            <v>0.81</v>
          </cell>
          <cell r="F222">
            <v>37706</v>
          </cell>
          <cell r="G222">
            <v>5.3499999999999999E-2</v>
          </cell>
          <cell r="H222">
            <v>6.3E-2</v>
          </cell>
          <cell r="I222" t="str">
            <v>6          0   .</v>
          </cell>
          <cell r="J222">
            <v>0</v>
          </cell>
          <cell r="K222">
            <v>0</v>
          </cell>
          <cell r="L222">
            <v>2003</v>
          </cell>
          <cell r="M222" t="str">
            <v>No Trade</v>
          </cell>
          <cell r="N222" t="str">
            <v/>
          </cell>
          <cell r="O222" t="str">
            <v/>
          </cell>
          <cell r="P222" t="str">
            <v/>
          </cell>
        </row>
        <row r="223">
          <cell r="A223" t="str">
            <v>GO</v>
          </cell>
          <cell r="B223">
            <v>4</v>
          </cell>
          <cell r="C223">
            <v>3</v>
          </cell>
          <cell r="D223" t="str">
            <v>C</v>
          </cell>
          <cell r="E223">
            <v>0.82</v>
          </cell>
          <cell r="F223">
            <v>37706</v>
          </cell>
          <cell r="G223">
            <v>5.57E-2</v>
          </cell>
          <cell r="H223">
            <v>4.9000000000000002E-2</v>
          </cell>
          <cell r="I223" t="str">
            <v>8          0   .</v>
          </cell>
          <cell r="J223">
            <v>0</v>
          </cell>
          <cell r="K223">
            <v>0</v>
          </cell>
          <cell r="L223">
            <v>2003</v>
          </cell>
          <cell r="M223" t="str">
            <v>No Trade</v>
          </cell>
          <cell r="N223" t="str">
            <v/>
          </cell>
          <cell r="O223" t="str">
            <v/>
          </cell>
          <cell r="P223" t="str">
            <v/>
          </cell>
        </row>
        <row r="224">
          <cell r="A224" t="str">
            <v>GO</v>
          </cell>
          <cell r="B224">
            <v>4</v>
          </cell>
          <cell r="C224">
            <v>3</v>
          </cell>
          <cell r="D224" t="str">
            <v>P</v>
          </cell>
          <cell r="E224">
            <v>0.82</v>
          </cell>
          <cell r="F224">
            <v>37706</v>
          </cell>
          <cell r="G224">
            <v>5.8799999999999998E-2</v>
          </cell>
          <cell r="H224">
            <v>6.9000000000000006E-2</v>
          </cell>
          <cell r="I224" t="str">
            <v>6          0   .</v>
          </cell>
          <cell r="J224">
            <v>0</v>
          </cell>
          <cell r="K224">
            <v>0</v>
          </cell>
          <cell r="L224">
            <v>2003</v>
          </cell>
          <cell r="M224" t="str">
            <v>No Trade</v>
          </cell>
          <cell r="N224" t="str">
            <v/>
          </cell>
          <cell r="O224" t="str">
            <v/>
          </cell>
          <cell r="P224" t="str">
            <v/>
          </cell>
        </row>
        <row r="225">
          <cell r="A225" t="str">
            <v>GO</v>
          </cell>
          <cell r="B225">
            <v>4</v>
          </cell>
          <cell r="C225">
            <v>3</v>
          </cell>
          <cell r="D225" t="str">
            <v>C</v>
          </cell>
          <cell r="E225">
            <v>0.83</v>
          </cell>
          <cell r="F225">
            <v>37706</v>
          </cell>
          <cell r="G225">
            <v>5.1499999999999997E-2</v>
          </cell>
          <cell r="H225">
            <v>4.5999999999999999E-2</v>
          </cell>
          <cell r="I225" t="str">
            <v>0          0   .</v>
          </cell>
          <cell r="J225">
            <v>0</v>
          </cell>
          <cell r="K225">
            <v>0</v>
          </cell>
          <cell r="L225">
            <v>2003</v>
          </cell>
          <cell r="M225" t="str">
            <v>No Trade</v>
          </cell>
          <cell r="N225" t="str">
            <v/>
          </cell>
          <cell r="O225" t="str">
            <v/>
          </cell>
          <cell r="P225" t="str">
            <v/>
          </cell>
        </row>
        <row r="226">
          <cell r="A226" t="str">
            <v>GO</v>
          </cell>
          <cell r="B226">
            <v>4</v>
          </cell>
          <cell r="C226">
            <v>3</v>
          </cell>
          <cell r="D226" t="str">
            <v>P</v>
          </cell>
          <cell r="E226">
            <v>0.83</v>
          </cell>
          <cell r="F226">
            <v>37706</v>
          </cell>
          <cell r="G226">
            <v>6.4600000000000005E-2</v>
          </cell>
          <cell r="H226">
            <v>7.4999999999999997E-2</v>
          </cell>
          <cell r="I226" t="str">
            <v>7          0   .</v>
          </cell>
          <cell r="J226">
            <v>0</v>
          </cell>
          <cell r="K226">
            <v>0</v>
          </cell>
          <cell r="L226">
            <v>2003</v>
          </cell>
          <cell r="M226" t="str">
            <v>No Trade</v>
          </cell>
          <cell r="N226" t="str">
            <v/>
          </cell>
          <cell r="O226" t="str">
            <v/>
          </cell>
          <cell r="P226" t="str">
            <v/>
          </cell>
        </row>
        <row r="227">
          <cell r="A227" t="str">
            <v>GO</v>
          </cell>
          <cell r="B227">
            <v>4</v>
          </cell>
          <cell r="C227">
            <v>3</v>
          </cell>
          <cell r="D227" t="str">
            <v>C</v>
          </cell>
          <cell r="E227">
            <v>0.84</v>
          </cell>
          <cell r="F227">
            <v>37706</v>
          </cell>
          <cell r="G227">
            <v>4.7600000000000003E-2</v>
          </cell>
          <cell r="H227">
            <v>4.2000000000000003E-2</v>
          </cell>
          <cell r="I227" t="str">
            <v>5          0   .</v>
          </cell>
          <cell r="J227">
            <v>0</v>
          </cell>
          <cell r="K227">
            <v>0</v>
          </cell>
          <cell r="L227">
            <v>2003</v>
          </cell>
          <cell r="M227" t="str">
            <v>No Trade</v>
          </cell>
          <cell r="N227" t="str">
            <v/>
          </cell>
          <cell r="O227" t="str">
            <v/>
          </cell>
          <cell r="P227" t="str">
            <v/>
          </cell>
        </row>
        <row r="228">
          <cell r="A228" t="str">
            <v>GO</v>
          </cell>
          <cell r="B228">
            <v>4</v>
          </cell>
          <cell r="C228">
            <v>3</v>
          </cell>
          <cell r="D228" t="str">
            <v>C</v>
          </cell>
          <cell r="E228">
            <v>0.85</v>
          </cell>
          <cell r="F228">
            <v>37706</v>
          </cell>
          <cell r="G228">
            <v>4.3999999999999997E-2</v>
          </cell>
          <cell r="H228">
            <v>3.9E-2</v>
          </cell>
          <cell r="I228" t="str">
            <v>3          0   .</v>
          </cell>
          <cell r="J228">
            <v>0</v>
          </cell>
          <cell r="K228">
            <v>0</v>
          </cell>
          <cell r="L228">
            <v>2003</v>
          </cell>
          <cell r="M228" t="str">
            <v>No Trade</v>
          </cell>
          <cell r="N228" t="str">
            <v/>
          </cell>
          <cell r="O228" t="str">
            <v/>
          </cell>
          <cell r="P228" t="str">
            <v/>
          </cell>
        </row>
        <row r="229">
          <cell r="A229" t="str">
            <v>GO</v>
          </cell>
          <cell r="B229">
            <v>4</v>
          </cell>
          <cell r="C229">
            <v>3</v>
          </cell>
          <cell r="D229" t="str">
            <v>C</v>
          </cell>
          <cell r="E229">
            <v>0.86</v>
          </cell>
          <cell r="F229">
            <v>37706</v>
          </cell>
          <cell r="G229">
            <v>4.0599999999999997E-2</v>
          </cell>
          <cell r="H229">
            <v>3.5999999999999997E-2</v>
          </cell>
          <cell r="I229" t="str">
            <v>2          0   .</v>
          </cell>
          <cell r="J229">
            <v>0</v>
          </cell>
          <cell r="K229">
            <v>0</v>
          </cell>
          <cell r="L229">
            <v>2003</v>
          </cell>
          <cell r="M229" t="str">
            <v>No Trade</v>
          </cell>
          <cell r="N229" t="str">
            <v/>
          </cell>
          <cell r="O229" t="str">
            <v/>
          </cell>
          <cell r="P229" t="str">
            <v/>
          </cell>
        </row>
        <row r="230">
          <cell r="A230" t="str">
            <v>GO</v>
          </cell>
          <cell r="B230">
            <v>4</v>
          </cell>
          <cell r="C230">
            <v>3</v>
          </cell>
          <cell r="D230" t="str">
            <v>P</v>
          </cell>
          <cell r="E230">
            <v>0.86</v>
          </cell>
          <cell r="F230">
            <v>37706</v>
          </cell>
          <cell r="G230">
            <v>9.9500000000000005E-2</v>
          </cell>
          <cell r="H230">
            <v>9.9000000000000005E-2</v>
          </cell>
          <cell r="I230" t="str">
            <v>5          0   .</v>
          </cell>
          <cell r="J230">
            <v>0</v>
          </cell>
          <cell r="K230">
            <v>0</v>
          </cell>
          <cell r="L230">
            <v>2003</v>
          </cell>
          <cell r="M230" t="str">
            <v>No Trade</v>
          </cell>
          <cell r="N230" t="str">
            <v/>
          </cell>
          <cell r="O230" t="str">
            <v/>
          </cell>
          <cell r="P230" t="str">
            <v/>
          </cell>
        </row>
        <row r="231">
          <cell r="A231" t="str">
            <v>GO</v>
          </cell>
          <cell r="B231">
            <v>4</v>
          </cell>
          <cell r="C231">
            <v>3</v>
          </cell>
          <cell r="D231" t="str">
            <v>C</v>
          </cell>
          <cell r="E231">
            <v>0.87</v>
          </cell>
          <cell r="F231">
            <v>37706</v>
          </cell>
          <cell r="G231">
            <v>3.7400000000000003E-2</v>
          </cell>
          <cell r="H231">
            <v>3.3000000000000002E-2</v>
          </cell>
          <cell r="I231" t="str">
            <v>4          0   .</v>
          </cell>
          <cell r="J231">
            <v>0</v>
          </cell>
          <cell r="K231">
            <v>0</v>
          </cell>
          <cell r="L231">
            <v>2003</v>
          </cell>
          <cell r="M231" t="str">
            <v>No Trade</v>
          </cell>
          <cell r="N231" t="str">
            <v/>
          </cell>
          <cell r="O231" t="str">
            <v/>
          </cell>
          <cell r="P231" t="str">
            <v/>
          </cell>
        </row>
        <row r="232">
          <cell r="A232" t="str">
            <v>GO</v>
          </cell>
          <cell r="B232">
            <v>4</v>
          </cell>
          <cell r="C232">
            <v>3</v>
          </cell>
          <cell r="D232" t="str">
            <v>C</v>
          </cell>
          <cell r="E232">
            <v>0.88</v>
          </cell>
          <cell r="F232">
            <v>37706</v>
          </cell>
          <cell r="G232">
            <v>3.44E-2</v>
          </cell>
          <cell r="H232">
            <v>0.03</v>
          </cell>
          <cell r="I232" t="str">
            <v>8          0   .</v>
          </cell>
          <cell r="J232">
            <v>0</v>
          </cell>
          <cell r="K232">
            <v>0</v>
          </cell>
          <cell r="L232">
            <v>2003</v>
          </cell>
          <cell r="M232" t="str">
            <v>No Trade</v>
          </cell>
          <cell r="N232" t="str">
            <v/>
          </cell>
          <cell r="O232" t="str">
            <v/>
          </cell>
          <cell r="P232" t="str">
            <v/>
          </cell>
        </row>
        <row r="233">
          <cell r="A233" t="str">
            <v>GO</v>
          </cell>
          <cell r="B233">
            <v>4</v>
          </cell>
          <cell r="C233">
            <v>3</v>
          </cell>
          <cell r="D233" t="str">
            <v>C</v>
          </cell>
          <cell r="E233">
            <v>0.89</v>
          </cell>
          <cell r="F233">
            <v>37706</v>
          </cell>
          <cell r="G233">
            <v>3.1699999999999999E-2</v>
          </cell>
          <cell r="H233">
            <v>2.8000000000000001E-2</v>
          </cell>
          <cell r="I233" t="str">
            <v>4          0   .</v>
          </cell>
          <cell r="J233">
            <v>0</v>
          </cell>
          <cell r="K233">
            <v>0</v>
          </cell>
          <cell r="L233">
            <v>2003</v>
          </cell>
          <cell r="M233" t="str">
            <v>No Trade</v>
          </cell>
          <cell r="N233" t="str">
            <v/>
          </cell>
          <cell r="O233" t="str">
            <v/>
          </cell>
          <cell r="P233" t="str">
            <v/>
          </cell>
        </row>
        <row r="234">
          <cell r="A234" t="str">
            <v>GO</v>
          </cell>
          <cell r="B234">
            <v>4</v>
          </cell>
          <cell r="C234">
            <v>3</v>
          </cell>
          <cell r="D234" t="str">
            <v>C</v>
          </cell>
          <cell r="E234">
            <v>0.9</v>
          </cell>
          <cell r="F234">
            <v>37706</v>
          </cell>
          <cell r="G234">
            <v>2.92E-2</v>
          </cell>
          <cell r="H234">
            <v>2.5999999999999999E-2</v>
          </cell>
          <cell r="I234" t="str">
            <v>1          0   .</v>
          </cell>
          <cell r="J234">
            <v>0</v>
          </cell>
          <cell r="K234">
            <v>0</v>
          </cell>
          <cell r="L234">
            <v>2003</v>
          </cell>
          <cell r="M234" t="str">
            <v>No Trade</v>
          </cell>
          <cell r="N234" t="str">
            <v/>
          </cell>
          <cell r="O234" t="str">
            <v/>
          </cell>
          <cell r="P234" t="str">
            <v/>
          </cell>
        </row>
        <row r="235">
          <cell r="A235" t="str">
            <v>GO</v>
          </cell>
          <cell r="B235">
            <v>4</v>
          </cell>
          <cell r="C235">
            <v>3</v>
          </cell>
          <cell r="D235" t="str">
            <v>C</v>
          </cell>
          <cell r="E235">
            <v>0.92</v>
          </cell>
          <cell r="F235">
            <v>37706</v>
          </cell>
          <cell r="G235">
            <v>2.46E-2</v>
          </cell>
          <cell r="H235">
            <v>2.1999999999999999E-2</v>
          </cell>
          <cell r="I235" t="str">
            <v>1          0   .</v>
          </cell>
          <cell r="J235">
            <v>0</v>
          </cell>
          <cell r="K235">
            <v>0</v>
          </cell>
          <cell r="L235">
            <v>2003</v>
          </cell>
          <cell r="M235" t="str">
            <v>No Trade</v>
          </cell>
          <cell r="N235" t="str">
            <v/>
          </cell>
          <cell r="O235" t="str">
            <v/>
          </cell>
          <cell r="P235" t="str">
            <v/>
          </cell>
        </row>
        <row r="236">
          <cell r="A236" t="str">
            <v>GO</v>
          </cell>
          <cell r="B236">
            <v>4</v>
          </cell>
          <cell r="C236">
            <v>3</v>
          </cell>
          <cell r="D236" t="str">
            <v>C</v>
          </cell>
          <cell r="E236">
            <v>0.93</v>
          </cell>
          <cell r="F236">
            <v>37706</v>
          </cell>
          <cell r="G236">
            <v>2.2599999999999999E-2</v>
          </cell>
          <cell r="H236">
            <v>0.02</v>
          </cell>
          <cell r="I236" t="str">
            <v>3          6   .</v>
          </cell>
          <cell r="J236">
            <v>0</v>
          </cell>
          <cell r="K236">
            <v>0</v>
          </cell>
          <cell r="L236">
            <v>2003</v>
          </cell>
          <cell r="M236" t="str">
            <v>No Trade</v>
          </cell>
          <cell r="N236" t="str">
            <v/>
          </cell>
          <cell r="O236" t="str">
            <v/>
          </cell>
          <cell r="P236" t="str">
            <v/>
          </cell>
        </row>
        <row r="237">
          <cell r="A237" t="str">
            <v>GO</v>
          </cell>
          <cell r="B237">
            <v>4</v>
          </cell>
          <cell r="C237">
            <v>3</v>
          </cell>
          <cell r="D237" t="str">
            <v>C</v>
          </cell>
          <cell r="E237">
            <v>0.94</v>
          </cell>
          <cell r="F237">
            <v>37706</v>
          </cell>
          <cell r="G237">
            <v>2.0799999999999999E-2</v>
          </cell>
          <cell r="H237">
            <v>1.7999999999999999E-2</v>
          </cell>
          <cell r="I237" t="str">
            <v>7          0   .</v>
          </cell>
          <cell r="J237">
            <v>0</v>
          </cell>
          <cell r="K237">
            <v>0</v>
          </cell>
          <cell r="L237">
            <v>2003</v>
          </cell>
          <cell r="M237" t="str">
            <v>No Trade</v>
          </cell>
          <cell r="N237" t="str">
            <v/>
          </cell>
          <cell r="O237" t="str">
            <v/>
          </cell>
          <cell r="P237" t="str">
            <v/>
          </cell>
        </row>
        <row r="238">
          <cell r="A238" t="str">
            <v>GO</v>
          </cell>
          <cell r="B238">
            <v>4</v>
          </cell>
          <cell r="C238">
            <v>3</v>
          </cell>
          <cell r="D238" t="str">
            <v>C</v>
          </cell>
          <cell r="E238">
            <v>0.95</v>
          </cell>
          <cell r="F238">
            <v>37706</v>
          </cell>
          <cell r="G238">
            <v>1.9E-2</v>
          </cell>
          <cell r="H238">
            <v>1.7000000000000001E-2</v>
          </cell>
          <cell r="I238" t="str">
            <v>2          0   .</v>
          </cell>
          <cell r="J238">
            <v>0</v>
          </cell>
          <cell r="K238">
            <v>0</v>
          </cell>
          <cell r="L238">
            <v>2003</v>
          </cell>
          <cell r="M238" t="str">
            <v>No Trade</v>
          </cell>
          <cell r="N238" t="str">
            <v/>
          </cell>
          <cell r="O238" t="str">
            <v/>
          </cell>
          <cell r="P238" t="str">
            <v/>
          </cell>
        </row>
        <row r="239">
          <cell r="A239" t="str">
            <v>GO</v>
          </cell>
          <cell r="B239">
            <v>4</v>
          </cell>
          <cell r="C239">
            <v>3</v>
          </cell>
          <cell r="D239" t="str">
            <v>C</v>
          </cell>
          <cell r="E239">
            <v>0.96</v>
          </cell>
          <cell r="F239">
            <v>37706</v>
          </cell>
          <cell r="G239">
            <v>0</v>
          </cell>
          <cell r="I239" t="str">
            <v>0   .</v>
          </cell>
          <cell r="J239">
            <v>0</v>
          </cell>
          <cell r="K239">
            <v>0</v>
          </cell>
          <cell r="L239">
            <v>2003</v>
          </cell>
          <cell r="M239" t="str">
            <v>No Trade</v>
          </cell>
          <cell r="N239" t="str">
            <v/>
          </cell>
          <cell r="O239" t="str">
            <v/>
          </cell>
          <cell r="P239" t="str">
            <v/>
          </cell>
        </row>
        <row r="240">
          <cell r="A240" t="str">
            <v>GO</v>
          </cell>
          <cell r="B240">
            <v>4</v>
          </cell>
          <cell r="C240">
            <v>3</v>
          </cell>
          <cell r="D240" t="str">
            <v>C</v>
          </cell>
          <cell r="E240">
            <v>0.98</v>
          </cell>
          <cell r="F240">
            <v>37706</v>
          </cell>
          <cell r="G240">
            <v>0</v>
          </cell>
          <cell r="I240" t="str">
            <v>0   .</v>
          </cell>
          <cell r="J240">
            <v>0</v>
          </cell>
          <cell r="K240">
            <v>0</v>
          </cell>
          <cell r="L240">
            <v>2003</v>
          </cell>
          <cell r="M240" t="str">
            <v>No Trade</v>
          </cell>
          <cell r="N240" t="str">
            <v/>
          </cell>
          <cell r="O240" t="str">
            <v/>
          </cell>
          <cell r="P240" t="str">
            <v/>
          </cell>
        </row>
        <row r="241">
          <cell r="A241" t="str">
            <v>GO</v>
          </cell>
          <cell r="B241">
            <v>4</v>
          </cell>
          <cell r="C241">
            <v>3</v>
          </cell>
          <cell r="D241" t="str">
            <v>C</v>
          </cell>
          <cell r="E241">
            <v>0.99</v>
          </cell>
          <cell r="F241">
            <v>37706</v>
          </cell>
          <cell r="G241">
            <v>0</v>
          </cell>
          <cell r="I241" t="str">
            <v>0   .</v>
          </cell>
          <cell r="J241">
            <v>0</v>
          </cell>
          <cell r="K241">
            <v>0</v>
          </cell>
          <cell r="L241">
            <v>2003</v>
          </cell>
          <cell r="M241" t="str">
            <v>No Trade</v>
          </cell>
          <cell r="N241" t="str">
            <v/>
          </cell>
          <cell r="O241" t="str">
            <v/>
          </cell>
          <cell r="P241" t="str">
            <v/>
          </cell>
        </row>
        <row r="242">
          <cell r="A242" t="str">
            <v>GO</v>
          </cell>
          <cell r="B242">
            <v>4</v>
          </cell>
          <cell r="C242">
            <v>3</v>
          </cell>
          <cell r="D242" t="str">
            <v>C</v>
          </cell>
          <cell r="E242">
            <v>1</v>
          </cell>
          <cell r="F242">
            <v>37706</v>
          </cell>
          <cell r="G242">
            <v>1.23E-2</v>
          </cell>
          <cell r="H242">
            <v>1.0999999999999999E-2</v>
          </cell>
          <cell r="I242" t="str">
            <v>2          6   .</v>
          </cell>
          <cell r="J242">
            <v>0</v>
          </cell>
          <cell r="K242">
            <v>0</v>
          </cell>
          <cell r="L242">
            <v>2003</v>
          </cell>
          <cell r="M242" t="str">
            <v>No Trade</v>
          </cell>
          <cell r="N242" t="str">
            <v/>
          </cell>
          <cell r="O242" t="str">
            <v/>
          </cell>
          <cell r="P242" t="str">
            <v/>
          </cell>
        </row>
        <row r="243">
          <cell r="A243" t="str">
            <v>GO</v>
          </cell>
          <cell r="B243">
            <v>4</v>
          </cell>
          <cell r="C243">
            <v>3</v>
          </cell>
          <cell r="D243" t="str">
            <v>C</v>
          </cell>
          <cell r="E243">
            <v>1.01</v>
          </cell>
          <cell r="F243">
            <v>37706</v>
          </cell>
          <cell r="G243">
            <v>1.1299999999999999E-2</v>
          </cell>
          <cell r="H243">
            <v>0.01</v>
          </cell>
          <cell r="I243" t="str">
            <v>3          0   .</v>
          </cell>
          <cell r="J243">
            <v>0</v>
          </cell>
          <cell r="K243">
            <v>0</v>
          </cell>
          <cell r="L243">
            <v>2003</v>
          </cell>
          <cell r="M243" t="str">
            <v>No Trade</v>
          </cell>
          <cell r="N243" t="str">
            <v/>
          </cell>
          <cell r="O243" t="str">
            <v/>
          </cell>
          <cell r="P243" t="str">
            <v/>
          </cell>
        </row>
        <row r="244">
          <cell r="A244" t="str">
            <v>GO</v>
          </cell>
          <cell r="B244">
            <v>5</v>
          </cell>
          <cell r="C244">
            <v>3</v>
          </cell>
          <cell r="D244" t="str">
            <v>P</v>
          </cell>
          <cell r="E244">
            <v>0.56999999999999995</v>
          </cell>
          <cell r="F244">
            <v>37736</v>
          </cell>
          <cell r="G244">
            <v>0</v>
          </cell>
          <cell r="H244">
            <v>0</v>
          </cell>
          <cell r="I244" t="str">
            <v>0          0   .</v>
          </cell>
          <cell r="J244">
            <v>0</v>
          </cell>
          <cell r="K244">
            <v>0</v>
          </cell>
          <cell r="L244">
            <v>2003</v>
          </cell>
          <cell r="M244" t="str">
            <v>No Trade</v>
          </cell>
          <cell r="N244" t="str">
            <v/>
          </cell>
          <cell r="O244" t="str">
            <v/>
          </cell>
          <cell r="P244" t="str">
            <v/>
          </cell>
        </row>
        <row r="245">
          <cell r="A245" t="str">
            <v>GO</v>
          </cell>
          <cell r="B245">
            <v>5</v>
          </cell>
          <cell r="C245">
            <v>3</v>
          </cell>
          <cell r="D245" t="str">
            <v>P</v>
          </cell>
          <cell r="E245">
            <v>0.59</v>
          </cell>
          <cell r="F245">
            <v>37736</v>
          </cell>
          <cell r="G245">
            <v>0</v>
          </cell>
          <cell r="H245">
            <v>0</v>
          </cell>
          <cell r="I245" t="str">
            <v>0          0   .</v>
          </cell>
          <cell r="J245">
            <v>0</v>
          </cell>
          <cell r="K245">
            <v>0</v>
          </cell>
          <cell r="L245">
            <v>2003</v>
          </cell>
          <cell r="M245" t="str">
            <v>No Trade</v>
          </cell>
          <cell r="N245" t="str">
            <v/>
          </cell>
          <cell r="O245" t="str">
            <v/>
          </cell>
          <cell r="P245" t="str">
            <v/>
          </cell>
        </row>
        <row r="246">
          <cell r="A246" t="str">
            <v>GO</v>
          </cell>
          <cell r="B246">
            <v>5</v>
          </cell>
          <cell r="C246">
            <v>3</v>
          </cell>
          <cell r="D246" t="str">
            <v>P</v>
          </cell>
          <cell r="E246">
            <v>0.6</v>
          </cell>
          <cell r="F246">
            <v>37736</v>
          </cell>
          <cell r="G246">
            <v>0</v>
          </cell>
          <cell r="H246">
            <v>0</v>
          </cell>
          <cell r="I246" t="str">
            <v>0          0   .</v>
          </cell>
          <cell r="J246">
            <v>0</v>
          </cell>
          <cell r="K246">
            <v>0</v>
          </cell>
          <cell r="L246">
            <v>2003</v>
          </cell>
          <cell r="M246" t="str">
            <v>No Trade</v>
          </cell>
          <cell r="N246" t="str">
            <v/>
          </cell>
          <cell r="O246" t="str">
            <v/>
          </cell>
          <cell r="P246" t="str">
            <v/>
          </cell>
        </row>
        <row r="247">
          <cell r="A247" t="str">
            <v>GO</v>
          </cell>
          <cell r="B247">
            <v>5</v>
          </cell>
          <cell r="C247">
            <v>3</v>
          </cell>
          <cell r="D247" t="str">
            <v>P</v>
          </cell>
          <cell r="E247">
            <v>0.61</v>
          </cell>
          <cell r="F247">
            <v>37736</v>
          </cell>
          <cell r="G247">
            <v>0</v>
          </cell>
          <cell r="H247">
            <v>0</v>
          </cell>
          <cell r="I247" t="str">
            <v>0          0   .</v>
          </cell>
          <cell r="J247">
            <v>0</v>
          </cell>
          <cell r="K247">
            <v>0</v>
          </cell>
          <cell r="L247">
            <v>2003</v>
          </cell>
          <cell r="M247" t="str">
            <v>No Trade</v>
          </cell>
          <cell r="N247" t="str">
            <v/>
          </cell>
          <cell r="O247" t="str">
            <v/>
          </cell>
          <cell r="P247" t="str">
            <v/>
          </cell>
        </row>
        <row r="248">
          <cell r="A248" t="str">
            <v>GO</v>
          </cell>
          <cell r="B248">
            <v>5</v>
          </cell>
          <cell r="C248">
            <v>3</v>
          </cell>
          <cell r="D248" t="str">
            <v>P</v>
          </cell>
          <cell r="E248">
            <v>0.62</v>
          </cell>
          <cell r="F248">
            <v>37736</v>
          </cell>
          <cell r="G248">
            <v>0</v>
          </cell>
          <cell r="H248">
            <v>0</v>
          </cell>
          <cell r="I248" t="str">
            <v>0          0   .</v>
          </cell>
          <cell r="J248">
            <v>0</v>
          </cell>
          <cell r="K248">
            <v>0</v>
          </cell>
          <cell r="L248">
            <v>2003</v>
          </cell>
          <cell r="M248" t="str">
            <v>No Trade</v>
          </cell>
          <cell r="N248" t="str">
            <v/>
          </cell>
          <cell r="O248" t="str">
            <v/>
          </cell>
          <cell r="P248" t="str">
            <v/>
          </cell>
        </row>
        <row r="249">
          <cell r="A249" t="str">
            <v>GO</v>
          </cell>
          <cell r="B249">
            <v>5</v>
          </cell>
          <cell r="C249">
            <v>3</v>
          </cell>
          <cell r="D249" t="str">
            <v>C</v>
          </cell>
          <cell r="E249">
            <v>0.63</v>
          </cell>
          <cell r="F249">
            <v>37736</v>
          </cell>
          <cell r="G249">
            <v>0</v>
          </cell>
          <cell r="H249">
            <v>0</v>
          </cell>
          <cell r="I249" t="str">
            <v>0          0   .</v>
          </cell>
          <cell r="J249">
            <v>0</v>
          </cell>
          <cell r="K249">
            <v>0</v>
          </cell>
          <cell r="L249">
            <v>2003</v>
          </cell>
          <cell r="M249" t="str">
            <v>No Trade</v>
          </cell>
          <cell r="N249" t="str">
            <v/>
          </cell>
          <cell r="O249" t="str">
            <v/>
          </cell>
          <cell r="P249" t="str">
            <v/>
          </cell>
        </row>
        <row r="250">
          <cell r="A250" t="str">
            <v>GO</v>
          </cell>
          <cell r="B250">
            <v>5</v>
          </cell>
          <cell r="C250">
            <v>3</v>
          </cell>
          <cell r="D250" t="str">
            <v>P</v>
          </cell>
          <cell r="E250">
            <v>0.63</v>
          </cell>
          <cell r="F250">
            <v>37736</v>
          </cell>
          <cell r="G250">
            <v>7.0000000000000001E-3</v>
          </cell>
          <cell r="H250">
            <v>8.0000000000000002E-3</v>
          </cell>
          <cell r="I250" t="str">
            <v>7          0   .</v>
          </cell>
          <cell r="J250">
            <v>0</v>
          </cell>
          <cell r="K250">
            <v>0</v>
          </cell>
          <cell r="L250">
            <v>2003</v>
          </cell>
          <cell r="M250" t="str">
            <v>No Trade</v>
          </cell>
          <cell r="N250" t="str">
            <v/>
          </cell>
          <cell r="O250" t="str">
            <v/>
          </cell>
          <cell r="P250" t="str">
            <v/>
          </cell>
        </row>
        <row r="251">
          <cell r="A251" t="str">
            <v>GO</v>
          </cell>
          <cell r="B251">
            <v>5</v>
          </cell>
          <cell r="C251">
            <v>3</v>
          </cell>
          <cell r="D251" t="str">
            <v>P</v>
          </cell>
          <cell r="E251">
            <v>0.64</v>
          </cell>
          <cell r="F251">
            <v>37736</v>
          </cell>
          <cell r="G251">
            <v>0</v>
          </cell>
          <cell r="H251">
            <v>0</v>
          </cell>
          <cell r="I251" t="str">
            <v>0          0   .</v>
          </cell>
          <cell r="J251">
            <v>0</v>
          </cell>
          <cell r="K251">
            <v>0</v>
          </cell>
          <cell r="L251">
            <v>2003</v>
          </cell>
          <cell r="M251" t="str">
            <v>No Trade</v>
          </cell>
          <cell r="N251" t="str">
            <v/>
          </cell>
          <cell r="O251" t="str">
            <v/>
          </cell>
          <cell r="P251" t="str">
            <v/>
          </cell>
        </row>
        <row r="252">
          <cell r="A252" t="str">
            <v>GO</v>
          </cell>
          <cell r="B252">
            <v>5</v>
          </cell>
          <cell r="C252">
            <v>3</v>
          </cell>
          <cell r="D252" t="str">
            <v>C</v>
          </cell>
          <cell r="E252">
            <v>0.65</v>
          </cell>
          <cell r="F252">
            <v>37736</v>
          </cell>
          <cell r="G252">
            <v>0</v>
          </cell>
          <cell r="H252">
            <v>0</v>
          </cell>
          <cell r="I252" t="str">
            <v>0          0   .</v>
          </cell>
          <cell r="J252">
            <v>0</v>
          </cell>
          <cell r="K252">
            <v>0</v>
          </cell>
          <cell r="L252">
            <v>2003</v>
          </cell>
          <cell r="M252" t="str">
            <v>No Trade</v>
          </cell>
          <cell r="N252" t="str">
            <v/>
          </cell>
          <cell r="O252" t="str">
            <v/>
          </cell>
          <cell r="P252" t="str">
            <v/>
          </cell>
        </row>
        <row r="253">
          <cell r="A253" t="str">
            <v>GO</v>
          </cell>
          <cell r="B253">
            <v>5</v>
          </cell>
          <cell r="C253">
            <v>3</v>
          </cell>
          <cell r="D253" t="str">
            <v>P</v>
          </cell>
          <cell r="E253">
            <v>0.65</v>
          </cell>
          <cell r="F253">
            <v>37736</v>
          </cell>
          <cell r="G253">
            <v>9.7999999999999997E-3</v>
          </cell>
          <cell r="H253">
            <v>1.0999999999999999E-2</v>
          </cell>
          <cell r="I253" t="str">
            <v>9          0   .</v>
          </cell>
          <cell r="J253">
            <v>0</v>
          </cell>
          <cell r="K253">
            <v>0</v>
          </cell>
          <cell r="L253">
            <v>2003</v>
          </cell>
          <cell r="M253" t="str">
            <v>No Trade</v>
          </cell>
          <cell r="N253" t="str">
            <v/>
          </cell>
          <cell r="O253" t="str">
            <v/>
          </cell>
          <cell r="P253" t="str">
            <v/>
          </cell>
        </row>
        <row r="254">
          <cell r="A254" t="str">
            <v>GO</v>
          </cell>
          <cell r="B254">
            <v>5</v>
          </cell>
          <cell r="C254">
            <v>3</v>
          </cell>
          <cell r="D254" t="str">
            <v>P</v>
          </cell>
          <cell r="E254">
            <v>0.66</v>
          </cell>
          <cell r="F254">
            <v>37736</v>
          </cell>
          <cell r="G254">
            <v>0</v>
          </cell>
          <cell r="H254">
            <v>0</v>
          </cell>
          <cell r="I254" t="str">
            <v>0          0   .</v>
          </cell>
          <cell r="J254">
            <v>0</v>
          </cell>
          <cell r="K254">
            <v>0</v>
          </cell>
          <cell r="L254">
            <v>2003</v>
          </cell>
          <cell r="M254" t="str">
            <v>No Trade</v>
          </cell>
          <cell r="N254" t="str">
            <v/>
          </cell>
          <cell r="O254" t="str">
            <v/>
          </cell>
          <cell r="P254" t="str">
            <v/>
          </cell>
        </row>
        <row r="255">
          <cell r="A255" t="str">
            <v>GO</v>
          </cell>
          <cell r="B255">
            <v>5</v>
          </cell>
          <cell r="C255">
            <v>3</v>
          </cell>
          <cell r="D255" t="str">
            <v>P</v>
          </cell>
          <cell r="E255">
            <v>0.67</v>
          </cell>
          <cell r="F255">
            <v>37736</v>
          </cell>
          <cell r="G255">
            <v>1.3299999999999999E-2</v>
          </cell>
          <cell r="H255">
            <v>1.4999999999999999E-2</v>
          </cell>
          <cell r="I255" t="str">
            <v>9          0   .</v>
          </cell>
          <cell r="J255">
            <v>0</v>
          </cell>
          <cell r="K255">
            <v>0</v>
          </cell>
          <cell r="L255">
            <v>2003</v>
          </cell>
          <cell r="M255" t="str">
            <v>No Trade</v>
          </cell>
          <cell r="N255" t="str">
            <v/>
          </cell>
          <cell r="O255" t="str">
            <v/>
          </cell>
          <cell r="P255" t="str">
            <v/>
          </cell>
        </row>
        <row r="256">
          <cell r="A256" t="str">
            <v>GO</v>
          </cell>
          <cell r="B256">
            <v>5</v>
          </cell>
          <cell r="C256">
            <v>3</v>
          </cell>
          <cell r="D256" t="str">
            <v>P</v>
          </cell>
          <cell r="E256">
            <v>0.68</v>
          </cell>
          <cell r="F256">
            <v>37736</v>
          </cell>
          <cell r="G256">
            <v>1.5299999999999999E-2</v>
          </cell>
          <cell r="H256">
            <v>1.7999999999999999E-2</v>
          </cell>
          <cell r="I256" t="str">
            <v>2          0   .</v>
          </cell>
          <cell r="J256">
            <v>0</v>
          </cell>
          <cell r="K256">
            <v>0</v>
          </cell>
          <cell r="L256">
            <v>2003</v>
          </cell>
          <cell r="M256" t="str">
            <v>No Trade</v>
          </cell>
          <cell r="N256" t="str">
            <v/>
          </cell>
          <cell r="O256" t="str">
            <v/>
          </cell>
          <cell r="P256" t="str">
            <v/>
          </cell>
        </row>
        <row r="257">
          <cell r="A257" t="str">
            <v>GO</v>
          </cell>
          <cell r="B257">
            <v>5</v>
          </cell>
          <cell r="C257">
            <v>3</v>
          </cell>
          <cell r="D257" t="str">
            <v>C</v>
          </cell>
          <cell r="E257">
            <v>0.69</v>
          </cell>
          <cell r="F257">
            <v>37736</v>
          </cell>
          <cell r="G257">
            <v>0</v>
          </cell>
          <cell r="H257">
            <v>0</v>
          </cell>
          <cell r="I257" t="str">
            <v>0          0   .</v>
          </cell>
          <cell r="J257">
            <v>0</v>
          </cell>
          <cell r="K257">
            <v>0</v>
          </cell>
          <cell r="L257">
            <v>2003</v>
          </cell>
          <cell r="M257" t="str">
            <v>No Trade</v>
          </cell>
          <cell r="N257" t="str">
            <v/>
          </cell>
          <cell r="O257" t="str">
            <v/>
          </cell>
          <cell r="P257" t="str">
            <v/>
          </cell>
        </row>
        <row r="258">
          <cell r="A258" t="str">
            <v>GO</v>
          </cell>
          <cell r="B258">
            <v>5</v>
          </cell>
          <cell r="C258">
            <v>3</v>
          </cell>
          <cell r="D258" t="str">
            <v>P</v>
          </cell>
          <cell r="E258">
            <v>0.69</v>
          </cell>
          <cell r="F258">
            <v>37736</v>
          </cell>
          <cell r="G258">
            <v>1.7500000000000002E-2</v>
          </cell>
          <cell r="H258">
            <v>0.02</v>
          </cell>
          <cell r="I258" t="str">
            <v>8          0   .</v>
          </cell>
          <cell r="J258">
            <v>0</v>
          </cell>
          <cell r="K258">
            <v>0</v>
          </cell>
          <cell r="L258">
            <v>2003</v>
          </cell>
          <cell r="M258" t="str">
            <v>No Trade</v>
          </cell>
          <cell r="N258" t="str">
            <v/>
          </cell>
          <cell r="O258" t="str">
            <v/>
          </cell>
          <cell r="P258" t="str">
            <v/>
          </cell>
        </row>
        <row r="259">
          <cell r="A259" t="str">
            <v>GO</v>
          </cell>
          <cell r="B259">
            <v>5</v>
          </cell>
          <cell r="C259">
            <v>3</v>
          </cell>
          <cell r="D259" t="str">
            <v>C</v>
          </cell>
          <cell r="E259">
            <v>0.7</v>
          </cell>
          <cell r="F259">
            <v>37736</v>
          </cell>
          <cell r="G259">
            <v>0</v>
          </cell>
          <cell r="H259">
            <v>0</v>
          </cell>
          <cell r="I259" t="str">
            <v>0          0   .</v>
          </cell>
          <cell r="J259">
            <v>0</v>
          </cell>
          <cell r="K259">
            <v>0</v>
          </cell>
          <cell r="L259">
            <v>2003</v>
          </cell>
          <cell r="M259" t="str">
            <v>No Trade</v>
          </cell>
          <cell r="N259" t="str">
            <v/>
          </cell>
          <cell r="O259" t="str">
            <v/>
          </cell>
          <cell r="P259" t="str">
            <v/>
          </cell>
        </row>
        <row r="260">
          <cell r="A260" t="str">
            <v>GO</v>
          </cell>
          <cell r="B260">
            <v>5</v>
          </cell>
          <cell r="C260">
            <v>3</v>
          </cell>
          <cell r="D260" t="str">
            <v>P</v>
          </cell>
          <cell r="E260">
            <v>0.7</v>
          </cell>
          <cell r="F260">
            <v>37736</v>
          </cell>
          <cell r="G260">
            <v>0.02</v>
          </cell>
          <cell r="H260">
            <v>2.3E-2</v>
          </cell>
          <cell r="I260" t="str">
            <v>6          0   .</v>
          </cell>
          <cell r="J260">
            <v>0</v>
          </cell>
          <cell r="K260">
            <v>0</v>
          </cell>
          <cell r="L260">
            <v>2003</v>
          </cell>
          <cell r="M260" t="str">
            <v>No Trade</v>
          </cell>
          <cell r="N260" t="str">
            <v/>
          </cell>
          <cell r="O260" t="str">
            <v/>
          </cell>
          <cell r="P260" t="str">
            <v/>
          </cell>
        </row>
        <row r="261">
          <cell r="A261" t="str">
            <v>GO</v>
          </cell>
          <cell r="B261">
            <v>5</v>
          </cell>
          <cell r="C261">
            <v>3</v>
          </cell>
          <cell r="D261" t="str">
            <v>P</v>
          </cell>
          <cell r="E261">
            <v>0.71</v>
          </cell>
          <cell r="F261">
            <v>37736</v>
          </cell>
          <cell r="G261">
            <v>0</v>
          </cell>
          <cell r="H261">
            <v>0</v>
          </cell>
          <cell r="I261" t="str">
            <v>0          0   .</v>
          </cell>
          <cell r="J261">
            <v>0</v>
          </cell>
          <cell r="K261">
            <v>0</v>
          </cell>
          <cell r="L261">
            <v>2003</v>
          </cell>
          <cell r="M261" t="str">
            <v>No Trade</v>
          </cell>
          <cell r="N261" t="str">
            <v/>
          </cell>
          <cell r="O261" t="str">
            <v/>
          </cell>
          <cell r="P261" t="str">
            <v/>
          </cell>
        </row>
        <row r="262">
          <cell r="A262" t="str">
            <v>GO</v>
          </cell>
          <cell r="B262">
            <v>5</v>
          </cell>
          <cell r="C262">
            <v>3</v>
          </cell>
          <cell r="D262" t="str">
            <v>P</v>
          </cell>
          <cell r="E262">
            <v>0.72</v>
          </cell>
          <cell r="F262">
            <v>37736</v>
          </cell>
          <cell r="G262">
            <v>0</v>
          </cell>
          <cell r="H262">
            <v>0</v>
          </cell>
          <cell r="I262" t="str">
            <v>0          0   .</v>
          </cell>
          <cell r="J262">
            <v>0</v>
          </cell>
          <cell r="K262">
            <v>0</v>
          </cell>
          <cell r="L262">
            <v>2003</v>
          </cell>
          <cell r="M262" t="str">
            <v>No Trade</v>
          </cell>
          <cell r="N262" t="str">
            <v/>
          </cell>
          <cell r="O262" t="str">
            <v/>
          </cell>
          <cell r="P262" t="str">
            <v/>
          </cell>
        </row>
        <row r="263">
          <cell r="A263" t="str">
            <v>GO</v>
          </cell>
          <cell r="B263">
            <v>5</v>
          </cell>
          <cell r="C263">
            <v>3</v>
          </cell>
          <cell r="D263" t="str">
            <v>P</v>
          </cell>
          <cell r="E263">
            <v>0.73</v>
          </cell>
          <cell r="F263">
            <v>37736</v>
          </cell>
          <cell r="G263">
            <v>0</v>
          </cell>
          <cell r="H263">
            <v>0</v>
          </cell>
          <cell r="I263" t="str">
            <v>0          0   .</v>
          </cell>
          <cell r="J263">
            <v>0</v>
          </cell>
          <cell r="K263">
            <v>0</v>
          </cell>
          <cell r="L263">
            <v>2003</v>
          </cell>
          <cell r="M263" t="str">
            <v>No Trade</v>
          </cell>
          <cell r="N263" t="str">
            <v/>
          </cell>
          <cell r="O263" t="str">
            <v/>
          </cell>
          <cell r="P263" t="str">
            <v/>
          </cell>
        </row>
        <row r="264">
          <cell r="A264" t="str">
            <v>GO</v>
          </cell>
          <cell r="B264">
            <v>5</v>
          </cell>
          <cell r="C264">
            <v>3</v>
          </cell>
          <cell r="D264" t="str">
            <v>P</v>
          </cell>
          <cell r="E264">
            <v>0.74</v>
          </cell>
          <cell r="F264">
            <v>37736</v>
          </cell>
          <cell r="G264">
            <v>3.2099999999999997E-2</v>
          </cell>
          <cell r="H264">
            <v>3.6999999999999998E-2</v>
          </cell>
          <cell r="I264" t="str">
            <v>2          0   .</v>
          </cell>
          <cell r="J264">
            <v>0</v>
          </cell>
          <cell r="K264">
            <v>0</v>
          </cell>
          <cell r="L264">
            <v>2003</v>
          </cell>
          <cell r="M264" t="str">
            <v>No Trade</v>
          </cell>
          <cell r="N264" t="str">
            <v/>
          </cell>
          <cell r="O264" t="str">
            <v/>
          </cell>
          <cell r="P264" t="str">
            <v/>
          </cell>
        </row>
        <row r="265">
          <cell r="A265" t="str">
            <v>GO</v>
          </cell>
          <cell r="B265">
            <v>5</v>
          </cell>
          <cell r="C265">
            <v>3</v>
          </cell>
          <cell r="D265" t="str">
            <v>C</v>
          </cell>
          <cell r="E265">
            <v>0.75</v>
          </cell>
          <cell r="F265">
            <v>37736</v>
          </cell>
          <cell r="G265">
            <v>9.8900000000000002E-2</v>
          </cell>
          <cell r="H265">
            <v>8.7999999999999995E-2</v>
          </cell>
          <cell r="I265" t="str">
            <v>2          0   .</v>
          </cell>
          <cell r="J265">
            <v>0</v>
          </cell>
          <cell r="K265">
            <v>0</v>
          </cell>
          <cell r="L265">
            <v>2003</v>
          </cell>
          <cell r="M265" t="str">
            <v>No Trade</v>
          </cell>
          <cell r="N265" t="str">
            <v/>
          </cell>
          <cell r="O265" t="str">
            <v/>
          </cell>
          <cell r="P265" t="str">
            <v/>
          </cell>
        </row>
        <row r="266">
          <cell r="A266" t="str">
            <v>GO</v>
          </cell>
          <cell r="B266">
            <v>5</v>
          </cell>
          <cell r="C266">
            <v>3</v>
          </cell>
          <cell r="D266" t="str">
            <v>P</v>
          </cell>
          <cell r="E266">
            <v>0.75</v>
          </cell>
          <cell r="F266">
            <v>37736</v>
          </cell>
          <cell r="G266">
            <v>3.5799999999999998E-2</v>
          </cell>
          <cell r="H266">
            <v>4.1000000000000002E-2</v>
          </cell>
          <cell r="I266" t="str">
            <v>2          0   .</v>
          </cell>
          <cell r="J266">
            <v>0</v>
          </cell>
          <cell r="K266">
            <v>0</v>
          </cell>
          <cell r="L266">
            <v>2003</v>
          </cell>
          <cell r="M266" t="str">
            <v>No Trade</v>
          </cell>
          <cell r="N266" t="str">
            <v/>
          </cell>
          <cell r="O266" t="str">
            <v/>
          </cell>
          <cell r="P266" t="str">
            <v/>
          </cell>
        </row>
        <row r="267">
          <cell r="A267" t="str">
            <v>GO</v>
          </cell>
          <cell r="B267">
            <v>5</v>
          </cell>
          <cell r="C267">
            <v>3</v>
          </cell>
          <cell r="D267" t="str">
            <v>C</v>
          </cell>
          <cell r="E267">
            <v>0.76</v>
          </cell>
          <cell r="F267">
            <v>37736</v>
          </cell>
          <cell r="G267">
            <v>9.2899999999999996E-2</v>
          </cell>
          <cell r="H267">
            <v>8.2000000000000003E-2</v>
          </cell>
          <cell r="I267" t="str">
            <v>7          0   .</v>
          </cell>
          <cell r="J267">
            <v>0</v>
          </cell>
          <cell r="K267">
            <v>0</v>
          </cell>
          <cell r="L267">
            <v>2003</v>
          </cell>
          <cell r="M267" t="str">
            <v>No Trade</v>
          </cell>
          <cell r="N267" t="str">
            <v/>
          </cell>
          <cell r="O267" t="str">
            <v/>
          </cell>
          <cell r="P267" t="str">
            <v/>
          </cell>
        </row>
        <row r="268">
          <cell r="A268" t="str">
            <v>GO</v>
          </cell>
          <cell r="B268">
            <v>5</v>
          </cell>
          <cell r="C268">
            <v>3</v>
          </cell>
          <cell r="D268" t="str">
            <v>P</v>
          </cell>
          <cell r="E268">
            <v>0.76</v>
          </cell>
          <cell r="F268">
            <v>37736</v>
          </cell>
          <cell r="G268">
            <v>3.9699999999999999E-2</v>
          </cell>
          <cell r="H268">
            <v>4.4999999999999998E-2</v>
          </cell>
          <cell r="I268" t="str">
            <v>5          0   .</v>
          </cell>
          <cell r="J268">
            <v>0</v>
          </cell>
          <cell r="K268">
            <v>0</v>
          </cell>
          <cell r="L268">
            <v>2003</v>
          </cell>
          <cell r="M268" t="str">
            <v>No Trade</v>
          </cell>
          <cell r="N268" t="str">
            <v/>
          </cell>
          <cell r="O268" t="str">
            <v/>
          </cell>
          <cell r="P268" t="str">
            <v/>
          </cell>
        </row>
        <row r="269">
          <cell r="A269" t="str">
            <v>GO</v>
          </cell>
          <cell r="B269">
            <v>5</v>
          </cell>
          <cell r="C269">
            <v>3</v>
          </cell>
          <cell r="D269" t="str">
            <v>C</v>
          </cell>
          <cell r="E269">
            <v>0.77</v>
          </cell>
          <cell r="F269">
            <v>37736</v>
          </cell>
          <cell r="G269">
            <v>8.72E-2</v>
          </cell>
          <cell r="H269">
            <v>7.6999999999999999E-2</v>
          </cell>
          <cell r="I269" t="str">
            <v>3          0   .</v>
          </cell>
          <cell r="J269">
            <v>0</v>
          </cell>
          <cell r="K269">
            <v>0</v>
          </cell>
          <cell r="L269">
            <v>2003</v>
          </cell>
          <cell r="M269" t="str">
            <v>No Trade</v>
          </cell>
          <cell r="N269" t="str">
            <v/>
          </cell>
          <cell r="O269" t="str">
            <v/>
          </cell>
          <cell r="P269" t="str">
            <v/>
          </cell>
        </row>
        <row r="270">
          <cell r="A270" t="str">
            <v>GO</v>
          </cell>
          <cell r="B270">
            <v>5</v>
          </cell>
          <cell r="C270">
            <v>3</v>
          </cell>
          <cell r="D270" t="str">
            <v>P</v>
          </cell>
          <cell r="E270">
            <v>0.77</v>
          </cell>
          <cell r="F270">
            <v>37736</v>
          </cell>
          <cell r="G270">
            <v>0</v>
          </cell>
          <cell r="H270">
            <v>0</v>
          </cell>
          <cell r="I270" t="str">
            <v>0          0   .</v>
          </cell>
          <cell r="J270">
            <v>0</v>
          </cell>
          <cell r="K270">
            <v>0</v>
          </cell>
          <cell r="L270">
            <v>2003</v>
          </cell>
          <cell r="M270" t="str">
            <v>No Trade</v>
          </cell>
          <cell r="N270" t="str">
            <v/>
          </cell>
          <cell r="O270" t="str">
            <v/>
          </cell>
          <cell r="P270" t="str">
            <v/>
          </cell>
        </row>
        <row r="271">
          <cell r="A271" t="str">
            <v>GO</v>
          </cell>
          <cell r="B271">
            <v>5</v>
          </cell>
          <cell r="C271">
            <v>3</v>
          </cell>
          <cell r="D271" t="str">
            <v>C</v>
          </cell>
          <cell r="E271">
            <v>0.78</v>
          </cell>
          <cell r="F271">
            <v>37736</v>
          </cell>
          <cell r="G271">
            <v>8.1699999999999995E-2</v>
          </cell>
          <cell r="H271">
            <v>7.1999999999999995E-2</v>
          </cell>
          <cell r="I271" t="str">
            <v>2          0   .</v>
          </cell>
          <cell r="J271">
            <v>0</v>
          </cell>
          <cell r="K271">
            <v>0</v>
          </cell>
          <cell r="L271">
            <v>2003</v>
          </cell>
          <cell r="M271" t="str">
            <v>No Trade</v>
          </cell>
          <cell r="N271" t="str">
            <v/>
          </cell>
          <cell r="O271" t="str">
            <v/>
          </cell>
          <cell r="P271" t="str">
            <v/>
          </cell>
        </row>
        <row r="272">
          <cell r="A272" t="str">
            <v>GO</v>
          </cell>
          <cell r="B272">
            <v>5</v>
          </cell>
          <cell r="C272">
            <v>3</v>
          </cell>
          <cell r="D272" t="str">
            <v>P</v>
          </cell>
          <cell r="E272">
            <v>0.78</v>
          </cell>
          <cell r="F272">
            <v>37736</v>
          </cell>
          <cell r="G272">
            <v>0</v>
          </cell>
          <cell r="H272">
            <v>0</v>
          </cell>
          <cell r="I272" t="str">
            <v>0          0   .</v>
          </cell>
          <cell r="J272">
            <v>0</v>
          </cell>
          <cell r="K272">
            <v>0</v>
          </cell>
          <cell r="L272">
            <v>2003</v>
          </cell>
          <cell r="M272" t="str">
            <v>No Trade</v>
          </cell>
          <cell r="N272" t="str">
            <v/>
          </cell>
          <cell r="O272" t="str">
            <v/>
          </cell>
          <cell r="P272" t="str">
            <v/>
          </cell>
        </row>
        <row r="273">
          <cell r="A273" t="str">
            <v>GO</v>
          </cell>
          <cell r="B273">
            <v>5</v>
          </cell>
          <cell r="C273">
            <v>3</v>
          </cell>
          <cell r="D273" t="str">
            <v>C</v>
          </cell>
          <cell r="E273">
            <v>0.79</v>
          </cell>
          <cell r="F273">
            <v>37736</v>
          </cell>
          <cell r="G273">
            <v>7.6499999999999999E-2</v>
          </cell>
          <cell r="H273">
            <v>6.7000000000000004E-2</v>
          </cell>
          <cell r="I273" t="str">
            <v>4          0   .</v>
          </cell>
          <cell r="J273">
            <v>0</v>
          </cell>
          <cell r="K273">
            <v>0</v>
          </cell>
          <cell r="L273">
            <v>2003</v>
          </cell>
          <cell r="M273" t="str">
            <v>No Trade</v>
          </cell>
          <cell r="N273" t="str">
            <v/>
          </cell>
          <cell r="O273" t="str">
            <v/>
          </cell>
          <cell r="P273" t="str">
            <v/>
          </cell>
        </row>
        <row r="274">
          <cell r="A274" t="str">
            <v>GO</v>
          </cell>
          <cell r="B274">
            <v>5</v>
          </cell>
          <cell r="C274">
            <v>3</v>
          </cell>
          <cell r="D274" t="str">
            <v>P</v>
          </cell>
          <cell r="E274">
            <v>0.79</v>
          </cell>
          <cell r="F274">
            <v>37736</v>
          </cell>
          <cell r="G274">
            <v>0</v>
          </cell>
          <cell r="H274">
            <v>0</v>
          </cell>
          <cell r="I274" t="str">
            <v>0          0   .</v>
          </cell>
          <cell r="J274">
            <v>0</v>
          </cell>
          <cell r="K274">
            <v>0</v>
          </cell>
          <cell r="L274">
            <v>2003</v>
          </cell>
          <cell r="M274" t="str">
            <v>No Trade</v>
          </cell>
          <cell r="N274" t="str">
            <v/>
          </cell>
          <cell r="O274" t="str">
            <v/>
          </cell>
          <cell r="P274" t="str">
            <v/>
          </cell>
        </row>
        <row r="275">
          <cell r="A275" t="str">
            <v>GO</v>
          </cell>
          <cell r="B275">
            <v>5</v>
          </cell>
          <cell r="C275">
            <v>3</v>
          </cell>
          <cell r="D275" t="str">
            <v>C</v>
          </cell>
          <cell r="E275">
            <v>0.8</v>
          </cell>
          <cell r="F275">
            <v>37736</v>
          </cell>
          <cell r="G275">
            <v>7.1599999999999997E-2</v>
          </cell>
          <cell r="H275">
            <v>6.2E-2</v>
          </cell>
          <cell r="I275" t="str">
            <v>7          0   .</v>
          </cell>
          <cell r="J275">
            <v>0</v>
          </cell>
          <cell r="K275">
            <v>0</v>
          </cell>
          <cell r="L275">
            <v>2003</v>
          </cell>
          <cell r="M275" t="str">
            <v>No Trade</v>
          </cell>
          <cell r="N275" t="str">
            <v/>
          </cell>
          <cell r="O275" t="str">
            <v/>
          </cell>
          <cell r="P275" t="str">
            <v/>
          </cell>
        </row>
        <row r="276">
          <cell r="A276" t="str">
            <v>GO</v>
          </cell>
          <cell r="B276">
            <v>5</v>
          </cell>
          <cell r="C276">
            <v>3</v>
          </cell>
          <cell r="D276" t="str">
            <v>P</v>
          </cell>
          <cell r="E276">
            <v>0.8</v>
          </cell>
          <cell r="F276">
            <v>37736</v>
          </cell>
          <cell r="G276">
            <v>5.7700000000000001E-2</v>
          </cell>
          <cell r="H276">
            <v>6.5000000000000002E-2</v>
          </cell>
          <cell r="I276" t="str">
            <v>1          0   .</v>
          </cell>
          <cell r="J276">
            <v>0</v>
          </cell>
          <cell r="K276">
            <v>0</v>
          </cell>
          <cell r="L276">
            <v>2003</v>
          </cell>
          <cell r="M276" t="str">
            <v>No Trade</v>
          </cell>
          <cell r="N276" t="str">
            <v/>
          </cell>
          <cell r="O276" t="str">
            <v/>
          </cell>
          <cell r="P276" t="str">
            <v/>
          </cell>
        </row>
        <row r="277">
          <cell r="A277" t="str">
            <v>GO</v>
          </cell>
          <cell r="B277">
            <v>5</v>
          </cell>
          <cell r="C277">
            <v>3</v>
          </cell>
          <cell r="D277" t="str">
            <v>C</v>
          </cell>
          <cell r="E277">
            <v>0.81</v>
          </cell>
          <cell r="F277">
            <v>37736</v>
          </cell>
          <cell r="G277">
            <v>6.6699999999999995E-2</v>
          </cell>
          <cell r="H277">
            <v>5.8000000000000003E-2</v>
          </cell>
          <cell r="I277" t="str">
            <v>6          0   .</v>
          </cell>
          <cell r="J277">
            <v>0</v>
          </cell>
          <cell r="K277">
            <v>0</v>
          </cell>
          <cell r="L277">
            <v>2003</v>
          </cell>
          <cell r="M277" t="str">
            <v>No Trade</v>
          </cell>
          <cell r="N277" t="str">
            <v/>
          </cell>
          <cell r="O277" t="str">
            <v/>
          </cell>
          <cell r="P277" t="str">
            <v/>
          </cell>
        </row>
        <row r="278">
          <cell r="A278" t="str">
            <v>GO</v>
          </cell>
          <cell r="B278">
            <v>5</v>
          </cell>
          <cell r="C278">
            <v>3</v>
          </cell>
          <cell r="D278" t="str">
            <v>P</v>
          </cell>
          <cell r="E278">
            <v>0.81</v>
          </cell>
          <cell r="F278">
            <v>37736</v>
          </cell>
          <cell r="G278">
            <v>6.2799999999999995E-2</v>
          </cell>
          <cell r="H278">
            <v>7.0999999999999994E-2</v>
          </cell>
          <cell r="I278" t="str">
            <v>0          0   .</v>
          </cell>
          <cell r="J278">
            <v>0</v>
          </cell>
          <cell r="K278">
            <v>0</v>
          </cell>
          <cell r="L278">
            <v>2003</v>
          </cell>
          <cell r="M278" t="str">
            <v>No Trade</v>
          </cell>
          <cell r="N278" t="str">
            <v/>
          </cell>
          <cell r="O278" t="str">
            <v/>
          </cell>
          <cell r="P278" t="str">
            <v/>
          </cell>
        </row>
        <row r="279">
          <cell r="A279" t="str">
            <v>GO</v>
          </cell>
          <cell r="B279">
            <v>5</v>
          </cell>
          <cell r="C279">
            <v>3</v>
          </cell>
          <cell r="D279" t="str">
            <v>C</v>
          </cell>
          <cell r="E279">
            <v>0.82</v>
          </cell>
          <cell r="F279">
            <v>37736</v>
          </cell>
          <cell r="G279">
            <v>6.2399999999999997E-2</v>
          </cell>
          <cell r="H279">
            <v>5.3999999999999999E-2</v>
          </cell>
          <cell r="I279" t="str">
            <v>7          0   .</v>
          </cell>
          <cell r="J279">
            <v>0</v>
          </cell>
          <cell r="K279">
            <v>0</v>
          </cell>
          <cell r="L279">
            <v>2003</v>
          </cell>
          <cell r="M279" t="str">
            <v>No Trade</v>
          </cell>
          <cell r="N279" t="str">
            <v/>
          </cell>
          <cell r="O279" t="str">
            <v/>
          </cell>
          <cell r="P279" t="str">
            <v/>
          </cell>
        </row>
        <row r="280">
          <cell r="A280" t="str">
            <v>GO</v>
          </cell>
          <cell r="B280">
            <v>5</v>
          </cell>
          <cell r="C280">
            <v>3</v>
          </cell>
          <cell r="D280" t="str">
            <v>C</v>
          </cell>
          <cell r="E280">
            <v>0.83</v>
          </cell>
          <cell r="F280">
            <v>37736</v>
          </cell>
          <cell r="G280">
            <v>5.8400000000000001E-2</v>
          </cell>
          <cell r="H280">
            <v>5.0999999999999997E-2</v>
          </cell>
          <cell r="I280" t="str">
            <v>1          0   .</v>
          </cell>
          <cell r="J280">
            <v>0</v>
          </cell>
          <cell r="K280">
            <v>0</v>
          </cell>
          <cell r="L280">
            <v>2003</v>
          </cell>
          <cell r="M280" t="str">
            <v>No Trade</v>
          </cell>
          <cell r="N280" t="str">
            <v/>
          </cell>
          <cell r="O280" t="str">
            <v/>
          </cell>
          <cell r="P280" t="str">
            <v/>
          </cell>
        </row>
        <row r="281">
          <cell r="A281" t="str">
            <v>GO</v>
          </cell>
          <cell r="B281">
            <v>5</v>
          </cell>
          <cell r="C281">
            <v>3</v>
          </cell>
          <cell r="D281" t="str">
            <v>C</v>
          </cell>
          <cell r="E281">
            <v>0.84</v>
          </cell>
          <cell r="F281">
            <v>37736</v>
          </cell>
          <cell r="G281">
            <v>5.4600000000000003E-2</v>
          </cell>
          <cell r="H281">
            <v>4.7E-2</v>
          </cell>
          <cell r="I281" t="str">
            <v>6          0   .</v>
          </cell>
          <cell r="J281">
            <v>0</v>
          </cell>
          <cell r="K281">
            <v>0</v>
          </cell>
          <cell r="L281">
            <v>2003</v>
          </cell>
          <cell r="M281" t="str">
            <v>No Trade</v>
          </cell>
          <cell r="N281" t="str">
            <v/>
          </cell>
          <cell r="O281" t="str">
            <v/>
          </cell>
          <cell r="P281" t="str">
            <v/>
          </cell>
        </row>
        <row r="282">
          <cell r="A282" t="str">
            <v>GO</v>
          </cell>
          <cell r="B282">
            <v>5</v>
          </cell>
          <cell r="C282">
            <v>3</v>
          </cell>
          <cell r="D282" t="str">
            <v>C</v>
          </cell>
          <cell r="E282">
            <v>0.85</v>
          </cell>
          <cell r="F282">
            <v>37736</v>
          </cell>
          <cell r="G282">
            <v>5.0999999999999997E-2</v>
          </cell>
          <cell r="H282">
            <v>4.3999999999999997E-2</v>
          </cell>
          <cell r="I282" t="str">
            <v>4          0   .</v>
          </cell>
          <cell r="J282">
            <v>0</v>
          </cell>
          <cell r="K282">
            <v>0</v>
          </cell>
          <cell r="L282">
            <v>2003</v>
          </cell>
          <cell r="M282" t="str">
            <v>No Trade</v>
          </cell>
          <cell r="N282" t="str">
            <v/>
          </cell>
          <cell r="O282" t="str">
            <v/>
          </cell>
          <cell r="P282" t="str">
            <v/>
          </cell>
        </row>
        <row r="283">
          <cell r="A283" t="str">
            <v>GO</v>
          </cell>
          <cell r="B283">
            <v>5</v>
          </cell>
          <cell r="C283">
            <v>3</v>
          </cell>
          <cell r="D283" t="str">
            <v>C</v>
          </cell>
          <cell r="E283">
            <v>0.86</v>
          </cell>
          <cell r="F283">
            <v>37736</v>
          </cell>
          <cell r="G283">
            <v>4.7600000000000003E-2</v>
          </cell>
          <cell r="H283">
            <v>4.1000000000000002E-2</v>
          </cell>
          <cell r="I283" t="str">
            <v>4         47   .</v>
          </cell>
          <cell r="J283">
            <v>0</v>
          </cell>
          <cell r="K283">
            <v>0</v>
          </cell>
          <cell r="L283">
            <v>2003</v>
          </cell>
          <cell r="M283" t="str">
            <v>No Trade</v>
          </cell>
          <cell r="N283" t="str">
            <v/>
          </cell>
          <cell r="O283" t="str">
            <v/>
          </cell>
          <cell r="P283" t="str">
            <v/>
          </cell>
        </row>
        <row r="284">
          <cell r="A284" t="str">
            <v>GO</v>
          </cell>
          <cell r="B284">
            <v>5</v>
          </cell>
          <cell r="C284">
            <v>3</v>
          </cell>
          <cell r="D284" t="str">
            <v>C</v>
          </cell>
          <cell r="E284">
            <v>0.87</v>
          </cell>
          <cell r="F284">
            <v>37736</v>
          </cell>
          <cell r="G284">
            <v>4.4400000000000002E-2</v>
          </cell>
          <cell r="H284">
            <v>3.7999999999999999E-2</v>
          </cell>
          <cell r="I284" t="str">
            <v>5          0   .</v>
          </cell>
          <cell r="J284">
            <v>0</v>
          </cell>
          <cell r="K284">
            <v>0</v>
          </cell>
          <cell r="L284">
            <v>2003</v>
          </cell>
          <cell r="M284" t="str">
            <v>No Trade</v>
          </cell>
          <cell r="N284" t="str">
            <v/>
          </cell>
          <cell r="O284" t="str">
            <v/>
          </cell>
          <cell r="P284" t="str">
            <v/>
          </cell>
        </row>
        <row r="285">
          <cell r="A285" t="str">
            <v>GO</v>
          </cell>
          <cell r="B285">
            <v>5</v>
          </cell>
          <cell r="C285">
            <v>3</v>
          </cell>
          <cell r="D285" t="str">
            <v>C</v>
          </cell>
          <cell r="E285">
            <v>0.88</v>
          </cell>
          <cell r="F285">
            <v>37736</v>
          </cell>
          <cell r="G285">
            <v>4.1399999999999999E-2</v>
          </cell>
          <cell r="H285">
            <v>3.5000000000000003E-2</v>
          </cell>
          <cell r="I285" t="str">
            <v>8          0   .</v>
          </cell>
          <cell r="J285">
            <v>0</v>
          </cell>
          <cell r="K285">
            <v>0</v>
          </cell>
          <cell r="L285">
            <v>2003</v>
          </cell>
          <cell r="M285" t="str">
            <v>No Trade</v>
          </cell>
          <cell r="N285" t="str">
            <v/>
          </cell>
          <cell r="O285" t="str">
            <v/>
          </cell>
          <cell r="P285" t="str">
            <v/>
          </cell>
        </row>
        <row r="286">
          <cell r="A286" t="str">
            <v>GO</v>
          </cell>
          <cell r="B286">
            <v>5</v>
          </cell>
          <cell r="C286">
            <v>3</v>
          </cell>
          <cell r="D286" t="str">
            <v>C</v>
          </cell>
          <cell r="E286">
            <v>0.89</v>
          </cell>
          <cell r="F286">
            <v>37736</v>
          </cell>
          <cell r="G286">
            <v>3.8600000000000002E-2</v>
          </cell>
          <cell r="H286">
            <v>3.3000000000000002E-2</v>
          </cell>
          <cell r="I286" t="str">
            <v>4          0   .</v>
          </cell>
          <cell r="J286">
            <v>0</v>
          </cell>
          <cell r="K286">
            <v>0</v>
          </cell>
          <cell r="L286">
            <v>2003</v>
          </cell>
          <cell r="M286" t="str">
            <v>No Trade</v>
          </cell>
          <cell r="N286" t="str">
            <v/>
          </cell>
          <cell r="O286" t="str">
            <v/>
          </cell>
          <cell r="P286" t="str">
            <v/>
          </cell>
        </row>
        <row r="287">
          <cell r="A287" t="str">
            <v>GO</v>
          </cell>
          <cell r="B287">
            <v>5</v>
          </cell>
          <cell r="C287">
            <v>3</v>
          </cell>
          <cell r="D287" t="str">
            <v>C</v>
          </cell>
          <cell r="E287">
            <v>0.9</v>
          </cell>
          <cell r="F287">
            <v>37736</v>
          </cell>
          <cell r="G287">
            <v>3.6999999999999998E-2</v>
          </cell>
          <cell r="H287">
            <v>3.1E-2</v>
          </cell>
          <cell r="I287" t="str">
            <v>0          0   .</v>
          </cell>
          <cell r="J287">
            <v>0</v>
          </cell>
          <cell r="K287">
            <v>0</v>
          </cell>
          <cell r="L287">
            <v>2003</v>
          </cell>
          <cell r="M287" t="str">
            <v>No Trade</v>
          </cell>
          <cell r="N287" t="str">
            <v/>
          </cell>
          <cell r="O287" t="str">
            <v/>
          </cell>
          <cell r="P287" t="str">
            <v/>
          </cell>
        </row>
        <row r="288">
          <cell r="A288" t="str">
            <v>GO</v>
          </cell>
          <cell r="B288">
            <v>5</v>
          </cell>
          <cell r="C288">
            <v>3</v>
          </cell>
          <cell r="D288" t="str">
            <v>C</v>
          </cell>
          <cell r="E288">
            <v>0.91</v>
          </cell>
          <cell r="F288">
            <v>37736</v>
          </cell>
          <cell r="G288">
            <v>3.3599999999999998E-2</v>
          </cell>
          <cell r="H288">
            <v>2.8000000000000001E-2</v>
          </cell>
          <cell r="I288" t="str">
            <v>9         47   .</v>
          </cell>
          <cell r="J288">
            <v>0</v>
          </cell>
          <cell r="K288">
            <v>0</v>
          </cell>
          <cell r="L288">
            <v>2003</v>
          </cell>
          <cell r="M288" t="str">
            <v>No Trade</v>
          </cell>
          <cell r="N288" t="str">
            <v/>
          </cell>
          <cell r="O288" t="str">
            <v/>
          </cell>
          <cell r="P288" t="str">
            <v/>
          </cell>
        </row>
        <row r="289">
          <cell r="A289" t="str">
            <v>GO</v>
          </cell>
          <cell r="B289">
            <v>5</v>
          </cell>
          <cell r="C289">
            <v>3</v>
          </cell>
          <cell r="D289" t="str">
            <v>C</v>
          </cell>
          <cell r="E289">
            <v>0.92</v>
          </cell>
          <cell r="F289">
            <v>37736</v>
          </cell>
          <cell r="G289">
            <v>3.1300000000000001E-2</v>
          </cell>
          <cell r="H289">
            <v>2.5999999999999999E-2</v>
          </cell>
          <cell r="I289" t="str">
            <v>8          0   .</v>
          </cell>
          <cell r="J289">
            <v>0</v>
          </cell>
          <cell r="K289">
            <v>0</v>
          </cell>
          <cell r="L289">
            <v>2003</v>
          </cell>
          <cell r="M289" t="str">
            <v>No Trade</v>
          </cell>
          <cell r="N289" t="str">
            <v/>
          </cell>
          <cell r="O289" t="str">
            <v/>
          </cell>
          <cell r="P289" t="str">
            <v/>
          </cell>
        </row>
        <row r="290">
          <cell r="A290" t="str">
            <v>GO</v>
          </cell>
          <cell r="B290">
            <v>5</v>
          </cell>
          <cell r="C290">
            <v>3</v>
          </cell>
          <cell r="D290" t="str">
            <v>C</v>
          </cell>
          <cell r="E290">
            <v>0.93</v>
          </cell>
          <cell r="F290">
            <v>37736</v>
          </cell>
          <cell r="G290">
            <v>2.9100000000000001E-2</v>
          </cell>
          <cell r="H290">
            <v>2.5000000000000001E-2</v>
          </cell>
          <cell r="I290" t="str">
            <v>0          0   .</v>
          </cell>
          <cell r="J290">
            <v>0</v>
          </cell>
          <cell r="K290">
            <v>0</v>
          </cell>
          <cell r="L290">
            <v>2003</v>
          </cell>
          <cell r="M290" t="str">
            <v>No Trade</v>
          </cell>
          <cell r="N290" t="str">
            <v/>
          </cell>
          <cell r="O290" t="str">
            <v/>
          </cell>
          <cell r="P290" t="str">
            <v/>
          </cell>
        </row>
        <row r="291">
          <cell r="A291" t="str">
            <v>GO</v>
          </cell>
          <cell r="B291">
            <v>5</v>
          </cell>
          <cell r="C291">
            <v>3</v>
          </cell>
          <cell r="D291" t="str">
            <v>C</v>
          </cell>
          <cell r="E291">
            <v>0.94</v>
          </cell>
          <cell r="F291">
            <v>37736</v>
          </cell>
          <cell r="G291">
            <v>2.7099999999999999E-2</v>
          </cell>
          <cell r="H291">
            <v>2.3E-2</v>
          </cell>
          <cell r="I291" t="str">
            <v>2          0   .</v>
          </cell>
          <cell r="J291">
            <v>0</v>
          </cell>
          <cell r="K291">
            <v>0</v>
          </cell>
          <cell r="L291">
            <v>2003</v>
          </cell>
          <cell r="M291" t="str">
            <v>No Trade</v>
          </cell>
          <cell r="N291" t="str">
            <v/>
          </cell>
          <cell r="O291" t="str">
            <v/>
          </cell>
          <cell r="P291" t="str">
            <v/>
          </cell>
        </row>
        <row r="292">
          <cell r="A292" t="str">
            <v>GO</v>
          </cell>
          <cell r="B292">
            <v>5</v>
          </cell>
          <cell r="C292">
            <v>3</v>
          </cell>
          <cell r="D292" t="str">
            <v>C</v>
          </cell>
          <cell r="E292">
            <v>0.95</v>
          </cell>
          <cell r="F292">
            <v>37736</v>
          </cell>
          <cell r="G292">
            <v>2.53E-2</v>
          </cell>
          <cell r="H292">
            <v>2.1000000000000001E-2</v>
          </cell>
          <cell r="I292" t="str">
            <v>6          0   .</v>
          </cell>
          <cell r="J292">
            <v>0</v>
          </cell>
          <cell r="K292">
            <v>0</v>
          </cell>
          <cell r="L292">
            <v>2003</v>
          </cell>
          <cell r="M292" t="str">
            <v>No Trade</v>
          </cell>
          <cell r="N292" t="str">
            <v/>
          </cell>
          <cell r="O292" t="str">
            <v/>
          </cell>
          <cell r="P292" t="str">
            <v/>
          </cell>
        </row>
        <row r="293">
          <cell r="A293" t="str">
            <v>GO</v>
          </cell>
          <cell r="B293">
            <v>5</v>
          </cell>
          <cell r="C293">
            <v>3</v>
          </cell>
          <cell r="D293" t="str">
            <v>C</v>
          </cell>
          <cell r="E293">
            <v>0.96</v>
          </cell>
          <cell r="F293">
            <v>37736</v>
          </cell>
          <cell r="G293">
            <v>0</v>
          </cell>
          <cell r="H293">
            <v>0</v>
          </cell>
          <cell r="I293" t="str">
            <v>0          0   .</v>
          </cell>
          <cell r="J293">
            <v>0</v>
          </cell>
          <cell r="K293">
            <v>0</v>
          </cell>
          <cell r="L293">
            <v>2003</v>
          </cell>
          <cell r="M293" t="str">
            <v>No Trade</v>
          </cell>
          <cell r="N293" t="str">
            <v/>
          </cell>
          <cell r="O293" t="str">
            <v/>
          </cell>
          <cell r="P293" t="str">
            <v/>
          </cell>
        </row>
        <row r="294">
          <cell r="A294" t="str">
            <v>GO</v>
          </cell>
          <cell r="B294">
            <v>5</v>
          </cell>
          <cell r="C294">
            <v>3</v>
          </cell>
          <cell r="D294" t="str">
            <v>C</v>
          </cell>
          <cell r="E294">
            <v>0.97</v>
          </cell>
          <cell r="F294">
            <v>37736</v>
          </cell>
          <cell r="G294">
            <v>0</v>
          </cell>
          <cell r="H294">
            <v>0</v>
          </cell>
          <cell r="I294" t="str">
            <v>0          0   .</v>
          </cell>
          <cell r="J294">
            <v>0</v>
          </cell>
          <cell r="K294">
            <v>0</v>
          </cell>
          <cell r="L294">
            <v>2003</v>
          </cell>
          <cell r="M294" t="str">
            <v>No Trade</v>
          </cell>
          <cell r="N294" t="str">
            <v/>
          </cell>
          <cell r="O294" t="str">
            <v/>
          </cell>
          <cell r="P294" t="str">
            <v/>
          </cell>
        </row>
        <row r="295">
          <cell r="A295" t="str">
            <v>GO</v>
          </cell>
          <cell r="B295">
            <v>5</v>
          </cell>
          <cell r="C295">
            <v>3</v>
          </cell>
          <cell r="D295" t="str">
            <v>C</v>
          </cell>
          <cell r="E295">
            <v>1</v>
          </cell>
          <cell r="F295">
            <v>37736</v>
          </cell>
          <cell r="G295">
            <v>1.77E-2</v>
          </cell>
          <cell r="H295">
            <v>1.4999999999999999E-2</v>
          </cell>
          <cell r="I295" t="str">
            <v>0          0   .</v>
          </cell>
          <cell r="J295">
            <v>0</v>
          </cell>
          <cell r="K295">
            <v>0</v>
          </cell>
          <cell r="L295">
            <v>2003</v>
          </cell>
          <cell r="M295" t="str">
            <v>No Trade</v>
          </cell>
          <cell r="N295" t="str">
            <v/>
          </cell>
          <cell r="O295" t="str">
            <v/>
          </cell>
          <cell r="P295" t="str">
            <v/>
          </cell>
        </row>
        <row r="296">
          <cell r="A296" t="str">
            <v>GO</v>
          </cell>
          <cell r="B296">
            <v>5</v>
          </cell>
          <cell r="C296">
            <v>3</v>
          </cell>
          <cell r="D296" t="str">
            <v>C</v>
          </cell>
          <cell r="E296">
            <v>1.04</v>
          </cell>
          <cell r="F296">
            <v>37736</v>
          </cell>
          <cell r="G296">
            <v>1.6E-2</v>
          </cell>
          <cell r="H296">
            <v>1.4E-2</v>
          </cell>
          <cell r="I296" t="str">
            <v>0          0   .</v>
          </cell>
          <cell r="J296">
            <v>0</v>
          </cell>
          <cell r="K296">
            <v>0</v>
          </cell>
          <cell r="L296">
            <v>2003</v>
          </cell>
          <cell r="M296" t="str">
            <v>No Trade</v>
          </cell>
          <cell r="N296" t="str">
            <v/>
          </cell>
          <cell r="O296" t="str">
            <v/>
          </cell>
          <cell r="P296" t="str">
            <v/>
          </cell>
        </row>
        <row r="297">
          <cell r="A297" t="str">
            <v>GO</v>
          </cell>
          <cell r="B297">
            <v>5</v>
          </cell>
          <cell r="C297">
            <v>3</v>
          </cell>
          <cell r="D297" t="str">
            <v>P</v>
          </cell>
          <cell r="E297">
            <v>1.04</v>
          </cell>
          <cell r="F297">
            <v>37736</v>
          </cell>
          <cell r="G297">
            <v>0.25259999999999999</v>
          </cell>
          <cell r="H297">
            <v>0.252</v>
          </cell>
          <cell r="I297" t="str">
            <v>6          0   .</v>
          </cell>
          <cell r="J297">
            <v>0</v>
          </cell>
          <cell r="K297">
            <v>0</v>
          </cell>
          <cell r="L297">
            <v>2003</v>
          </cell>
          <cell r="M297" t="str">
            <v>No Trade</v>
          </cell>
          <cell r="N297" t="str">
            <v/>
          </cell>
          <cell r="O297" t="str">
            <v/>
          </cell>
          <cell r="P297" t="str">
            <v/>
          </cell>
        </row>
        <row r="298">
          <cell r="A298" t="str">
            <v>GO</v>
          </cell>
          <cell r="B298">
            <v>5</v>
          </cell>
          <cell r="C298">
            <v>3</v>
          </cell>
          <cell r="D298" t="str">
            <v>C</v>
          </cell>
          <cell r="E298">
            <v>1.05</v>
          </cell>
          <cell r="F298">
            <v>37736</v>
          </cell>
          <cell r="G298">
            <v>1.4999999999999999E-2</v>
          </cell>
          <cell r="H298">
            <v>1.2999999999999999E-2</v>
          </cell>
          <cell r="I298" t="str">
            <v>0          0   .</v>
          </cell>
          <cell r="J298">
            <v>0</v>
          </cell>
          <cell r="K298">
            <v>0</v>
          </cell>
          <cell r="L298">
            <v>2003</v>
          </cell>
          <cell r="M298" t="str">
            <v>No Trade</v>
          </cell>
          <cell r="N298" t="str">
            <v/>
          </cell>
          <cell r="O298" t="str">
            <v/>
          </cell>
          <cell r="P298" t="str">
            <v/>
          </cell>
        </row>
        <row r="299">
          <cell r="A299" t="str">
            <v>GO</v>
          </cell>
          <cell r="B299">
            <v>6</v>
          </cell>
          <cell r="C299">
            <v>3</v>
          </cell>
          <cell r="D299" t="str">
            <v>C</v>
          </cell>
          <cell r="E299">
            <v>0.1</v>
          </cell>
          <cell r="F299">
            <v>37768</v>
          </cell>
          <cell r="G299">
            <v>0</v>
          </cell>
          <cell r="H299">
            <v>0</v>
          </cell>
          <cell r="I299" t="str">
            <v>0          0   .</v>
          </cell>
          <cell r="J299">
            <v>0</v>
          </cell>
          <cell r="K299">
            <v>0</v>
          </cell>
          <cell r="L299">
            <v>2003</v>
          </cell>
          <cell r="M299" t="str">
            <v>No Trade</v>
          </cell>
          <cell r="N299" t="str">
            <v/>
          </cell>
          <cell r="O299" t="str">
            <v/>
          </cell>
          <cell r="P299" t="str">
            <v/>
          </cell>
        </row>
        <row r="300">
          <cell r="A300" t="str">
            <v>GO</v>
          </cell>
          <cell r="B300">
            <v>6</v>
          </cell>
          <cell r="C300">
            <v>3</v>
          </cell>
          <cell r="D300" t="str">
            <v>P</v>
          </cell>
          <cell r="E300">
            <v>0.56999999999999995</v>
          </cell>
          <cell r="F300">
            <v>37768</v>
          </cell>
          <cell r="G300">
            <v>0</v>
          </cell>
          <cell r="H300">
            <v>0</v>
          </cell>
          <cell r="I300" t="str">
            <v>0          0   .</v>
          </cell>
          <cell r="J300">
            <v>0</v>
          </cell>
          <cell r="K300">
            <v>0</v>
          </cell>
          <cell r="L300">
            <v>2003</v>
          </cell>
          <cell r="M300" t="str">
            <v>No Trade</v>
          </cell>
          <cell r="N300" t="str">
            <v/>
          </cell>
          <cell r="O300" t="str">
            <v/>
          </cell>
          <cell r="P300" t="str">
            <v/>
          </cell>
        </row>
        <row r="301">
          <cell r="A301" t="str">
            <v>GO</v>
          </cell>
          <cell r="B301">
            <v>6</v>
          </cell>
          <cell r="C301">
            <v>3</v>
          </cell>
          <cell r="D301" t="str">
            <v>P</v>
          </cell>
          <cell r="E301">
            <v>0.59</v>
          </cell>
          <cell r="F301">
            <v>37768</v>
          </cell>
          <cell r="G301">
            <v>0</v>
          </cell>
          <cell r="H301">
            <v>0</v>
          </cell>
          <cell r="I301" t="str">
            <v>0          0   .</v>
          </cell>
          <cell r="J301">
            <v>0</v>
          </cell>
          <cell r="K301">
            <v>0</v>
          </cell>
          <cell r="L301">
            <v>2003</v>
          </cell>
          <cell r="M301" t="str">
            <v>No Trade</v>
          </cell>
          <cell r="N301" t="str">
            <v/>
          </cell>
          <cell r="O301" t="str">
            <v/>
          </cell>
          <cell r="P301" t="str">
            <v/>
          </cell>
        </row>
        <row r="302">
          <cell r="A302" t="str">
            <v>GO</v>
          </cell>
          <cell r="B302">
            <v>6</v>
          </cell>
          <cell r="C302">
            <v>3</v>
          </cell>
          <cell r="D302" t="str">
            <v>P</v>
          </cell>
          <cell r="E302">
            <v>0.6</v>
          </cell>
          <cell r="F302">
            <v>37768</v>
          </cell>
          <cell r="G302">
            <v>0</v>
          </cell>
          <cell r="H302">
            <v>0</v>
          </cell>
          <cell r="I302" t="str">
            <v>0          0   .</v>
          </cell>
          <cell r="J302">
            <v>0</v>
          </cell>
          <cell r="K302">
            <v>0</v>
          </cell>
          <cell r="L302">
            <v>2003</v>
          </cell>
          <cell r="M302" t="str">
            <v>No Trade</v>
          </cell>
          <cell r="N302" t="str">
            <v/>
          </cell>
          <cell r="O302" t="str">
            <v/>
          </cell>
          <cell r="P302" t="str">
            <v/>
          </cell>
        </row>
        <row r="303">
          <cell r="A303" t="str">
            <v>GO</v>
          </cell>
          <cell r="B303">
            <v>6</v>
          </cell>
          <cell r="C303">
            <v>3</v>
          </cell>
          <cell r="D303" t="str">
            <v>P</v>
          </cell>
          <cell r="E303">
            <v>0.63</v>
          </cell>
          <cell r="F303">
            <v>37768</v>
          </cell>
          <cell r="G303">
            <v>1.11E-2</v>
          </cell>
          <cell r="H303">
            <v>1.2999999999999999E-2</v>
          </cell>
          <cell r="I303" t="str">
            <v>1          0   .</v>
          </cell>
          <cell r="J303">
            <v>0</v>
          </cell>
          <cell r="K303">
            <v>0</v>
          </cell>
          <cell r="L303">
            <v>2003</v>
          </cell>
          <cell r="M303" t="str">
            <v>No Trade</v>
          </cell>
          <cell r="N303" t="str">
            <v/>
          </cell>
          <cell r="O303" t="str">
            <v/>
          </cell>
          <cell r="P303" t="str">
            <v/>
          </cell>
        </row>
        <row r="304">
          <cell r="A304" t="str">
            <v>GO</v>
          </cell>
          <cell r="B304">
            <v>6</v>
          </cell>
          <cell r="C304">
            <v>3</v>
          </cell>
          <cell r="D304" t="str">
            <v>P</v>
          </cell>
          <cell r="E304">
            <v>0.65</v>
          </cell>
          <cell r="F304">
            <v>37768</v>
          </cell>
          <cell r="G304">
            <v>1.47E-2</v>
          </cell>
          <cell r="H304">
            <v>1.7000000000000001E-2</v>
          </cell>
          <cell r="I304" t="str">
            <v>2          0   .</v>
          </cell>
          <cell r="J304">
            <v>0</v>
          </cell>
          <cell r="K304">
            <v>0</v>
          </cell>
          <cell r="L304">
            <v>2003</v>
          </cell>
          <cell r="M304" t="str">
            <v>No Trade</v>
          </cell>
          <cell r="N304" t="str">
            <v/>
          </cell>
          <cell r="O304" t="str">
            <v/>
          </cell>
          <cell r="P304" t="str">
            <v/>
          </cell>
        </row>
        <row r="305">
          <cell r="A305" t="str">
            <v>GO</v>
          </cell>
          <cell r="B305">
            <v>6</v>
          </cell>
          <cell r="C305">
            <v>3</v>
          </cell>
          <cell r="D305" t="str">
            <v>P</v>
          </cell>
          <cell r="E305">
            <v>0.67</v>
          </cell>
          <cell r="F305">
            <v>37768</v>
          </cell>
          <cell r="G305">
            <v>0</v>
          </cell>
          <cell r="H305">
            <v>0</v>
          </cell>
          <cell r="I305" t="str">
            <v>0          0   .</v>
          </cell>
          <cell r="J305">
            <v>0</v>
          </cell>
          <cell r="K305">
            <v>0</v>
          </cell>
          <cell r="L305">
            <v>2003</v>
          </cell>
          <cell r="M305" t="str">
            <v>No Trade</v>
          </cell>
          <cell r="N305" t="str">
            <v/>
          </cell>
          <cell r="O305" t="str">
            <v/>
          </cell>
          <cell r="P305" t="str">
            <v/>
          </cell>
        </row>
        <row r="306">
          <cell r="A306" t="str">
            <v>GO</v>
          </cell>
          <cell r="B306">
            <v>6</v>
          </cell>
          <cell r="C306">
            <v>3</v>
          </cell>
          <cell r="D306" t="str">
            <v>P</v>
          </cell>
          <cell r="E306">
            <v>0.68</v>
          </cell>
          <cell r="F306">
            <v>37768</v>
          </cell>
          <cell r="G306">
            <v>2.1600000000000001E-2</v>
          </cell>
          <cell r="H306">
            <v>2.4E-2</v>
          </cell>
          <cell r="I306" t="str">
            <v>9          0   .</v>
          </cell>
          <cell r="J306">
            <v>0</v>
          </cell>
          <cell r="K306">
            <v>0</v>
          </cell>
          <cell r="L306">
            <v>2003</v>
          </cell>
          <cell r="M306" t="str">
            <v>No Trade</v>
          </cell>
          <cell r="N306" t="str">
            <v/>
          </cell>
          <cell r="O306" t="str">
            <v/>
          </cell>
          <cell r="P306" t="str">
            <v/>
          </cell>
        </row>
        <row r="307">
          <cell r="A307" t="str">
            <v>GO</v>
          </cell>
          <cell r="B307">
            <v>6</v>
          </cell>
          <cell r="C307">
            <v>3</v>
          </cell>
          <cell r="D307" t="str">
            <v>P</v>
          </cell>
          <cell r="E307">
            <v>0.69</v>
          </cell>
          <cell r="F307">
            <v>37768</v>
          </cell>
          <cell r="G307">
            <v>0</v>
          </cell>
          <cell r="H307">
            <v>0</v>
          </cell>
          <cell r="I307" t="str">
            <v>0          0   .</v>
          </cell>
          <cell r="J307">
            <v>0</v>
          </cell>
          <cell r="K307">
            <v>0</v>
          </cell>
          <cell r="L307">
            <v>2003</v>
          </cell>
          <cell r="M307" t="str">
            <v>No Trade</v>
          </cell>
          <cell r="N307" t="str">
            <v/>
          </cell>
          <cell r="O307" t="str">
            <v/>
          </cell>
          <cell r="P307" t="str">
            <v/>
          </cell>
        </row>
        <row r="308">
          <cell r="A308" t="str">
            <v>GO</v>
          </cell>
          <cell r="B308">
            <v>6</v>
          </cell>
          <cell r="C308">
            <v>3</v>
          </cell>
          <cell r="D308" t="str">
            <v>P</v>
          </cell>
          <cell r="E308">
            <v>0.7</v>
          </cell>
          <cell r="F308">
            <v>37768</v>
          </cell>
          <cell r="G308">
            <v>2.7199999999999998E-2</v>
          </cell>
          <cell r="H308">
            <v>3.1E-2</v>
          </cell>
          <cell r="I308" t="str">
            <v>2          0   .</v>
          </cell>
          <cell r="J308">
            <v>0</v>
          </cell>
          <cell r="K308">
            <v>0</v>
          </cell>
          <cell r="L308">
            <v>2003</v>
          </cell>
          <cell r="M308" t="str">
            <v>No Trade</v>
          </cell>
          <cell r="N308" t="str">
            <v/>
          </cell>
          <cell r="O308" t="str">
            <v/>
          </cell>
          <cell r="P308" t="str">
            <v/>
          </cell>
        </row>
        <row r="309">
          <cell r="A309" t="str">
            <v>GO</v>
          </cell>
          <cell r="B309">
            <v>6</v>
          </cell>
          <cell r="C309">
            <v>3</v>
          </cell>
          <cell r="D309" t="str">
            <v>P</v>
          </cell>
          <cell r="E309">
            <v>0.71</v>
          </cell>
          <cell r="F309">
            <v>37768</v>
          </cell>
          <cell r="G309">
            <v>3.0300000000000001E-2</v>
          </cell>
          <cell r="H309">
            <v>3.4000000000000002E-2</v>
          </cell>
          <cell r="I309" t="str">
            <v>6          0   .</v>
          </cell>
          <cell r="J309">
            <v>0</v>
          </cell>
          <cell r="K309">
            <v>0</v>
          </cell>
          <cell r="L309">
            <v>2003</v>
          </cell>
          <cell r="M309" t="str">
            <v>No Trade</v>
          </cell>
          <cell r="N309" t="str">
            <v/>
          </cell>
          <cell r="O309" t="str">
            <v/>
          </cell>
          <cell r="P309" t="str">
            <v/>
          </cell>
        </row>
        <row r="310">
          <cell r="A310" t="str">
            <v>GO</v>
          </cell>
          <cell r="B310">
            <v>6</v>
          </cell>
          <cell r="C310">
            <v>3</v>
          </cell>
          <cell r="D310" t="str">
            <v>C</v>
          </cell>
          <cell r="E310">
            <v>0.74</v>
          </cell>
          <cell r="F310">
            <v>37768</v>
          </cell>
          <cell r="G310">
            <v>0.10390000000000001</v>
          </cell>
          <cell r="H310">
            <v>9.2999999999999999E-2</v>
          </cell>
          <cell r="I310" t="str">
            <v>7          0   .</v>
          </cell>
          <cell r="J310">
            <v>0</v>
          </cell>
          <cell r="K310">
            <v>0</v>
          </cell>
          <cell r="L310">
            <v>2003</v>
          </cell>
          <cell r="M310" t="str">
            <v>No Trade</v>
          </cell>
          <cell r="N310" t="str">
            <v/>
          </cell>
          <cell r="O310" t="str">
            <v/>
          </cell>
          <cell r="P310" t="str">
            <v/>
          </cell>
        </row>
        <row r="311">
          <cell r="A311" t="str">
            <v>GO</v>
          </cell>
          <cell r="B311">
            <v>6</v>
          </cell>
          <cell r="C311">
            <v>3</v>
          </cell>
          <cell r="D311" t="str">
            <v>P</v>
          </cell>
          <cell r="E311">
            <v>0.74</v>
          </cell>
          <cell r="F311">
            <v>37768</v>
          </cell>
          <cell r="G311">
            <v>4.1099999999999998E-2</v>
          </cell>
          <cell r="H311">
            <v>4.5999999999999999E-2</v>
          </cell>
          <cell r="I311" t="str">
            <v>4          0   .</v>
          </cell>
          <cell r="J311">
            <v>0</v>
          </cell>
          <cell r="K311">
            <v>0</v>
          </cell>
          <cell r="L311">
            <v>2003</v>
          </cell>
          <cell r="M311" t="str">
            <v>No Trade</v>
          </cell>
          <cell r="N311" t="str">
            <v/>
          </cell>
          <cell r="O311" t="str">
            <v/>
          </cell>
          <cell r="P311" t="str">
            <v/>
          </cell>
        </row>
        <row r="312">
          <cell r="A312" t="str">
            <v>GO</v>
          </cell>
          <cell r="B312">
            <v>6</v>
          </cell>
          <cell r="C312">
            <v>3</v>
          </cell>
          <cell r="D312" t="str">
            <v>C</v>
          </cell>
          <cell r="E312">
            <v>0.75</v>
          </cell>
          <cell r="F312">
            <v>37768</v>
          </cell>
          <cell r="G312">
            <v>9.8100000000000007E-2</v>
          </cell>
          <cell r="H312">
            <v>8.7999999999999995E-2</v>
          </cell>
          <cell r="I312" t="str">
            <v>3          0   .</v>
          </cell>
          <cell r="J312">
            <v>0</v>
          </cell>
          <cell r="K312">
            <v>0</v>
          </cell>
          <cell r="L312">
            <v>2003</v>
          </cell>
          <cell r="M312" t="str">
            <v>No Trade</v>
          </cell>
          <cell r="N312" t="str">
            <v/>
          </cell>
          <cell r="O312" t="str">
            <v/>
          </cell>
          <cell r="P312" t="str">
            <v/>
          </cell>
        </row>
        <row r="313">
          <cell r="A313" t="str">
            <v>GO</v>
          </cell>
          <cell r="B313">
            <v>6</v>
          </cell>
          <cell r="C313">
            <v>3</v>
          </cell>
          <cell r="D313" t="str">
            <v>P</v>
          </cell>
          <cell r="E313">
            <v>0.75</v>
          </cell>
          <cell r="F313">
            <v>37768</v>
          </cell>
          <cell r="G313">
            <v>4.5100000000000001E-2</v>
          </cell>
          <cell r="H313">
            <v>0.05</v>
          </cell>
          <cell r="I313" t="str">
            <v>8          0   .</v>
          </cell>
          <cell r="J313">
            <v>0</v>
          </cell>
          <cell r="K313">
            <v>0</v>
          </cell>
          <cell r="L313">
            <v>2003</v>
          </cell>
          <cell r="M313" t="str">
            <v>No Trade</v>
          </cell>
          <cell r="N313" t="str">
            <v/>
          </cell>
          <cell r="O313" t="str">
            <v/>
          </cell>
          <cell r="P313" t="str">
            <v/>
          </cell>
        </row>
        <row r="314">
          <cell r="A314" t="str">
            <v>GO</v>
          </cell>
          <cell r="B314">
            <v>6</v>
          </cell>
          <cell r="C314">
            <v>3</v>
          </cell>
          <cell r="D314" t="str">
            <v>C</v>
          </cell>
          <cell r="E314">
            <v>0.76</v>
          </cell>
          <cell r="F314">
            <v>37768</v>
          </cell>
          <cell r="G314">
            <v>0</v>
          </cell>
          <cell r="H314">
            <v>0</v>
          </cell>
          <cell r="I314" t="str">
            <v>0          0   .</v>
          </cell>
          <cell r="J314">
            <v>0</v>
          </cell>
          <cell r="K314">
            <v>0</v>
          </cell>
          <cell r="L314">
            <v>2003</v>
          </cell>
          <cell r="M314" t="str">
            <v>No Trade</v>
          </cell>
          <cell r="N314" t="str">
            <v/>
          </cell>
          <cell r="O314" t="str">
            <v/>
          </cell>
          <cell r="P314" t="str">
            <v/>
          </cell>
        </row>
        <row r="315">
          <cell r="A315" t="str">
            <v>GO</v>
          </cell>
          <cell r="B315">
            <v>6</v>
          </cell>
          <cell r="C315">
            <v>3</v>
          </cell>
          <cell r="D315" t="str">
            <v>P</v>
          </cell>
          <cell r="E315">
            <v>0.76</v>
          </cell>
          <cell r="F315">
            <v>37768</v>
          </cell>
          <cell r="G315">
            <v>4.9399999999999999E-2</v>
          </cell>
          <cell r="H315">
            <v>5.5E-2</v>
          </cell>
          <cell r="I315" t="str">
            <v>4          0   .</v>
          </cell>
          <cell r="J315">
            <v>0</v>
          </cell>
          <cell r="K315">
            <v>0</v>
          </cell>
          <cell r="L315">
            <v>2003</v>
          </cell>
          <cell r="M315" t="str">
            <v>No Trade</v>
          </cell>
          <cell r="N315" t="str">
            <v/>
          </cell>
          <cell r="O315" t="str">
            <v/>
          </cell>
          <cell r="P315" t="str">
            <v/>
          </cell>
        </row>
        <row r="316">
          <cell r="A316" t="str">
            <v>GO</v>
          </cell>
          <cell r="B316">
            <v>6</v>
          </cell>
          <cell r="C316">
            <v>3</v>
          </cell>
          <cell r="D316" t="str">
            <v>C</v>
          </cell>
          <cell r="E316">
            <v>0.77</v>
          </cell>
          <cell r="F316">
            <v>37768</v>
          </cell>
          <cell r="G316">
            <v>0</v>
          </cell>
          <cell r="H316">
            <v>0</v>
          </cell>
          <cell r="I316" t="str">
            <v>0          0   .</v>
          </cell>
          <cell r="J316">
            <v>0</v>
          </cell>
          <cell r="K316">
            <v>0</v>
          </cell>
          <cell r="L316">
            <v>2003</v>
          </cell>
          <cell r="M316" t="str">
            <v>No Trade</v>
          </cell>
          <cell r="N316" t="str">
            <v/>
          </cell>
          <cell r="O316" t="str">
            <v/>
          </cell>
          <cell r="P316" t="str">
            <v/>
          </cell>
        </row>
        <row r="317">
          <cell r="A317" t="str">
            <v>GO</v>
          </cell>
          <cell r="B317">
            <v>6</v>
          </cell>
          <cell r="C317">
            <v>3</v>
          </cell>
          <cell r="D317" t="str">
            <v>C</v>
          </cell>
          <cell r="E317">
            <v>0.78</v>
          </cell>
          <cell r="F317">
            <v>37768</v>
          </cell>
          <cell r="G317">
            <v>8.2000000000000003E-2</v>
          </cell>
          <cell r="H317">
            <v>7.2999999999999995E-2</v>
          </cell>
          <cell r="I317" t="str">
            <v>2          0   .</v>
          </cell>
          <cell r="J317">
            <v>0</v>
          </cell>
          <cell r="K317">
            <v>0</v>
          </cell>
          <cell r="L317">
            <v>2003</v>
          </cell>
          <cell r="M317" t="str">
            <v>No Trade</v>
          </cell>
          <cell r="N317" t="str">
            <v/>
          </cell>
          <cell r="O317" t="str">
            <v/>
          </cell>
          <cell r="P317" t="str">
            <v/>
          </cell>
        </row>
        <row r="318">
          <cell r="A318" t="str">
            <v>GO</v>
          </cell>
          <cell r="B318">
            <v>6</v>
          </cell>
          <cell r="C318">
            <v>3</v>
          </cell>
          <cell r="D318" t="str">
            <v>C</v>
          </cell>
          <cell r="E318">
            <v>0.79</v>
          </cell>
          <cell r="F318">
            <v>37768</v>
          </cell>
          <cell r="G318">
            <v>7.7100000000000002E-2</v>
          </cell>
          <cell r="H318">
            <v>6.8000000000000005E-2</v>
          </cell>
          <cell r="I318" t="str">
            <v>6          0   .</v>
          </cell>
          <cell r="J318">
            <v>0</v>
          </cell>
          <cell r="K318">
            <v>0</v>
          </cell>
          <cell r="L318">
            <v>2003</v>
          </cell>
          <cell r="M318" t="str">
            <v>No Trade</v>
          </cell>
          <cell r="N318" t="str">
            <v/>
          </cell>
          <cell r="O318" t="str">
            <v/>
          </cell>
          <cell r="P318" t="str">
            <v/>
          </cell>
        </row>
        <row r="319">
          <cell r="A319" t="str">
            <v>GO</v>
          </cell>
          <cell r="B319">
            <v>6</v>
          </cell>
          <cell r="C319">
            <v>3</v>
          </cell>
          <cell r="D319" t="str">
            <v>P</v>
          </cell>
          <cell r="E319">
            <v>0.79</v>
          </cell>
          <cell r="F319">
            <v>37768</v>
          </cell>
          <cell r="G319">
            <v>7.3499999999999996E-2</v>
          </cell>
          <cell r="H319">
            <v>7.2999999999999995E-2</v>
          </cell>
          <cell r="I319" t="str">
            <v>5          0   .</v>
          </cell>
          <cell r="J319">
            <v>0</v>
          </cell>
          <cell r="K319">
            <v>0</v>
          </cell>
          <cell r="L319">
            <v>2003</v>
          </cell>
          <cell r="M319" t="str">
            <v>No Trade</v>
          </cell>
          <cell r="N319" t="str">
            <v/>
          </cell>
          <cell r="O319" t="str">
            <v/>
          </cell>
          <cell r="P319" t="str">
            <v/>
          </cell>
        </row>
        <row r="320">
          <cell r="A320" t="str">
            <v>GO</v>
          </cell>
          <cell r="B320">
            <v>6</v>
          </cell>
          <cell r="C320">
            <v>3</v>
          </cell>
          <cell r="D320" t="str">
            <v>C</v>
          </cell>
          <cell r="E320">
            <v>0.8</v>
          </cell>
          <cell r="F320">
            <v>37768</v>
          </cell>
          <cell r="G320">
            <v>7.2499999999999995E-2</v>
          </cell>
          <cell r="H320">
            <v>6.4000000000000001E-2</v>
          </cell>
          <cell r="I320" t="str">
            <v>5          0   .</v>
          </cell>
          <cell r="J320">
            <v>0</v>
          </cell>
          <cell r="K320">
            <v>0</v>
          </cell>
          <cell r="L320">
            <v>2003</v>
          </cell>
          <cell r="M320" t="str">
            <v>No Trade</v>
          </cell>
          <cell r="N320" t="str">
            <v/>
          </cell>
          <cell r="O320" t="str">
            <v/>
          </cell>
          <cell r="P320" t="str">
            <v/>
          </cell>
        </row>
        <row r="321">
          <cell r="A321" t="str">
            <v>GO</v>
          </cell>
          <cell r="B321">
            <v>6</v>
          </cell>
          <cell r="C321">
            <v>3</v>
          </cell>
          <cell r="D321" t="str">
            <v>P</v>
          </cell>
          <cell r="E321">
            <v>0.8</v>
          </cell>
          <cell r="F321">
            <v>37768</v>
          </cell>
          <cell r="G321">
            <v>6.88E-2</v>
          </cell>
          <cell r="H321">
            <v>7.5999999999999998E-2</v>
          </cell>
          <cell r="I321" t="str">
            <v>6          0   .</v>
          </cell>
          <cell r="J321">
            <v>0</v>
          </cell>
          <cell r="K321">
            <v>0</v>
          </cell>
          <cell r="L321">
            <v>2003</v>
          </cell>
          <cell r="M321" t="str">
            <v>No Trade</v>
          </cell>
          <cell r="N321" t="str">
            <v/>
          </cell>
          <cell r="O321" t="str">
            <v/>
          </cell>
          <cell r="P321" t="str">
            <v/>
          </cell>
        </row>
        <row r="322">
          <cell r="A322" t="str">
            <v>GO</v>
          </cell>
          <cell r="B322">
            <v>6</v>
          </cell>
          <cell r="C322">
            <v>3</v>
          </cell>
          <cell r="D322" t="str">
            <v>C</v>
          </cell>
          <cell r="E322">
            <v>0.81</v>
          </cell>
          <cell r="F322">
            <v>37768</v>
          </cell>
          <cell r="G322">
            <v>6.8199999999999997E-2</v>
          </cell>
          <cell r="H322">
            <v>0.06</v>
          </cell>
          <cell r="I322" t="str">
            <v>7          0   .</v>
          </cell>
          <cell r="J322">
            <v>0</v>
          </cell>
          <cell r="K322">
            <v>0</v>
          </cell>
          <cell r="L322">
            <v>2003</v>
          </cell>
          <cell r="M322" t="str">
            <v>No Trade</v>
          </cell>
          <cell r="N322" t="str">
            <v/>
          </cell>
          <cell r="O322" t="str">
            <v/>
          </cell>
          <cell r="P322" t="str">
            <v/>
          </cell>
        </row>
        <row r="323">
          <cell r="A323" t="str">
            <v>GO</v>
          </cell>
          <cell r="B323">
            <v>6</v>
          </cell>
          <cell r="C323">
            <v>3</v>
          </cell>
          <cell r="D323" t="str">
            <v>P</v>
          </cell>
          <cell r="E323">
            <v>0.81</v>
          </cell>
          <cell r="F323">
            <v>37768</v>
          </cell>
          <cell r="G323">
            <v>7.4499999999999997E-2</v>
          </cell>
          <cell r="H323">
            <v>8.2000000000000003E-2</v>
          </cell>
          <cell r="I323" t="str">
            <v>8          0   .</v>
          </cell>
          <cell r="J323">
            <v>0</v>
          </cell>
          <cell r="K323">
            <v>0</v>
          </cell>
          <cell r="L323">
            <v>2003</v>
          </cell>
          <cell r="M323" t="str">
            <v>No Trade</v>
          </cell>
          <cell r="N323" t="str">
            <v/>
          </cell>
          <cell r="O323" t="str">
            <v/>
          </cell>
          <cell r="P323" t="str">
            <v/>
          </cell>
        </row>
        <row r="324">
          <cell r="A324" t="str">
            <v>GO</v>
          </cell>
          <cell r="B324">
            <v>6</v>
          </cell>
          <cell r="C324">
            <v>3</v>
          </cell>
          <cell r="D324" t="str">
            <v>C</v>
          </cell>
          <cell r="E324">
            <v>0.82</v>
          </cell>
          <cell r="F324">
            <v>37768</v>
          </cell>
          <cell r="G324">
            <v>6.4199999999999993E-2</v>
          </cell>
          <cell r="H324">
            <v>5.7000000000000002E-2</v>
          </cell>
          <cell r="I324" t="str">
            <v>0          0   .</v>
          </cell>
          <cell r="J324">
            <v>0</v>
          </cell>
          <cell r="K324">
            <v>0</v>
          </cell>
          <cell r="L324">
            <v>2003</v>
          </cell>
          <cell r="M324" t="str">
            <v>No Trade</v>
          </cell>
          <cell r="N324" t="str">
            <v/>
          </cell>
          <cell r="O324" t="str">
            <v/>
          </cell>
          <cell r="P324" t="str">
            <v/>
          </cell>
        </row>
        <row r="325">
          <cell r="A325" t="str">
            <v>GO</v>
          </cell>
          <cell r="B325">
            <v>6</v>
          </cell>
          <cell r="C325">
            <v>3</v>
          </cell>
          <cell r="D325" t="str">
            <v>C</v>
          </cell>
          <cell r="E325">
            <v>0.83</v>
          </cell>
          <cell r="F325">
            <v>37768</v>
          </cell>
          <cell r="G325">
            <v>6.0499999999999998E-2</v>
          </cell>
          <cell r="H325">
            <v>5.2999999999999999E-2</v>
          </cell>
          <cell r="I325" t="str">
            <v>6          0   .</v>
          </cell>
          <cell r="J325">
            <v>0</v>
          </cell>
          <cell r="K325">
            <v>0</v>
          </cell>
          <cell r="L325">
            <v>2003</v>
          </cell>
          <cell r="M325" t="str">
            <v>No Trade</v>
          </cell>
          <cell r="N325" t="str">
            <v/>
          </cell>
          <cell r="O325" t="str">
            <v/>
          </cell>
          <cell r="P325" t="str">
            <v/>
          </cell>
        </row>
        <row r="326">
          <cell r="A326" t="str">
            <v>GO</v>
          </cell>
          <cell r="B326">
            <v>6</v>
          </cell>
          <cell r="C326">
            <v>3</v>
          </cell>
          <cell r="D326" t="str">
            <v>C</v>
          </cell>
          <cell r="E326">
            <v>0.84</v>
          </cell>
          <cell r="F326">
            <v>37768</v>
          </cell>
          <cell r="G326">
            <v>5.6899999999999999E-2</v>
          </cell>
          <cell r="H326">
            <v>0.05</v>
          </cell>
          <cell r="I326" t="str">
            <v>3          0   .</v>
          </cell>
          <cell r="J326">
            <v>0</v>
          </cell>
          <cell r="K326">
            <v>0</v>
          </cell>
          <cell r="L326">
            <v>2003</v>
          </cell>
          <cell r="M326" t="str">
            <v>No Trade</v>
          </cell>
          <cell r="N326" t="str">
            <v/>
          </cell>
          <cell r="O326" t="str">
            <v/>
          </cell>
          <cell r="P326" t="str">
            <v/>
          </cell>
        </row>
        <row r="327">
          <cell r="A327" t="str">
            <v>GO</v>
          </cell>
          <cell r="B327">
            <v>6</v>
          </cell>
          <cell r="C327">
            <v>3</v>
          </cell>
          <cell r="D327" t="str">
            <v>C</v>
          </cell>
          <cell r="E327">
            <v>0.85</v>
          </cell>
          <cell r="F327">
            <v>37768</v>
          </cell>
          <cell r="G327">
            <v>5.3499999999999999E-2</v>
          </cell>
          <cell r="H327">
            <v>4.7E-2</v>
          </cell>
          <cell r="I327" t="str">
            <v>3          0   .</v>
          </cell>
          <cell r="J327">
            <v>0</v>
          </cell>
          <cell r="K327">
            <v>0</v>
          </cell>
          <cell r="L327">
            <v>2003</v>
          </cell>
          <cell r="M327" t="str">
            <v>No Trade</v>
          </cell>
          <cell r="N327" t="str">
            <v/>
          </cell>
          <cell r="O327" t="str">
            <v/>
          </cell>
          <cell r="P327" t="str">
            <v/>
          </cell>
        </row>
        <row r="328">
          <cell r="A328" t="str">
            <v>GO</v>
          </cell>
          <cell r="B328">
            <v>6</v>
          </cell>
          <cell r="C328">
            <v>3</v>
          </cell>
          <cell r="D328" t="str">
            <v>C</v>
          </cell>
          <cell r="E328">
            <v>0.86</v>
          </cell>
          <cell r="F328">
            <v>37768</v>
          </cell>
          <cell r="G328">
            <v>5.0299999999999997E-2</v>
          </cell>
          <cell r="H328">
            <v>4.3999999999999997E-2</v>
          </cell>
          <cell r="I328" t="str">
            <v>4          5   .</v>
          </cell>
          <cell r="J328">
            <v>0</v>
          </cell>
          <cell r="K328">
            <v>0</v>
          </cell>
          <cell r="L328">
            <v>2003</v>
          </cell>
          <cell r="M328" t="str">
            <v>No Trade</v>
          </cell>
          <cell r="N328" t="str">
            <v/>
          </cell>
          <cell r="O328" t="str">
            <v/>
          </cell>
          <cell r="P328" t="str">
            <v/>
          </cell>
        </row>
        <row r="329">
          <cell r="A329" t="str">
            <v>GO</v>
          </cell>
          <cell r="B329">
            <v>6</v>
          </cell>
          <cell r="C329">
            <v>3</v>
          </cell>
          <cell r="D329" t="str">
            <v>C</v>
          </cell>
          <cell r="E329">
            <v>0.87</v>
          </cell>
          <cell r="F329">
            <v>37768</v>
          </cell>
          <cell r="G329">
            <v>4.7300000000000002E-2</v>
          </cell>
          <cell r="H329">
            <v>4.1000000000000002E-2</v>
          </cell>
          <cell r="I329" t="str">
            <v>6          0   .</v>
          </cell>
          <cell r="J329">
            <v>0</v>
          </cell>
          <cell r="K329">
            <v>0</v>
          </cell>
          <cell r="L329">
            <v>2003</v>
          </cell>
          <cell r="M329" t="str">
            <v>No Trade</v>
          </cell>
          <cell r="N329" t="str">
            <v/>
          </cell>
          <cell r="O329" t="str">
            <v/>
          </cell>
          <cell r="P329" t="str">
            <v/>
          </cell>
        </row>
        <row r="330">
          <cell r="A330" t="str">
            <v>GO</v>
          </cell>
          <cell r="B330">
            <v>6</v>
          </cell>
          <cell r="C330">
            <v>3</v>
          </cell>
          <cell r="D330" t="str">
            <v>C</v>
          </cell>
          <cell r="E330">
            <v>0.88</v>
          </cell>
          <cell r="F330">
            <v>37768</v>
          </cell>
          <cell r="G330">
            <v>4.4499999999999998E-2</v>
          </cell>
          <cell r="H330">
            <v>3.9E-2</v>
          </cell>
          <cell r="I330" t="str">
            <v>1          0   .</v>
          </cell>
          <cell r="J330">
            <v>0</v>
          </cell>
          <cell r="K330">
            <v>0</v>
          </cell>
          <cell r="L330">
            <v>2003</v>
          </cell>
          <cell r="M330" t="str">
            <v>No Trade</v>
          </cell>
          <cell r="N330" t="str">
            <v/>
          </cell>
          <cell r="O330" t="str">
            <v/>
          </cell>
          <cell r="P330" t="str">
            <v/>
          </cell>
        </row>
        <row r="331">
          <cell r="A331" t="str">
            <v>GO</v>
          </cell>
          <cell r="B331">
            <v>6</v>
          </cell>
          <cell r="C331">
            <v>3</v>
          </cell>
          <cell r="D331" t="str">
            <v>C</v>
          </cell>
          <cell r="E331">
            <v>0.89</v>
          </cell>
          <cell r="F331">
            <v>37768</v>
          </cell>
          <cell r="G331">
            <v>4.2999999999999997E-2</v>
          </cell>
          <cell r="H331">
            <v>3.5999999999999997E-2</v>
          </cell>
          <cell r="I331" t="str">
            <v>7          0   .</v>
          </cell>
          <cell r="J331">
            <v>0</v>
          </cell>
          <cell r="K331">
            <v>0</v>
          </cell>
          <cell r="L331">
            <v>2003</v>
          </cell>
          <cell r="M331" t="str">
            <v>No Trade</v>
          </cell>
          <cell r="N331" t="str">
            <v/>
          </cell>
          <cell r="O331" t="str">
            <v/>
          </cell>
          <cell r="P331" t="str">
            <v/>
          </cell>
        </row>
        <row r="332">
          <cell r="A332" t="str">
            <v>GO</v>
          </cell>
          <cell r="B332">
            <v>6</v>
          </cell>
          <cell r="C332">
            <v>3</v>
          </cell>
          <cell r="D332" t="str">
            <v>C</v>
          </cell>
          <cell r="E332">
            <v>0.9</v>
          </cell>
          <cell r="F332">
            <v>37768</v>
          </cell>
          <cell r="G332">
            <v>4.2500000000000003E-2</v>
          </cell>
          <cell r="H332">
            <v>3.5000000000000003E-2</v>
          </cell>
          <cell r="I332" t="str">
            <v>0          0   .</v>
          </cell>
          <cell r="J332">
            <v>0</v>
          </cell>
          <cell r="K332">
            <v>0</v>
          </cell>
          <cell r="L332">
            <v>2003</v>
          </cell>
          <cell r="M332" t="str">
            <v>No Trade</v>
          </cell>
          <cell r="N332" t="str">
            <v/>
          </cell>
          <cell r="O332" t="str">
            <v/>
          </cell>
          <cell r="P332" t="str">
            <v/>
          </cell>
        </row>
        <row r="333">
          <cell r="A333" t="str">
            <v>GO</v>
          </cell>
          <cell r="B333">
            <v>6</v>
          </cell>
          <cell r="C333">
            <v>3</v>
          </cell>
          <cell r="D333" t="str">
            <v>C</v>
          </cell>
          <cell r="E333">
            <v>0.91</v>
          </cell>
          <cell r="F333">
            <v>37768</v>
          </cell>
          <cell r="G333">
            <v>3.6900000000000002E-2</v>
          </cell>
          <cell r="H333">
            <v>3.2000000000000001E-2</v>
          </cell>
          <cell r="I333" t="str">
            <v>3          0   .</v>
          </cell>
          <cell r="J333">
            <v>0</v>
          </cell>
          <cell r="K333">
            <v>0</v>
          </cell>
          <cell r="L333">
            <v>2003</v>
          </cell>
          <cell r="M333" t="str">
            <v>No Trade</v>
          </cell>
          <cell r="N333" t="str">
            <v/>
          </cell>
          <cell r="O333" t="str">
            <v/>
          </cell>
          <cell r="P333" t="str">
            <v/>
          </cell>
        </row>
        <row r="334">
          <cell r="A334" t="str">
            <v>GO</v>
          </cell>
          <cell r="B334">
            <v>6</v>
          </cell>
          <cell r="C334">
            <v>3</v>
          </cell>
          <cell r="D334" t="str">
            <v>C</v>
          </cell>
          <cell r="E334">
            <v>0.92</v>
          </cell>
          <cell r="F334">
            <v>37768</v>
          </cell>
          <cell r="G334">
            <v>3.4700000000000002E-2</v>
          </cell>
          <cell r="H334">
            <v>0.03</v>
          </cell>
          <cell r="I334" t="str">
            <v>3          5   .</v>
          </cell>
          <cell r="J334">
            <v>0</v>
          </cell>
          <cell r="K334">
            <v>0</v>
          </cell>
          <cell r="L334">
            <v>2003</v>
          </cell>
          <cell r="M334" t="str">
            <v>No Trade</v>
          </cell>
          <cell r="N334" t="str">
            <v/>
          </cell>
          <cell r="O334" t="str">
            <v/>
          </cell>
          <cell r="P334" t="str">
            <v/>
          </cell>
        </row>
        <row r="335">
          <cell r="A335" t="str">
            <v>GO</v>
          </cell>
          <cell r="B335">
            <v>6</v>
          </cell>
          <cell r="C335">
            <v>3</v>
          </cell>
          <cell r="D335" t="str">
            <v>C</v>
          </cell>
          <cell r="E335">
            <v>0.93</v>
          </cell>
          <cell r="F335">
            <v>37768</v>
          </cell>
          <cell r="G335">
            <v>3.2599999999999997E-2</v>
          </cell>
          <cell r="H335">
            <v>2.8000000000000001E-2</v>
          </cell>
          <cell r="I335" t="str">
            <v>4          0   .</v>
          </cell>
          <cell r="J335">
            <v>0</v>
          </cell>
          <cell r="K335">
            <v>0</v>
          </cell>
          <cell r="L335">
            <v>2003</v>
          </cell>
          <cell r="M335" t="str">
            <v>No Trade</v>
          </cell>
          <cell r="N335" t="str">
            <v/>
          </cell>
          <cell r="O335" t="str">
            <v/>
          </cell>
          <cell r="P335" t="str">
            <v/>
          </cell>
        </row>
        <row r="336">
          <cell r="A336" t="str">
            <v>GO</v>
          </cell>
          <cell r="B336">
            <v>6</v>
          </cell>
          <cell r="C336">
            <v>3</v>
          </cell>
          <cell r="D336" t="str">
            <v>C</v>
          </cell>
          <cell r="E336">
            <v>0.94</v>
          </cell>
          <cell r="F336">
            <v>37768</v>
          </cell>
          <cell r="G336">
            <v>3.0599999999999999E-2</v>
          </cell>
          <cell r="H336">
            <v>2.5999999999999999E-2</v>
          </cell>
          <cell r="I336" t="str">
            <v>6          0   .</v>
          </cell>
          <cell r="J336">
            <v>0</v>
          </cell>
          <cell r="K336">
            <v>0</v>
          </cell>
          <cell r="L336">
            <v>2003</v>
          </cell>
          <cell r="M336" t="str">
            <v>No Trade</v>
          </cell>
          <cell r="N336" t="str">
            <v/>
          </cell>
          <cell r="O336" t="str">
            <v/>
          </cell>
          <cell r="P336" t="str">
            <v/>
          </cell>
        </row>
        <row r="337">
          <cell r="A337" t="str">
            <v>GO</v>
          </cell>
          <cell r="B337">
            <v>6</v>
          </cell>
          <cell r="C337">
            <v>3</v>
          </cell>
          <cell r="D337" t="str">
            <v>C</v>
          </cell>
          <cell r="E337">
            <v>0.95</v>
          </cell>
          <cell r="F337">
            <v>37768</v>
          </cell>
          <cell r="G337">
            <v>2.87E-2</v>
          </cell>
          <cell r="H337">
            <v>2.5000000000000001E-2</v>
          </cell>
          <cell r="I337" t="str">
            <v>0          0   .</v>
          </cell>
          <cell r="J337">
            <v>0</v>
          </cell>
          <cell r="K337">
            <v>0</v>
          </cell>
          <cell r="L337">
            <v>2003</v>
          </cell>
          <cell r="M337" t="str">
            <v>No Trade</v>
          </cell>
          <cell r="N337" t="str">
            <v/>
          </cell>
          <cell r="O337" t="str">
            <v/>
          </cell>
          <cell r="P337" t="str">
            <v/>
          </cell>
        </row>
        <row r="338">
          <cell r="A338" t="str">
            <v>GO</v>
          </cell>
          <cell r="B338">
            <v>6</v>
          </cell>
          <cell r="C338">
            <v>3</v>
          </cell>
          <cell r="D338" t="str">
            <v>C</v>
          </cell>
          <cell r="E338">
            <v>1</v>
          </cell>
          <cell r="F338">
            <v>37768</v>
          </cell>
          <cell r="G338">
            <v>2.1000000000000001E-2</v>
          </cell>
          <cell r="H338">
            <v>1.7999999999999999E-2</v>
          </cell>
          <cell r="I338" t="str">
            <v>2          0   .</v>
          </cell>
          <cell r="J338">
            <v>0</v>
          </cell>
          <cell r="K338">
            <v>0</v>
          </cell>
          <cell r="L338">
            <v>2003</v>
          </cell>
          <cell r="M338" t="str">
            <v>No Trade</v>
          </cell>
          <cell r="N338" t="str">
            <v/>
          </cell>
          <cell r="O338" t="str">
            <v/>
          </cell>
          <cell r="P338" t="str">
            <v/>
          </cell>
        </row>
        <row r="339">
          <cell r="A339" t="str">
            <v>GO</v>
          </cell>
          <cell r="B339">
            <v>6</v>
          </cell>
          <cell r="C339">
            <v>3</v>
          </cell>
          <cell r="D339" t="str">
            <v>C</v>
          </cell>
          <cell r="E339">
            <v>1.05</v>
          </cell>
          <cell r="F339">
            <v>37768</v>
          </cell>
          <cell r="G339">
            <v>1.54E-2</v>
          </cell>
          <cell r="H339">
            <v>1.7000000000000001E-2</v>
          </cell>
          <cell r="I339" t="str">
            <v>0          0   .</v>
          </cell>
          <cell r="J339">
            <v>0</v>
          </cell>
          <cell r="K339">
            <v>0</v>
          </cell>
          <cell r="L339">
            <v>2003</v>
          </cell>
          <cell r="M339" t="str">
            <v>No Trade</v>
          </cell>
          <cell r="N339" t="str">
            <v/>
          </cell>
          <cell r="O339" t="str">
            <v/>
          </cell>
          <cell r="P339" t="str">
            <v/>
          </cell>
        </row>
        <row r="340">
          <cell r="A340" t="str">
            <v>GO</v>
          </cell>
          <cell r="B340">
            <v>7</v>
          </cell>
          <cell r="C340">
            <v>3</v>
          </cell>
          <cell r="D340" t="str">
            <v>P</v>
          </cell>
          <cell r="E340">
            <v>0.6</v>
          </cell>
          <cell r="F340">
            <v>37797</v>
          </cell>
          <cell r="G340">
            <v>0</v>
          </cell>
          <cell r="H340">
            <v>0</v>
          </cell>
          <cell r="I340" t="str">
            <v>0          0   .</v>
          </cell>
          <cell r="J340">
            <v>0</v>
          </cell>
          <cell r="K340">
            <v>0</v>
          </cell>
          <cell r="L340">
            <v>2003</v>
          </cell>
          <cell r="M340" t="str">
            <v>No Trade</v>
          </cell>
          <cell r="N340" t="str">
            <v/>
          </cell>
          <cell r="O340" t="str">
            <v/>
          </cell>
          <cell r="P340" t="str">
            <v/>
          </cell>
        </row>
        <row r="341">
          <cell r="A341" t="str">
            <v>GO</v>
          </cell>
          <cell r="B341">
            <v>7</v>
          </cell>
          <cell r="C341">
            <v>3</v>
          </cell>
          <cell r="D341" t="str">
            <v>P</v>
          </cell>
          <cell r="E341">
            <v>0.64</v>
          </cell>
          <cell r="F341">
            <v>37797</v>
          </cell>
          <cell r="G341">
            <v>0</v>
          </cell>
          <cell r="H341">
            <v>0</v>
          </cell>
          <cell r="I341" t="str">
            <v>0          0   .</v>
          </cell>
          <cell r="J341">
            <v>0</v>
          </cell>
          <cell r="K341">
            <v>0</v>
          </cell>
          <cell r="L341">
            <v>2003</v>
          </cell>
          <cell r="M341" t="str">
            <v>No Trade</v>
          </cell>
          <cell r="N341" t="str">
            <v/>
          </cell>
          <cell r="O341" t="str">
            <v/>
          </cell>
          <cell r="P341" t="str">
            <v/>
          </cell>
        </row>
        <row r="342">
          <cell r="A342" t="str">
            <v>GO</v>
          </cell>
          <cell r="B342">
            <v>7</v>
          </cell>
          <cell r="C342">
            <v>3</v>
          </cell>
          <cell r="D342" t="str">
            <v>P</v>
          </cell>
          <cell r="E342">
            <v>0.65</v>
          </cell>
          <cell r="F342">
            <v>37797</v>
          </cell>
          <cell r="G342">
            <v>1.9900000000000001E-2</v>
          </cell>
          <cell r="H342">
            <v>2.1999999999999999E-2</v>
          </cell>
          <cell r="I342" t="str">
            <v>9          0   .</v>
          </cell>
          <cell r="J342">
            <v>0</v>
          </cell>
          <cell r="K342">
            <v>0</v>
          </cell>
          <cell r="L342">
            <v>2003</v>
          </cell>
          <cell r="M342" t="str">
            <v>No Trade</v>
          </cell>
          <cell r="N342" t="str">
            <v/>
          </cell>
          <cell r="O342" t="str">
            <v/>
          </cell>
          <cell r="P342" t="str">
            <v/>
          </cell>
        </row>
        <row r="343">
          <cell r="A343" t="str">
            <v>GO</v>
          </cell>
          <cell r="B343">
            <v>7</v>
          </cell>
          <cell r="C343">
            <v>3</v>
          </cell>
          <cell r="D343" t="str">
            <v>P</v>
          </cell>
          <cell r="E343">
            <v>0.7</v>
          </cell>
          <cell r="F343">
            <v>37797</v>
          </cell>
          <cell r="G343">
            <v>7.51E-2</v>
          </cell>
          <cell r="H343">
            <v>7.4999999999999997E-2</v>
          </cell>
          <cell r="I343" t="str">
            <v>1          0   .</v>
          </cell>
          <cell r="J343">
            <v>0</v>
          </cell>
          <cell r="K343">
            <v>0</v>
          </cell>
          <cell r="L343">
            <v>2003</v>
          </cell>
          <cell r="M343" t="str">
            <v>No Trade</v>
          </cell>
          <cell r="N343" t="str">
            <v/>
          </cell>
          <cell r="O343" t="str">
            <v/>
          </cell>
          <cell r="P343" t="str">
            <v/>
          </cell>
        </row>
        <row r="344">
          <cell r="A344" t="str">
            <v>GO</v>
          </cell>
          <cell r="B344">
            <v>7</v>
          </cell>
          <cell r="C344">
            <v>3</v>
          </cell>
          <cell r="D344" t="str">
            <v>C</v>
          </cell>
          <cell r="E344">
            <v>0.77</v>
          </cell>
          <cell r="F344">
            <v>37797</v>
          </cell>
          <cell r="G344">
            <v>8.1799999999999998E-2</v>
          </cell>
          <cell r="H344">
            <v>7.2999999999999995E-2</v>
          </cell>
          <cell r="I344" t="str">
            <v>4          0   .</v>
          </cell>
          <cell r="J344">
            <v>0</v>
          </cell>
          <cell r="K344">
            <v>0</v>
          </cell>
          <cell r="L344">
            <v>2003</v>
          </cell>
          <cell r="M344" t="str">
            <v>No Trade</v>
          </cell>
          <cell r="N344" t="str">
            <v/>
          </cell>
          <cell r="O344" t="str">
            <v/>
          </cell>
          <cell r="P344" t="str">
            <v/>
          </cell>
        </row>
        <row r="345">
          <cell r="A345" t="str">
            <v>GO</v>
          </cell>
          <cell r="B345">
            <v>7</v>
          </cell>
          <cell r="C345">
            <v>3</v>
          </cell>
          <cell r="D345" t="str">
            <v>P</v>
          </cell>
          <cell r="E345">
            <v>0.77</v>
          </cell>
          <cell r="F345">
            <v>37797</v>
          </cell>
          <cell r="G345">
            <v>6.4399999999999999E-2</v>
          </cell>
          <cell r="H345">
            <v>7.0999999999999994E-2</v>
          </cell>
          <cell r="I345" t="str">
            <v>0          0   .</v>
          </cell>
          <cell r="J345">
            <v>0</v>
          </cell>
          <cell r="K345">
            <v>0</v>
          </cell>
          <cell r="L345">
            <v>2003</v>
          </cell>
          <cell r="M345" t="str">
            <v>No Trade</v>
          </cell>
          <cell r="N345" t="str">
            <v/>
          </cell>
          <cell r="O345" t="str">
            <v/>
          </cell>
          <cell r="P345" t="str">
            <v/>
          </cell>
        </row>
        <row r="346">
          <cell r="A346" t="str">
            <v>GO</v>
          </cell>
          <cell r="B346">
            <v>7</v>
          </cell>
          <cell r="C346">
            <v>3</v>
          </cell>
          <cell r="D346" t="str">
            <v>C</v>
          </cell>
          <cell r="E346">
            <v>0.79</v>
          </cell>
          <cell r="F346">
            <v>37797</v>
          </cell>
          <cell r="G346">
            <v>7.2499999999999995E-2</v>
          </cell>
          <cell r="H346">
            <v>6.5000000000000002E-2</v>
          </cell>
          <cell r="I346" t="str">
            <v>3         50   .</v>
          </cell>
          <cell r="J346">
            <v>0</v>
          </cell>
          <cell r="K346">
            <v>0</v>
          </cell>
          <cell r="L346">
            <v>2003</v>
          </cell>
          <cell r="M346" t="str">
            <v>No Trade</v>
          </cell>
          <cell r="N346" t="str">
            <v/>
          </cell>
          <cell r="O346" t="str">
            <v/>
          </cell>
          <cell r="P346" t="str">
            <v/>
          </cell>
        </row>
        <row r="347">
          <cell r="A347" t="str">
            <v>GO</v>
          </cell>
          <cell r="B347">
            <v>7</v>
          </cell>
          <cell r="C347">
            <v>3</v>
          </cell>
          <cell r="D347" t="str">
            <v>P</v>
          </cell>
          <cell r="E347">
            <v>0.79</v>
          </cell>
          <cell r="F347">
            <v>37797</v>
          </cell>
          <cell r="G347">
            <v>7.4800000000000005E-2</v>
          </cell>
          <cell r="H347">
            <v>8.2000000000000003E-2</v>
          </cell>
          <cell r="I347" t="str">
            <v>9         50   .</v>
          </cell>
          <cell r="J347">
            <v>0</v>
          </cell>
          <cell r="K347">
            <v>0</v>
          </cell>
          <cell r="L347">
            <v>2003</v>
          </cell>
          <cell r="M347" t="str">
            <v>No Trade</v>
          </cell>
          <cell r="N347" t="str">
            <v/>
          </cell>
          <cell r="O347" t="str">
            <v/>
          </cell>
          <cell r="P347" t="str">
            <v/>
          </cell>
        </row>
        <row r="348">
          <cell r="A348" t="str">
            <v>GO</v>
          </cell>
          <cell r="B348">
            <v>7</v>
          </cell>
          <cell r="C348">
            <v>3</v>
          </cell>
          <cell r="D348" t="str">
            <v>C</v>
          </cell>
          <cell r="E348">
            <v>0.8</v>
          </cell>
          <cell r="F348">
            <v>37797</v>
          </cell>
          <cell r="G348">
            <v>6.8500000000000005E-2</v>
          </cell>
          <cell r="H348">
            <v>6.0999999999999999E-2</v>
          </cell>
          <cell r="I348" t="str">
            <v>6          0   .</v>
          </cell>
          <cell r="J348">
            <v>0</v>
          </cell>
          <cell r="K348">
            <v>0</v>
          </cell>
          <cell r="L348">
            <v>2003</v>
          </cell>
          <cell r="M348" t="str">
            <v>No Trade</v>
          </cell>
          <cell r="N348" t="str">
            <v/>
          </cell>
          <cell r="O348" t="str">
            <v/>
          </cell>
          <cell r="P348" t="str">
            <v/>
          </cell>
        </row>
        <row r="349">
          <cell r="A349" t="str">
            <v>GO</v>
          </cell>
          <cell r="B349">
            <v>7</v>
          </cell>
          <cell r="C349">
            <v>3</v>
          </cell>
          <cell r="D349" t="str">
            <v>C</v>
          </cell>
          <cell r="E349">
            <v>0.83</v>
          </cell>
          <cell r="F349">
            <v>37797</v>
          </cell>
          <cell r="G349">
            <v>5.7599999999999998E-2</v>
          </cell>
          <cell r="H349">
            <v>5.0999999999999997E-2</v>
          </cell>
          <cell r="I349" t="str">
            <v>6          0   .</v>
          </cell>
          <cell r="J349">
            <v>0</v>
          </cell>
          <cell r="K349">
            <v>0</v>
          </cell>
          <cell r="L349">
            <v>2003</v>
          </cell>
          <cell r="M349" t="str">
            <v>No Trade</v>
          </cell>
          <cell r="N349" t="str">
            <v/>
          </cell>
          <cell r="O349" t="str">
            <v/>
          </cell>
          <cell r="P349" t="str">
            <v/>
          </cell>
        </row>
        <row r="350">
          <cell r="A350" t="str">
            <v>GO</v>
          </cell>
          <cell r="B350">
            <v>7</v>
          </cell>
          <cell r="C350">
            <v>3</v>
          </cell>
          <cell r="D350" t="str">
            <v>C</v>
          </cell>
          <cell r="E350">
            <v>0.86</v>
          </cell>
          <cell r="F350">
            <v>37797</v>
          </cell>
          <cell r="G350">
            <v>4.8399999999999999E-2</v>
          </cell>
          <cell r="H350">
            <v>4.2999999999999997E-2</v>
          </cell>
          <cell r="I350" t="str">
            <v>2          0   .</v>
          </cell>
          <cell r="J350">
            <v>0</v>
          </cell>
          <cell r="K350">
            <v>0</v>
          </cell>
          <cell r="L350">
            <v>2003</v>
          </cell>
          <cell r="M350" t="str">
            <v>No Trade</v>
          </cell>
          <cell r="N350" t="str">
            <v/>
          </cell>
          <cell r="O350" t="str">
            <v/>
          </cell>
          <cell r="P350" t="str">
            <v/>
          </cell>
        </row>
        <row r="351">
          <cell r="A351" t="str">
            <v>GO</v>
          </cell>
          <cell r="B351">
            <v>8</v>
          </cell>
          <cell r="C351">
            <v>3</v>
          </cell>
          <cell r="D351" t="str">
            <v>C</v>
          </cell>
          <cell r="E351">
            <v>0.7</v>
          </cell>
          <cell r="F351">
            <v>37830</v>
          </cell>
          <cell r="G351">
            <v>0</v>
          </cell>
          <cell r="H351">
            <v>0</v>
          </cell>
          <cell r="I351" t="str">
            <v>0          0   .</v>
          </cell>
          <cell r="J351">
            <v>0</v>
          </cell>
          <cell r="K351">
            <v>0</v>
          </cell>
          <cell r="L351">
            <v>2003</v>
          </cell>
          <cell r="M351" t="str">
            <v>No Trade</v>
          </cell>
          <cell r="N351" t="str">
            <v/>
          </cell>
          <cell r="O351" t="str">
            <v/>
          </cell>
          <cell r="P351" t="str">
            <v/>
          </cell>
        </row>
        <row r="352">
          <cell r="A352" t="str">
            <v>GO</v>
          </cell>
          <cell r="B352">
            <v>8</v>
          </cell>
          <cell r="C352">
            <v>3</v>
          </cell>
          <cell r="D352" t="str">
            <v>C</v>
          </cell>
          <cell r="E352">
            <v>0.76</v>
          </cell>
          <cell r="F352">
            <v>37830</v>
          </cell>
          <cell r="G352">
            <v>7.8899999999999998E-2</v>
          </cell>
          <cell r="H352">
            <v>7.0999999999999994E-2</v>
          </cell>
          <cell r="I352" t="str">
            <v>2          0   .</v>
          </cell>
          <cell r="J352">
            <v>0</v>
          </cell>
          <cell r="K352">
            <v>0</v>
          </cell>
          <cell r="L352">
            <v>2003</v>
          </cell>
          <cell r="M352" t="str">
            <v>No Trade</v>
          </cell>
          <cell r="N352" t="str">
            <v/>
          </cell>
          <cell r="O352" t="str">
            <v/>
          </cell>
          <cell r="P352" t="str">
            <v/>
          </cell>
        </row>
        <row r="353">
          <cell r="A353" t="str">
            <v>GO</v>
          </cell>
          <cell r="B353">
            <v>8</v>
          </cell>
          <cell r="C353">
            <v>3</v>
          </cell>
          <cell r="D353" t="str">
            <v>P</v>
          </cell>
          <cell r="E353">
            <v>0.76</v>
          </cell>
          <cell r="F353">
            <v>37830</v>
          </cell>
          <cell r="G353">
            <v>7.22E-2</v>
          </cell>
          <cell r="H353">
            <v>7.9000000000000001E-2</v>
          </cell>
          <cell r="I353" t="str">
            <v>3          0   .</v>
          </cell>
          <cell r="J353">
            <v>0</v>
          </cell>
          <cell r="K353">
            <v>0</v>
          </cell>
          <cell r="L353">
            <v>2003</v>
          </cell>
          <cell r="M353" t="str">
            <v>No Trade</v>
          </cell>
          <cell r="N353" t="str">
            <v/>
          </cell>
          <cell r="O353" t="str">
            <v/>
          </cell>
          <cell r="P353" t="str">
            <v/>
          </cell>
        </row>
        <row r="354">
          <cell r="A354" t="str">
            <v>GO</v>
          </cell>
          <cell r="B354">
            <v>8</v>
          </cell>
          <cell r="C354">
            <v>3</v>
          </cell>
          <cell r="D354" t="str">
            <v>C</v>
          </cell>
          <cell r="E354">
            <v>0.78</v>
          </cell>
          <cell r="F354">
            <v>37830</v>
          </cell>
          <cell r="G354">
            <v>0</v>
          </cell>
          <cell r="H354">
            <v>0</v>
          </cell>
          <cell r="I354" t="str">
            <v>0          0   .</v>
          </cell>
          <cell r="J354">
            <v>0</v>
          </cell>
          <cell r="K354">
            <v>0</v>
          </cell>
          <cell r="L354">
            <v>2003</v>
          </cell>
          <cell r="M354" t="str">
            <v>No Trade</v>
          </cell>
          <cell r="N354" t="str">
            <v/>
          </cell>
          <cell r="O354" t="str">
            <v/>
          </cell>
          <cell r="P354" t="str">
            <v/>
          </cell>
        </row>
        <row r="355">
          <cell r="A355" t="str">
            <v>GO</v>
          </cell>
          <cell r="B355">
            <v>9</v>
          </cell>
          <cell r="C355">
            <v>3</v>
          </cell>
          <cell r="D355" t="str">
            <v>C</v>
          </cell>
          <cell r="E355">
            <v>0.74</v>
          </cell>
          <cell r="F355">
            <v>37859</v>
          </cell>
          <cell r="G355">
            <v>7.6100000000000001E-2</v>
          </cell>
          <cell r="H355">
            <v>6.8000000000000005E-2</v>
          </cell>
          <cell r="I355" t="str">
            <v>8          0   .</v>
          </cell>
          <cell r="J355">
            <v>0</v>
          </cell>
          <cell r="K355">
            <v>0</v>
          </cell>
          <cell r="L355">
            <v>2003</v>
          </cell>
          <cell r="M355" t="str">
            <v>No Trade</v>
          </cell>
          <cell r="N355" t="str">
            <v/>
          </cell>
          <cell r="O355" t="str">
            <v/>
          </cell>
          <cell r="P355" t="str">
            <v/>
          </cell>
        </row>
        <row r="356">
          <cell r="A356" t="str">
            <v>GO</v>
          </cell>
          <cell r="B356">
            <v>9</v>
          </cell>
          <cell r="C356">
            <v>3</v>
          </cell>
          <cell r="D356" t="str">
            <v>P</v>
          </cell>
          <cell r="E356">
            <v>0.74</v>
          </cell>
          <cell r="F356">
            <v>37859</v>
          </cell>
          <cell r="G356">
            <v>7.6100000000000001E-2</v>
          </cell>
          <cell r="H356">
            <v>8.3000000000000004E-2</v>
          </cell>
          <cell r="I356" t="str">
            <v>4          0   .</v>
          </cell>
          <cell r="J356">
            <v>0</v>
          </cell>
          <cell r="K356">
            <v>0</v>
          </cell>
          <cell r="L356">
            <v>2003</v>
          </cell>
          <cell r="M356" t="str">
            <v>No Trade</v>
          </cell>
          <cell r="N356" t="str">
            <v/>
          </cell>
          <cell r="O356" t="str">
            <v/>
          </cell>
          <cell r="P356" t="str">
            <v/>
          </cell>
        </row>
        <row r="357">
          <cell r="A357" t="str">
            <v>GO</v>
          </cell>
          <cell r="B357">
            <v>9</v>
          </cell>
          <cell r="C357">
            <v>3</v>
          </cell>
          <cell r="D357" t="str">
            <v>C</v>
          </cell>
          <cell r="E357">
            <v>0.84</v>
          </cell>
          <cell r="F357">
            <v>37859</v>
          </cell>
          <cell r="G357">
            <v>4.3700000000000003E-2</v>
          </cell>
          <cell r="H357">
            <v>3.9E-2</v>
          </cell>
          <cell r="I357" t="str">
            <v>0          0   .</v>
          </cell>
          <cell r="J357">
            <v>0</v>
          </cell>
          <cell r="K357">
            <v>0</v>
          </cell>
          <cell r="L357">
            <v>2003</v>
          </cell>
          <cell r="M357" t="str">
            <v>No Trade</v>
          </cell>
          <cell r="N357" t="str">
            <v/>
          </cell>
          <cell r="O357" t="str">
            <v/>
          </cell>
          <cell r="P357" t="str">
            <v/>
          </cell>
        </row>
        <row r="358">
          <cell r="A358" t="str">
            <v>GO</v>
          </cell>
          <cell r="B358">
            <v>11</v>
          </cell>
          <cell r="C358">
            <v>3</v>
          </cell>
          <cell r="D358" t="str">
            <v>C</v>
          </cell>
          <cell r="E358">
            <v>0.66</v>
          </cell>
          <cell r="F358">
            <v>37922</v>
          </cell>
          <cell r="G358">
            <v>8.5400000000000004E-2</v>
          </cell>
          <cell r="H358">
            <v>7.5999999999999998E-2</v>
          </cell>
          <cell r="I358" t="str">
            <v>9          0   .</v>
          </cell>
          <cell r="J358">
            <v>0</v>
          </cell>
          <cell r="K358">
            <v>0</v>
          </cell>
          <cell r="L358">
            <v>2003</v>
          </cell>
          <cell r="M358" t="str">
            <v>No Trade</v>
          </cell>
          <cell r="N358" t="str">
            <v/>
          </cell>
          <cell r="O358" t="str">
            <v/>
          </cell>
          <cell r="P358" t="str">
            <v/>
          </cell>
        </row>
        <row r="359">
          <cell r="A359" t="str">
            <v>GO</v>
          </cell>
          <cell r="B359">
            <v>11</v>
          </cell>
          <cell r="C359">
            <v>3</v>
          </cell>
          <cell r="D359" t="str">
            <v>P</v>
          </cell>
          <cell r="E359">
            <v>0.66</v>
          </cell>
          <cell r="F359">
            <v>37922</v>
          </cell>
          <cell r="G359">
            <v>5.6000000000000001E-2</v>
          </cell>
          <cell r="H359">
            <v>6.0999999999999999E-2</v>
          </cell>
          <cell r="I359" t="str">
            <v>5          0   .</v>
          </cell>
          <cell r="J359">
            <v>0</v>
          </cell>
          <cell r="K359">
            <v>0</v>
          </cell>
          <cell r="L359">
            <v>2003</v>
          </cell>
          <cell r="M359" t="str">
            <v>No Trade</v>
          </cell>
          <cell r="N359" t="str">
            <v/>
          </cell>
          <cell r="O359" t="str">
            <v/>
          </cell>
          <cell r="P359" t="str">
            <v/>
          </cell>
        </row>
        <row r="360">
          <cell r="A360" t="str">
            <v>IA</v>
          </cell>
          <cell r="B360">
            <v>1</v>
          </cell>
          <cell r="C360">
            <v>3</v>
          </cell>
          <cell r="D360" t="str">
            <v>C</v>
          </cell>
          <cell r="E360">
            <v>0.04</v>
          </cell>
          <cell r="F360">
            <v>37616</v>
          </cell>
          <cell r="G360">
            <v>7.0000000000000007E-2</v>
          </cell>
          <cell r="H360">
            <v>0.09</v>
          </cell>
          <cell r="I360" t="str">
            <v>0          0</v>
          </cell>
          <cell r="J360">
            <v>0</v>
          </cell>
          <cell r="K360">
            <v>0</v>
          </cell>
          <cell r="L360">
            <v>2003</v>
          </cell>
          <cell r="M360" t="str">
            <v>No Trade</v>
          </cell>
          <cell r="N360" t="str">
            <v/>
          </cell>
          <cell r="O360" t="str">
            <v/>
          </cell>
          <cell r="P360" t="str">
            <v/>
          </cell>
        </row>
        <row r="361">
          <cell r="A361" t="str">
            <v>IA</v>
          </cell>
          <cell r="B361">
            <v>1</v>
          </cell>
          <cell r="C361">
            <v>3</v>
          </cell>
          <cell r="D361" t="str">
            <v>P</v>
          </cell>
          <cell r="E361">
            <v>0.04</v>
          </cell>
          <cell r="F361">
            <v>37616</v>
          </cell>
          <cell r="G361">
            <v>7.0000000000000007E-2</v>
          </cell>
          <cell r="H361">
            <v>0.09</v>
          </cell>
          <cell r="I361" t="str">
            <v>0          0</v>
          </cell>
          <cell r="J361">
            <v>0</v>
          </cell>
          <cell r="K361">
            <v>0</v>
          </cell>
          <cell r="L361">
            <v>2003</v>
          </cell>
          <cell r="M361" t="str">
            <v>No Trade</v>
          </cell>
          <cell r="N361" t="str">
            <v/>
          </cell>
          <cell r="O361" t="str">
            <v/>
          </cell>
          <cell r="P361" t="str">
            <v/>
          </cell>
        </row>
        <row r="362">
          <cell r="A362" t="str">
            <v>IA</v>
          </cell>
          <cell r="B362">
            <v>3</v>
          </cell>
          <cell r="C362">
            <v>3</v>
          </cell>
          <cell r="D362" t="str">
            <v>P</v>
          </cell>
          <cell r="E362">
            <v>0</v>
          </cell>
          <cell r="F362">
            <v>37677</v>
          </cell>
          <cell r="G362">
            <v>0.06</v>
          </cell>
          <cell r="H362">
            <v>7.0000000000000007E-2</v>
          </cell>
          <cell r="I362" t="str">
            <v>0          0</v>
          </cell>
          <cell r="J362">
            <v>0</v>
          </cell>
          <cell r="K362">
            <v>0</v>
          </cell>
          <cell r="L362">
            <v>2003</v>
          </cell>
          <cell r="M362" t="str">
            <v>No Trade</v>
          </cell>
          <cell r="N362" t="str">
            <v/>
          </cell>
          <cell r="O362" t="str">
            <v/>
          </cell>
          <cell r="P362" t="str">
            <v/>
          </cell>
        </row>
        <row r="363">
          <cell r="A363" t="str">
            <v>IA</v>
          </cell>
          <cell r="B363">
            <v>3</v>
          </cell>
          <cell r="C363">
            <v>3</v>
          </cell>
          <cell r="D363" t="str">
            <v>P</v>
          </cell>
          <cell r="E363">
            <v>5.0000000000000001E-3</v>
          </cell>
          <cell r="F363">
            <v>37677</v>
          </cell>
          <cell r="G363">
            <v>6.5000000000000002E-2</v>
          </cell>
          <cell r="H363">
            <v>7.0000000000000007E-2</v>
          </cell>
          <cell r="I363" t="str">
            <v>5          0</v>
          </cell>
          <cell r="J363">
            <v>0</v>
          </cell>
          <cell r="K363">
            <v>0</v>
          </cell>
          <cell r="L363">
            <v>2003</v>
          </cell>
          <cell r="M363" t="str">
            <v>No Trade</v>
          </cell>
          <cell r="N363" t="str">
            <v/>
          </cell>
          <cell r="O363" t="str">
            <v/>
          </cell>
          <cell r="P363" t="str">
            <v/>
          </cell>
        </row>
        <row r="364">
          <cell r="A364" t="str">
            <v>IA</v>
          </cell>
          <cell r="B364">
            <v>3</v>
          </cell>
          <cell r="C364">
            <v>3</v>
          </cell>
          <cell r="D364" t="str">
            <v>C</v>
          </cell>
          <cell r="E364">
            <v>0.02</v>
          </cell>
          <cell r="F364">
            <v>37677</v>
          </cell>
          <cell r="G364">
            <v>0</v>
          </cell>
          <cell r="H364">
            <v>0</v>
          </cell>
          <cell r="I364" t="str">
            <v>0          0</v>
          </cell>
          <cell r="J364">
            <v>0</v>
          </cell>
          <cell r="K364">
            <v>0</v>
          </cell>
          <cell r="L364">
            <v>2003</v>
          </cell>
          <cell r="M364" t="str">
            <v>No Trade</v>
          </cell>
          <cell r="N364" t="str">
            <v/>
          </cell>
          <cell r="O364" t="str">
            <v/>
          </cell>
          <cell r="P364" t="str">
            <v/>
          </cell>
        </row>
        <row r="365">
          <cell r="A365" t="str">
            <v>IA</v>
          </cell>
          <cell r="B365">
            <v>3</v>
          </cell>
          <cell r="C365">
            <v>3</v>
          </cell>
          <cell r="D365" t="str">
            <v>C</v>
          </cell>
          <cell r="E365">
            <v>0.05</v>
          </cell>
          <cell r="F365">
            <v>37677</v>
          </cell>
          <cell r="G365">
            <v>0.22</v>
          </cell>
          <cell r="H365">
            <v>0.22</v>
          </cell>
          <cell r="I365" t="str">
            <v>0          0</v>
          </cell>
          <cell r="J365">
            <v>0</v>
          </cell>
          <cell r="K365">
            <v>0</v>
          </cell>
          <cell r="L365">
            <v>2003</v>
          </cell>
          <cell r="M365" t="str">
            <v>No Trade</v>
          </cell>
          <cell r="N365" t="str">
            <v/>
          </cell>
          <cell r="O365" t="str">
            <v/>
          </cell>
          <cell r="P365" t="str">
            <v/>
          </cell>
        </row>
        <row r="366">
          <cell r="A366" t="str">
            <v>IA</v>
          </cell>
          <cell r="B366">
            <v>3</v>
          </cell>
          <cell r="C366">
            <v>3</v>
          </cell>
          <cell r="D366" t="str">
            <v>P</v>
          </cell>
          <cell r="E366">
            <v>0.05</v>
          </cell>
          <cell r="F366">
            <v>37677</v>
          </cell>
          <cell r="G366">
            <v>0.08</v>
          </cell>
          <cell r="H366">
            <v>0.09</v>
          </cell>
          <cell r="I366" t="str">
            <v>0          0</v>
          </cell>
          <cell r="J366">
            <v>0</v>
          </cell>
          <cell r="K366">
            <v>0</v>
          </cell>
          <cell r="L366">
            <v>2003</v>
          </cell>
          <cell r="M366" t="str">
            <v>No Trade</v>
          </cell>
          <cell r="N366" t="str">
            <v/>
          </cell>
          <cell r="O366" t="str">
            <v/>
          </cell>
          <cell r="P366" t="str">
            <v/>
          </cell>
        </row>
        <row r="367">
          <cell r="A367" t="str">
            <v>IA</v>
          </cell>
          <cell r="B367">
            <v>3</v>
          </cell>
          <cell r="C367">
            <v>3</v>
          </cell>
          <cell r="D367" t="str">
            <v>C</v>
          </cell>
          <cell r="E367">
            <v>0.1</v>
          </cell>
          <cell r="F367">
            <v>37677</v>
          </cell>
          <cell r="G367">
            <v>0.115</v>
          </cell>
          <cell r="H367">
            <v>0.12</v>
          </cell>
          <cell r="I367" t="str">
            <v>5          0</v>
          </cell>
          <cell r="J367">
            <v>0</v>
          </cell>
          <cell r="K367">
            <v>0</v>
          </cell>
          <cell r="L367">
            <v>2003</v>
          </cell>
          <cell r="M367" t="str">
            <v>No Trade</v>
          </cell>
          <cell r="N367" t="str">
            <v/>
          </cell>
          <cell r="O367" t="str">
            <v/>
          </cell>
          <cell r="P367" t="str">
            <v/>
          </cell>
        </row>
        <row r="368">
          <cell r="A368" t="str">
            <v>IA</v>
          </cell>
          <cell r="B368">
            <v>3</v>
          </cell>
          <cell r="C368">
            <v>3</v>
          </cell>
          <cell r="D368" t="str">
            <v>C</v>
          </cell>
          <cell r="E368">
            <v>0.19</v>
          </cell>
          <cell r="F368">
            <v>37677</v>
          </cell>
          <cell r="G368">
            <v>0</v>
          </cell>
          <cell r="H368">
            <v>0</v>
          </cell>
          <cell r="I368" t="str">
            <v>0          0</v>
          </cell>
          <cell r="J368">
            <v>0</v>
          </cell>
          <cell r="K368">
            <v>0</v>
          </cell>
          <cell r="L368">
            <v>2003</v>
          </cell>
          <cell r="M368" t="str">
            <v>No Trade</v>
          </cell>
          <cell r="N368" t="str">
            <v/>
          </cell>
          <cell r="O368" t="str">
            <v/>
          </cell>
          <cell r="P368" t="str">
            <v/>
          </cell>
        </row>
        <row r="369">
          <cell r="A369" t="str">
            <v>IA</v>
          </cell>
          <cell r="B369">
            <v>3</v>
          </cell>
          <cell r="C369">
            <v>3</v>
          </cell>
          <cell r="D369" t="str">
            <v>C</v>
          </cell>
          <cell r="E369">
            <v>0.2</v>
          </cell>
          <cell r="F369">
            <v>37677</v>
          </cell>
          <cell r="G369">
            <v>7.0000000000000007E-2</v>
          </cell>
          <cell r="H369">
            <v>7.0000000000000007E-2</v>
          </cell>
          <cell r="I369" t="str">
            <v>5          0</v>
          </cell>
          <cell r="J369">
            <v>0</v>
          </cell>
          <cell r="K369">
            <v>0</v>
          </cell>
          <cell r="L369">
            <v>2003</v>
          </cell>
          <cell r="M369" t="str">
            <v>No Trade</v>
          </cell>
          <cell r="N369" t="str">
            <v/>
          </cell>
          <cell r="O369" t="str">
            <v/>
          </cell>
          <cell r="P369" t="str">
            <v/>
          </cell>
        </row>
        <row r="370">
          <cell r="A370" t="str">
            <v>IA</v>
          </cell>
          <cell r="B370">
            <v>3</v>
          </cell>
          <cell r="C370">
            <v>3</v>
          </cell>
          <cell r="D370" t="str">
            <v>C</v>
          </cell>
          <cell r="E370">
            <v>0.5</v>
          </cell>
          <cell r="F370">
            <v>37677</v>
          </cell>
          <cell r="G370">
            <v>5.0000000000000001E-3</v>
          </cell>
          <cell r="H370">
            <v>0.01</v>
          </cell>
          <cell r="I370" t="str">
            <v>0          0</v>
          </cell>
          <cell r="J370">
            <v>0</v>
          </cell>
          <cell r="K370">
            <v>0</v>
          </cell>
          <cell r="L370">
            <v>2003</v>
          </cell>
          <cell r="M370" t="str">
            <v>No Trade</v>
          </cell>
          <cell r="N370" t="str">
            <v/>
          </cell>
          <cell r="O370" t="str">
            <v/>
          </cell>
          <cell r="P370" t="str">
            <v/>
          </cell>
        </row>
        <row r="371">
          <cell r="A371" t="str">
            <v>LO</v>
          </cell>
          <cell r="B371">
            <v>1</v>
          </cell>
          <cell r="C371">
            <v>3</v>
          </cell>
          <cell r="D371" t="str">
            <v>C</v>
          </cell>
          <cell r="E371">
            <v>5</v>
          </cell>
          <cell r="F371">
            <v>37606</v>
          </cell>
          <cell r="G371">
            <v>0</v>
          </cell>
          <cell r="H371">
            <v>0</v>
          </cell>
          <cell r="I371" t="str">
            <v>0          0</v>
          </cell>
          <cell r="J371">
            <v>0</v>
          </cell>
          <cell r="K371">
            <v>0</v>
          </cell>
          <cell r="L371">
            <v>2003</v>
          </cell>
          <cell r="M371" t="str">
            <v>No Trade</v>
          </cell>
          <cell r="N371" t="str">
            <v/>
          </cell>
          <cell r="O371" t="str">
            <v/>
          </cell>
          <cell r="P371" t="str">
            <v/>
          </cell>
        </row>
        <row r="372">
          <cell r="A372" t="str">
            <v>LO</v>
          </cell>
          <cell r="B372">
            <v>1</v>
          </cell>
          <cell r="C372">
            <v>3</v>
          </cell>
          <cell r="D372" t="str">
            <v>P</v>
          </cell>
          <cell r="E372">
            <v>13</v>
          </cell>
          <cell r="F372">
            <v>37606</v>
          </cell>
          <cell r="G372">
            <v>0.01</v>
          </cell>
          <cell r="H372">
            <v>0</v>
          </cell>
          <cell r="I372" t="str">
            <v>1          0</v>
          </cell>
          <cell r="J372">
            <v>0</v>
          </cell>
          <cell r="K372">
            <v>0</v>
          </cell>
          <cell r="L372">
            <v>2003</v>
          </cell>
          <cell r="M372" t="str">
            <v>No Trade</v>
          </cell>
          <cell r="N372" t="str">
            <v/>
          </cell>
          <cell r="O372" t="str">
            <v/>
          </cell>
          <cell r="P372" t="str">
            <v/>
          </cell>
        </row>
        <row r="373">
          <cell r="A373" t="str">
            <v>LO</v>
          </cell>
          <cell r="B373">
            <v>1</v>
          </cell>
          <cell r="C373">
            <v>3</v>
          </cell>
          <cell r="D373" t="str">
            <v>P</v>
          </cell>
          <cell r="E373">
            <v>14</v>
          </cell>
          <cell r="F373">
            <v>37606</v>
          </cell>
          <cell r="G373">
            <v>0.01</v>
          </cell>
          <cell r="H373">
            <v>0</v>
          </cell>
          <cell r="I373" t="str">
            <v>1          0</v>
          </cell>
          <cell r="J373">
            <v>0</v>
          </cell>
          <cell r="K373">
            <v>0</v>
          </cell>
          <cell r="L373">
            <v>2003</v>
          </cell>
          <cell r="M373" t="str">
            <v>No Trade</v>
          </cell>
          <cell r="N373" t="str">
            <v/>
          </cell>
          <cell r="O373" t="str">
            <v/>
          </cell>
          <cell r="P373" t="str">
            <v/>
          </cell>
        </row>
        <row r="374">
          <cell r="A374" t="str">
            <v>LO</v>
          </cell>
          <cell r="B374">
            <v>1</v>
          </cell>
          <cell r="C374">
            <v>3</v>
          </cell>
          <cell r="D374" t="str">
            <v>P</v>
          </cell>
          <cell r="E374">
            <v>15</v>
          </cell>
          <cell r="F374">
            <v>37606</v>
          </cell>
          <cell r="G374">
            <v>0.01</v>
          </cell>
          <cell r="H374">
            <v>0</v>
          </cell>
          <cell r="I374" t="str">
            <v>1          0</v>
          </cell>
          <cell r="J374">
            <v>0</v>
          </cell>
          <cell r="K374">
            <v>0</v>
          </cell>
          <cell r="L374">
            <v>2003</v>
          </cell>
          <cell r="M374" t="str">
            <v>No Trade</v>
          </cell>
          <cell r="N374" t="str">
            <v/>
          </cell>
          <cell r="O374" t="str">
            <v/>
          </cell>
          <cell r="P374" t="str">
            <v/>
          </cell>
        </row>
        <row r="375">
          <cell r="A375" t="str">
            <v>LO</v>
          </cell>
          <cell r="B375">
            <v>1</v>
          </cell>
          <cell r="C375">
            <v>3</v>
          </cell>
          <cell r="D375" t="str">
            <v>P</v>
          </cell>
          <cell r="E375">
            <v>16</v>
          </cell>
          <cell r="F375">
            <v>37606</v>
          </cell>
          <cell r="G375">
            <v>0.01</v>
          </cell>
          <cell r="H375">
            <v>0</v>
          </cell>
          <cell r="I375" t="str">
            <v>1          0</v>
          </cell>
          <cell r="J375">
            <v>0</v>
          </cell>
          <cell r="K375">
            <v>0</v>
          </cell>
          <cell r="L375">
            <v>2003</v>
          </cell>
          <cell r="M375" t="str">
            <v>No Trade</v>
          </cell>
          <cell r="N375" t="str">
            <v/>
          </cell>
          <cell r="O375" t="str">
            <v/>
          </cell>
          <cell r="P375" t="str">
            <v/>
          </cell>
        </row>
        <row r="376">
          <cell r="A376" t="str">
            <v>LO</v>
          </cell>
          <cell r="B376">
            <v>1</v>
          </cell>
          <cell r="C376">
            <v>3</v>
          </cell>
          <cell r="D376" t="str">
            <v>P</v>
          </cell>
          <cell r="E376">
            <v>16.5</v>
          </cell>
          <cell r="F376">
            <v>37606</v>
          </cell>
          <cell r="G376">
            <v>0.01</v>
          </cell>
          <cell r="H376">
            <v>0</v>
          </cell>
          <cell r="I376" t="str">
            <v>1          0</v>
          </cell>
          <cell r="J376">
            <v>0</v>
          </cell>
          <cell r="K376">
            <v>0</v>
          </cell>
          <cell r="L376">
            <v>2003</v>
          </cell>
          <cell r="M376" t="str">
            <v>No Trade</v>
          </cell>
          <cell r="N376" t="str">
            <v/>
          </cell>
          <cell r="O376" t="str">
            <v/>
          </cell>
          <cell r="P376" t="str">
            <v/>
          </cell>
        </row>
        <row r="377">
          <cell r="A377" t="str">
            <v>LO</v>
          </cell>
          <cell r="B377">
            <v>1</v>
          </cell>
          <cell r="C377">
            <v>3</v>
          </cell>
          <cell r="D377" t="str">
            <v>P</v>
          </cell>
          <cell r="E377">
            <v>17</v>
          </cell>
          <cell r="F377">
            <v>37606</v>
          </cell>
          <cell r="G377">
            <v>0.01</v>
          </cell>
          <cell r="H377">
            <v>0</v>
          </cell>
          <cell r="I377" t="str">
            <v>1          0</v>
          </cell>
          <cell r="J377">
            <v>0</v>
          </cell>
          <cell r="K377">
            <v>0</v>
          </cell>
          <cell r="L377">
            <v>2003</v>
          </cell>
          <cell r="M377" t="str">
            <v>No Trade</v>
          </cell>
          <cell r="N377" t="str">
            <v/>
          </cell>
          <cell r="O377" t="str">
            <v/>
          </cell>
          <cell r="P377" t="str">
            <v/>
          </cell>
        </row>
        <row r="378">
          <cell r="A378" t="str">
            <v>LO</v>
          </cell>
          <cell r="B378">
            <v>1</v>
          </cell>
          <cell r="C378">
            <v>3</v>
          </cell>
          <cell r="D378" t="str">
            <v>P</v>
          </cell>
          <cell r="E378">
            <v>18</v>
          </cell>
          <cell r="F378">
            <v>37606</v>
          </cell>
          <cell r="G378">
            <v>0.01</v>
          </cell>
          <cell r="H378">
            <v>0</v>
          </cell>
          <cell r="I378" t="str">
            <v>1          0</v>
          </cell>
          <cell r="J378">
            <v>0</v>
          </cell>
          <cell r="K378">
            <v>0</v>
          </cell>
          <cell r="L378">
            <v>2003</v>
          </cell>
          <cell r="M378" t="str">
            <v>No Trade</v>
          </cell>
          <cell r="N378" t="str">
            <v/>
          </cell>
          <cell r="O378" t="str">
            <v/>
          </cell>
          <cell r="P378" t="str">
            <v/>
          </cell>
        </row>
        <row r="379">
          <cell r="A379" t="str">
            <v>LO</v>
          </cell>
          <cell r="B379">
            <v>1</v>
          </cell>
          <cell r="C379">
            <v>3</v>
          </cell>
          <cell r="D379" t="str">
            <v>P</v>
          </cell>
          <cell r="E379">
            <v>18.5</v>
          </cell>
          <cell r="F379">
            <v>37606</v>
          </cell>
          <cell r="G379">
            <v>0.01</v>
          </cell>
          <cell r="H379">
            <v>0</v>
          </cell>
          <cell r="I379" t="str">
            <v>1          0</v>
          </cell>
          <cell r="J379">
            <v>0</v>
          </cell>
          <cell r="K379">
            <v>0</v>
          </cell>
          <cell r="L379">
            <v>2003</v>
          </cell>
          <cell r="M379" t="str">
            <v>No Trade</v>
          </cell>
          <cell r="N379" t="str">
            <v/>
          </cell>
          <cell r="O379" t="str">
            <v/>
          </cell>
          <cell r="P379" t="str">
            <v/>
          </cell>
        </row>
        <row r="380">
          <cell r="A380" t="str">
            <v>LO</v>
          </cell>
          <cell r="B380">
            <v>1</v>
          </cell>
          <cell r="C380">
            <v>3</v>
          </cell>
          <cell r="D380" t="str">
            <v>P</v>
          </cell>
          <cell r="E380">
            <v>19</v>
          </cell>
          <cell r="F380">
            <v>37606</v>
          </cell>
          <cell r="G380">
            <v>0.01</v>
          </cell>
          <cell r="H380">
            <v>0</v>
          </cell>
          <cell r="I380" t="str">
            <v>1          0</v>
          </cell>
          <cell r="J380">
            <v>0</v>
          </cell>
          <cell r="K380">
            <v>0</v>
          </cell>
          <cell r="L380">
            <v>2003</v>
          </cell>
          <cell r="M380" t="str">
            <v>No Trade</v>
          </cell>
          <cell r="N380" t="str">
            <v/>
          </cell>
          <cell r="O380" t="str">
            <v/>
          </cell>
          <cell r="P380" t="str">
            <v/>
          </cell>
        </row>
        <row r="381">
          <cell r="A381" t="str">
            <v>LO</v>
          </cell>
          <cell r="B381">
            <v>1</v>
          </cell>
          <cell r="C381">
            <v>3</v>
          </cell>
          <cell r="D381" t="str">
            <v>C</v>
          </cell>
          <cell r="E381">
            <v>19.5</v>
          </cell>
          <cell r="F381">
            <v>37606</v>
          </cell>
          <cell r="G381">
            <v>0</v>
          </cell>
          <cell r="H381">
            <v>0</v>
          </cell>
          <cell r="I381" t="str">
            <v>0          0</v>
          </cell>
          <cell r="J381">
            <v>0</v>
          </cell>
          <cell r="K381">
            <v>0</v>
          </cell>
          <cell r="L381">
            <v>2003</v>
          </cell>
          <cell r="M381" t="str">
            <v>No Trade</v>
          </cell>
          <cell r="N381" t="str">
            <v/>
          </cell>
          <cell r="O381" t="str">
            <v/>
          </cell>
          <cell r="P381" t="str">
            <v/>
          </cell>
        </row>
        <row r="382">
          <cell r="A382" t="str">
            <v>LO</v>
          </cell>
          <cell r="B382">
            <v>1</v>
          </cell>
          <cell r="C382">
            <v>3</v>
          </cell>
          <cell r="D382" t="str">
            <v>P</v>
          </cell>
          <cell r="E382">
            <v>19.5</v>
          </cell>
          <cell r="F382">
            <v>37606</v>
          </cell>
          <cell r="G382">
            <v>0.01</v>
          </cell>
          <cell r="H382">
            <v>0</v>
          </cell>
          <cell r="I382" t="str">
            <v>1          0</v>
          </cell>
          <cell r="J382">
            <v>0</v>
          </cell>
          <cell r="K382">
            <v>0</v>
          </cell>
          <cell r="L382">
            <v>2003</v>
          </cell>
          <cell r="M382" t="str">
            <v>No Trade</v>
          </cell>
          <cell r="N382" t="str">
            <v/>
          </cell>
          <cell r="O382" t="str">
            <v/>
          </cell>
          <cell r="P382" t="str">
            <v/>
          </cell>
        </row>
        <row r="383">
          <cell r="A383" t="str">
            <v>LO</v>
          </cell>
          <cell r="B383">
            <v>1</v>
          </cell>
          <cell r="C383">
            <v>3</v>
          </cell>
          <cell r="D383" t="str">
            <v>C</v>
          </cell>
          <cell r="E383">
            <v>20</v>
          </cell>
          <cell r="F383">
            <v>37606</v>
          </cell>
          <cell r="G383">
            <v>7.29</v>
          </cell>
          <cell r="H383">
            <v>6.7</v>
          </cell>
          <cell r="I383" t="str">
            <v>1          0</v>
          </cell>
          <cell r="J383">
            <v>0</v>
          </cell>
          <cell r="K383">
            <v>0</v>
          </cell>
          <cell r="L383">
            <v>2003</v>
          </cell>
          <cell r="M383" t="str">
            <v>No Trade</v>
          </cell>
          <cell r="N383" t="str">
            <v/>
          </cell>
          <cell r="O383" t="str">
            <v/>
          </cell>
          <cell r="P383" t="str">
            <v/>
          </cell>
        </row>
        <row r="384">
          <cell r="A384" t="str">
            <v>LO</v>
          </cell>
          <cell r="B384">
            <v>1</v>
          </cell>
          <cell r="C384">
            <v>3</v>
          </cell>
          <cell r="D384" t="str">
            <v>P</v>
          </cell>
          <cell r="E384">
            <v>20</v>
          </cell>
          <cell r="F384">
            <v>37606</v>
          </cell>
          <cell r="G384">
            <v>0.01</v>
          </cell>
          <cell r="H384">
            <v>0</v>
          </cell>
          <cell r="I384" t="str">
            <v>1          0</v>
          </cell>
          <cell r="J384">
            <v>0</v>
          </cell>
          <cell r="K384">
            <v>0</v>
          </cell>
          <cell r="L384">
            <v>2003</v>
          </cell>
          <cell r="M384" t="str">
            <v>No Trade</v>
          </cell>
          <cell r="N384" t="str">
            <v/>
          </cell>
          <cell r="O384" t="str">
            <v/>
          </cell>
          <cell r="P384" t="str">
            <v/>
          </cell>
        </row>
        <row r="385">
          <cell r="A385" t="str">
            <v>LO</v>
          </cell>
          <cell r="B385">
            <v>1</v>
          </cell>
          <cell r="C385">
            <v>3</v>
          </cell>
          <cell r="D385" t="str">
            <v>C</v>
          </cell>
          <cell r="E385">
            <v>20.5</v>
          </cell>
          <cell r="F385">
            <v>37606</v>
          </cell>
          <cell r="G385">
            <v>6.79</v>
          </cell>
          <cell r="H385">
            <v>6.2</v>
          </cell>
          <cell r="I385" t="str">
            <v>1          0</v>
          </cell>
          <cell r="J385">
            <v>0</v>
          </cell>
          <cell r="K385">
            <v>0</v>
          </cell>
          <cell r="L385">
            <v>2003</v>
          </cell>
          <cell r="M385" t="str">
            <v>No Trade</v>
          </cell>
          <cell r="N385" t="str">
            <v/>
          </cell>
          <cell r="O385" t="str">
            <v/>
          </cell>
          <cell r="P385" t="str">
            <v/>
          </cell>
        </row>
        <row r="386">
          <cell r="A386" t="str">
            <v>LO</v>
          </cell>
          <cell r="B386">
            <v>1</v>
          </cell>
          <cell r="C386">
            <v>3</v>
          </cell>
          <cell r="D386" t="str">
            <v>P</v>
          </cell>
          <cell r="E386">
            <v>20.5</v>
          </cell>
          <cell r="F386">
            <v>37606</v>
          </cell>
          <cell r="G386">
            <v>0.01</v>
          </cell>
          <cell r="H386">
            <v>0</v>
          </cell>
          <cell r="I386" t="str">
            <v>1          0</v>
          </cell>
          <cell r="J386">
            <v>0</v>
          </cell>
          <cell r="K386">
            <v>0</v>
          </cell>
          <cell r="L386">
            <v>2003</v>
          </cell>
          <cell r="M386" t="str">
            <v>No Trade</v>
          </cell>
          <cell r="N386" t="str">
            <v/>
          </cell>
          <cell r="O386" t="str">
            <v/>
          </cell>
          <cell r="P386" t="str">
            <v/>
          </cell>
        </row>
        <row r="387">
          <cell r="A387" t="str">
            <v>LO</v>
          </cell>
          <cell r="B387">
            <v>1</v>
          </cell>
          <cell r="C387">
            <v>3</v>
          </cell>
          <cell r="D387" t="str">
            <v>C</v>
          </cell>
          <cell r="E387">
            <v>21</v>
          </cell>
          <cell r="F387">
            <v>37606</v>
          </cell>
          <cell r="G387">
            <v>6.29</v>
          </cell>
          <cell r="H387">
            <v>5.7</v>
          </cell>
          <cell r="I387" t="str">
            <v>1          0</v>
          </cell>
          <cell r="J387">
            <v>0</v>
          </cell>
          <cell r="K387">
            <v>0</v>
          </cell>
          <cell r="L387">
            <v>2003</v>
          </cell>
          <cell r="M387" t="str">
            <v>No Trade</v>
          </cell>
          <cell r="N387" t="str">
            <v/>
          </cell>
          <cell r="O387" t="str">
            <v/>
          </cell>
          <cell r="P387" t="str">
            <v/>
          </cell>
        </row>
        <row r="388">
          <cell r="A388" t="str">
            <v>LO</v>
          </cell>
          <cell r="B388">
            <v>1</v>
          </cell>
          <cell r="C388">
            <v>3</v>
          </cell>
          <cell r="D388" t="str">
            <v>P</v>
          </cell>
          <cell r="E388">
            <v>21</v>
          </cell>
          <cell r="F388">
            <v>37606</v>
          </cell>
          <cell r="G388">
            <v>0.01</v>
          </cell>
          <cell r="H388">
            <v>0</v>
          </cell>
          <cell r="I388" t="str">
            <v>1          0</v>
          </cell>
          <cell r="J388">
            <v>0</v>
          </cell>
          <cell r="K388">
            <v>0</v>
          </cell>
          <cell r="L388">
            <v>2003</v>
          </cell>
          <cell r="M388" t="str">
            <v>No Trade</v>
          </cell>
          <cell r="N388" t="str">
            <v/>
          </cell>
          <cell r="O388" t="str">
            <v/>
          </cell>
          <cell r="P388" t="str">
            <v/>
          </cell>
        </row>
        <row r="389">
          <cell r="A389" t="str">
            <v>LO</v>
          </cell>
          <cell r="B389">
            <v>1</v>
          </cell>
          <cell r="C389">
            <v>3</v>
          </cell>
          <cell r="D389" t="str">
            <v>C</v>
          </cell>
          <cell r="E389">
            <v>21.5</v>
          </cell>
          <cell r="F389">
            <v>37606</v>
          </cell>
          <cell r="G389">
            <v>5.8</v>
          </cell>
          <cell r="H389">
            <v>5.2</v>
          </cell>
          <cell r="I389" t="str">
            <v>2          0</v>
          </cell>
          <cell r="J389">
            <v>0</v>
          </cell>
          <cell r="K389">
            <v>0</v>
          </cell>
          <cell r="L389">
            <v>2003</v>
          </cell>
          <cell r="M389" t="str">
            <v>No Trade</v>
          </cell>
          <cell r="N389" t="str">
            <v/>
          </cell>
          <cell r="O389" t="str">
            <v/>
          </cell>
          <cell r="P389" t="str">
            <v/>
          </cell>
        </row>
        <row r="390">
          <cell r="A390" t="str">
            <v>LO</v>
          </cell>
          <cell r="B390">
            <v>1</v>
          </cell>
          <cell r="C390">
            <v>3</v>
          </cell>
          <cell r="D390" t="str">
            <v>P</v>
          </cell>
          <cell r="E390">
            <v>21.5</v>
          </cell>
          <cell r="F390">
            <v>37606</v>
          </cell>
          <cell r="G390">
            <v>0.01</v>
          </cell>
          <cell r="H390">
            <v>0</v>
          </cell>
          <cell r="I390" t="str">
            <v>2          0</v>
          </cell>
          <cell r="J390">
            <v>0</v>
          </cell>
          <cell r="K390">
            <v>0</v>
          </cell>
          <cell r="L390">
            <v>2003</v>
          </cell>
          <cell r="M390" t="str">
            <v>No Trade</v>
          </cell>
          <cell r="N390" t="str">
            <v/>
          </cell>
          <cell r="O390" t="str">
            <v/>
          </cell>
          <cell r="P390" t="str">
            <v/>
          </cell>
        </row>
        <row r="391">
          <cell r="A391" t="str">
            <v>LO</v>
          </cell>
          <cell r="B391">
            <v>1</v>
          </cell>
          <cell r="C391">
            <v>3</v>
          </cell>
          <cell r="D391" t="str">
            <v>C</v>
          </cell>
          <cell r="E391">
            <v>22</v>
          </cell>
          <cell r="F391">
            <v>37606</v>
          </cell>
          <cell r="G391">
            <v>5.31</v>
          </cell>
          <cell r="H391">
            <v>4.7</v>
          </cell>
          <cell r="I391" t="str">
            <v>3          0</v>
          </cell>
          <cell r="J391">
            <v>0</v>
          </cell>
          <cell r="K391">
            <v>0</v>
          </cell>
          <cell r="L391">
            <v>2003</v>
          </cell>
          <cell r="M391" t="str">
            <v>No Trade</v>
          </cell>
          <cell r="N391" t="str">
            <v/>
          </cell>
          <cell r="O391" t="str">
            <v/>
          </cell>
          <cell r="P391" t="str">
            <v/>
          </cell>
        </row>
        <row r="392">
          <cell r="A392" t="str">
            <v>LO</v>
          </cell>
          <cell r="B392">
            <v>1</v>
          </cell>
          <cell r="C392">
            <v>3</v>
          </cell>
          <cell r="D392" t="str">
            <v>P</v>
          </cell>
          <cell r="E392">
            <v>22</v>
          </cell>
          <cell r="F392">
            <v>37606</v>
          </cell>
          <cell r="G392">
            <v>0.01</v>
          </cell>
          <cell r="H392">
            <v>0</v>
          </cell>
          <cell r="I392" t="str">
            <v>3          0</v>
          </cell>
          <cell r="J392">
            <v>0</v>
          </cell>
          <cell r="K392">
            <v>0</v>
          </cell>
          <cell r="L392">
            <v>2003</v>
          </cell>
          <cell r="M392" t="str">
            <v>No Trade</v>
          </cell>
          <cell r="N392" t="str">
            <v/>
          </cell>
          <cell r="O392" t="str">
            <v/>
          </cell>
          <cell r="P392" t="str">
            <v/>
          </cell>
        </row>
        <row r="393">
          <cell r="A393" t="str">
            <v>LO</v>
          </cell>
          <cell r="B393">
            <v>1</v>
          </cell>
          <cell r="C393">
            <v>3</v>
          </cell>
          <cell r="D393" t="str">
            <v>C</v>
          </cell>
          <cell r="E393">
            <v>22.5</v>
          </cell>
          <cell r="F393">
            <v>37606</v>
          </cell>
          <cell r="G393">
            <v>4.51</v>
          </cell>
          <cell r="H393">
            <v>4.5</v>
          </cell>
          <cell r="I393" t="str">
            <v>1          0</v>
          </cell>
          <cell r="J393">
            <v>0</v>
          </cell>
          <cell r="K393">
            <v>0</v>
          </cell>
          <cell r="L393">
            <v>2003</v>
          </cell>
          <cell r="M393" t="str">
            <v>No Trade</v>
          </cell>
          <cell r="N393" t="str">
            <v/>
          </cell>
          <cell r="O393" t="str">
            <v/>
          </cell>
          <cell r="P393" t="str">
            <v/>
          </cell>
        </row>
        <row r="394">
          <cell r="A394" t="str">
            <v>LO</v>
          </cell>
          <cell r="B394">
            <v>1</v>
          </cell>
          <cell r="C394">
            <v>3</v>
          </cell>
          <cell r="D394" t="str">
            <v>P</v>
          </cell>
          <cell r="E394">
            <v>22.5</v>
          </cell>
          <cell r="F394">
            <v>37606</v>
          </cell>
          <cell r="G394">
            <v>0.02</v>
          </cell>
          <cell r="H394">
            <v>0</v>
          </cell>
          <cell r="I394" t="str">
            <v>4        600</v>
          </cell>
          <cell r="J394">
            <v>0.02</v>
          </cell>
          <cell r="K394">
            <v>0.02</v>
          </cell>
          <cell r="L394">
            <v>2003</v>
          </cell>
          <cell r="M394" t="str">
            <v>No Trade</v>
          </cell>
          <cell r="N394" t="str">
            <v/>
          </cell>
          <cell r="O394" t="str">
            <v/>
          </cell>
          <cell r="P394" t="str">
            <v/>
          </cell>
        </row>
        <row r="395">
          <cell r="A395" t="str">
            <v>LO</v>
          </cell>
          <cell r="B395">
            <v>1</v>
          </cell>
          <cell r="C395">
            <v>3</v>
          </cell>
          <cell r="D395" t="str">
            <v>C</v>
          </cell>
          <cell r="E395">
            <v>23</v>
          </cell>
          <cell r="F395">
            <v>37606</v>
          </cell>
          <cell r="G395">
            <v>4.3099999999999996</v>
          </cell>
          <cell r="H395">
            <v>3.7</v>
          </cell>
          <cell r="I395" t="str">
            <v>5          0</v>
          </cell>
          <cell r="J395">
            <v>0</v>
          </cell>
          <cell r="K395">
            <v>0</v>
          </cell>
          <cell r="L395">
            <v>2003</v>
          </cell>
          <cell r="M395" t="str">
            <v>No Trade</v>
          </cell>
          <cell r="N395" t="str">
            <v/>
          </cell>
          <cell r="O395" t="str">
            <v/>
          </cell>
          <cell r="P395" t="str">
            <v/>
          </cell>
        </row>
        <row r="396">
          <cell r="A396" t="str">
            <v>LO</v>
          </cell>
          <cell r="B396">
            <v>1</v>
          </cell>
          <cell r="C396">
            <v>3</v>
          </cell>
          <cell r="D396" t="str">
            <v>P</v>
          </cell>
          <cell r="E396">
            <v>23</v>
          </cell>
          <cell r="F396">
            <v>37606</v>
          </cell>
          <cell r="G396">
            <v>0.03</v>
          </cell>
          <cell r="H396">
            <v>0</v>
          </cell>
          <cell r="I396" t="str">
            <v>5        695</v>
          </cell>
          <cell r="J396">
            <v>0</v>
          </cell>
          <cell r="K396">
            <v>0</v>
          </cell>
          <cell r="L396">
            <v>2003</v>
          </cell>
          <cell r="M396" t="str">
            <v>No Trade</v>
          </cell>
          <cell r="N396" t="str">
            <v/>
          </cell>
          <cell r="O396" t="str">
            <v/>
          </cell>
          <cell r="P396" t="str">
            <v/>
          </cell>
        </row>
        <row r="397">
          <cell r="A397" t="str">
            <v>LO</v>
          </cell>
          <cell r="B397">
            <v>1</v>
          </cell>
          <cell r="C397">
            <v>3</v>
          </cell>
          <cell r="D397" t="str">
            <v>C</v>
          </cell>
          <cell r="E397">
            <v>23.5</v>
          </cell>
          <cell r="F397">
            <v>37606</v>
          </cell>
          <cell r="G397">
            <v>3.81</v>
          </cell>
          <cell r="H397">
            <v>3.2</v>
          </cell>
          <cell r="I397" t="str">
            <v>6          0</v>
          </cell>
          <cell r="J397">
            <v>0</v>
          </cell>
          <cell r="K397">
            <v>0</v>
          </cell>
          <cell r="L397">
            <v>2003</v>
          </cell>
          <cell r="M397" t="str">
            <v>No Trade</v>
          </cell>
          <cell r="N397" t="str">
            <v/>
          </cell>
          <cell r="O397" t="str">
            <v/>
          </cell>
          <cell r="P397" t="str">
            <v/>
          </cell>
        </row>
        <row r="398">
          <cell r="A398" t="str">
            <v>LO</v>
          </cell>
          <cell r="B398">
            <v>1</v>
          </cell>
          <cell r="C398">
            <v>3</v>
          </cell>
          <cell r="D398" t="str">
            <v>P</v>
          </cell>
          <cell r="E398">
            <v>23.5</v>
          </cell>
          <cell r="F398">
            <v>37606</v>
          </cell>
          <cell r="G398">
            <v>0.03</v>
          </cell>
          <cell r="H398">
            <v>0</v>
          </cell>
          <cell r="I398" t="str">
            <v>5          0</v>
          </cell>
          <cell r="J398">
            <v>0</v>
          </cell>
          <cell r="K398">
            <v>0</v>
          </cell>
          <cell r="L398">
            <v>2003</v>
          </cell>
          <cell r="M398" t="str">
            <v>No Trade</v>
          </cell>
          <cell r="N398" t="str">
            <v/>
          </cell>
          <cell r="O398" t="str">
            <v/>
          </cell>
          <cell r="P398" t="str">
            <v/>
          </cell>
        </row>
        <row r="399">
          <cell r="A399" t="str">
            <v>LO</v>
          </cell>
          <cell r="B399">
            <v>1</v>
          </cell>
          <cell r="C399">
            <v>3</v>
          </cell>
          <cell r="D399" t="str">
            <v>C</v>
          </cell>
          <cell r="E399">
            <v>24</v>
          </cell>
          <cell r="F399">
            <v>37606</v>
          </cell>
          <cell r="G399">
            <v>3.32</v>
          </cell>
          <cell r="H399">
            <v>2.7</v>
          </cell>
          <cell r="I399" t="str">
            <v>8          0</v>
          </cell>
          <cell r="J399">
            <v>0</v>
          </cell>
          <cell r="K399">
            <v>0</v>
          </cell>
          <cell r="L399">
            <v>2003</v>
          </cell>
          <cell r="M399" t="str">
            <v>No Trade</v>
          </cell>
          <cell r="N399" t="str">
            <v/>
          </cell>
          <cell r="O399" t="str">
            <v/>
          </cell>
          <cell r="P399" t="str">
            <v/>
          </cell>
        </row>
        <row r="400">
          <cell r="A400" t="str">
            <v>LO</v>
          </cell>
          <cell r="B400">
            <v>1</v>
          </cell>
          <cell r="C400">
            <v>3</v>
          </cell>
          <cell r="D400" t="str">
            <v>P</v>
          </cell>
          <cell r="E400">
            <v>24</v>
          </cell>
          <cell r="F400">
            <v>37606</v>
          </cell>
          <cell r="G400">
            <v>0.04</v>
          </cell>
          <cell r="H400">
            <v>0</v>
          </cell>
          <cell r="I400" t="str">
            <v>7        136</v>
          </cell>
          <cell r="J400">
            <v>0.02</v>
          </cell>
          <cell r="K400">
            <v>0.02</v>
          </cell>
          <cell r="L400">
            <v>2003</v>
          </cell>
          <cell r="M400" t="str">
            <v>No Trade</v>
          </cell>
          <cell r="N400" t="str">
            <v/>
          </cell>
          <cell r="O400" t="str">
            <v/>
          </cell>
          <cell r="P400" t="str">
            <v/>
          </cell>
        </row>
        <row r="401">
          <cell r="A401" t="str">
            <v>LO</v>
          </cell>
          <cell r="B401">
            <v>1</v>
          </cell>
          <cell r="C401">
            <v>3</v>
          </cell>
          <cell r="D401" t="str">
            <v>C</v>
          </cell>
          <cell r="E401">
            <v>24.5</v>
          </cell>
          <cell r="F401">
            <v>37606</v>
          </cell>
          <cell r="G401">
            <v>2.86</v>
          </cell>
          <cell r="H401">
            <v>2.2999999999999998</v>
          </cell>
          <cell r="I401" t="str">
            <v>2          0</v>
          </cell>
          <cell r="J401">
            <v>0</v>
          </cell>
          <cell r="K401">
            <v>0</v>
          </cell>
          <cell r="L401">
            <v>2003</v>
          </cell>
          <cell r="M401" t="str">
            <v>No Trade</v>
          </cell>
          <cell r="N401" t="str">
            <v/>
          </cell>
          <cell r="O401" t="str">
            <v/>
          </cell>
          <cell r="P401" t="str">
            <v/>
          </cell>
        </row>
        <row r="402">
          <cell r="A402" t="str">
            <v>LO</v>
          </cell>
          <cell r="B402">
            <v>1</v>
          </cell>
          <cell r="C402">
            <v>3</v>
          </cell>
          <cell r="D402" t="str">
            <v>P</v>
          </cell>
          <cell r="E402">
            <v>24.5</v>
          </cell>
          <cell r="F402">
            <v>37606</v>
          </cell>
          <cell r="G402">
            <v>7.0000000000000007E-2</v>
          </cell>
          <cell r="H402">
            <v>0.1</v>
          </cell>
          <cell r="I402" t="str">
            <v>1        550</v>
          </cell>
          <cell r="J402">
            <v>0</v>
          </cell>
          <cell r="K402">
            <v>0</v>
          </cell>
          <cell r="L402">
            <v>2003</v>
          </cell>
          <cell r="M402" t="str">
            <v>No Trade</v>
          </cell>
          <cell r="N402" t="str">
            <v/>
          </cell>
          <cell r="O402" t="str">
            <v/>
          </cell>
          <cell r="P402" t="str">
            <v/>
          </cell>
        </row>
        <row r="403">
          <cell r="A403" t="str">
            <v>LO</v>
          </cell>
          <cell r="B403">
            <v>1</v>
          </cell>
          <cell r="C403">
            <v>3</v>
          </cell>
          <cell r="D403" t="str">
            <v>C</v>
          </cell>
          <cell r="E403">
            <v>25</v>
          </cell>
          <cell r="F403">
            <v>37606</v>
          </cell>
          <cell r="G403">
            <v>2.4</v>
          </cell>
          <cell r="H403">
            <v>1.8</v>
          </cell>
          <cell r="I403" t="str">
            <v>8          0</v>
          </cell>
          <cell r="J403">
            <v>0</v>
          </cell>
          <cell r="K403">
            <v>0</v>
          </cell>
          <cell r="L403">
            <v>2003</v>
          </cell>
          <cell r="M403" t="str">
            <v>No Trade</v>
          </cell>
          <cell r="N403" t="str">
            <v/>
          </cell>
          <cell r="O403" t="str">
            <v/>
          </cell>
          <cell r="P403" t="str">
            <v/>
          </cell>
        </row>
        <row r="404">
          <cell r="A404" t="str">
            <v>LO</v>
          </cell>
          <cell r="B404">
            <v>1</v>
          </cell>
          <cell r="C404">
            <v>3</v>
          </cell>
          <cell r="D404" t="str">
            <v>P</v>
          </cell>
          <cell r="E404">
            <v>25</v>
          </cell>
          <cell r="F404">
            <v>37606</v>
          </cell>
          <cell r="G404">
            <v>0.11</v>
          </cell>
          <cell r="H404">
            <v>0.1</v>
          </cell>
          <cell r="I404" t="str">
            <v>7        972</v>
          </cell>
          <cell r="J404">
            <v>0.12</v>
          </cell>
          <cell r="K404">
            <v>0.09</v>
          </cell>
          <cell r="L404">
            <v>2003</v>
          </cell>
          <cell r="M404" t="str">
            <v>No Trade</v>
          </cell>
          <cell r="N404" t="str">
            <v/>
          </cell>
          <cell r="O404" t="str">
            <v/>
          </cell>
          <cell r="P404" t="str">
            <v/>
          </cell>
        </row>
        <row r="405">
          <cell r="A405" t="str">
            <v>LO</v>
          </cell>
          <cell r="B405">
            <v>1</v>
          </cell>
          <cell r="C405">
            <v>3</v>
          </cell>
          <cell r="D405" t="str">
            <v>C</v>
          </cell>
          <cell r="E405">
            <v>25.5</v>
          </cell>
          <cell r="F405">
            <v>37606</v>
          </cell>
          <cell r="G405">
            <v>1.94</v>
          </cell>
          <cell r="H405">
            <v>1.4</v>
          </cell>
          <cell r="I405" t="str">
            <v>6          0</v>
          </cell>
          <cell r="J405">
            <v>0</v>
          </cell>
          <cell r="K405">
            <v>0</v>
          </cell>
          <cell r="L405">
            <v>2003</v>
          </cell>
          <cell r="M405" t="str">
            <v>No Trade</v>
          </cell>
          <cell r="N405" t="str">
            <v/>
          </cell>
          <cell r="O405" t="str">
            <v/>
          </cell>
          <cell r="P405" t="str">
            <v/>
          </cell>
        </row>
        <row r="406">
          <cell r="A406" t="str">
            <v>LO</v>
          </cell>
          <cell r="B406">
            <v>1</v>
          </cell>
          <cell r="C406">
            <v>3</v>
          </cell>
          <cell r="D406" t="str">
            <v>P</v>
          </cell>
          <cell r="E406">
            <v>25.5</v>
          </cell>
          <cell r="F406">
            <v>37606</v>
          </cell>
          <cell r="G406">
            <v>0.15</v>
          </cell>
          <cell r="H406">
            <v>0.2</v>
          </cell>
          <cell r="I406" t="str">
            <v>5        277</v>
          </cell>
          <cell r="J406">
            <v>0.17</v>
          </cell>
          <cell r="K406">
            <v>0.14000000000000001</v>
          </cell>
          <cell r="L406">
            <v>2003</v>
          </cell>
          <cell r="M406" t="str">
            <v>No Trade</v>
          </cell>
          <cell r="N406" t="str">
            <v/>
          </cell>
          <cell r="O406" t="str">
            <v/>
          </cell>
          <cell r="P406" t="str">
            <v/>
          </cell>
        </row>
        <row r="407">
          <cell r="A407" t="str">
            <v>LO</v>
          </cell>
          <cell r="B407">
            <v>1</v>
          </cell>
          <cell r="C407">
            <v>3</v>
          </cell>
          <cell r="D407" t="str">
            <v>C</v>
          </cell>
          <cell r="E407">
            <v>26</v>
          </cell>
          <cell r="F407">
            <v>37606</v>
          </cell>
          <cell r="G407">
            <v>1.51</v>
          </cell>
          <cell r="H407">
            <v>1</v>
          </cell>
          <cell r="I407" t="str">
            <v>9          3</v>
          </cell>
          <cell r="J407">
            <v>1.48</v>
          </cell>
          <cell r="K407">
            <v>1.48</v>
          </cell>
          <cell r="L407">
            <v>2003</v>
          </cell>
          <cell r="M407" t="str">
            <v>No Trade</v>
          </cell>
          <cell r="N407" t="str">
            <v/>
          </cell>
          <cell r="O407" t="str">
            <v/>
          </cell>
          <cell r="P407" t="str">
            <v/>
          </cell>
        </row>
        <row r="408">
          <cell r="A408" t="str">
            <v>LO</v>
          </cell>
          <cell r="B408">
            <v>1</v>
          </cell>
          <cell r="C408">
            <v>3</v>
          </cell>
          <cell r="D408" t="str">
            <v>P</v>
          </cell>
          <cell r="E408">
            <v>26</v>
          </cell>
          <cell r="F408">
            <v>37606</v>
          </cell>
          <cell r="G408">
            <v>0.22</v>
          </cell>
          <cell r="H408">
            <v>0.3</v>
          </cell>
          <cell r="I408" t="str">
            <v>8      1,699</v>
          </cell>
          <cell r="J408">
            <v>0.25</v>
          </cell>
          <cell r="K408">
            <v>0.2</v>
          </cell>
          <cell r="L408">
            <v>2003</v>
          </cell>
          <cell r="M408" t="str">
            <v>No Trade</v>
          </cell>
          <cell r="N408" t="str">
            <v/>
          </cell>
          <cell r="O408" t="str">
            <v/>
          </cell>
          <cell r="P408" t="str">
            <v/>
          </cell>
        </row>
        <row r="409">
          <cell r="A409" t="str">
            <v>LO</v>
          </cell>
          <cell r="B409">
            <v>1</v>
          </cell>
          <cell r="C409">
            <v>3</v>
          </cell>
          <cell r="D409" t="str">
            <v>C</v>
          </cell>
          <cell r="E409">
            <v>26.5</v>
          </cell>
          <cell r="F409">
            <v>37606</v>
          </cell>
          <cell r="G409">
            <v>1.1499999999999999</v>
          </cell>
          <cell r="H409">
            <v>0.8</v>
          </cell>
          <cell r="I409" t="str">
            <v>0         17</v>
          </cell>
          <cell r="J409">
            <v>1.05</v>
          </cell>
          <cell r="K409">
            <v>0.98</v>
          </cell>
          <cell r="L409">
            <v>2003</v>
          </cell>
          <cell r="M409" t="str">
            <v>No Trade</v>
          </cell>
          <cell r="N409" t="str">
            <v/>
          </cell>
          <cell r="O409" t="str">
            <v/>
          </cell>
          <cell r="P409" t="str">
            <v/>
          </cell>
        </row>
        <row r="410">
          <cell r="A410" t="str">
            <v>LO</v>
          </cell>
          <cell r="B410">
            <v>1</v>
          </cell>
          <cell r="C410">
            <v>3</v>
          </cell>
          <cell r="D410" t="str">
            <v>P</v>
          </cell>
          <cell r="E410">
            <v>26.5</v>
          </cell>
          <cell r="F410">
            <v>37606</v>
          </cell>
          <cell r="G410">
            <v>0.36</v>
          </cell>
          <cell r="H410">
            <v>0.5</v>
          </cell>
          <cell r="I410" t="str">
            <v>9        685</v>
          </cell>
          <cell r="J410">
            <v>0.4</v>
          </cell>
          <cell r="K410">
            <v>0.31</v>
          </cell>
          <cell r="L410">
            <v>2003</v>
          </cell>
          <cell r="M410" t="str">
            <v>No Trade</v>
          </cell>
          <cell r="N410" t="str">
            <v/>
          </cell>
          <cell r="O410" t="str">
            <v/>
          </cell>
          <cell r="P410" t="str">
            <v/>
          </cell>
        </row>
        <row r="411">
          <cell r="A411" t="str">
            <v>LO</v>
          </cell>
          <cell r="B411">
            <v>1</v>
          </cell>
          <cell r="C411">
            <v>3</v>
          </cell>
          <cell r="D411" t="str">
            <v>C</v>
          </cell>
          <cell r="E411">
            <v>27</v>
          </cell>
          <cell r="F411">
            <v>37606</v>
          </cell>
          <cell r="G411">
            <v>0.82</v>
          </cell>
          <cell r="H411">
            <v>0.4</v>
          </cell>
          <cell r="I411" t="str">
            <v>9         73</v>
          </cell>
          <cell r="J411">
            <v>0.75</v>
          </cell>
          <cell r="K411">
            <v>0.57999999999999996</v>
          </cell>
          <cell r="L411">
            <v>2003</v>
          </cell>
          <cell r="M411" t="str">
            <v>No Trade</v>
          </cell>
          <cell r="N411" t="str">
            <v/>
          </cell>
          <cell r="O411" t="str">
            <v/>
          </cell>
          <cell r="P411" t="str">
            <v/>
          </cell>
        </row>
        <row r="412">
          <cell r="A412" t="str">
            <v>LO</v>
          </cell>
          <cell r="B412">
            <v>1</v>
          </cell>
          <cell r="C412">
            <v>3</v>
          </cell>
          <cell r="D412" t="str">
            <v>P</v>
          </cell>
          <cell r="E412">
            <v>27</v>
          </cell>
          <cell r="F412">
            <v>37606</v>
          </cell>
          <cell r="G412">
            <v>0.53</v>
          </cell>
          <cell r="H412">
            <v>0.7</v>
          </cell>
          <cell r="I412" t="str">
            <v>8        665</v>
          </cell>
          <cell r="J412">
            <v>0.57999999999999996</v>
          </cell>
          <cell r="K412">
            <v>0.52</v>
          </cell>
          <cell r="L412">
            <v>2003</v>
          </cell>
          <cell r="M412" t="str">
            <v>No Trade</v>
          </cell>
          <cell r="N412" t="str">
            <v/>
          </cell>
          <cell r="O412" t="str">
            <v/>
          </cell>
          <cell r="P412" t="str">
            <v/>
          </cell>
        </row>
        <row r="413">
          <cell r="A413" t="str">
            <v>LO</v>
          </cell>
          <cell r="B413">
            <v>1</v>
          </cell>
          <cell r="C413">
            <v>3</v>
          </cell>
          <cell r="D413" t="str">
            <v>C</v>
          </cell>
          <cell r="E413">
            <v>27.5</v>
          </cell>
          <cell r="F413">
            <v>37606</v>
          </cell>
          <cell r="G413">
            <v>0.55000000000000004</v>
          </cell>
          <cell r="H413">
            <v>0.3</v>
          </cell>
          <cell r="I413" t="str">
            <v>3        847</v>
          </cell>
          <cell r="J413">
            <v>0.6</v>
          </cell>
          <cell r="K413">
            <v>0.42</v>
          </cell>
          <cell r="L413">
            <v>2003</v>
          </cell>
          <cell r="M413" t="str">
            <v>No Trade</v>
          </cell>
          <cell r="N413" t="str">
            <v/>
          </cell>
          <cell r="O413" t="str">
            <v/>
          </cell>
          <cell r="P413" t="str">
            <v/>
          </cell>
        </row>
        <row r="414">
          <cell r="A414" t="str">
            <v>LO</v>
          </cell>
          <cell r="B414">
            <v>1</v>
          </cell>
          <cell r="C414">
            <v>3</v>
          </cell>
          <cell r="D414" t="str">
            <v>P</v>
          </cell>
          <cell r="E414">
            <v>27.5</v>
          </cell>
          <cell r="F414">
            <v>37606</v>
          </cell>
          <cell r="G414">
            <v>0.76</v>
          </cell>
          <cell r="H414">
            <v>1.1000000000000001</v>
          </cell>
          <cell r="I414" t="str">
            <v>2         97</v>
          </cell>
          <cell r="J414">
            <v>0.87</v>
          </cell>
          <cell r="K414">
            <v>0.74</v>
          </cell>
          <cell r="L414">
            <v>2003</v>
          </cell>
          <cell r="M414" t="str">
            <v>No Trade</v>
          </cell>
          <cell r="N414" t="str">
            <v/>
          </cell>
          <cell r="O414" t="str">
            <v/>
          </cell>
          <cell r="P414" t="str">
            <v/>
          </cell>
        </row>
        <row r="415">
          <cell r="A415" t="str">
            <v>LO</v>
          </cell>
          <cell r="B415">
            <v>1</v>
          </cell>
          <cell r="C415">
            <v>3</v>
          </cell>
          <cell r="D415" t="str">
            <v>C</v>
          </cell>
          <cell r="E415">
            <v>28</v>
          </cell>
          <cell r="F415">
            <v>37606</v>
          </cell>
          <cell r="G415">
            <v>0.37</v>
          </cell>
          <cell r="H415">
            <v>0.2</v>
          </cell>
          <cell r="I415" t="str">
            <v>0      1,267</v>
          </cell>
          <cell r="J415">
            <v>0.42</v>
          </cell>
          <cell r="K415">
            <v>0.25</v>
          </cell>
          <cell r="L415">
            <v>2003</v>
          </cell>
          <cell r="M415" t="str">
            <v>No Trade</v>
          </cell>
          <cell r="N415" t="str">
            <v/>
          </cell>
          <cell r="O415" t="str">
            <v/>
          </cell>
          <cell r="P415" t="str">
            <v/>
          </cell>
        </row>
        <row r="416">
          <cell r="A416" t="str">
            <v>LO</v>
          </cell>
          <cell r="B416">
            <v>1</v>
          </cell>
          <cell r="C416">
            <v>3</v>
          </cell>
          <cell r="D416" t="str">
            <v>P</v>
          </cell>
          <cell r="E416">
            <v>28</v>
          </cell>
          <cell r="F416">
            <v>37606</v>
          </cell>
          <cell r="G416">
            <v>1.08</v>
          </cell>
          <cell r="H416">
            <v>1.4</v>
          </cell>
          <cell r="I416" t="str">
            <v>9         30</v>
          </cell>
          <cell r="J416">
            <v>0</v>
          </cell>
          <cell r="K416">
            <v>0</v>
          </cell>
          <cell r="L416">
            <v>2003</v>
          </cell>
          <cell r="M416" t="str">
            <v>No Trade</v>
          </cell>
          <cell r="N416" t="str">
            <v/>
          </cell>
          <cell r="O416" t="str">
            <v/>
          </cell>
          <cell r="P416" t="str">
            <v/>
          </cell>
        </row>
        <row r="417">
          <cell r="A417" t="str">
            <v>LO</v>
          </cell>
          <cell r="B417">
            <v>1</v>
          </cell>
          <cell r="C417">
            <v>3</v>
          </cell>
          <cell r="D417" t="str">
            <v>C</v>
          </cell>
          <cell r="E417">
            <v>28.5</v>
          </cell>
          <cell r="F417">
            <v>37606</v>
          </cell>
          <cell r="G417">
            <v>0.25</v>
          </cell>
          <cell r="H417">
            <v>0.1</v>
          </cell>
          <cell r="I417" t="str">
            <v>4      1,450</v>
          </cell>
          <cell r="J417">
            <v>0.27</v>
          </cell>
          <cell r="K417">
            <v>0.15</v>
          </cell>
          <cell r="L417">
            <v>2003</v>
          </cell>
          <cell r="M417" t="str">
            <v>No Trade</v>
          </cell>
          <cell r="N417" t="str">
            <v/>
          </cell>
          <cell r="O417" t="str">
            <v/>
          </cell>
          <cell r="P417" t="str">
            <v/>
          </cell>
        </row>
        <row r="418">
          <cell r="A418" t="str">
            <v>LO</v>
          </cell>
          <cell r="B418">
            <v>1</v>
          </cell>
          <cell r="C418">
            <v>3</v>
          </cell>
          <cell r="D418" t="str">
            <v>P</v>
          </cell>
          <cell r="E418">
            <v>28.5</v>
          </cell>
          <cell r="F418">
            <v>37606</v>
          </cell>
          <cell r="G418">
            <v>1.46</v>
          </cell>
          <cell r="H418">
            <v>1.9</v>
          </cell>
          <cell r="I418" t="str">
            <v>3          0</v>
          </cell>
          <cell r="J418">
            <v>0</v>
          </cell>
          <cell r="K418">
            <v>0</v>
          </cell>
          <cell r="L418">
            <v>2003</v>
          </cell>
          <cell r="M418" t="str">
            <v>No Trade</v>
          </cell>
          <cell r="N418" t="str">
            <v/>
          </cell>
          <cell r="O418" t="str">
            <v/>
          </cell>
          <cell r="P418" t="str">
            <v/>
          </cell>
        </row>
        <row r="419">
          <cell r="A419" t="str">
            <v>LO</v>
          </cell>
          <cell r="B419">
            <v>1</v>
          </cell>
          <cell r="C419">
            <v>3</v>
          </cell>
          <cell r="D419" t="str">
            <v>C</v>
          </cell>
          <cell r="E419">
            <v>29</v>
          </cell>
          <cell r="F419">
            <v>37606</v>
          </cell>
          <cell r="G419">
            <v>0.18</v>
          </cell>
          <cell r="H419">
            <v>0.1</v>
          </cell>
          <cell r="I419" t="str">
            <v>0      2,199</v>
          </cell>
          <cell r="J419">
            <v>0.2</v>
          </cell>
          <cell r="K419">
            <v>0.1</v>
          </cell>
          <cell r="L419">
            <v>2003</v>
          </cell>
          <cell r="M419" t="str">
            <v>No Trade</v>
          </cell>
          <cell r="N419" t="str">
            <v/>
          </cell>
          <cell r="O419" t="str">
            <v/>
          </cell>
          <cell r="P419" t="str">
            <v/>
          </cell>
        </row>
        <row r="420">
          <cell r="A420" t="str">
            <v>LO</v>
          </cell>
          <cell r="B420">
            <v>1</v>
          </cell>
          <cell r="C420">
            <v>3</v>
          </cell>
          <cell r="D420" t="str">
            <v>P</v>
          </cell>
          <cell r="E420">
            <v>29</v>
          </cell>
          <cell r="F420">
            <v>37606</v>
          </cell>
          <cell r="G420">
            <v>1.89</v>
          </cell>
          <cell r="H420">
            <v>2.2999999999999998</v>
          </cell>
          <cell r="I420" t="str">
            <v>9          0</v>
          </cell>
          <cell r="J420">
            <v>0</v>
          </cell>
          <cell r="K420">
            <v>0</v>
          </cell>
          <cell r="L420">
            <v>2003</v>
          </cell>
          <cell r="M420" t="str">
            <v>No Trade</v>
          </cell>
          <cell r="N420" t="str">
            <v/>
          </cell>
          <cell r="O420" t="str">
            <v/>
          </cell>
          <cell r="P420" t="str">
            <v/>
          </cell>
        </row>
        <row r="421">
          <cell r="A421" t="str">
            <v>LO</v>
          </cell>
          <cell r="B421">
            <v>1</v>
          </cell>
          <cell r="C421">
            <v>3</v>
          </cell>
          <cell r="D421" t="str">
            <v>C</v>
          </cell>
          <cell r="E421">
            <v>29.5</v>
          </cell>
          <cell r="F421">
            <v>37606</v>
          </cell>
          <cell r="G421">
            <v>0.13</v>
          </cell>
          <cell r="H421">
            <v>0</v>
          </cell>
          <cell r="I421" t="str">
            <v>8        180</v>
          </cell>
          <cell r="J421">
            <v>0.12</v>
          </cell>
          <cell r="K421">
            <v>7.0000000000000007E-2</v>
          </cell>
          <cell r="L421">
            <v>2003</v>
          </cell>
          <cell r="M421" t="str">
            <v>No Trade</v>
          </cell>
          <cell r="N421" t="str">
            <v/>
          </cell>
          <cell r="O421" t="str">
            <v/>
          </cell>
          <cell r="P421" t="str">
            <v/>
          </cell>
        </row>
        <row r="422">
          <cell r="A422" t="str">
            <v>LO</v>
          </cell>
          <cell r="B422">
            <v>1</v>
          </cell>
          <cell r="C422">
            <v>3</v>
          </cell>
          <cell r="D422" t="str">
            <v>P</v>
          </cell>
          <cell r="E422">
            <v>29.5</v>
          </cell>
          <cell r="F422">
            <v>37606</v>
          </cell>
          <cell r="G422">
            <v>2.34</v>
          </cell>
          <cell r="H422">
            <v>2.8</v>
          </cell>
          <cell r="I422" t="str">
            <v>7          0</v>
          </cell>
          <cell r="J422">
            <v>0</v>
          </cell>
          <cell r="K422">
            <v>0</v>
          </cell>
          <cell r="L422">
            <v>2003</v>
          </cell>
          <cell r="M422" t="str">
            <v>No Trade</v>
          </cell>
          <cell r="N422" t="str">
            <v/>
          </cell>
          <cell r="O422" t="str">
            <v/>
          </cell>
          <cell r="P422" t="str">
            <v/>
          </cell>
        </row>
        <row r="423">
          <cell r="A423" t="str">
            <v>LO</v>
          </cell>
          <cell r="B423">
            <v>1</v>
          </cell>
          <cell r="C423">
            <v>3</v>
          </cell>
          <cell r="D423" t="str">
            <v>C</v>
          </cell>
          <cell r="E423">
            <v>30</v>
          </cell>
          <cell r="F423">
            <v>37606</v>
          </cell>
          <cell r="G423">
            <v>0.09</v>
          </cell>
          <cell r="H423">
            <v>0</v>
          </cell>
          <cell r="I423" t="str">
            <v>6        357</v>
          </cell>
          <cell r="J423">
            <v>0.08</v>
          </cell>
          <cell r="K423">
            <v>0.06</v>
          </cell>
          <cell r="L423">
            <v>2003</v>
          </cell>
          <cell r="M423" t="str">
            <v>No Trade</v>
          </cell>
          <cell r="N423" t="str">
            <v/>
          </cell>
          <cell r="O423" t="str">
            <v/>
          </cell>
          <cell r="P423" t="str">
            <v/>
          </cell>
        </row>
        <row r="424">
          <cell r="A424" t="str">
            <v>LO</v>
          </cell>
          <cell r="B424">
            <v>1</v>
          </cell>
          <cell r="C424">
            <v>3</v>
          </cell>
          <cell r="D424" t="str">
            <v>P</v>
          </cell>
          <cell r="E424">
            <v>30</v>
          </cell>
          <cell r="F424">
            <v>37606</v>
          </cell>
          <cell r="G424">
            <v>2.8</v>
          </cell>
          <cell r="H424">
            <v>3.3</v>
          </cell>
          <cell r="I424" t="str">
            <v>5          0</v>
          </cell>
          <cell r="J424">
            <v>0</v>
          </cell>
          <cell r="K424">
            <v>0</v>
          </cell>
          <cell r="L424">
            <v>2003</v>
          </cell>
          <cell r="M424" t="str">
            <v>No Trade</v>
          </cell>
          <cell r="N424" t="str">
            <v/>
          </cell>
          <cell r="O424" t="str">
            <v/>
          </cell>
          <cell r="P424" t="str">
            <v/>
          </cell>
        </row>
        <row r="425">
          <cell r="A425" t="str">
            <v>LO</v>
          </cell>
          <cell r="B425">
            <v>1</v>
          </cell>
          <cell r="C425">
            <v>3</v>
          </cell>
          <cell r="D425" t="str">
            <v>C</v>
          </cell>
          <cell r="E425">
            <v>30.5</v>
          </cell>
          <cell r="F425">
            <v>37606</v>
          </cell>
          <cell r="G425">
            <v>0.06</v>
          </cell>
          <cell r="H425">
            <v>0</v>
          </cell>
          <cell r="I425" t="str">
            <v>4          0</v>
          </cell>
          <cell r="J425">
            <v>0</v>
          </cell>
          <cell r="K425">
            <v>0</v>
          </cell>
          <cell r="L425">
            <v>2003</v>
          </cell>
          <cell r="M425" t="str">
            <v>No Trade</v>
          </cell>
          <cell r="N425" t="str">
            <v/>
          </cell>
          <cell r="O425" t="str">
            <v/>
          </cell>
          <cell r="P425" t="str">
            <v/>
          </cell>
        </row>
        <row r="426">
          <cell r="A426" t="str">
            <v>LO</v>
          </cell>
          <cell r="B426">
            <v>1</v>
          </cell>
          <cell r="C426">
            <v>3</v>
          </cell>
          <cell r="D426" t="str">
            <v>P</v>
          </cell>
          <cell r="E426">
            <v>30.5</v>
          </cell>
          <cell r="F426">
            <v>37606</v>
          </cell>
          <cell r="G426">
            <v>3.27</v>
          </cell>
          <cell r="H426">
            <v>3.8</v>
          </cell>
          <cell r="I426" t="str">
            <v>2          0</v>
          </cell>
          <cell r="J426">
            <v>0</v>
          </cell>
          <cell r="K426">
            <v>0</v>
          </cell>
          <cell r="L426">
            <v>2003</v>
          </cell>
          <cell r="M426" t="str">
            <v>No Trade</v>
          </cell>
          <cell r="N426" t="str">
            <v/>
          </cell>
          <cell r="O426" t="str">
            <v/>
          </cell>
          <cell r="P426" t="str">
            <v/>
          </cell>
        </row>
        <row r="427">
          <cell r="A427" t="str">
            <v>LO</v>
          </cell>
          <cell r="B427">
            <v>1</v>
          </cell>
          <cell r="C427">
            <v>3</v>
          </cell>
          <cell r="D427" t="str">
            <v>C</v>
          </cell>
          <cell r="E427">
            <v>31</v>
          </cell>
          <cell r="F427">
            <v>37606</v>
          </cell>
          <cell r="G427">
            <v>0.04</v>
          </cell>
          <cell r="H427">
            <v>0</v>
          </cell>
          <cell r="I427" t="str">
            <v>2          1</v>
          </cell>
          <cell r="J427">
            <v>0.02</v>
          </cell>
          <cell r="K427">
            <v>0.02</v>
          </cell>
          <cell r="L427">
            <v>2003</v>
          </cell>
          <cell r="M427" t="str">
            <v>No Trade</v>
          </cell>
          <cell r="N427" t="str">
            <v/>
          </cell>
          <cell r="O427" t="str">
            <v/>
          </cell>
          <cell r="P427" t="str">
            <v/>
          </cell>
        </row>
        <row r="428">
          <cell r="A428" t="str">
            <v>LO</v>
          </cell>
          <cell r="B428">
            <v>1</v>
          </cell>
          <cell r="C428">
            <v>3</v>
          </cell>
          <cell r="D428" t="str">
            <v>P</v>
          </cell>
          <cell r="E428">
            <v>31</v>
          </cell>
          <cell r="F428">
            <v>37606</v>
          </cell>
          <cell r="G428">
            <v>3.75</v>
          </cell>
          <cell r="H428">
            <v>4.3</v>
          </cell>
          <cell r="I428" t="str">
            <v>0          0</v>
          </cell>
          <cell r="J428">
            <v>0</v>
          </cell>
          <cell r="K428">
            <v>0</v>
          </cell>
          <cell r="L428">
            <v>2003</v>
          </cell>
          <cell r="M428" t="str">
            <v>No Trade</v>
          </cell>
          <cell r="N428" t="str">
            <v/>
          </cell>
          <cell r="O428" t="str">
            <v/>
          </cell>
          <cell r="P428" t="str">
            <v/>
          </cell>
        </row>
        <row r="429">
          <cell r="A429" t="str">
            <v>LO</v>
          </cell>
          <cell r="B429">
            <v>1</v>
          </cell>
          <cell r="C429">
            <v>3</v>
          </cell>
          <cell r="D429" t="str">
            <v>C</v>
          </cell>
          <cell r="E429">
            <v>31.5</v>
          </cell>
          <cell r="F429">
            <v>37606</v>
          </cell>
          <cell r="G429">
            <v>0.03</v>
          </cell>
          <cell r="H429">
            <v>0</v>
          </cell>
          <cell r="I429" t="str">
            <v>1          0</v>
          </cell>
          <cell r="J429">
            <v>0</v>
          </cell>
          <cell r="K429">
            <v>0</v>
          </cell>
          <cell r="L429">
            <v>2003</v>
          </cell>
          <cell r="M429" t="str">
            <v>No Trade</v>
          </cell>
          <cell r="N429" t="str">
            <v/>
          </cell>
          <cell r="O429" t="str">
            <v/>
          </cell>
          <cell r="P429" t="str">
            <v/>
          </cell>
        </row>
        <row r="430">
          <cell r="A430" t="str">
            <v>LO</v>
          </cell>
          <cell r="B430">
            <v>1</v>
          </cell>
          <cell r="C430">
            <v>3</v>
          </cell>
          <cell r="D430" t="str">
            <v>C</v>
          </cell>
          <cell r="E430">
            <v>32</v>
          </cell>
          <cell r="F430">
            <v>37606</v>
          </cell>
          <cell r="G430">
            <v>0.02</v>
          </cell>
          <cell r="H430">
            <v>0</v>
          </cell>
          <cell r="I430" t="str">
            <v>1        350</v>
          </cell>
          <cell r="J430">
            <v>0.04</v>
          </cell>
          <cell r="K430">
            <v>0.03</v>
          </cell>
          <cell r="L430">
            <v>2003</v>
          </cell>
          <cell r="M430" t="str">
            <v>No Trade</v>
          </cell>
          <cell r="N430" t="str">
            <v/>
          </cell>
          <cell r="O430" t="str">
            <v/>
          </cell>
          <cell r="P430" t="str">
            <v/>
          </cell>
        </row>
        <row r="431">
          <cell r="A431" t="str">
            <v>LO</v>
          </cell>
          <cell r="B431">
            <v>1</v>
          </cell>
          <cell r="C431">
            <v>3</v>
          </cell>
          <cell r="D431" t="str">
            <v>P</v>
          </cell>
          <cell r="E431">
            <v>32</v>
          </cell>
          <cell r="F431">
            <v>37606</v>
          </cell>
          <cell r="G431">
            <v>4.72</v>
          </cell>
          <cell r="H431">
            <v>5.2</v>
          </cell>
          <cell r="I431" t="str">
            <v>9          0</v>
          </cell>
          <cell r="J431">
            <v>0</v>
          </cell>
          <cell r="K431">
            <v>0</v>
          </cell>
          <cell r="L431">
            <v>2003</v>
          </cell>
          <cell r="M431" t="str">
            <v>No Trade</v>
          </cell>
          <cell r="N431" t="str">
            <v/>
          </cell>
          <cell r="O431" t="str">
            <v/>
          </cell>
          <cell r="P431" t="str">
            <v/>
          </cell>
        </row>
        <row r="432">
          <cell r="A432" t="str">
            <v>LO</v>
          </cell>
          <cell r="B432">
            <v>1</v>
          </cell>
          <cell r="C432">
            <v>3</v>
          </cell>
          <cell r="D432" t="str">
            <v>C</v>
          </cell>
          <cell r="E432">
            <v>32.5</v>
          </cell>
          <cell r="F432">
            <v>37606</v>
          </cell>
          <cell r="G432">
            <v>0.01</v>
          </cell>
          <cell r="H432">
            <v>0</v>
          </cell>
          <cell r="I432" t="str">
            <v>1          0</v>
          </cell>
          <cell r="J432">
            <v>0</v>
          </cell>
          <cell r="K432">
            <v>0</v>
          </cell>
          <cell r="L432">
            <v>2003</v>
          </cell>
          <cell r="M432" t="str">
            <v>No Trade</v>
          </cell>
          <cell r="N432" t="str">
            <v/>
          </cell>
          <cell r="O432" t="str">
            <v/>
          </cell>
          <cell r="P432" t="str">
            <v/>
          </cell>
        </row>
        <row r="433">
          <cell r="A433" t="str">
            <v>LO</v>
          </cell>
          <cell r="B433">
            <v>1</v>
          </cell>
          <cell r="C433">
            <v>3</v>
          </cell>
          <cell r="D433" t="str">
            <v>P</v>
          </cell>
          <cell r="E433">
            <v>32.5</v>
          </cell>
          <cell r="F433">
            <v>37606</v>
          </cell>
          <cell r="G433">
            <v>4.8600000000000003</v>
          </cell>
          <cell r="H433">
            <v>4.8</v>
          </cell>
          <cell r="I433" t="str">
            <v>6          0</v>
          </cell>
          <cell r="J433">
            <v>0</v>
          </cell>
          <cell r="K433">
            <v>0</v>
          </cell>
          <cell r="L433">
            <v>2003</v>
          </cell>
          <cell r="M433" t="str">
            <v>No Trade</v>
          </cell>
          <cell r="N433" t="str">
            <v/>
          </cell>
          <cell r="O433" t="str">
            <v/>
          </cell>
          <cell r="P433" t="str">
            <v/>
          </cell>
        </row>
        <row r="434">
          <cell r="A434" t="str">
            <v>LO</v>
          </cell>
          <cell r="B434">
            <v>1</v>
          </cell>
          <cell r="C434">
            <v>3</v>
          </cell>
          <cell r="D434" t="str">
            <v>C</v>
          </cell>
          <cell r="E434">
            <v>33</v>
          </cell>
          <cell r="F434">
            <v>37606</v>
          </cell>
          <cell r="G434">
            <v>0.01</v>
          </cell>
          <cell r="H434">
            <v>0</v>
          </cell>
          <cell r="I434" t="str">
            <v>1        341</v>
          </cell>
          <cell r="J434">
            <v>0.02</v>
          </cell>
          <cell r="K434">
            <v>0.01</v>
          </cell>
          <cell r="L434">
            <v>2003</v>
          </cell>
          <cell r="M434" t="str">
            <v>No Trade</v>
          </cell>
          <cell r="N434" t="str">
            <v/>
          </cell>
          <cell r="O434" t="str">
            <v/>
          </cell>
          <cell r="P434" t="str">
            <v/>
          </cell>
        </row>
        <row r="435">
          <cell r="A435" t="str">
            <v>LO</v>
          </cell>
          <cell r="B435">
            <v>1</v>
          </cell>
          <cell r="C435">
            <v>3</v>
          </cell>
          <cell r="D435" t="str">
            <v>C</v>
          </cell>
          <cell r="E435">
            <v>33.5</v>
          </cell>
          <cell r="F435">
            <v>37606</v>
          </cell>
          <cell r="G435">
            <v>0.01</v>
          </cell>
          <cell r="H435">
            <v>0</v>
          </cell>
          <cell r="I435" t="str">
            <v>1          0</v>
          </cell>
          <cell r="J435">
            <v>0</v>
          </cell>
          <cell r="K435">
            <v>0</v>
          </cell>
          <cell r="L435">
            <v>2003</v>
          </cell>
          <cell r="M435" t="str">
            <v>No Trade</v>
          </cell>
          <cell r="N435" t="str">
            <v/>
          </cell>
          <cell r="O435" t="str">
            <v/>
          </cell>
          <cell r="P435" t="str">
            <v/>
          </cell>
        </row>
        <row r="436">
          <cell r="A436" t="str">
            <v>LO</v>
          </cell>
          <cell r="B436">
            <v>1</v>
          </cell>
          <cell r="C436">
            <v>3</v>
          </cell>
          <cell r="D436" t="str">
            <v>C</v>
          </cell>
          <cell r="E436">
            <v>34</v>
          </cell>
          <cell r="F436">
            <v>37606</v>
          </cell>
          <cell r="G436">
            <v>0.01</v>
          </cell>
          <cell r="H436">
            <v>0</v>
          </cell>
          <cell r="I436" t="str">
            <v>1        330</v>
          </cell>
          <cell r="J436">
            <v>0.01</v>
          </cell>
          <cell r="K436">
            <v>0.01</v>
          </cell>
          <cell r="L436">
            <v>2003</v>
          </cell>
          <cell r="M436" t="str">
            <v>No Trade</v>
          </cell>
          <cell r="N436" t="str">
            <v/>
          </cell>
          <cell r="O436" t="str">
            <v/>
          </cell>
          <cell r="P436" t="str">
            <v/>
          </cell>
        </row>
        <row r="437">
          <cell r="A437" t="str">
            <v>LO</v>
          </cell>
          <cell r="B437">
            <v>1</v>
          </cell>
          <cell r="C437">
            <v>3</v>
          </cell>
          <cell r="D437" t="str">
            <v>P</v>
          </cell>
          <cell r="E437">
            <v>34</v>
          </cell>
          <cell r="F437">
            <v>37606</v>
          </cell>
          <cell r="G437">
            <v>6.71</v>
          </cell>
          <cell r="H437">
            <v>7.2</v>
          </cell>
          <cell r="I437" t="str">
            <v>9          0</v>
          </cell>
          <cell r="J437">
            <v>0</v>
          </cell>
          <cell r="K437">
            <v>0</v>
          </cell>
          <cell r="L437">
            <v>2003</v>
          </cell>
          <cell r="M437" t="str">
            <v>No Trade</v>
          </cell>
          <cell r="N437" t="str">
            <v/>
          </cell>
          <cell r="O437" t="str">
            <v/>
          </cell>
          <cell r="P437" t="str">
            <v/>
          </cell>
        </row>
        <row r="438">
          <cell r="A438" t="str">
            <v>LO</v>
          </cell>
          <cell r="B438">
            <v>1</v>
          </cell>
          <cell r="C438">
            <v>3</v>
          </cell>
          <cell r="D438" t="str">
            <v>C</v>
          </cell>
          <cell r="E438">
            <v>34.5</v>
          </cell>
          <cell r="F438">
            <v>37606</v>
          </cell>
          <cell r="G438">
            <v>0.01</v>
          </cell>
          <cell r="H438">
            <v>0</v>
          </cell>
          <cell r="I438" t="str">
            <v>1          0</v>
          </cell>
          <cell r="J438">
            <v>0</v>
          </cell>
          <cell r="K438">
            <v>0</v>
          </cell>
          <cell r="L438">
            <v>2003</v>
          </cell>
          <cell r="M438" t="str">
            <v>No Trade</v>
          </cell>
          <cell r="N438" t="str">
            <v/>
          </cell>
          <cell r="O438" t="str">
            <v/>
          </cell>
          <cell r="P438" t="str">
            <v/>
          </cell>
        </row>
        <row r="439">
          <cell r="A439" t="str">
            <v>LO</v>
          </cell>
          <cell r="B439">
            <v>1</v>
          </cell>
          <cell r="C439">
            <v>3</v>
          </cell>
          <cell r="D439" t="str">
            <v>C</v>
          </cell>
          <cell r="E439">
            <v>35</v>
          </cell>
          <cell r="F439">
            <v>37606</v>
          </cell>
          <cell r="G439">
            <v>0.01</v>
          </cell>
          <cell r="H439">
            <v>0</v>
          </cell>
          <cell r="I439" t="str">
            <v>1         95</v>
          </cell>
          <cell r="J439">
            <v>0.01</v>
          </cell>
          <cell r="K439">
            <v>0.01</v>
          </cell>
          <cell r="L439">
            <v>2003</v>
          </cell>
          <cell r="M439" t="str">
            <v>No Trade</v>
          </cell>
          <cell r="N439" t="str">
            <v/>
          </cell>
          <cell r="O439" t="str">
            <v/>
          </cell>
          <cell r="P439" t="str">
            <v/>
          </cell>
        </row>
        <row r="440">
          <cell r="A440" t="str">
            <v>LO</v>
          </cell>
          <cell r="B440">
            <v>1</v>
          </cell>
          <cell r="C440">
            <v>3</v>
          </cell>
          <cell r="D440" t="str">
            <v>P</v>
          </cell>
          <cell r="E440">
            <v>35</v>
          </cell>
          <cell r="F440">
            <v>37606</v>
          </cell>
          <cell r="G440">
            <v>7.71</v>
          </cell>
          <cell r="H440">
            <v>8.1999999999999993</v>
          </cell>
          <cell r="I440" t="str">
            <v>9          0</v>
          </cell>
          <cell r="J440">
            <v>0</v>
          </cell>
          <cell r="K440">
            <v>0</v>
          </cell>
          <cell r="L440">
            <v>2003</v>
          </cell>
          <cell r="M440" t="str">
            <v>No Trade</v>
          </cell>
          <cell r="N440" t="str">
            <v/>
          </cell>
          <cell r="O440" t="str">
            <v/>
          </cell>
          <cell r="P440" t="str">
            <v/>
          </cell>
        </row>
        <row r="441">
          <cell r="A441" t="str">
            <v>LO</v>
          </cell>
          <cell r="B441">
            <v>1</v>
          </cell>
          <cell r="C441">
            <v>3</v>
          </cell>
          <cell r="D441" t="str">
            <v>C</v>
          </cell>
          <cell r="E441">
            <v>35.5</v>
          </cell>
          <cell r="F441">
            <v>37606</v>
          </cell>
          <cell r="G441">
            <v>0.01</v>
          </cell>
          <cell r="H441">
            <v>0</v>
          </cell>
          <cell r="I441" t="str">
            <v>1          0</v>
          </cell>
          <cell r="J441">
            <v>0</v>
          </cell>
          <cell r="K441">
            <v>0</v>
          </cell>
          <cell r="L441">
            <v>2003</v>
          </cell>
          <cell r="M441" t="str">
            <v>No Trade</v>
          </cell>
          <cell r="N441" t="str">
            <v/>
          </cell>
          <cell r="O441" t="str">
            <v/>
          </cell>
          <cell r="P441" t="str">
            <v/>
          </cell>
        </row>
        <row r="442">
          <cell r="A442" t="str">
            <v>LO</v>
          </cell>
          <cell r="B442">
            <v>1</v>
          </cell>
          <cell r="C442">
            <v>3</v>
          </cell>
          <cell r="D442" t="str">
            <v>C</v>
          </cell>
          <cell r="E442">
            <v>36</v>
          </cell>
          <cell r="F442">
            <v>37606</v>
          </cell>
          <cell r="G442">
            <v>0.01</v>
          </cell>
          <cell r="H442">
            <v>0</v>
          </cell>
          <cell r="I442" t="str">
            <v>1         25</v>
          </cell>
          <cell r="J442">
            <v>0.01</v>
          </cell>
          <cell r="K442">
            <v>0.01</v>
          </cell>
          <cell r="L442">
            <v>2003</v>
          </cell>
          <cell r="M442" t="str">
            <v>No Trade</v>
          </cell>
          <cell r="N442" t="str">
            <v/>
          </cell>
          <cell r="O442" t="str">
            <v/>
          </cell>
          <cell r="P442" t="str">
            <v/>
          </cell>
        </row>
        <row r="443">
          <cell r="A443" t="str">
            <v>LO</v>
          </cell>
          <cell r="B443">
            <v>1</v>
          </cell>
          <cell r="C443">
            <v>3</v>
          </cell>
          <cell r="D443" t="str">
            <v>P</v>
          </cell>
          <cell r="E443">
            <v>36</v>
          </cell>
          <cell r="F443">
            <v>37606</v>
          </cell>
          <cell r="G443">
            <v>8.7100000000000009</v>
          </cell>
          <cell r="H443">
            <v>9.1999999999999993</v>
          </cell>
          <cell r="I443" t="str">
            <v>9          0</v>
          </cell>
          <cell r="J443">
            <v>0</v>
          </cell>
          <cell r="K443">
            <v>0</v>
          </cell>
          <cell r="L443">
            <v>2003</v>
          </cell>
          <cell r="M443" t="str">
            <v>No Trade</v>
          </cell>
          <cell r="N443" t="str">
            <v/>
          </cell>
          <cell r="O443" t="str">
            <v/>
          </cell>
          <cell r="P443" t="str">
            <v/>
          </cell>
        </row>
        <row r="444">
          <cell r="A444" t="str">
            <v>LO</v>
          </cell>
          <cell r="B444">
            <v>1</v>
          </cell>
          <cell r="C444">
            <v>3</v>
          </cell>
          <cell r="D444" t="str">
            <v>C</v>
          </cell>
          <cell r="E444">
            <v>36.5</v>
          </cell>
          <cell r="F444">
            <v>37606</v>
          </cell>
          <cell r="G444">
            <v>0.01</v>
          </cell>
          <cell r="H444">
            <v>0</v>
          </cell>
          <cell r="I444" t="str">
            <v>1          0</v>
          </cell>
          <cell r="J444">
            <v>0</v>
          </cell>
          <cell r="K444">
            <v>0</v>
          </cell>
          <cell r="L444">
            <v>2003</v>
          </cell>
          <cell r="M444" t="str">
            <v>No Trade</v>
          </cell>
          <cell r="N444" t="str">
            <v/>
          </cell>
          <cell r="O444" t="str">
            <v/>
          </cell>
          <cell r="P444" t="str">
            <v/>
          </cell>
        </row>
        <row r="445">
          <cell r="A445" t="str">
            <v>LO</v>
          </cell>
          <cell r="B445">
            <v>1</v>
          </cell>
          <cell r="C445">
            <v>3</v>
          </cell>
          <cell r="D445" t="str">
            <v>C</v>
          </cell>
          <cell r="E445">
            <v>37</v>
          </cell>
          <cell r="F445">
            <v>37606</v>
          </cell>
          <cell r="G445">
            <v>0.01</v>
          </cell>
          <cell r="H445">
            <v>0</v>
          </cell>
          <cell r="I445" t="str">
            <v>1          0</v>
          </cell>
          <cell r="J445">
            <v>0</v>
          </cell>
          <cell r="K445">
            <v>0</v>
          </cell>
          <cell r="L445">
            <v>2003</v>
          </cell>
          <cell r="M445" t="str">
            <v>No Trade</v>
          </cell>
          <cell r="N445" t="str">
            <v/>
          </cell>
          <cell r="O445" t="str">
            <v/>
          </cell>
          <cell r="P445" t="str">
            <v/>
          </cell>
        </row>
        <row r="446">
          <cell r="A446" t="str">
            <v>LO</v>
          </cell>
          <cell r="B446">
            <v>1</v>
          </cell>
          <cell r="C446">
            <v>3</v>
          </cell>
          <cell r="D446" t="str">
            <v>P</v>
          </cell>
          <cell r="E446">
            <v>37</v>
          </cell>
          <cell r="F446">
            <v>37606</v>
          </cell>
          <cell r="G446">
            <v>9.7100000000000009</v>
          </cell>
          <cell r="H446">
            <v>10.199999999999999</v>
          </cell>
          <cell r="I446" t="str">
            <v>9          0</v>
          </cell>
          <cell r="J446">
            <v>0</v>
          </cell>
          <cell r="K446">
            <v>0</v>
          </cell>
          <cell r="L446">
            <v>2003</v>
          </cell>
          <cell r="M446" t="str">
            <v>No Trade</v>
          </cell>
          <cell r="N446" t="str">
            <v/>
          </cell>
          <cell r="O446" t="str">
            <v/>
          </cell>
          <cell r="P446" t="str">
            <v/>
          </cell>
        </row>
        <row r="447">
          <cell r="A447" t="str">
            <v>LO</v>
          </cell>
          <cell r="B447">
            <v>1</v>
          </cell>
          <cell r="C447">
            <v>3</v>
          </cell>
          <cell r="D447" t="str">
            <v>C</v>
          </cell>
          <cell r="E447">
            <v>37.5</v>
          </cell>
          <cell r="F447">
            <v>37606</v>
          </cell>
          <cell r="G447">
            <v>0.01</v>
          </cell>
          <cell r="H447">
            <v>0</v>
          </cell>
          <cell r="I447" t="str">
            <v>1          0</v>
          </cell>
          <cell r="J447">
            <v>0</v>
          </cell>
          <cell r="K447">
            <v>0</v>
          </cell>
          <cell r="L447">
            <v>2003</v>
          </cell>
          <cell r="M447" t="str">
            <v>No Trade</v>
          </cell>
          <cell r="N447" t="str">
            <v/>
          </cell>
          <cell r="O447" t="str">
            <v/>
          </cell>
          <cell r="P447" t="str">
            <v/>
          </cell>
        </row>
        <row r="448">
          <cell r="A448" t="str">
            <v>LO</v>
          </cell>
          <cell r="B448">
            <v>1</v>
          </cell>
          <cell r="C448">
            <v>3</v>
          </cell>
          <cell r="D448" t="str">
            <v>C</v>
          </cell>
          <cell r="E448">
            <v>38</v>
          </cell>
          <cell r="F448">
            <v>37606</v>
          </cell>
          <cell r="G448">
            <v>0.01</v>
          </cell>
          <cell r="H448">
            <v>0</v>
          </cell>
          <cell r="I448" t="str">
            <v>1          0</v>
          </cell>
          <cell r="J448">
            <v>0</v>
          </cell>
          <cell r="K448">
            <v>0</v>
          </cell>
          <cell r="L448">
            <v>2003</v>
          </cell>
          <cell r="M448" t="str">
            <v>No Trade</v>
          </cell>
          <cell r="N448" t="str">
            <v/>
          </cell>
          <cell r="O448" t="str">
            <v/>
          </cell>
          <cell r="P448" t="str">
            <v/>
          </cell>
        </row>
        <row r="449">
          <cell r="A449" t="str">
            <v>LO</v>
          </cell>
          <cell r="B449">
            <v>1</v>
          </cell>
          <cell r="C449">
            <v>3</v>
          </cell>
          <cell r="D449" t="str">
            <v>P</v>
          </cell>
          <cell r="E449">
            <v>38</v>
          </cell>
          <cell r="F449">
            <v>37606</v>
          </cell>
          <cell r="G449">
            <v>10.71</v>
          </cell>
          <cell r="H449">
            <v>11.2</v>
          </cell>
          <cell r="I449" t="str">
            <v>9          0</v>
          </cell>
          <cell r="J449">
            <v>0</v>
          </cell>
          <cell r="K449">
            <v>0</v>
          </cell>
          <cell r="L449">
            <v>2003</v>
          </cell>
          <cell r="M449" t="str">
            <v>No Trade</v>
          </cell>
          <cell r="N449" t="str">
            <v/>
          </cell>
          <cell r="O449" t="str">
            <v/>
          </cell>
          <cell r="P449" t="str">
            <v/>
          </cell>
        </row>
        <row r="450">
          <cell r="A450" t="str">
            <v>LO</v>
          </cell>
          <cell r="B450">
            <v>1</v>
          </cell>
          <cell r="C450">
            <v>3</v>
          </cell>
          <cell r="D450" t="str">
            <v>C</v>
          </cell>
          <cell r="E450">
            <v>38.5</v>
          </cell>
          <cell r="F450">
            <v>37606</v>
          </cell>
          <cell r="G450">
            <v>0.01</v>
          </cell>
          <cell r="H450">
            <v>0</v>
          </cell>
          <cell r="I450" t="str">
            <v>1          0</v>
          </cell>
          <cell r="J450">
            <v>0</v>
          </cell>
          <cell r="K450">
            <v>0</v>
          </cell>
          <cell r="L450">
            <v>2003</v>
          </cell>
          <cell r="M450" t="str">
            <v>No Trade</v>
          </cell>
          <cell r="N450" t="str">
            <v/>
          </cell>
          <cell r="O450" t="str">
            <v/>
          </cell>
          <cell r="P450" t="str">
            <v/>
          </cell>
        </row>
        <row r="451">
          <cell r="A451" t="str">
            <v>LO</v>
          </cell>
          <cell r="B451">
            <v>1</v>
          </cell>
          <cell r="C451">
            <v>3</v>
          </cell>
          <cell r="D451" t="str">
            <v>C</v>
          </cell>
          <cell r="E451">
            <v>39</v>
          </cell>
          <cell r="F451">
            <v>37606</v>
          </cell>
          <cell r="G451">
            <v>0.01</v>
          </cell>
          <cell r="H451">
            <v>0</v>
          </cell>
          <cell r="I451" t="str">
            <v>1          0</v>
          </cell>
          <cell r="J451">
            <v>0</v>
          </cell>
          <cell r="K451">
            <v>0</v>
          </cell>
          <cell r="L451">
            <v>2003</v>
          </cell>
          <cell r="M451" t="str">
            <v>No Trade</v>
          </cell>
          <cell r="N451" t="str">
            <v/>
          </cell>
          <cell r="O451" t="str">
            <v/>
          </cell>
          <cell r="P451" t="str">
            <v/>
          </cell>
        </row>
        <row r="452">
          <cell r="A452" t="str">
            <v>LO</v>
          </cell>
          <cell r="B452">
            <v>1</v>
          </cell>
          <cell r="C452">
            <v>3</v>
          </cell>
          <cell r="D452" t="str">
            <v>P</v>
          </cell>
          <cell r="E452">
            <v>39</v>
          </cell>
          <cell r="F452">
            <v>37606</v>
          </cell>
          <cell r="G452">
            <v>11.71</v>
          </cell>
          <cell r="H452">
            <v>12.2</v>
          </cell>
          <cell r="I452" t="str">
            <v>9          0</v>
          </cell>
          <cell r="J452">
            <v>0</v>
          </cell>
          <cell r="K452">
            <v>0</v>
          </cell>
          <cell r="L452">
            <v>2003</v>
          </cell>
          <cell r="M452" t="str">
            <v>No Trade</v>
          </cell>
          <cell r="N452" t="str">
            <v/>
          </cell>
          <cell r="O452" t="str">
            <v/>
          </cell>
          <cell r="P452" t="str">
            <v/>
          </cell>
        </row>
        <row r="453">
          <cell r="A453" t="str">
            <v>LO</v>
          </cell>
          <cell r="B453">
            <v>1</v>
          </cell>
          <cell r="C453">
            <v>3</v>
          </cell>
          <cell r="D453" t="str">
            <v>C</v>
          </cell>
          <cell r="E453">
            <v>39.5</v>
          </cell>
          <cell r="F453">
            <v>37606</v>
          </cell>
          <cell r="G453">
            <v>0.01</v>
          </cell>
          <cell r="H453">
            <v>0</v>
          </cell>
          <cell r="I453" t="str">
            <v>1          0</v>
          </cell>
          <cell r="J453">
            <v>0</v>
          </cell>
          <cell r="K453">
            <v>0</v>
          </cell>
          <cell r="L453">
            <v>2003</v>
          </cell>
          <cell r="M453" t="str">
            <v>No Trade</v>
          </cell>
          <cell r="N453" t="str">
            <v/>
          </cell>
          <cell r="O453" t="str">
            <v/>
          </cell>
          <cell r="P453" t="str">
            <v/>
          </cell>
        </row>
        <row r="454">
          <cell r="A454" t="str">
            <v>LO</v>
          </cell>
          <cell r="B454">
            <v>1</v>
          </cell>
          <cell r="C454">
            <v>3</v>
          </cell>
          <cell r="D454" t="str">
            <v>P</v>
          </cell>
          <cell r="E454">
            <v>39.5</v>
          </cell>
          <cell r="F454">
            <v>37606</v>
          </cell>
          <cell r="G454">
            <v>14.22</v>
          </cell>
          <cell r="H454">
            <v>14.2</v>
          </cell>
          <cell r="I454" t="str">
            <v>2          0</v>
          </cell>
          <cell r="J454">
            <v>0</v>
          </cell>
          <cell r="K454">
            <v>0</v>
          </cell>
          <cell r="L454">
            <v>2003</v>
          </cell>
          <cell r="M454" t="str">
            <v>No Trade</v>
          </cell>
          <cell r="N454" t="str">
            <v/>
          </cell>
          <cell r="O454" t="str">
            <v/>
          </cell>
          <cell r="P454" t="str">
            <v/>
          </cell>
        </row>
        <row r="455">
          <cell r="A455" t="str">
            <v>LO</v>
          </cell>
          <cell r="B455">
            <v>1</v>
          </cell>
          <cell r="C455">
            <v>3</v>
          </cell>
          <cell r="D455" t="str">
            <v>C</v>
          </cell>
          <cell r="E455">
            <v>40</v>
          </cell>
          <cell r="F455">
            <v>37606</v>
          </cell>
          <cell r="G455">
            <v>0.01</v>
          </cell>
          <cell r="H455">
            <v>0</v>
          </cell>
          <cell r="I455" t="str">
            <v>1          0</v>
          </cell>
          <cell r="J455">
            <v>0</v>
          </cell>
          <cell r="K455">
            <v>0</v>
          </cell>
          <cell r="L455">
            <v>2003</v>
          </cell>
          <cell r="M455" t="str">
            <v>No Trade</v>
          </cell>
          <cell r="N455" t="str">
            <v/>
          </cell>
          <cell r="O455" t="str">
            <v/>
          </cell>
          <cell r="P455" t="str">
            <v/>
          </cell>
        </row>
        <row r="456">
          <cell r="A456" t="str">
            <v>LO</v>
          </cell>
          <cell r="B456">
            <v>1</v>
          </cell>
          <cell r="C456">
            <v>3</v>
          </cell>
          <cell r="D456" t="str">
            <v>C</v>
          </cell>
          <cell r="E456">
            <v>45</v>
          </cell>
          <cell r="F456">
            <v>37606</v>
          </cell>
          <cell r="G456">
            <v>0.01</v>
          </cell>
          <cell r="H456">
            <v>0</v>
          </cell>
          <cell r="I456" t="str">
            <v>1          0</v>
          </cell>
          <cell r="J456">
            <v>0</v>
          </cell>
          <cell r="K456">
            <v>0</v>
          </cell>
          <cell r="L456">
            <v>2003</v>
          </cell>
          <cell r="M456" t="str">
            <v>No Trade</v>
          </cell>
          <cell r="N456" t="str">
            <v/>
          </cell>
          <cell r="O456" t="str">
            <v/>
          </cell>
          <cell r="P456" t="str">
            <v/>
          </cell>
        </row>
        <row r="457">
          <cell r="A457" t="str">
            <v>LO</v>
          </cell>
          <cell r="B457">
            <v>1</v>
          </cell>
          <cell r="C457">
            <v>3</v>
          </cell>
          <cell r="D457" t="str">
            <v>C</v>
          </cell>
          <cell r="E457">
            <v>47.5</v>
          </cell>
          <cell r="F457">
            <v>37606</v>
          </cell>
          <cell r="G457">
            <v>0.01</v>
          </cell>
          <cell r="H457">
            <v>0</v>
          </cell>
          <cell r="I457" t="str">
            <v>1          0</v>
          </cell>
          <cell r="J457">
            <v>0</v>
          </cell>
          <cell r="K457">
            <v>0</v>
          </cell>
          <cell r="L457">
            <v>2003</v>
          </cell>
          <cell r="M457" t="str">
            <v>No Trade</v>
          </cell>
          <cell r="N457" t="str">
            <v/>
          </cell>
          <cell r="O457" t="str">
            <v/>
          </cell>
          <cell r="P457" t="str">
            <v/>
          </cell>
        </row>
        <row r="458">
          <cell r="A458" t="str">
            <v>LO</v>
          </cell>
          <cell r="B458">
            <v>1</v>
          </cell>
          <cell r="C458">
            <v>3</v>
          </cell>
          <cell r="D458" t="str">
            <v>C</v>
          </cell>
          <cell r="E458">
            <v>50</v>
          </cell>
          <cell r="F458">
            <v>37606</v>
          </cell>
          <cell r="G458">
            <v>0.01</v>
          </cell>
          <cell r="H458">
            <v>0</v>
          </cell>
          <cell r="I458" t="str">
            <v>1          0</v>
          </cell>
          <cell r="J458">
            <v>0</v>
          </cell>
          <cell r="K458">
            <v>0</v>
          </cell>
          <cell r="L458">
            <v>2003</v>
          </cell>
          <cell r="M458" t="str">
            <v>No Trade</v>
          </cell>
          <cell r="N458" t="str">
            <v/>
          </cell>
          <cell r="O458" t="str">
            <v/>
          </cell>
          <cell r="P458" t="str">
            <v/>
          </cell>
        </row>
        <row r="459">
          <cell r="A459" t="str">
            <v>LO</v>
          </cell>
          <cell r="B459">
            <v>1</v>
          </cell>
          <cell r="C459">
            <v>3</v>
          </cell>
          <cell r="D459" t="str">
            <v>C</v>
          </cell>
          <cell r="E459">
            <v>60</v>
          </cell>
          <cell r="F459">
            <v>37606</v>
          </cell>
          <cell r="G459">
            <v>0.01</v>
          </cell>
          <cell r="H459">
            <v>0</v>
          </cell>
          <cell r="I459" t="str">
            <v>1          0</v>
          </cell>
          <cell r="J459">
            <v>0</v>
          </cell>
          <cell r="K459">
            <v>0</v>
          </cell>
          <cell r="L459">
            <v>2003</v>
          </cell>
          <cell r="M459" t="str">
            <v>No Trade</v>
          </cell>
          <cell r="N459" t="str">
            <v/>
          </cell>
          <cell r="O459" t="str">
            <v/>
          </cell>
          <cell r="P459" t="str">
            <v/>
          </cell>
        </row>
        <row r="460">
          <cell r="A460" t="str">
            <v>LO</v>
          </cell>
          <cell r="B460">
            <v>1</v>
          </cell>
          <cell r="C460">
            <v>3</v>
          </cell>
          <cell r="D460" t="str">
            <v>C</v>
          </cell>
          <cell r="E460">
            <v>62.5</v>
          </cell>
          <cell r="F460">
            <v>37606</v>
          </cell>
          <cell r="G460">
            <v>0.01</v>
          </cell>
          <cell r="H460">
            <v>0</v>
          </cell>
          <cell r="I460" t="str">
            <v>1          0</v>
          </cell>
          <cell r="J460">
            <v>0</v>
          </cell>
          <cell r="K460">
            <v>0</v>
          </cell>
          <cell r="L460">
            <v>2003</v>
          </cell>
          <cell r="M460" t="str">
            <v>No Trade</v>
          </cell>
          <cell r="N460" t="str">
            <v/>
          </cell>
          <cell r="O460" t="str">
            <v/>
          </cell>
          <cell r="P460" t="str">
            <v/>
          </cell>
        </row>
        <row r="461">
          <cell r="A461" t="str">
            <v>LO</v>
          </cell>
          <cell r="B461">
            <v>2</v>
          </cell>
          <cell r="C461">
            <v>3</v>
          </cell>
          <cell r="D461" t="str">
            <v>P</v>
          </cell>
          <cell r="E461">
            <v>2.5</v>
          </cell>
          <cell r="F461">
            <v>37636</v>
          </cell>
          <cell r="G461">
            <v>0</v>
          </cell>
          <cell r="H461">
            <v>0</v>
          </cell>
          <cell r="I461" t="str">
            <v>0          0</v>
          </cell>
          <cell r="J461">
            <v>0</v>
          </cell>
          <cell r="K461">
            <v>0</v>
          </cell>
          <cell r="L461">
            <v>2003</v>
          </cell>
          <cell r="M461" t="str">
            <v>No Trade</v>
          </cell>
          <cell r="N461" t="str">
            <v/>
          </cell>
          <cell r="O461" t="str">
            <v/>
          </cell>
          <cell r="P461" t="str">
            <v/>
          </cell>
        </row>
        <row r="462">
          <cell r="A462" t="str">
            <v>LO</v>
          </cell>
          <cell r="B462">
            <v>2</v>
          </cell>
          <cell r="C462">
            <v>3</v>
          </cell>
          <cell r="D462" t="str">
            <v>P</v>
          </cell>
          <cell r="E462">
            <v>13</v>
          </cell>
          <cell r="F462">
            <v>37636</v>
          </cell>
          <cell r="G462">
            <v>0.01</v>
          </cell>
          <cell r="H462">
            <v>0</v>
          </cell>
          <cell r="I462" t="str">
            <v>1          0</v>
          </cell>
          <cell r="J462">
            <v>0</v>
          </cell>
          <cell r="K462">
            <v>0</v>
          </cell>
          <cell r="L462">
            <v>2003</v>
          </cell>
          <cell r="M462" t="str">
            <v>No Trade</v>
          </cell>
          <cell r="N462" t="str">
            <v/>
          </cell>
          <cell r="O462" t="str">
            <v/>
          </cell>
          <cell r="P462" t="str">
            <v/>
          </cell>
        </row>
        <row r="463">
          <cell r="A463" t="str">
            <v>LO</v>
          </cell>
          <cell r="B463">
            <v>2</v>
          </cell>
          <cell r="C463">
            <v>3</v>
          </cell>
          <cell r="D463" t="str">
            <v>P</v>
          </cell>
          <cell r="E463">
            <v>14</v>
          </cell>
          <cell r="F463">
            <v>37636</v>
          </cell>
          <cell r="G463">
            <v>0.01</v>
          </cell>
          <cell r="H463">
            <v>0</v>
          </cell>
          <cell r="I463" t="str">
            <v>1          0</v>
          </cell>
          <cell r="J463">
            <v>0</v>
          </cell>
          <cell r="K463">
            <v>0</v>
          </cell>
          <cell r="L463">
            <v>2003</v>
          </cell>
          <cell r="M463" t="str">
            <v>No Trade</v>
          </cell>
          <cell r="N463" t="str">
            <v/>
          </cell>
          <cell r="O463" t="str">
            <v/>
          </cell>
          <cell r="P463" t="str">
            <v/>
          </cell>
        </row>
        <row r="464">
          <cell r="A464" t="str">
            <v>LO</v>
          </cell>
          <cell r="B464">
            <v>2</v>
          </cell>
          <cell r="C464">
            <v>3</v>
          </cell>
          <cell r="D464" t="str">
            <v>P</v>
          </cell>
          <cell r="E464">
            <v>15</v>
          </cell>
          <cell r="F464">
            <v>37636</v>
          </cell>
          <cell r="G464">
            <v>0.01</v>
          </cell>
          <cell r="H464">
            <v>0</v>
          </cell>
          <cell r="I464" t="str">
            <v>1          0</v>
          </cell>
          <cell r="J464">
            <v>0</v>
          </cell>
          <cell r="K464">
            <v>0</v>
          </cell>
          <cell r="L464">
            <v>2003</v>
          </cell>
          <cell r="M464" t="str">
            <v>No Trade</v>
          </cell>
          <cell r="N464" t="str">
            <v/>
          </cell>
          <cell r="O464" t="str">
            <v/>
          </cell>
          <cell r="P464" t="str">
            <v/>
          </cell>
        </row>
        <row r="465">
          <cell r="A465" t="str">
            <v>LO</v>
          </cell>
          <cell r="B465">
            <v>2</v>
          </cell>
          <cell r="C465">
            <v>3</v>
          </cell>
          <cell r="D465" t="str">
            <v>P</v>
          </cell>
          <cell r="E465">
            <v>16</v>
          </cell>
          <cell r="F465">
            <v>37636</v>
          </cell>
          <cell r="G465">
            <v>0.01</v>
          </cell>
          <cell r="H465">
            <v>0</v>
          </cell>
          <cell r="I465" t="str">
            <v>2          0</v>
          </cell>
          <cell r="J465">
            <v>0</v>
          </cell>
          <cell r="K465">
            <v>0</v>
          </cell>
          <cell r="L465">
            <v>2003</v>
          </cell>
          <cell r="M465" t="str">
            <v>No Trade</v>
          </cell>
          <cell r="N465" t="str">
            <v/>
          </cell>
          <cell r="O465" t="str">
            <v/>
          </cell>
          <cell r="P465" t="str">
            <v/>
          </cell>
        </row>
        <row r="466">
          <cell r="A466" t="str">
            <v>LO</v>
          </cell>
          <cell r="B466">
            <v>2</v>
          </cell>
          <cell r="C466">
            <v>3</v>
          </cell>
          <cell r="D466" t="str">
            <v>P</v>
          </cell>
          <cell r="E466">
            <v>17</v>
          </cell>
          <cell r="F466">
            <v>37636</v>
          </cell>
          <cell r="G466">
            <v>0.02</v>
          </cell>
          <cell r="H466">
            <v>0</v>
          </cell>
          <cell r="I466" t="str">
            <v>3          0</v>
          </cell>
          <cell r="J466">
            <v>0</v>
          </cell>
          <cell r="K466">
            <v>0</v>
          </cell>
          <cell r="L466">
            <v>2003</v>
          </cell>
          <cell r="M466" t="str">
            <v>No Trade</v>
          </cell>
          <cell r="N466" t="str">
            <v/>
          </cell>
          <cell r="O466" t="str">
            <v/>
          </cell>
          <cell r="P466" t="str">
            <v/>
          </cell>
        </row>
        <row r="467">
          <cell r="A467" t="str">
            <v>LO</v>
          </cell>
          <cell r="B467">
            <v>2</v>
          </cell>
          <cell r="C467">
            <v>3</v>
          </cell>
          <cell r="D467" t="str">
            <v>P</v>
          </cell>
          <cell r="E467">
            <v>18</v>
          </cell>
          <cell r="F467">
            <v>37636</v>
          </cell>
          <cell r="G467">
            <v>0.02</v>
          </cell>
          <cell r="H467">
            <v>0</v>
          </cell>
          <cell r="I467" t="str">
            <v>3          0</v>
          </cell>
          <cell r="J467">
            <v>0</v>
          </cell>
          <cell r="K467">
            <v>0</v>
          </cell>
          <cell r="L467">
            <v>2003</v>
          </cell>
          <cell r="M467" t="str">
            <v>No Trade</v>
          </cell>
          <cell r="N467" t="str">
            <v/>
          </cell>
          <cell r="O467" t="str">
            <v/>
          </cell>
          <cell r="P467" t="str">
            <v/>
          </cell>
        </row>
        <row r="468">
          <cell r="A468" t="str">
            <v>LO</v>
          </cell>
          <cell r="B468">
            <v>2</v>
          </cell>
          <cell r="C468">
            <v>3</v>
          </cell>
          <cell r="D468" t="str">
            <v>P</v>
          </cell>
          <cell r="E468">
            <v>18.5</v>
          </cell>
          <cell r="F468">
            <v>37636</v>
          </cell>
          <cell r="G468">
            <v>0.03</v>
          </cell>
          <cell r="H468">
            <v>0</v>
          </cell>
          <cell r="I468" t="str">
            <v>4          0</v>
          </cell>
          <cell r="J468">
            <v>0</v>
          </cell>
          <cell r="K468">
            <v>0</v>
          </cell>
          <cell r="L468">
            <v>2003</v>
          </cell>
          <cell r="M468" t="str">
            <v>No Trade</v>
          </cell>
          <cell r="N468" t="str">
            <v/>
          </cell>
          <cell r="O468" t="str">
            <v/>
          </cell>
          <cell r="P468" t="str">
            <v/>
          </cell>
        </row>
        <row r="469">
          <cell r="A469" t="str">
            <v>LO</v>
          </cell>
          <cell r="B469">
            <v>2</v>
          </cell>
          <cell r="C469">
            <v>3</v>
          </cell>
          <cell r="D469" t="str">
            <v>P</v>
          </cell>
          <cell r="E469">
            <v>19</v>
          </cell>
          <cell r="F469">
            <v>37636</v>
          </cell>
          <cell r="G469">
            <v>0.04</v>
          </cell>
          <cell r="H469">
            <v>0</v>
          </cell>
          <cell r="I469" t="str">
            <v>5          5</v>
          </cell>
          <cell r="J469">
            <v>0.04</v>
          </cell>
          <cell r="K469">
            <v>0.04</v>
          </cell>
          <cell r="L469">
            <v>2003</v>
          </cell>
          <cell r="M469" t="str">
            <v>No Trade</v>
          </cell>
          <cell r="N469" t="str">
            <v/>
          </cell>
          <cell r="O469" t="str">
            <v/>
          </cell>
          <cell r="P469" t="str">
            <v/>
          </cell>
        </row>
        <row r="470">
          <cell r="A470" t="str">
            <v>LO</v>
          </cell>
          <cell r="B470">
            <v>2</v>
          </cell>
          <cell r="C470">
            <v>3</v>
          </cell>
          <cell r="D470" t="str">
            <v>P</v>
          </cell>
          <cell r="E470">
            <v>19.5</v>
          </cell>
          <cell r="F470">
            <v>37636</v>
          </cell>
          <cell r="G470">
            <v>0.05</v>
          </cell>
          <cell r="H470">
            <v>0</v>
          </cell>
          <cell r="I470" t="str">
            <v>6          0</v>
          </cell>
          <cell r="J470">
            <v>0</v>
          </cell>
          <cell r="K470">
            <v>0</v>
          </cell>
          <cell r="L470">
            <v>2003</v>
          </cell>
          <cell r="M470" t="str">
            <v>No Trade</v>
          </cell>
          <cell r="N470" t="str">
            <v/>
          </cell>
          <cell r="O470" t="str">
            <v/>
          </cell>
          <cell r="P470" t="str">
            <v/>
          </cell>
        </row>
        <row r="471">
          <cell r="A471" t="str">
            <v>LO</v>
          </cell>
          <cell r="B471">
            <v>2</v>
          </cell>
          <cell r="C471">
            <v>3</v>
          </cell>
          <cell r="D471" t="str">
            <v>P</v>
          </cell>
          <cell r="E471">
            <v>20</v>
          </cell>
          <cell r="F471">
            <v>37636</v>
          </cell>
          <cell r="G471">
            <v>0.06</v>
          </cell>
          <cell r="H471">
            <v>0</v>
          </cell>
          <cell r="I471" t="str">
            <v>8          0</v>
          </cell>
          <cell r="J471">
            <v>0</v>
          </cell>
          <cell r="K471">
            <v>0</v>
          </cell>
          <cell r="L471">
            <v>2003</v>
          </cell>
          <cell r="M471" t="str">
            <v>No Trade</v>
          </cell>
          <cell r="N471" t="str">
            <v/>
          </cell>
          <cell r="O471" t="str">
            <v/>
          </cell>
          <cell r="P471" t="str">
            <v/>
          </cell>
        </row>
        <row r="472">
          <cell r="A472" t="str">
            <v>LO</v>
          </cell>
          <cell r="B472">
            <v>2</v>
          </cell>
          <cell r="C472">
            <v>3</v>
          </cell>
          <cell r="D472" t="str">
            <v>C</v>
          </cell>
          <cell r="E472">
            <v>20.5</v>
          </cell>
          <cell r="F472">
            <v>37636</v>
          </cell>
          <cell r="G472">
            <v>6.72</v>
          </cell>
          <cell r="H472">
            <v>6.1</v>
          </cell>
          <cell r="I472" t="str">
            <v>7          0</v>
          </cell>
          <cell r="J472">
            <v>0</v>
          </cell>
          <cell r="K472">
            <v>0</v>
          </cell>
          <cell r="L472">
            <v>2003</v>
          </cell>
          <cell r="M472" t="str">
            <v>No Trade</v>
          </cell>
          <cell r="N472" t="str">
            <v/>
          </cell>
          <cell r="O472" t="str">
            <v/>
          </cell>
          <cell r="P472" t="str">
            <v/>
          </cell>
        </row>
        <row r="473">
          <cell r="A473" t="str">
            <v>LO</v>
          </cell>
          <cell r="B473">
            <v>2</v>
          </cell>
          <cell r="C473">
            <v>3</v>
          </cell>
          <cell r="D473" t="str">
            <v>P</v>
          </cell>
          <cell r="E473">
            <v>20.5</v>
          </cell>
          <cell r="F473">
            <v>37636</v>
          </cell>
          <cell r="G473">
            <v>0.08</v>
          </cell>
          <cell r="H473">
            <v>0.1</v>
          </cell>
          <cell r="I473" t="str">
            <v>1          0</v>
          </cell>
          <cell r="J473">
            <v>0</v>
          </cell>
          <cell r="K473">
            <v>0</v>
          </cell>
          <cell r="L473">
            <v>2003</v>
          </cell>
          <cell r="M473" t="str">
            <v>No Trade</v>
          </cell>
          <cell r="N473" t="str">
            <v/>
          </cell>
          <cell r="O473" t="str">
            <v/>
          </cell>
          <cell r="P473" t="str">
            <v/>
          </cell>
        </row>
        <row r="474">
          <cell r="A474" t="str">
            <v>LO</v>
          </cell>
          <cell r="B474">
            <v>2</v>
          </cell>
          <cell r="C474">
            <v>3</v>
          </cell>
          <cell r="D474" t="str">
            <v>P</v>
          </cell>
          <cell r="E474">
            <v>21</v>
          </cell>
          <cell r="F474">
            <v>37636</v>
          </cell>
          <cell r="G474">
            <v>0.1</v>
          </cell>
          <cell r="H474">
            <v>0.1</v>
          </cell>
          <cell r="I474" t="str">
            <v>3          0</v>
          </cell>
          <cell r="J474">
            <v>0</v>
          </cell>
          <cell r="K474">
            <v>0</v>
          </cell>
          <cell r="L474">
            <v>2003</v>
          </cell>
          <cell r="M474" t="str">
            <v>No Trade</v>
          </cell>
          <cell r="N474" t="str">
            <v/>
          </cell>
          <cell r="O474" t="str">
            <v/>
          </cell>
          <cell r="P474" t="str">
            <v/>
          </cell>
        </row>
        <row r="475">
          <cell r="A475" t="str">
            <v>LO</v>
          </cell>
          <cell r="B475">
            <v>2</v>
          </cell>
          <cell r="C475">
            <v>3</v>
          </cell>
          <cell r="D475" t="str">
            <v>C</v>
          </cell>
          <cell r="E475">
            <v>21.5</v>
          </cell>
          <cell r="F475">
            <v>37636</v>
          </cell>
          <cell r="G475">
            <v>5.77</v>
          </cell>
          <cell r="H475">
            <v>5.2</v>
          </cell>
          <cell r="I475" t="str">
            <v>2          0</v>
          </cell>
          <cell r="J475">
            <v>0</v>
          </cell>
          <cell r="K475">
            <v>0</v>
          </cell>
          <cell r="L475">
            <v>2003</v>
          </cell>
          <cell r="M475" t="str">
            <v>No Trade</v>
          </cell>
          <cell r="N475" t="str">
            <v/>
          </cell>
          <cell r="O475" t="str">
            <v/>
          </cell>
          <cell r="P475" t="str">
            <v/>
          </cell>
        </row>
        <row r="476">
          <cell r="A476" t="str">
            <v>LO</v>
          </cell>
          <cell r="B476">
            <v>2</v>
          </cell>
          <cell r="C476">
            <v>3</v>
          </cell>
          <cell r="D476" t="str">
            <v>P</v>
          </cell>
          <cell r="E476">
            <v>21.5</v>
          </cell>
          <cell r="F476">
            <v>37636</v>
          </cell>
          <cell r="G476">
            <v>0.12</v>
          </cell>
          <cell r="H476">
            <v>0.1</v>
          </cell>
          <cell r="I476" t="str">
            <v>5          0</v>
          </cell>
          <cell r="J476">
            <v>0</v>
          </cell>
          <cell r="K476">
            <v>0</v>
          </cell>
          <cell r="L476">
            <v>2003</v>
          </cell>
          <cell r="M476" t="str">
            <v>No Trade</v>
          </cell>
          <cell r="N476" t="str">
            <v/>
          </cell>
          <cell r="O476" t="str">
            <v/>
          </cell>
          <cell r="P476" t="str">
            <v/>
          </cell>
        </row>
        <row r="477">
          <cell r="A477" t="str">
            <v>LO</v>
          </cell>
          <cell r="B477">
            <v>2</v>
          </cell>
          <cell r="C477">
            <v>3</v>
          </cell>
          <cell r="D477" t="str">
            <v>P</v>
          </cell>
          <cell r="E477">
            <v>22</v>
          </cell>
          <cell r="F477">
            <v>37636</v>
          </cell>
          <cell r="G477">
            <v>0.15</v>
          </cell>
          <cell r="H477">
            <v>0.1</v>
          </cell>
          <cell r="I477" t="str">
            <v>9         76</v>
          </cell>
          <cell r="J477">
            <v>0.11</v>
          </cell>
          <cell r="K477">
            <v>0.11</v>
          </cell>
          <cell r="L477">
            <v>2003</v>
          </cell>
          <cell r="M477" t="str">
            <v>No Trade</v>
          </cell>
          <cell r="N477" t="str">
            <v/>
          </cell>
          <cell r="O477" t="str">
            <v/>
          </cell>
          <cell r="P477" t="str">
            <v/>
          </cell>
        </row>
        <row r="478">
          <cell r="A478" t="str">
            <v>LO</v>
          </cell>
          <cell r="B478">
            <v>2</v>
          </cell>
          <cell r="C478">
            <v>3</v>
          </cell>
          <cell r="D478" t="str">
            <v>P</v>
          </cell>
          <cell r="E478">
            <v>22.5</v>
          </cell>
          <cell r="F478">
            <v>37636</v>
          </cell>
          <cell r="G478">
            <v>0.18</v>
          </cell>
          <cell r="H478">
            <v>0.2</v>
          </cell>
          <cell r="I478" t="str">
            <v>4         18</v>
          </cell>
          <cell r="J478">
            <v>0.19</v>
          </cell>
          <cell r="K478">
            <v>0.19</v>
          </cell>
          <cell r="L478">
            <v>2003</v>
          </cell>
          <cell r="M478" t="str">
            <v>No Trade</v>
          </cell>
          <cell r="N478" t="str">
            <v/>
          </cell>
          <cell r="O478" t="str">
            <v/>
          </cell>
          <cell r="P478" t="str">
            <v/>
          </cell>
        </row>
        <row r="479">
          <cell r="A479" t="str">
            <v>LO</v>
          </cell>
          <cell r="B479">
            <v>2</v>
          </cell>
          <cell r="C479">
            <v>3</v>
          </cell>
          <cell r="D479" t="str">
            <v>C</v>
          </cell>
          <cell r="E479">
            <v>23</v>
          </cell>
          <cell r="F479">
            <v>37636</v>
          </cell>
          <cell r="G479">
            <v>4.3600000000000003</v>
          </cell>
          <cell r="H479">
            <v>3.8</v>
          </cell>
          <cell r="I479" t="str">
            <v>6          0</v>
          </cell>
          <cell r="J479">
            <v>0</v>
          </cell>
          <cell r="K479">
            <v>0</v>
          </cell>
          <cell r="L479">
            <v>2003</v>
          </cell>
          <cell r="M479" t="str">
            <v>No Trade</v>
          </cell>
          <cell r="N479" t="str">
            <v/>
          </cell>
          <cell r="O479" t="str">
            <v/>
          </cell>
          <cell r="P479" t="str">
            <v/>
          </cell>
        </row>
        <row r="480">
          <cell r="A480" t="str">
            <v>LO</v>
          </cell>
          <cell r="B480">
            <v>2</v>
          </cell>
          <cell r="C480">
            <v>3</v>
          </cell>
          <cell r="D480" t="str">
            <v>P</v>
          </cell>
          <cell r="E480">
            <v>23</v>
          </cell>
          <cell r="F480">
            <v>37636</v>
          </cell>
          <cell r="G480">
            <v>0.21</v>
          </cell>
          <cell r="H480">
            <v>0.2</v>
          </cell>
          <cell r="I480" t="str">
            <v>9        201</v>
          </cell>
          <cell r="J480">
            <v>0.27</v>
          </cell>
          <cell r="K480">
            <v>0.22</v>
          </cell>
          <cell r="L480">
            <v>2003</v>
          </cell>
          <cell r="M480" t="str">
            <v>No Trade</v>
          </cell>
          <cell r="N480" t="str">
            <v/>
          </cell>
          <cell r="O480" t="str">
            <v/>
          </cell>
          <cell r="P480" t="str">
            <v/>
          </cell>
        </row>
        <row r="481">
          <cell r="A481" t="str">
            <v>LO</v>
          </cell>
          <cell r="B481">
            <v>2</v>
          </cell>
          <cell r="C481">
            <v>3</v>
          </cell>
          <cell r="D481" t="str">
            <v>C</v>
          </cell>
          <cell r="E481">
            <v>23.5</v>
          </cell>
          <cell r="F481">
            <v>37636</v>
          </cell>
          <cell r="G481">
            <v>2.9</v>
          </cell>
          <cell r="H481">
            <v>2.9</v>
          </cell>
          <cell r="I481" t="str">
            <v>0          0</v>
          </cell>
          <cell r="J481">
            <v>0</v>
          </cell>
          <cell r="K481">
            <v>0</v>
          </cell>
          <cell r="L481">
            <v>2003</v>
          </cell>
          <cell r="M481" t="str">
            <v>No Trade</v>
          </cell>
          <cell r="N481" t="str">
            <v/>
          </cell>
          <cell r="O481" t="str">
            <v/>
          </cell>
          <cell r="P481" t="str">
            <v/>
          </cell>
        </row>
        <row r="482">
          <cell r="A482" t="str">
            <v>LO</v>
          </cell>
          <cell r="B482">
            <v>2</v>
          </cell>
          <cell r="C482">
            <v>3</v>
          </cell>
          <cell r="D482" t="str">
            <v>P</v>
          </cell>
          <cell r="E482">
            <v>23.5</v>
          </cell>
          <cell r="F482">
            <v>37636</v>
          </cell>
          <cell r="G482">
            <v>0.26</v>
          </cell>
          <cell r="H482">
            <v>0.3</v>
          </cell>
          <cell r="I482" t="str">
            <v>5        350</v>
          </cell>
          <cell r="J482">
            <v>0</v>
          </cell>
          <cell r="K482">
            <v>0</v>
          </cell>
          <cell r="L482">
            <v>2003</v>
          </cell>
          <cell r="M482" t="str">
            <v>No Trade</v>
          </cell>
          <cell r="N482" t="str">
            <v/>
          </cell>
          <cell r="O482" t="str">
            <v/>
          </cell>
          <cell r="P482" t="str">
            <v/>
          </cell>
        </row>
        <row r="483">
          <cell r="A483" t="str">
            <v>LO</v>
          </cell>
          <cell r="B483">
            <v>2</v>
          </cell>
          <cell r="C483">
            <v>3</v>
          </cell>
          <cell r="D483" t="str">
            <v>C</v>
          </cell>
          <cell r="E483">
            <v>24</v>
          </cell>
          <cell r="F483">
            <v>37636</v>
          </cell>
          <cell r="G483">
            <v>3.48</v>
          </cell>
          <cell r="H483">
            <v>3</v>
          </cell>
          <cell r="I483" t="str">
            <v>1          0</v>
          </cell>
          <cell r="J483">
            <v>0</v>
          </cell>
          <cell r="K483">
            <v>0</v>
          </cell>
          <cell r="L483">
            <v>2003</v>
          </cell>
          <cell r="M483" t="str">
            <v>No Trade</v>
          </cell>
          <cell r="N483" t="str">
            <v/>
          </cell>
          <cell r="O483" t="str">
            <v/>
          </cell>
          <cell r="P483" t="str">
            <v/>
          </cell>
        </row>
        <row r="484">
          <cell r="A484" t="str">
            <v>LO</v>
          </cell>
          <cell r="B484">
            <v>2</v>
          </cell>
          <cell r="C484">
            <v>3</v>
          </cell>
          <cell r="D484" t="str">
            <v>P</v>
          </cell>
          <cell r="E484">
            <v>24</v>
          </cell>
          <cell r="F484">
            <v>37636</v>
          </cell>
          <cell r="G484">
            <v>0.33</v>
          </cell>
          <cell r="H484">
            <v>0.4</v>
          </cell>
          <cell r="I484" t="str">
            <v>3        356</v>
          </cell>
          <cell r="J484">
            <v>0.37</v>
          </cell>
          <cell r="K484">
            <v>0.34</v>
          </cell>
          <cell r="L484">
            <v>2003</v>
          </cell>
          <cell r="M484" t="str">
            <v>No Trade</v>
          </cell>
          <cell r="N484" t="str">
            <v/>
          </cell>
          <cell r="O484" t="str">
            <v/>
          </cell>
          <cell r="P484" t="str">
            <v/>
          </cell>
        </row>
        <row r="485">
          <cell r="A485" t="str">
            <v>LO</v>
          </cell>
          <cell r="B485">
            <v>2</v>
          </cell>
          <cell r="C485">
            <v>3</v>
          </cell>
          <cell r="D485" t="str">
            <v>C</v>
          </cell>
          <cell r="E485">
            <v>24.5</v>
          </cell>
          <cell r="F485">
            <v>37636</v>
          </cell>
          <cell r="G485">
            <v>3.08</v>
          </cell>
          <cell r="H485">
            <v>2.6</v>
          </cell>
          <cell r="I485" t="str">
            <v>2          0</v>
          </cell>
          <cell r="J485">
            <v>0</v>
          </cell>
          <cell r="K485">
            <v>0</v>
          </cell>
          <cell r="L485">
            <v>2003</v>
          </cell>
          <cell r="M485" t="str">
            <v>No Trade</v>
          </cell>
          <cell r="N485" t="str">
            <v/>
          </cell>
          <cell r="O485" t="str">
            <v/>
          </cell>
          <cell r="P485" t="str">
            <v/>
          </cell>
        </row>
        <row r="486">
          <cell r="A486" t="str">
            <v>LO</v>
          </cell>
          <cell r="B486">
            <v>2</v>
          </cell>
          <cell r="C486">
            <v>3</v>
          </cell>
          <cell r="D486" t="str">
            <v>P</v>
          </cell>
          <cell r="E486">
            <v>24.5</v>
          </cell>
          <cell r="F486">
            <v>37636</v>
          </cell>
          <cell r="G486">
            <v>0.42</v>
          </cell>
          <cell r="H486">
            <v>0.5</v>
          </cell>
          <cell r="I486" t="str">
            <v>4         70</v>
          </cell>
          <cell r="J486">
            <v>0.43</v>
          </cell>
          <cell r="K486">
            <v>0.43</v>
          </cell>
          <cell r="L486">
            <v>2003</v>
          </cell>
          <cell r="M486" t="str">
            <v>No Trade</v>
          </cell>
          <cell r="N486" t="str">
            <v/>
          </cell>
          <cell r="O486" t="str">
            <v/>
          </cell>
          <cell r="P486" t="str">
            <v/>
          </cell>
        </row>
        <row r="487">
          <cell r="A487" t="str">
            <v>LO</v>
          </cell>
          <cell r="B487">
            <v>2</v>
          </cell>
          <cell r="C487">
            <v>3</v>
          </cell>
          <cell r="D487" t="str">
            <v>C</v>
          </cell>
          <cell r="E487">
            <v>25</v>
          </cell>
          <cell r="F487">
            <v>37636</v>
          </cell>
          <cell r="G487">
            <v>2.68</v>
          </cell>
          <cell r="H487">
            <v>2.2000000000000002</v>
          </cell>
          <cell r="I487" t="str">
            <v>4          0</v>
          </cell>
          <cell r="J487">
            <v>0</v>
          </cell>
          <cell r="K487">
            <v>0</v>
          </cell>
          <cell r="L487">
            <v>2003</v>
          </cell>
          <cell r="M487" t="str">
            <v>No Trade</v>
          </cell>
          <cell r="N487" t="str">
            <v/>
          </cell>
          <cell r="O487" t="str">
            <v/>
          </cell>
          <cell r="P487" t="str">
            <v/>
          </cell>
        </row>
        <row r="488">
          <cell r="A488" t="str">
            <v>LO</v>
          </cell>
          <cell r="B488">
            <v>2</v>
          </cell>
          <cell r="C488">
            <v>3</v>
          </cell>
          <cell r="D488" t="str">
            <v>P</v>
          </cell>
          <cell r="E488">
            <v>25</v>
          </cell>
          <cell r="F488">
            <v>37636</v>
          </cell>
          <cell r="G488">
            <v>0.52</v>
          </cell>
          <cell r="H488">
            <v>0.6</v>
          </cell>
          <cell r="I488" t="str">
            <v>6      1,124</v>
          </cell>
          <cell r="J488">
            <v>0.59</v>
          </cell>
          <cell r="K488">
            <v>0.5</v>
          </cell>
          <cell r="L488">
            <v>2003</v>
          </cell>
          <cell r="M488" t="str">
            <v>No Trade</v>
          </cell>
          <cell r="N488" t="str">
            <v/>
          </cell>
          <cell r="O488" t="str">
            <v/>
          </cell>
          <cell r="P488" t="str">
            <v/>
          </cell>
        </row>
        <row r="489">
          <cell r="A489" t="str">
            <v>LO</v>
          </cell>
          <cell r="B489">
            <v>2</v>
          </cell>
          <cell r="C489">
            <v>3</v>
          </cell>
          <cell r="D489" t="str">
            <v>C</v>
          </cell>
          <cell r="E489">
            <v>25.5</v>
          </cell>
          <cell r="F489">
            <v>37636</v>
          </cell>
          <cell r="G489">
            <v>2.33</v>
          </cell>
          <cell r="H489">
            <v>1.9</v>
          </cell>
          <cell r="I489" t="str">
            <v>2          0</v>
          </cell>
          <cell r="J489">
            <v>0</v>
          </cell>
          <cell r="K489">
            <v>0</v>
          </cell>
          <cell r="L489">
            <v>2003</v>
          </cell>
          <cell r="M489" t="str">
            <v>No Trade</v>
          </cell>
          <cell r="N489" t="str">
            <v/>
          </cell>
          <cell r="O489" t="str">
            <v/>
          </cell>
          <cell r="P489" t="str">
            <v/>
          </cell>
        </row>
        <row r="490">
          <cell r="A490" t="str">
            <v>LO</v>
          </cell>
          <cell r="B490">
            <v>2</v>
          </cell>
          <cell r="C490">
            <v>3</v>
          </cell>
          <cell r="D490" t="str">
            <v>P</v>
          </cell>
          <cell r="E490">
            <v>25.5</v>
          </cell>
          <cell r="F490">
            <v>37636</v>
          </cell>
          <cell r="G490">
            <v>0.67</v>
          </cell>
          <cell r="H490">
            <v>0.8</v>
          </cell>
          <cell r="I490" t="str">
            <v>4         15</v>
          </cell>
          <cell r="J490">
            <v>0.68</v>
          </cell>
          <cell r="K490">
            <v>0.68</v>
          </cell>
          <cell r="L490">
            <v>2003</v>
          </cell>
          <cell r="M490" t="str">
            <v>No Trade</v>
          </cell>
          <cell r="N490" t="str">
            <v/>
          </cell>
          <cell r="O490" t="str">
            <v/>
          </cell>
          <cell r="P490" t="str">
            <v/>
          </cell>
        </row>
        <row r="491">
          <cell r="A491" t="str">
            <v>LO</v>
          </cell>
          <cell r="B491">
            <v>2</v>
          </cell>
          <cell r="C491">
            <v>3</v>
          </cell>
          <cell r="D491" t="str">
            <v>C</v>
          </cell>
          <cell r="E491">
            <v>26</v>
          </cell>
          <cell r="F491">
            <v>37636</v>
          </cell>
          <cell r="G491">
            <v>1.98</v>
          </cell>
          <cell r="H491">
            <v>1.6</v>
          </cell>
          <cell r="I491" t="str">
            <v>3          0</v>
          </cell>
          <cell r="J491">
            <v>0</v>
          </cell>
          <cell r="K491">
            <v>0</v>
          </cell>
          <cell r="L491">
            <v>2003</v>
          </cell>
          <cell r="M491" t="str">
            <v>No Trade</v>
          </cell>
          <cell r="N491" t="str">
            <v/>
          </cell>
          <cell r="O491" t="str">
            <v/>
          </cell>
          <cell r="P491" t="str">
            <v/>
          </cell>
        </row>
        <row r="492">
          <cell r="A492" t="str">
            <v>LO</v>
          </cell>
          <cell r="B492">
            <v>2</v>
          </cell>
          <cell r="C492">
            <v>3</v>
          </cell>
          <cell r="D492" t="str">
            <v>P</v>
          </cell>
          <cell r="E492">
            <v>26</v>
          </cell>
          <cell r="F492">
            <v>37636</v>
          </cell>
          <cell r="G492">
            <v>0.82</v>
          </cell>
          <cell r="H492">
            <v>1</v>
          </cell>
          <cell r="I492" t="str">
            <v>4        593</v>
          </cell>
          <cell r="J492">
            <v>0.83</v>
          </cell>
          <cell r="K492">
            <v>0.83</v>
          </cell>
          <cell r="L492">
            <v>2003</v>
          </cell>
          <cell r="M492" t="str">
            <v>No Trade</v>
          </cell>
          <cell r="N492" t="str">
            <v/>
          </cell>
          <cell r="O492" t="str">
            <v/>
          </cell>
          <cell r="P492" t="str">
            <v/>
          </cell>
        </row>
        <row r="493">
          <cell r="A493" t="str">
            <v>LO</v>
          </cell>
          <cell r="B493">
            <v>2</v>
          </cell>
          <cell r="C493">
            <v>3</v>
          </cell>
          <cell r="D493" t="str">
            <v>C</v>
          </cell>
          <cell r="E493">
            <v>26.5</v>
          </cell>
          <cell r="F493">
            <v>37636</v>
          </cell>
          <cell r="G493">
            <v>1.69</v>
          </cell>
          <cell r="H493">
            <v>1.3</v>
          </cell>
          <cell r="I493" t="str">
            <v>6          0</v>
          </cell>
          <cell r="J493">
            <v>0</v>
          </cell>
          <cell r="K493">
            <v>0</v>
          </cell>
          <cell r="L493">
            <v>2003</v>
          </cell>
          <cell r="M493" t="str">
            <v>No Trade</v>
          </cell>
          <cell r="N493" t="str">
            <v/>
          </cell>
          <cell r="O493" t="str">
            <v/>
          </cell>
          <cell r="P493" t="str">
            <v/>
          </cell>
        </row>
        <row r="494">
          <cell r="A494" t="str">
            <v>LO</v>
          </cell>
          <cell r="B494">
            <v>2</v>
          </cell>
          <cell r="C494">
            <v>3</v>
          </cell>
          <cell r="D494" t="str">
            <v>P</v>
          </cell>
          <cell r="E494">
            <v>26.5</v>
          </cell>
          <cell r="F494">
            <v>37636</v>
          </cell>
          <cell r="G494">
            <v>1.02</v>
          </cell>
          <cell r="H494">
            <v>1.2</v>
          </cell>
          <cell r="I494" t="str">
            <v>7        152</v>
          </cell>
          <cell r="J494">
            <v>1.06</v>
          </cell>
          <cell r="K494">
            <v>1.02</v>
          </cell>
          <cell r="L494">
            <v>2003</v>
          </cell>
          <cell r="M494" t="str">
            <v>No Trade</v>
          </cell>
          <cell r="N494" t="str">
            <v/>
          </cell>
          <cell r="O494" t="str">
            <v/>
          </cell>
          <cell r="P494" t="str">
            <v/>
          </cell>
        </row>
        <row r="495">
          <cell r="A495" t="str">
            <v>LO</v>
          </cell>
          <cell r="B495">
            <v>2</v>
          </cell>
          <cell r="C495">
            <v>3</v>
          </cell>
          <cell r="D495" t="str">
            <v>C</v>
          </cell>
          <cell r="E495">
            <v>27</v>
          </cell>
          <cell r="F495">
            <v>37636</v>
          </cell>
          <cell r="G495">
            <v>1.41</v>
          </cell>
          <cell r="H495">
            <v>1.1000000000000001</v>
          </cell>
          <cell r="I495" t="str">
            <v>0         55</v>
          </cell>
          <cell r="J495">
            <v>1.25</v>
          </cell>
          <cell r="K495">
            <v>1.25</v>
          </cell>
          <cell r="L495">
            <v>2003</v>
          </cell>
          <cell r="M495" t="str">
            <v>No Trade</v>
          </cell>
          <cell r="N495" t="str">
            <v/>
          </cell>
          <cell r="O495" t="str">
            <v/>
          </cell>
          <cell r="P495" t="str">
            <v/>
          </cell>
        </row>
        <row r="496">
          <cell r="A496" t="str">
            <v>LO</v>
          </cell>
          <cell r="B496">
            <v>2</v>
          </cell>
          <cell r="C496">
            <v>3</v>
          </cell>
          <cell r="D496" t="str">
            <v>P</v>
          </cell>
          <cell r="E496">
            <v>27</v>
          </cell>
          <cell r="F496">
            <v>37636</v>
          </cell>
          <cell r="G496">
            <v>1.24</v>
          </cell>
          <cell r="H496">
            <v>1.5</v>
          </cell>
          <cell r="I496" t="str">
            <v>1        509</v>
          </cell>
          <cell r="J496">
            <v>1.32</v>
          </cell>
          <cell r="K496">
            <v>1.1499999999999999</v>
          </cell>
          <cell r="L496">
            <v>2003</v>
          </cell>
          <cell r="M496" t="str">
            <v>No Trade</v>
          </cell>
          <cell r="N496" t="str">
            <v/>
          </cell>
          <cell r="O496" t="str">
            <v/>
          </cell>
          <cell r="P496" t="str">
            <v/>
          </cell>
        </row>
        <row r="497">
          <cell r="A497" t="str">
            <v>LO</v>
          </cell>
          <cell r="B497">
            <v>2</v>
          </cell>
          <cell r="C497">
            <v>3</v>
          </cell>
          <cell r="D497" t="str">
            <v>C</v>
          </cell>
          <cell r="E497">
            <v>27.5</v>
          </cell>
          <cell r="F497">
            <v>37636</v>
          </cell>
          <cell r="G497">
            <v>1.1499999999999999</v>
          </cell>
          <cell r="H497">
            <v>0.8</v>
          </cell>
          <cell r="I497" t="str">
            <v>9         60</v>
          </cell>
          <cell r="J497">
            <v>1.1499999999999999</v>
          </cell>
          <cell r="K497">
            <v>1.1499999999999999</v>
          </cell>
          <cell r="L497">
            <v>2003</v>
          </cell>
          <cell r="M497" t="str">
            <v>No Trade</v>
          </cell>
          <cell r="N497" t="str">
            <v/>
          </cell>
          <cell r="O497" t="str">
            <v/>
          </cell>
          <cell r="P497" t="str">
            <v/>
          </cell>
        </row>
        <row r="498">
          <cell r="A498" t="str">
            <v>LO</v>
          </cell>
          <cell r="B498">
            <v>2</v>
          </cell>
          <cell r="C498">
            <v>3</v>
          </cell>
          <cell r="D498" t="str">
            <v>P</v>
          </cell>
          <cell r="E498">
            <v>27.5</v>
          </cell>
          <cell r="F498">
            <v>37636</v>
          </cell>
          <cell r="G498">
            <v>1.48</v>
          </cell>
          <cell r="H498">
            <v>1.8</v>
          </cell>
          <cell r="I498" t="str">
            <v>0          0</v>
          </cell>
          <cell r="J498">
            <v>0</v>
          </cell>
          <cell r="K498">
            <v>0</v>
          </cell>
          <cell r="L498">
            <v>2003</v>
          </cell>
          <cell r="M498" t="str">
            <v>No Trade</v>
          </cell>
          <cell r="N498" t="str">
            <v/>
          </cell>
          <cell r="O498" t="str">
            <v/>
          </cell>
          <cell r="P498" t="str">
            <v/>
          </cell>
        </row>
        <row r="499">
          <cell r="A499" t="str">
            <v>LO</v>
          </cell>
          <cell r="B499">
            <v>2</v>
          </cell>
          <cell r="C499">
            <v>3</v>
          </cell>
          <cell r="D499" t="str">
            <v>C</v>
          </cell>
          <cell r="E499">
            <v>28</v>
          </cell>
          <cell r="F499">
            <v>37636</v>
          </cell>
          <cell r="G499">
            <v>0.92</v>
          </cell>
          <cell r="H499">
            <v>0.7</v>
          </cell>
          <cell r="I499" t="str">
            <v>0         49</v>
          </cell>
          <cell r="J499">
            <v>0.94</v>
          </cell>
          <cell r="K499">
            <v>0.79</v>
          </cell>
          <cell r="L499">
            <v>2003</v>
          </cell>
          <cell r="M499" t="str">
            <v>No Trade</v>
          </cell>
          <cell r="N499" t="str">
            <v/>
          </cell>
          <cell r="O499" t="str">
            <v/>
          </cell>
          <cell r="P499" t="str">
            <v/>
          </cell>
        </row>
        <row r="500">
          <cell r="A500" t="str">
            <v>LO</v>
          </cell>
          <cell r="B500">
            <v>2</v>
          </cell>
          <cell r="C500">
            <v>3</v>
          </cell>
          <cell r="D500" t="str">
            <v>P</v>
          </cell>
          <cell r="E500">
            <v>28</v>
          </cell>
          <cell r="F500">
            <v>37636</v>
          </cell>
          <cell r="G500">
            <v>1.75</v>
          </cell>
          <cell r="H500">
            <v>2.1</v>
          </cell>
          <cell r="I500" t="str">
            <v>0          0</v>
          </cell>
          <cell r="J500">
            <v>0</v>
          </cell>
          <cell r="K500">
            <v>0</v>
          </cell>
          <cell r="L500">
            <v>2003</v>
          </cell>
          <cell r="M500" t="str">
            <v>No Trade</v>
          </cell>
          <cell r="N500" t="str">
            <v/>
          </cell>
          <cell r="O500" t="str">
            <v/>
          </cell>
          <cell r="P500" t="str">
            <v/>
          </cell>
        </row>
        <row r="501">
          <cell r="A501" t="str">
            <v>LO</v>
          </cell>
          <cell r="B501">
            <v>2</v>
          </cell>
          <cell r="C501">
            <v>3</v>
          </cell>
          <cell r="D501" t="str">
            <v>C</v>
          </cell>
          <cell r="E501">
            <v>28.5</v>
          </cell>
          <cell r="F501">
            <v>37636</v>
          </cell>
          <cell r="G501">
            <v>0.75</v>
          </cell>
          <cell r="H501">
            <v>0.5</v>
          </cell>
          <cell r="I501" t="str">
            <v>7         85</v>
          </cell>
          <cell r="J501">
            <v>0.8</v>
          </cell>
          <cell r="K501">
            <v>0.57999999999999996</v>
          </cell>
          <cell r="L501">
            <v>2003</v>
          </cell>
          <cell r="M501" t="str">
            <v>No Trade</v>
          </cell>
          <cell r="N501" t="str">
            <v/>
          </cell>
          <cell r="O501" t="str">
            <v/>
          </cell>
          <cell r="P501" t="str">
            <v/>
          </cell>
        </row>
        <row r="502">
          <cell r="A502" t="str">
            <v>LO</v>
          </cell>
          <cell r="B502">
            <v>2</v>
          </cell>
          <cell r="C502">
            <v>3</v>
          </cell>
          <cell r="D502" t="str">
            <v>P</v>
          </cell>
          <cell r="E502">
            <v>28.5</v>
          </cell>
          <cell r="F502">
            <v>37636</v>
          </cell>
          <cell r="G502">
            <v>2.0699999999999998</v>
          </cell>
          <cell r="H502">
            <v>2.4</v>
          </cell>
          <cell r="I502" t="str">
            <v>7          0</v>
          </cell>
          <cell r="J502">
            <v>0</v>
          </cell>
          <cell r="K502">
            <v>0</v>
          </cell>
          <cell r="L502">
            <v>2003</v>
          </cell>
          <cell r="M502" t="str">
            <v>No Trade</v>
          </cell>
          <cell r="N502" t="str">
            <v/>
          </cell>
          <cell r="O502" t="str">
            <v/>
          </cell>
          <cell r="P502" t="str">
            <v/>
          </cell>
        </row>
        <row r="503">
          <cell r="A503" t="str">
            <v>LO</v>
          </cell>
          <cell r="B503">
            <v>2</v>
          </cell>
          <cell r="C503">
            <v>3</v>
          </cell>
          <cell r="D503" t="str">
            <v>C</v>
          </cell>
          <cell r="E503">
            <v>29</v>
          </cell>
          <cell r="F503">
            <v>37636</v>
          </cell>
          <cell r="G503">
            <v>0.61</v>
          </cell>
          <cell r="H503">
            <v>0.4</v>
          </cell>
          <cell r="I503" t="str">
            <v>6        599</v>
          </cell>
          <cell r="J503">
            <v>0.66</v>
          </cell>
          <cell r="K503">
            <v>0.52</v>
          </cell>
          <cell r="L503">
            <v>2003</v>
          </cell>
          <cell r="M503" t="str">
            <v>No Trade</v>
          </cell>
          <cell r="N503" t="str">
            <v/>
          </cell>
          <cell r="O503" t="str">
            <v/>
          </cell>
          <cell r="P503" t="str">
            <v/>
          </cell>
        </row>
        <row r="504">
          <cell r="A504" t="str">
            <v>LO</v>
          </cell>
          <cell r="B504">
            <v>2</v>
          </cell>
          <cell r="C504">
            <v>3</v>
          </cell>
          <cell r="D504" t="str">
            <v>P</v>
          </cell>
          <cell r="E504">
            <v>29</v>
          </cell>
          <cell r="F504">
            <v>37636</v>
          </cell>
          <cell r="G504">
            <v>2.4300000000000002</v>
          </cell>
          <cell r="H504">
            <v>2.8</v>
          </cell>
          <cell r="I504" t="str">
            <v>6          0</v>
          </cell>
          <cell r="J504">
            <v>0</v>
          </cell>
          <cell r="K504">
            <v>0</v>
          </cell>
          <cell r="L504">
            <v>2003</v>
          </cell>
          <cell r="M504" t="str">
            <v>No Trade</v>
          </cell>
          <cell r="N504" t="str">
            <v/>
          </cell>
          <cell r="O504" t="str">
            <v/>
          </cell>
          <cell r="P504" t="str">
            <v/>
          </cell>
        </row>
        <row r="505">
          <cell r="A505" t="str">
            <v>LO</v>
          </cell>
          <cell r="B505">
            <v>2</v>
          </cell>
          <cell r="C505">
            <v>3</v>
          </cell>
          <cell r="D505" t="str">
            <v>C</v>
          </cell>
          <cell r="E505">
            <v>29.5</v>
          </cell>
          <cell r="F505">
            <v>37636</v>
          </cell>
          <cell r="G505">
            <v>0.47</v>
          </cell>
          <cell r="H505">
            <v>0.3</v>
          </cell>
          <cell r="I505" t="str">
            <v>5        152</v>
          </cell>
          <cell r="J505">
            <v>0.43</v>
          </cell>
          <cell r="K505">
            <v>0.4</v>
          </cell>
          <cell r="L505">
            <v>2003</v>
          </cell>
          <cell r="M505" t="str">
            <v>No Trade</v>
          </cell>
          <cell r="N505" t="str">
            <v/>
          </cell>
          <cell r="O505" t="str">
            <v/>
          </cell>
          <cell r="P505" t="str">
            <v/>
          </cell>
        </row>
        <row r="506">
          <cell r="A506" t="str">
            <v>LO</v>
          </cell>
          <cell r="B506">
            <v>2</v>
          </cell>
          <cell r="C506">
            <v>3</v>
          </cell>
          <cell r="D506" t="str">
            <v>P</v>
          </cell>
          <cell r="E506">
            <v>29.5</v>
          </cell>
          <cell r="F506">
            <v>37636</v>
          </cell>
          <cell r="G506">
            <v>2.79</v>
          </cell>
          <cell r="H506">
            <v>3.2</v>
          </cell>
          <cell r="I506" t="str">
            <v>5          0</v>
          </cell>
          <cell r="J506">
            <v>0</v>
          </cell>
          <cell r="K506">
            <v>0</v>
          </cell>
          <cell r="L506">
            <v>2003</v>
          </cell>
          <cell r="M506" t="str">
            <v>No Trade</v>
          </cell>
          <cell r="N506" t="str">
            <v/>
          </cell>
          <cell r="O506" t="str">
            <v/>
          </cell>
          <cell r="P506" t="str">
            <v/>
          </cell>
        </row>
        <row r="507">
          <cell r="A507" t="str">
            <v>LO</v>
          </cell>
          <cell r="B507">
            <v>2</v>
          </cell>
          <cell r="C507">
            <v>3</v>
          </cell>
          <cell r="D507" t="str">
            <v>C</v>
          </cell>
          <cell r="E507">
            <v>30</v>
          </cell>
          <cell r="F507">
            <v>37636</v>
          </cell>
          <cell r="G507">
            <v>0.37</v>
          </cell>
          <cell r="H507">
            <v>0.2</v>
          </cell>
          <cell r="I507" t="str">
            <v>7        142</v>
          </cell>
          <cell r="J507">
            <v>0.4</v>
          </cell>
          <cell r="K507">
            <v>0.32</v>
          </cell>
          <cell r="L507">
            <v>2003</v>
          </cell>
          <cell r="M507" t="str">
            <v>No Trade</v>
          </cell>
          <cell r="N507" t="str">
            <v/>
          </cell>
          <cell r="O507" t="str">
            <v/>
          </cell>
          <cell r="P507" t="str">
            <v/>
          </cell>
        </row>
        <row r="508">
          <cell r="A508" t="str">
            <v>LO</v>
          </cell>
          <cell r="B508">
            <v>2</v>
          </cell>
          <cell r="C508">
            <v>3</v>
          </cell>
          <cell r="D508" t="str">
            <v>P</v>
          </cell>
          <cell r="E508">
            <v>30</v>
          </cell>
          <cell r="F508">
            <v>37636</v>
          </cell>
          <cell r="G508">
            <v>3.19</v>
          </cell>
          <cell r="H508">
            <v>3.6</v>
          </cell>
          <cell r="I508" t="str">
            <v>6          0</v>
          </cell>
          <cell r="J508">
            <v>0</v>
          </cell>
          <cell r="K508">
            <v>0</v>
          </cell>
          <cell r="L508">
            <v>2003</v>
          </cell>
          <cell r="M508" t="str">
            <v>No Trade</v>
          </cell>
          <cell r="N508" t="str">
            <v/>
          </cell>
          <cell r="O508" t="str">
            <v/>
          </cell>
          <cell r="P508" t="str">
            <v/>
          </cell>
        </row>
        <row r="509">
          <cell r="A509" t="str">
            <v>LO</v>
          </cell>
          <cell r="B509">
            <v>2</v>
          </cell>
          <cell r="C509">
            <v>3</v>
          </cell>
          <cell r="D509" t="str">
            <v>C</v>
          </cell>
          <cell r="E509">
            <v>30.5</v>
          </cell>
          <cell r="F509">
            <v>37636</v>
          </cell>
          <cell r="G509">
            <v>0.28999999999999998</v>
          </cell>
          <cell r="H509">
            <v>0.2</v>
          </cell>
          <cell r="I509" t="str">
            <v>1          0</v>
          </cell>
          <cell r="J509">
            <v>0</v>
          </cell>
          <cell r="K509">
            <v>0</v>
          </cell>
          <cell r="L509">
            <v>2003</v>
          </cell>
          <cell r="M509" t="str">
            <v>No Trade</v>
          </cell>
          <cell r="N509" t="str">
            <v/>
          </cell>
          <cell r="O509" t="str">
            <v/>
          </cell>
          <cell r="P509" t="str">
            <v/>
          </cell>
        </row>
        <row r="510">
          <cell r="A510" t="str">
            <v>LO</v>
          </cell>
          <cell r="B510">
            <v>2</v>
          </cell>
          <cell r="C510">
            <v>3</v>
          </cell>
          <cell r="D510" t="str">
            <v>P</v>
          </cell>
          <cell r="E510">
            <v>30.5</v>
          </cell>
          <cell r="F510">
            <v>37636</v>
          </cell>
          <cell r="G510">
            <v>0</v>
          </cell>
          <cell r="H510">
            <v>0</v>
          </cell>
          <cell r="I510" t="str">
            <v>0          0</v>
          </cell>
          <cell r="J510">
            <v>0</v>
          </cell>
          <cell r="K510">
            <v>0</v>
          </cell>
          <cell r="L510">
            <v>2003</v>
          </cell>
          <cell r="M510" t="str">
            <v>No Trade</v>
          </cell>
          <cell r="N510" t="str">
            <v/>
          </cell>
          <cell r="O510" t="str">
            <v/>
          </cell>
          <cell r="P510" t="str">
            <v/>
          </cell>
        </row>
        <row r="511">
          <cell r="A511" t="str">
            <v>LO</v>
          </cell>
          <cell r="B511">
            <v>2</v>
          </cell>
          <cell r="C511">
            <v>3</v>
          </cell>
          <cell r="D511" t="str">
            <v>C</v>
          </cell>
          <cell r="E511">
            <v>31</v>
          </cell>
          <cell r="F511">
            <v>37636</v>
          </cell>
          <cell r="G511">
            <v>0.22</v>
          </cell>
          <cell r="H511">
            <v>0.1</v>
          </cell>
          <cell r="I511" t="str">
            <v>7         55</v>
          </cell>
          <cell r="J511">
            <v>0.21</v>
          </cell>
          <cell r="K511">
            <v>0.2</v>
          </cell>
          <cell r="L511">
            <v>2003</v>
          </cell>
          <cell r="M511" t="str">
            <v>No Trade</v>
          </cell>
          <cell r="N511" t="str">
            <v/>
          </cell>
          <cell r="O511" t="str">
            <v/>
          </cell>
          <cell r="P511" t="str">
            <v/>
          </cell>
        </row>
        <row r="512">
          <cell r="A512" t="str">
            <v>LO</v>
          </cell>
          <cell r="B512">
            <v>2</v>
          </cell>
          <cell r="C512">
            <v>3</v>
          </cell>
          <cell r="D512" t="str">
            <v>P</v>
          </cell>
          <cell r="E512">
            <v>31</v>
          </cell>
          <cell r="F512">
            <v>37636</v>
          </cell>
          <cell r="G512">
            <v>4.03</v>
          </cell>
          <cell r="H512">
            <v>4.5</v>
          </cell>
          <cell r="I512" t="str">
            <v>6          0</v>
          </cell>
          <cell r="J512">
            <v>0</v>
          </cell>
          <cell r="K512">
            <v>0</v>
          </cell>
          <cell r="L512">
            <v>2003</v>
          </cell>
          <cell r="M512" t="str">
            <v>No Trade</v>
          </cell>
          <cell r="N512" t="str">
            <v/>
          </cell>
          <cell r="O512" t="str">
            <v/>
          </cell>
          <cell r="P512" t="str">
            <v/>
          </cell>
        </row>
        <row r="513">
          <cell r="A513" t="str">
            <v>LO</v>
          </cell>
          <cell r="B513">
            <v>2</v>
          </cell>
          <cell r="C513">
            <v>3</v>
          </cell>
          <cell r="D513" t="str">
            <v>C</v>
          </cell>
          <cell r="E513">
            <v>31.5</v>
          </cell>
          <cell r="F513">
            <v>37636</v>
          </cell>
          <cell r="G513">
            <v>0.17</v>
          </cell>
          <cell r="H513">
            <v>0.1</v>
          </cell>
          <cell r="I513" t="str">
            <v>4          1</v>
          </cell>
          <cell r="J513">
            <v>0.23</v>
          </cell>
          <cell r="K513">
            <v>0.23</v>
          </cell>
          <cell r="L513">
            <v>2003</v>
          </cell>
          <cell r="M513" t="str">
            <v>No Trade</v>
          </cell>
          <cell r="N513" t="str">
            <v/>
          </cell>
          <cell r="O513" t="str">
            <v/>
          </cell>
          <cell r="P513" t="str">
            <v/>
          </cell>
        </row>
        <row r="514">
          <cell r="A514" t="str">
            <v>LO</v>
          </cell>
          <cell r="B514">
            <v>2</v>
          </cell>
          <cell r="C514">
            <v>3</v>
          </cell>
          <cell r="D514" t="str">
            <v>P</v>
          </cell>
          <cell r="E514">
            <v>31.5</v>
          </cell>
          <cell r="F514">
            <v>37636</v>
          </cell>
          <cell r="G514">
            <v>0</v>
          </cell>
          <cell r="H514">
            <v>0</v>
          </cell>
          <cell r="I514" t="str">
            <v>0          0</v>
          </cell>
          <cell r="J514">
            <v>0</v>
          </cell>
          <cell r="K514">
            <v>0</v>
          </cell>
          <cell r="L514">
            <v>2003</v>
          </cell>
          <cell r="M514" t="str">
            <v>No Trade</v>
          </cell>
          <cell r="N514" t="str">
            <v/>
          </cell>
          <cell r="O514" t="str">
            <v/>
          </cell>
          <cell r="P514" t="str">
            <v/>
          </cell>
        </row>
        <row r="515">
          <cell r="A515" t="str">
            <v>LO</v>
          </cell>
          <cell r="B515">
            <v>2</v>
          </cell>
          <cell r="C515">
            <v>3</v>
          </cell>
          <cell r="D515" t="str">
            <v>C</v>
          </cell>
          <cell r="E515">
            <v>32</v>
          </cell>
          <cell r="F515">
            <v>37636</v>
          </cell>
          <cell r="G515">
            <v>0.13</v>
          </cell>
          <cell r="H515">
            <v>0.1</v>
          </cell>
          <cell r="I515" t="str">
            <v>0          5</v>
          </cell>
          <cell r="J515">
            <v>0.17</v>
          </cell>
          <cell r="K515">
            <v>0.17</v>
          </cell>
          <cell r="L515">
            <v>2003</v>
          </cell>
          <cell r="M515" t="str">
            <v>No Trade</v>
          </cell>
          <cell r="N515" t="str">
            <v/>
          </cell>
          <cell r="O515" t="str">
            <v/>
          </cell>
          <cell r="P515" t="str">
            <v/>
          </cell>
        </row>
        <row r="516">
          <cell r="A516" t="str">
            <v>LO</v>
          </cell>
          <cell r="B516">
            <v>2</v>
          </cell>
          <cell r="C516">
            <v>3</v>
          </cell>
          <cell r="D516" t="str">
            <v>P</v>
          </cell>
          <cell r="E516">
            <v>32</v>
          </cell>
          <cell r="F516">
            <v>37636</v>
          </cell>
          <cell r="G516">
            <v>4.9400000000000004</v>
          </cell>
          <cell r="H516">
            <v>5.4</v>
          </cell>
          <cell r="I516" t="str">
            <v>9          0</v>
          </cell>
          <cell r="J516">
            <v>0</v>
          </cell>
          <cell r="K516">
            <v>0</v>
          </cell>
          <cell r="L516">
            <v>2003</v>
          </cell>
          <cell r="M516" t="str">
            <v>No Trade</v>
          </cell>
          <cell r="N516" t="str">
            <v/>
          </cell>
          <cell r="O516" t="str">
            <v/>
          </cell>
          <cell r="P516" t="str">
            <v/>
          </cell>
        </row>
        <row r="517">
          <cell r="A517" t="str">
            <v>LO</v>
          </cell>
          <cell r="B517">
            <v>2</v>
          </cell>
          <cell r="C517">
            <v>3</v>
          </cell>
          <cell r="D517" t="str">
            <v>C</v>
          </cell>
          <cell r="E517">
            <v>32.5</v>
          </cell>
          <cell r="F517">
            <v>37636</v>
          </cell>
          <cell r="G517">
            <v>0.1</v>
          </cell>
          <cell r="H517">
            <v>0</v>
          </cell>
          <cell r="I517" t="str">
            <v>8         50</v>
          </cell>
          <cell r="J517">
            <v>0</v>
          </cell>
          <cell r="K517">
            <v>0</v>
          </cell>
          <cell r="L517">
            <v>2003</v>
          </cell>
          <cell r="M517" t="str">
            <v>No Trade</v>
          </cell>
          <cell r="N517" t="str">
            <v/>
          </cell>
          <cell r="O517" t="str">
            <v/>
          </cell>
          <cell r="P517" t="str">
            <v/>
          </cell>
        </row>
        <row r="518">
          <cell r="A518" t="str">
            <v>LO</v>
          </cell>
          <cell r="B518">
            <v>2</v>
          </cell>
          <cell r="C518">
            <v>3</v>
          </cell>
          <cell r="D518" t="str">
            <v>P</v>
          </cell>
          <cell r="E518">
            <v>32.5</v>
          </cell>
          <cell r="F518">
            <v>37636</v>
          </cell>
          <cell r="G518">
            <v>0</v>
          </cell>
          <cell r="H518">
            <v>0</v>
          </cell>
          <cell r="I518" t="str">
            <v>0          0</v>
          </cell>
          <cell r="J518">
            <v>0</v>
          </cell>
          <cell r="K518">
            <v>0</v>
          </cell>
          <cell r="L518">
            <v>2003</v>
          </cell>
          <cell r="M518" t="str">
            <v>No Trade</v>
          </cell>
          <cell r="N518" t="str">
            <v/>
          </cell>
          <cell r="O518" t="str">
            <v/>
          </cell>
          <cell r="P518" t="str">
            <v/>
          </cell>
        </row>
        <row r="519">
          <cell r="A519" t="str">
            <v>LO</v>
          </cell>
          <cell r="B519">
            <v>2</v>
          </cell>
          <cell r="C519">
            <v>3</v>
          </cell>
          <cell r="D519" t="str">
            <v>C</v>
          </cell>
          <cell r="E519">
            <v>33</v>
          </cell>
          <cell r="F519">
            <v>37636</v>
          </cell>
          <cell r="G519">
            <v>0.09</v>
          </cell>
          <cell r="H519">
            <v>0</v>
          </cell>
          <cell r="I519" t="str">
            <v>7        100</v>
          </cell>
          <cell r="J519">
            <v>0</v>
          </cell>
          <cell r="K519">
            <v>0</v>
          </cell>
          <cell r="L519">
            <v>2003</v>
          </cell>
          <cell r="M519" t="str">
            <v>No Trade</v>
          </cell>
          <cell r="N519" t="str">
            <v/>
          </cell>
          <cell r="O519" t="str">
            <v/>
          </cell>
          <cell r="P519" t="str">
            <v/>
          </cell>
        </row>
        <row r="520">
          <cell r="A520" t="str">
            <v>LO</v>
          </cell>
          <cell r="B520">
            <v>2</v>
          </cell>
          <cell r="C520">
            <v>3</v>
          </cell>
          <cell r="D520" t="str">
            <v>P</v>
          </cell>
          <cell r="E520">
            <v>33</v>
          </cell>
          <cell r="F520">
            <v>37636</v>
          </cell>
          <cell r="G520">
            <v>0</v>
          </cell>
          <cell r="H520">
            <v>0</v>
          </cell>
          <cell r="I520" t="str">
            <v>0          0</v>
          </cell>
          <cell r="J520">
            <v>0</v>
          </cell>
          <cell r="K520">
            <v>0</v>
          </cell>
          <cell r="L520">
            <v>2003</v>
          </cell>
          <cell r="M520" t="str">
            <v>No Trade</v>
          </cell>
          <cell r="N520" t="str">
            <v/>
          </cell>
          <cell r="O520" t="str">
            <v/>
          </cell>
          <cell r="P520" t="str">
            <v/>
          </cell>
        </row>
        <row r="521">
          <cell r="A521" t="str">
            <v>LO</v>
          </cell>
          <cell r="B521">
            <v>2</v>
          </cell>
          <cell r="C521">
            <v>3</v>
          </cell>
          <cell r="D521" t="str">
            <v>C</v>
          </cell>
          <cell r="E521">
            <v>33.5</v>
          </cell>
          <cell r="F521">
            <v>37636</v>
          </cell>
          <cell r="G521">
            <v>0.08</v>
          </cell>
          <cell r="H521">
            <v>0</v>
          </cell>
          <cell r="I521" t="str">
            <v>6          0</v>
          </cell>
          <cell r="J521">
            <v>0</v>
          </cell>
          <cell r="K521">
            <v>0</v>
          </cell>
          <cell r="L521">
            <v>2003</v>
          </cell>
          <cell r="M521" t="str">
            <v>No Trade</v>
          </cell>
          <cell r="N521" t="str">
            <v/>
          </cell>
          <cell r="O521" t="str">
            <v/>
          </cell>
          <cell r="P521" t="str">
            <v/>
          </cell>
        </row>
        <row r="522">
          <cell r="A522" t="str">
            <v>LO</v>
          </cell>
          <cell r="B522">
            <v>2</v>
          </cell>
          <cell r="C522">
            <v>3</v>
          </cell>
          <cell r="D522" t="str">
            <v>P</v>
          </cell>
          <cell r="E522">
            <v>33.5</v>
          </cell>
          <cell r="F522">
            <v>37636</v>
          </cell>
          <cell r="G522">
            <v>0</v>
          </cell>
          <cell r="H522">
            <v>0</v>
          </cell>
          <cell r="I522" t="str">
            <v>0          0</v>
          </cell>
          <cell r="J522">
            <v>0</v>
          </cell>
          <cell r="K522">
            <v>0</v>
          </cell>
          <cell r="L522">
            <v>2003</v>
          </cell>
          <cell r="M522" t="str">
            <v>No Trade</v>
          </cell>
          <cell r="N522" t="str">
            <v/>
          </cell>
          <cell r="O522" t="str">
            <v/>
          </cell>
          <cell r="P522" t="str">
            <v/>
          </cell>
        </row>
        <row r="523">
          <cell r="A523" t="str">
            <v>LO</v>
          </cell>
          <cell r="B523">
            <v>2</v>
          </cell>
          <cell r="C523">
            <v>3</v>
          </cell>
          <cell r="D523" t="str">
            <v>C</v>
          </cell>
          <cell r="E523">
            <v>34</v>
          </cell>
          <cell r="F523">
            <v>37636</v>
          </cell>
          <cell r="G523">
            <v>7.0000000000000007E-2</v>
          </cell>
          <cell r="H523">
            <v>0</v>
          </cell>
          <cell r="I523" t="str">
            <v>5          0</v>
          </cell>
          <cell r="J523">
            <v>0</v>
          </cell>
          <cell r="K523">
            <v>0</v>
          </cell>
          <cell r="L523">
            <v>2003</v>
          </cell>
          <cell r="M523" t="str">
            <v>No Trade</v>
          </cell>
          <cell r="N523" t="str">
            <v/>
          </cell>
          <cell r="O523" t="str">
            <v/>
          </cell>
          <cell r="P523" t="str">
            <v/>
          </cell>
        </row>
        <row r="524">
          <cell r="A524" t="str">
            <v>LO</v>
          </cell>
          <cell r="B524">
            <v>2</v>
          </cell>
          <cell r="C524">
            <v>3</v>
          </cell>
          <cell r="D524" t="str">
            <v>P</v>
          </cell>
          <cell r="E524">
            <v>34</v>
          </cell>
          <cell r="F524">
            <v>37636</v>
          </cell>
          <cell r="G524">
            <v>0</v>
          </cell>
          <cell r="H524">
            <v>0</v>
          </cell>
          <cell r="I524" t="str">
            <v>0          0</v>
          </cell>
          <cell r="J524">
            <v>0</v>
          </cell>
          <cell r="K524">
            <v>0</v>
          </cell>
          <cell r="L524">
            <v>2003</v>
          </cell>
          <cell r="M524" t="str">
            <v>No Trade</v>
          </cell>
          <cell r="N524" t="str">
            <v/>
          </cell>
          <cell r="O524" t="str">
            <v/>
          </cell>
          <cell r="P524" t="str">
            <v/>
          </cell>
        </row>
        <row r="525">
          <cell r="A525" t="str">
            <v>LO</v>
          </cell>
          <cell r="B525">
            <v>2</v>
          </cell>
          <cell r="C525">
            <v>3</v>
          </cell>
          <cell r="D525" t="str">
            <v>C</v>
          </cell>
          <cell r="E525">
            <v>34.5</v>
          </cell>
          <cell r="F525">
            <v>37636</v>
          </cell>
          <cell r="G525">
            <v>0.06</v>
          </cell>
          <cell r="H525">
            <v>0</v>
          </cell>
          <cell r="I525" t="str">
            <v>4          0</v>
          </cell>
          <cell r="J525">
            <v>0</v>
          </cell>
          <cell r="K525">
            <v>0</v>
          </cell>
          <cell r="L525">
            <v>2003</v>
          </cell>
          <cell r="M525" t="str">
            <v>No Trade</v>
          </cell>
          <cell r="N525" t="str">
            <v/>
          </cell>
          <cell r="O525" t="str">
            <v/>
          </cell>
          <cell r="P525" t="str">
            <v/>
          </cell>
        </row>
        <row r="526">
          <cell r="A526" t="str">
            <v>LO</v>
          </cell>
          <cell r="B526">
            <v>2</v>
          </cell>
          <cell r="C526">
            <v>3</v>
          </cell>
          <cell r="D526" t="str">
            <v>C</v>
          </cell>
          <cell r="E526">
            <v>35</v>
          </cell>
          <cell r="F526">
            <v>37636</v>
          </cell>
          <cell r="G526">
            <v>0.05</v>
          </cell>
          <cell r="H526">
            <v>0</v>
          </cell>
          <cell r="I526" t="str">
            <v>3          0</v>
          </cell>
          <cell r="J526">
            <v>0</v>
          </cell>
          <cell r="K526">
            <v>0</v>
          </cell>
          <cell r="L526">
            <v>2003</v>
          </cell>
          <cell r="M526" t="str">
            <v>No Trade</v>
          </cell>
          <cell r="N526" t="str">
            <v/>
          </cell>
          <cell r="O526" t="str">
            <v/>
          </cell>
          <cell r="P526" t="str">
            <v/>
          </cell>
        </row>
        <row r="527">
          <cell r="A527" t="str">
            <v>LO</v>
          </cell>
          <cell r="B527">
            <v>2</v>
          </cell>
          <cell r="C527">
            <v>3</v>
          </cell>
          <cell r="D527" t="str">
            <v>P</v>
          </cell>
          <cell r="E527">
            <v>35</v>
          </cell>
          <cell r="F527">
            <v>37636</v>
          </cell>
          <cell r="G527">
            <v>7.83</v>
          </cell>
          <cell r="H527">
            <v>8.4</v>
          </cell>
          <cell r="I527" t="str">
            <v>1          0</v>
          </cell>
          <cell r="J527">
            <v>0</v>
          </cell>
          <cell r="K527">
            <v>0</v>
          </cell>
          <cell r="L527">
            <v>2003</v>
          </cell>
          <cell r="M527" t="str">
            <v>No Trade</v>
          </cell>
          <cell r="N527" t="str">
            <v/>
          </cell>
          <cell r="O527" t="str">
            <v/>
          </cell>
          <cell r="P527" t="str">
            <v/>
          </cell>
        </row>
        <row r="528">
          <cell r="A528" t="str">
            <v>LO</v>
          </cell>
          <cell r="B528">
            <v>2</v>
          </cell>
          <cell r="C528">
            <v>3</v>
          </cell>
          <cell r="D528" t="str">
            <v>C</v>
          </cell>
          <cell r="E528">
            <v>36</v>
          </cell>
          <cell r="F528">
            <v>37636</v>
          </cell>
          <cell r="G528">
            <v>0.03</v>
          </cell>
          <cell r="H528">
            <v>0</v>
          </cell>
          <cell r="I528" t="str">
            <v>2          0</v>
          </cell>
          <cell r="J528">
            <v>0</v>
          </cell>
          <cell r="K528">
            <v>0</v>
          </cell>
          <cell r="L528">
            <v>2003</v>
          </cell>
          <cell r="M528" t="str">
            <v>No Trade</v>
          </cell>
          <cell r="N528" t="str">
            <v/>
          </cell>
          <cell r="O528" t="str">
            <v/>
          </cell>
          <cell r="P528" t="str">
            <v/>
          </cell>
        </row>
        <row r="529">
          <cell r="A529" t="str">
            <v>LO</v>
          </cell>
          <cell r="B529">
            <v>2</v>
          </cell>
          <cell r="C529">
            <v>3</v>
          </cell>
          <cell r="D529" t="str">
            <v>C</v>
          </cell>
          <cell r="E529">
            <v>36.5</v>
          </cell>
          <cell r="F529">
            <v>37636</v>
          </cell>
          <cell r="G529">
            <v>0.02</v>
          </cell>
          <cell r="H529">
            <v>0</v>
          </cell>
          <cell r="I529" t="str">
            <v>1          0</v>
          </cell>
          <cell r="J529">
            <v>0</v>
          </cell>
          <cell r="K529">
            <v>0</v>
          </cell>
          <cell r="L529">
            <v>2003</v>
          </cell>
          <cell r="M529" t="str">
            <v>No Trade</v>
          </cell>
          <cell r="N529" t="str">
            <v/>
          </cell>
          <cell r="O529" t="str">
            <v/>
          </cell>
          <cell r="P529" t="str">
            <v/>
          </cell>
        </row>
        <row r="530">
          <cell r="A530" t="str">
            <v>LO</v>
          </cell>
          <cell r="B530">
            <v>2</v>
          </cell>
          <cell r="C530">
            <v>3</v>
          </cell>
          <cell r="D530" t="str">
            <v>C</v>
          </cell>
          <cell r="E530">
            <v>37</v>
          </cell>
          <cell r="F530">
            <v>37636</v>
          </cell>
          <cell r="G530">
            <v>0.01</v>
          </cell>
          <cell r="H530">
            <v>0</v>
          </cell>
          <cell r="I530" t="str">
            <v>1          0</v>
          </cell>
          <cell r="J530">
            <v>0</v>
          </cell>
          <cell r="K530">
            <v>0</v>
          </cell>
          <cell r="L530">
            <v>2003</v>
          </cell>
          <cell r="M530" t="str">
            <v>No Trade</v>
          </cell>
          <cell r="N530" t="str">
            <v/>
          </cell>
          <cell r="O530" t="str">
            <v/>
          </cell>
          <cell r="P530" t="str">
            <v/>
          </cell>
        </row>
        <row r="531">
          <cell r="A531" t="str">
            <v>LO</v>
          </cell>
          <cell r="B531">
            <v>2</v>
          </cell>
          <cell r="C531">
            <v>3</v>
          </cell>
          <cell r="D531" t="str">
            <v>C</v>
          </cell>
          <cell r="E531">
            <v>38</v>
          </cell>
          <cell r="F531">
            <v>37636</v>
          </cell>
          <cell r="G531">
            <v>0.01</v>
          </cell>
          <cell r="H531">
            <v>0</v>
          </cell>
          <cell r="I531" t="str">
            <v>1          0</v>
          </cell>
          <cell r="J531">
            <v>0</v>
          </cell>
          <cell r="K531">
            <v>0</v>
          </cell>
          <cell r="L531">
            <v>2003</v>
          </cell>
          <cell r="M531" t="str">
            <v>No Trade</v>
          </cell>
          <cell r="N531" t="str">
            <v/>
          </cell>
          <cell r="O531" t="str">
            <v/>
          </cell>
          <cell r="P531" t="str">
            <v/>
          </cell>
        </row>
        <row r="532">
          <cell r="A532" t="str">
            <v>LO</v>
          </cell>
          <cell r="B532">
            <v>2</v>
          </cell>
          <cell r="C532">
            <v>3</v>
          </cell>
          <cell r="D532" t="str">
            <v>P</v>
          </cell>
          <cell r="E532">
            <v>38</v>
          </cell>
          <cell r="F532">
            <v>37636</v>
          </cell>
          <cell r="G532">
            <v>10.83</v>
          </cell>
          <cell r="H532">
            <v>11.4</v>
          </cell>
          <cell r="I532" t="str">
            <v>1          0</v>
          </cell>
          <cell r="J532">
            <v>0</v>
          </cell>
          <cell r="K532">
            <v>0</v>
          </cell>
          <cell r="L532">
            <v>2003</v>
          </cell>
          <cell r="M532" t="str">
            <v>No Trade</v>
          </cell>
          <cell r="N532" t="str">
            <v/>
          </cell>
          <cell r="O532" t="str">
            <v/>
          </cell>
          <cell r="P532" t="str">
            <v/>
          </cell>
        </row>
        <row r="533">
          <cell r="A533" t="str">
            <v>LO</v>
          </cell>
          <cell r="B533">
            <v>2</v>
          </cell>
          <cell r="C533">
            <v>3</v>
          </cell>
          <cell r="D533" t="str">
            <v>C</v>
          </cell>
          <cell r="E533">
            <v>38.5</v>
          </cell>
          <cell r="F533">
            <v>37636</v>
          </cell>
          <cell r="G533">
            <v>0</v>
          </cell>
          <cell r="H533">
            <v>0</v>
          </cell>
          <cell r="I533" t="str">
            <v>0          0</v>
          </cell>
          <cell r="J533">
            <v>0</v>
          </cell>
          <cell r="K533">
            <v>0</v>
          </cell>
          <cell r="L533">
            <v>2003</v>
          </cell>
          <cell r="M533" t="str">
            <v>No Trade</v>
          </cell>
          <cell r="N533" t="str">
            <v/>
          </cell>
          <cell r="O533" t="str">
            <v/>
          </cell>
          <cell r="P533" t="str">
            <v/>
          </cell>
        </row>
        <row r="534">
          <cell r="A534" t="str">
            <v>LO</v>
          </cell>
          <cell r="B534">
            <v>2</v>
          </cell>
          <cell r="C534">
            <v>3</v>
          </cell>
          <cell r="D534" t="str">
            <v>C</v>
          </cell>
          <cell r="E534">
            <v>39</v>
          </cell>
          <cell r="F534">
            <v>37636</v>
          </cell>
          <cell r="G534">
            <v>0.01</v>
          </cell>
          <cell r="H534">
            <v>0</v>
          </cell>
          <cell r="I534" t="str">
            <v>1          0</v>
          </cell>
          <cell r="J534">
            <v>0</v>
          </cell>
          <cell r="K534">
            <v>0</v>
          </cell>
          <cell r="L534">
            <v>2003</v>
          </cell>
          <cell r="M534" t="str">
            <v>No Trade</v>
          </cell>
          <cell r="N534" t="str">
            <v/>
          </cell>
          <cell r="O534" t="str">
            <v/>
          </cell>
          <cell r="P534" t="str">
            <v/>
          </cell>
        </row>
        <row r="535">
          <cell r="A535" t="str">
            <v>LO</v>
          </cell>
          <cell r="B535">
            <v>2</v>
          </cell>
          <cell r="C535">
            <v>3</v>
          </cell>
          <cell r="D535" t="str">
            <v>P</v>
          </cell>
          <cell r="E535">
            <v>39</v>
          </cell>
          <cell r="F535">
            <v>37636</v>
          </cell>
          <cell r="G535">
            <v>11.83</v>
          </cell>
          <cell r="H535">
            <v>12.4</v>
          </cell>
          <cell r="I535" t="str">
            <v>1          0</v>
          </cell>
          <cell r="J535">
            <v>0</v>
          </cell>
          <cell r="K535">
            <v>0</v>
          </cell>
          <cell r="L535">
            <v>2003</v>
          </cell>
          <cell r="M535" t="str">
            <v>No Trade</v>
          </cell>
          <cell r="N535" t="str">
            <v/>
          </cell>
          <cell r="O535" t="str">
            <v/>
          </cell>
          <cell r="P535" t="str">
            <v/>
          </cell>
        </row>
        <row r="536">
          <cell r="A536" t="str">
            <v>LO</v>
          </cell>
          <cell r="B536">
            <v>2</v>
          </cell>
          <cell r="C536">
            <v>3</v>
          </cell>
          <cell r="D536" t="str">
            <v>C</v>
          </cell>
          <cell r="E536">
            <v>39.5</v>
          </cell>
          <cell r="F536">
            <v>37636</v>
          </cell>
          <cell r="G536">
            <v>0.01</v>
          </cell>
          <cell r="H536">
            <v>0</v>
          </cell>
          <cell r="I536" t="str">
            <v>1          0</v>
          </cell>
          <cell r="J536">
            <v>0</v>
          </cell>
          <cell r="K536">
            <v>0</v>
          </cell>
          <cell r="L536">
            <v>2003</v>
          </cell>
          <cell r="M536" t="str">
            <v>No Trade</v>
          </cell>
          <cell r="N536" t="str">
            <v/>
          </cell>
          <cell r="O536" t="str">
            <v/>
          </cell>
          <cell r="P536" t="str">
            <v/>
          </cell>
        </row>
        <row r="537">
          <cell r="A537" t="str">
            <v>LO</v>
          </cell>
          <cell r="B537">
            <v>2</v>
          </cell>
          <cell r="C537">
            <v>3</v>
          </cell>
          <cell r="D537" t="str">
            <v>P</v>
          </cell>
          <cell r="E537">
            <v>39.5</v>
          </cell>
          <cell r="F537">
            <v>37636</v>
          </cell>
          <cell r="G537">
            <v>15.29</v>
          </cell>
          <cell r="H537">
            <v>15.2</v>
          </cell>
          <cell r="I537" t="str">
            <v>9          0</v>
          </cell>
          <cell r="J537">
            <v>0</v>
          </cell>
          <cell r="K537">
            <v>0</v>
          </cell>
          <cell r="L537">
            <v>2003</v>
          </cell>
          <cell r="M537" t="str">
            <v>No Trade</v>
          </cell>
          <cell r="N537" t="str">
            <v/>
          </cell>
          <cell r="O537" t="str">
            <v/>
          </cell>
          <cell r="P537" t="str">
            <v/>
          </cell>
        </row>
        <row r="538">
          <cell r="A538" t="str">
            <v>LO</v>
          </cell>
          <cell r="B538">
            <v>2</v>
          </cell>
          <cell r="C538">
            <v>3</v>
          </cell>
          <cell r="D538" t="str">
            <v>C</v>
          </cell>
          <cell r="E538">
            <v>40</v>
          </cell>
          <cell r="F538">
            <v>37636</v>
          </cell>
          <cell r="G538">
            <v>0.01</v>
          </cell>
          <cell r="H538">
            <v>0</v>
          </cell>
          <cell r="I538" t="str">
            <v>1          0</v>
          </cell>
          <cell r="J538">
            <v>0</v>
          </cell>
          <cell r="K538">
            <v>0</v>
          </cell>
          <cell r="L538">
            <v>2003</v>
          </cell>
          <cell r="M538" t="str">
            <v>No Trade</v>
          </cell>
          <cell r="N538" t="str">
            <v/>
          </cell>
          <cell r="O538" t="str">
            <v/>
          </cell>
          <cell r="P538" t="str">
            <v/>
          </cell>
        </row>
        <row r="539">
          <cell r="A539" t="str">
            <v>LO</v>
          </cell>
          <cell r="B539">
            <v>2</v>
          </cell>
          <cell r="C539">
            <v>3</v>
          </cell>
          <cell r="D539" t="str">
            <v>C</v>
          </cell>
          <cell r="E539">
            <v>42</v>
          </cell>
          <cell r="F539">
            <v>37636</v>
          </cell>
          <cell r="G539">
            <v>0.01</v>
          </cell>
          <cell r="H539">
            <v>0</v>
          </cell>
          <cell r="I539" t="str">
            <v>1          0</v>
          </cell>
          <cell r="J539">
            <v>0</v>
          </cell>
          <cell r="K539">
            <v>0</v>
          </cell>
          <cell r="L539">
            <v>2003</v>
          </cell>
          <cell r="M539" t="str">
            <v>No Trade</v>
          </cell>
          <cell r="N539" t="str">
            <v/>
          </cell>
          <cell r="O539" t="str">
            <v/>
          </cell>
          <cell r="P539" t="str">
            <v/>
          </cell>
        </row>
        <row r="540">
          <cell r="A540" t="str">
            <v>LO</v>
          </cell>
          <cell r="B540">
            <v>2</v>
          </cell>
          <cell r="C540">
            <v>3</v>
          </cell>
          <cell r="D540" t="str">
            <v>C</v>
          </cell>
          <cell r="E540">
            <v>45</v>
          </cell>
          <cell r="F540">
            <v>37636</v>
          </cell>
          <cell r="G540">
            <v>0.01</v>
          </cell>
          <cell r="H540">
            <v>0</v>
          </cell>
          <cell r="I540" t="str">
            <v>1          0</v>
          </cell>
          <cell r="J540">
            <v>0</v>
          </cell>
          <cell r="K540">
            <v>0</v>
          </cell>
          <cell r="L540">
            <v>2003</v>
          </cell>
          <cell r="M540" t="str">
            <v>No Trade</v>
          </cell>
          <cell r="N540" t="str">
            <v/>
          </cell>
          <cell r="O540" t="str">
            <v/>
          </cell>
          <cell r="P540" t="str">
            <v/>
          </cell>
        </row>
        <row r="541">
          <cell r="A541" t="str">
            <v>LO</v>
          </cell>
          <cell r="B541">
            <v>2</v>
          </cell>
          <cell r="C541">
            <v>3</v>
          </cell>
          <cell r="D541" t="str">
            <v>C</v>
          </cell>
          <cell r="E541">
            <v>50</v>
          </cell>
          <cell r="F541">
            <v>37636</v>
          </cell>
          <cell r="G541">
            <v>0.01</v>
          </cell>
          <cell r="H541">
            <v>0</v>
          </cell>
          <cell r="I541" t="str">
            <v>1          0</v>
          </cell>
          <cell r="J541">
            <v>0</v>
          </cell>
          <cell r="K541">
            <v>0</v>
          </cell>
          <cell r="L541">
            <v>2003</v>
          </cell>
          <cell r="M541" t="str">
            <v>No Trade</v>
          </cell>
          <cell r="N541" t="str">
            <v/>
          </cell>
          <cell r="O541" t="str">
            <v/>
          </cell>
          <cell r="P541" t="str">
            <v/>
          </cell>
        </row>
        <row r="542">
          <cell r="A542" t="str">
            <v>LO</v>
          </cell>
          <cell r="B542">
            <v>3</v>
          </cell>
          <cell r="C542">
            <v>3</v>
          </cell>
          <cell r="D542" t="str">
            <v>P</v>
          </cell>
          <cell r="E542">
            <v>14</v>
          </cell>
          <cell r="F542">
            <v>37666</v>
          </cell>
          <cell r="G542">
            <v>0.04</v>
          </cell>
          <cell r="H542">
            <v>0</v>
          </cell>
          <cell r="I542" t="str">
            <v>5          0</v>
          </cell>
          <cell r="J542">
            <v>0</v>
          </cell>
          <cell r="K542">
            <v>0</v>
          </cell>
          <cell r="L542">
            <v>2003</v>
          </cell>
          <cell r="M542" t="str">
            <v>No Trade</v>
          </cell>
          <cell r="N542" t="str">
            <v/>
          </cell>
          <cell r="O542" t="str">
            <v/>
          </cell>
          <cell r="P542" t="str">
            <v/>
          </cell>
        </row>
        <row r="543">
          <cell r="A543" t="str">
            <v>LO</v>
          </cell>
          <cell r="B543">
            <v>3</v>
          </cell>
          <cell r="C543">
            <v>3</v>
          </cell>
          <cell r="D543" t="str">
            <v>P</v>
          </cell>
          <cell r="E543">
            <v>15</v>
          </cell>
          <cell r="F543">
            <v>37666</v>
          </cell>
          <cell r="G543">
            <v>0.05</v>
          </cell>
          <cell r="H543">
            <v>0</v>
          </cell>
          <cell r="I543" t="str">
            <v>6          0</v>
          </cell>
          <cell r="J543">
            <v>0</v>
          </cell>
          <cell r="K543">
            <v>0</v>
          </cell>
          <cell r="L543">
            <v>2003</v>
          </cell>
          <cell r="M543" t="str">
            <v>No Trade</v>
          </cell>
          <cell r="N543" t="str">
            <v/>
          </cell>
          <cell r="O543" t="str">
            <v/>
          </cell>
          <cell r="P543" t="str">
            <v/>
          </cell>
        </row>
        <row r="544">
          <cell r="A544" t="str">
            <v>LO</v>
          </cell>
          <cell r="B544">
            <v>3</v>
          </cell>
          <cell r="C544">
            <v>3</v>
          </cell>
          <cell r="D544" t="str">
            <v>P</v>
          </cell>
          <cell r="E544">
            <v>16</v>
          </cell>
          <cell r="F544">
            <v>37666</v>
          </cell>
          <cell r="G544">
            <v>0.06</v>
          </cell>
          <cell r="H544">
            <v>0</v>
          </cell>
          <cell r="I544" t="str">
            <v>7          0</v>
          </cell>
          <cell r="J544">
            <v>0</v>
          </cell>
          <cell r="K544">
            <v>0</v>
          </cell>
          <cell r="L544">
            <v>2003</v>
          </cell>
          <cell r="M544" t="str">
            <v>No Trade</v>
          </cell>
          <cell r="N544" t="str">
            <v/>
          </cell>
          <cell r="O544" t="str">
            <v/>
          </cell>
          <cell r="P544" t="str">
            <v/>
          </cell>
        </row>
        <row r="545">
          <cell r="A545" t="str">
            <v>LO</v>
          </cell>
          <cell r="B545">
            <v>3</v>
          </cell>
          <cell r="C545">
            <v>3</v>
          </cell>
          <cell r="D545" t="str">
            <v>P</v>
          </cell>
          <cell r="E545">
            <v>17</v>
          </cell>
          <cell r="F545">
            <v>37666</v>
          </cell>
          <cell r="G545">
            <v>0.08</v>
          </cell>
          <cell r="H545">
            <v>0</v>
          </cell>
          <cell r="I545" t="str">
            <v>9          0</v>
          </cell>
          <cell r="J545">
            <v>0</v>
          </cell>
          <cell r="K545">
            <v>0</v>
          </cell>
          <cell r="L545">
            <v>2003</v>
          </cell>
          <cell r="M545" t="str">
            <v>No Trade</v>
          </cell>
          <cell r="N545" t="str">
            <v/>
          </cell>
          <cell r="O545" t="str">
            <v/>
          </cell>
          <cell r="P545" t="str">
            <v/>
          </cell>
        </row>
        <row r="546">
          <cell r="A546" t="str">
            <v>LO</v>
          </cell>
          <cell r="B546">
            <v>3</v>
          </cell>
          <cell r="C546">
            <v>3</v>
          </cell>
          <cell r="D546" t="str">
            <v>P</v>
          </cell>
          <cell r="E546">
            <v>17.5</v>
          </cell>
          <cell r="F546">
            <v>37666</v>
          </cell>
          <cell r="G546">
            <v>0.09</v>
          </cell>
          <cell r="H546">
            <v>0.1</v>
          </cell>
          <cell r="I546" t="str">
            <v>0          0</v>
          </cell>
          <cell r="J546">
            <v>0</v>
          </cell>
          <cell r="K546">
            <v>0</v>
          </cell>
          <cell r="L546">
            <v>2003</v>
          </cell>
          <cell r="M546" t="str">
            <v>No Trade</v>
          </cell>
          <cell r="N546" t="str">
            <v/>
          </cell>
          <cell r="O546" t="str">
            <v/>
          </cell>
          <cell r="P546" t="str">
            <v/>
          </cell>
        </row>
        <row r="547">
          <cell r="A547" t="str">
            <v>LO</v>
          </cell>
          <cell r="B547">
            <v>3</v>
          </cell>
          <cell r="C547">
            <v>3</v>
          </cell>
          <cell r="D547" t="str">
            <v>P</v>
          </cell>
          <cell r="E547">
            <v>18</v>
          </cell>
          <cell r="F547">
            <v>37666</v>
          </cell>
          <cell r="G547">
            <v>0.11</v>
          </cell>
          <cell r="H547">
            <v>0.1</v>
          </cell>
          <cell r="I547" t="str">
            <v>3          0</v>
          </cell>
          <cell r="J547">
            <v>0</v>
          </cell>
          <cell r="K547">
            <v>0</v>
          </cell>
          <cell r="L547">
            <v>2003</v>
          </cell>
          <cell r="M547" t="str">
            <v>No Trade</v>
          </cell>
          <cell r="N547" t="str">
            <v/>
          </cell>
          <cell r="O547" t="str">
            <v/>
          </cell>
          <cell r="P547" t="str">
            <v/>
          </cell>
        </row>
        <row r="548">
          <cell r="A548" t="str">
            <v>LO</v>
          </cell>
          <cell r="B548">
            <v>3</v>
          </cell>
          <cell r="C548">
            <v>3</v>
          </cell>
          <cell r="D548" t="str">
            <v>C</v>
          </cell>
          <cell r="E548">
            <v>19</v>
          </cell>
          <cell r="F548">
            <v>37666</v>
          </cell>
          <cell r="G548">
            <v>7.86</v>
          </cell>
          <cell r="H548">
            <v>7.3</v>
          </cell>
          <cell r="I548" t="str">
            <v>7          0</v>
          </cell>
          <cell r="J548">
            <v>0</v>
          </cell>
          <cell r="K548">
            <v>0</v>
          </cell>
          <cell r="L548">
            <v>2003</v>
          </cell>
          <cell r="M548" t="str">
            <v>No Trade</v>
          </cell>
          <cell r="N548" t="str">
            <v/>
          </cell>
          <cell r="O548" t="str">
            <v/>
          </cell>
          <cell r="P548" t="str">
            <v/>
          </cell>
        </row>
        <row r="549">
          <cell r="A549" t="str">
            <v>LO</v>
          </cell>
          <cell r="B549">
            <v>3</v>
          </cell>
          <cell r="C549">
            <v>3</v>
          </cell>
          <cell r="D549" t="str">
            <v>P</v>
          </cell>
          <cell r="E549">
            <v>19</v>
          </cell>
          <cell r="F549">
            <v>37666</v>
          </cell>
          <cell r="G549">
            <v>0.15</v>
          </cell>
          <cell r="H549">
            <v>0.1</v>
          </cell>
          <cell r="I549" t="str">
            <v>8          0</v>
          </cell>
          <cell r="J549">
            <v>0</v>
          </cell>
          <cell r="K549">
            <v>0</v>
          </cell>
          <cell r="L549">
            <v>2003</v>
          </cell>
          <cell r="M549" t="str">
            <v>No Trade</v>
          </cell>
          <cell r="N549" t="str">
            <v/>
          </cell>
          <cell r="O549" t="str">
            <v/>
          </cell>
          <cell r="P549" t="str">
            <v/>
          </cell>
        </row>
        <row r="550">
          <cell r="A550" t="str">
            <v>LO</v>
          </cell>
          <cell r="B550">
            <v>3</v>
          </cell>
          <cell r="C550">
            <v>3</v>
          </cell>
          <cell r="D550" t="str">
            <v>P</v>
          </cell>
          <cell r="E550">
            <v>19.5</v>
          </cell>
          <cell r="F550">
            <v>37666</v>
          </cell>
          <cell r="G550">
            <v>0.18</v>
          </cell>
          <cell r="H550">
            <v>0.2</v>
          </cell>
          <cell r="I550" t="str">
            <v>2          0</v>
          </cell>
          <cell r="J550">
            <v>0</v>
          </cell>
          <cell r="K550">
            <v>0</v>
          </cell>
          <cell r="L550">
            <v>2003</v>
          </cell>
          <cell r="M550" t="str">
            <v>No Trade</v>
          </cell>
          <cell r="N550" t="str">
            <v/>
          </cell>
          <cell r="O550" t="str">
            <v/>
          </cell>
          <cell r="P550" t="str">
            <v/>
          </cell>
        </row>
        <row r="551">
          <cell r="A551" t="str">
            <v>LO</v>
          </cell>
          <cell r="B551">
            <v>3</v>
          </cell>
          <cell r="C551">
            <v>3</v>
          </cell>
          <cell r="D551" t="str">
            <v>C</v>
          </cell>
          <cell r="E551">
            <v>20</v>
          </cell>
          <cell r="F551">
            <v>37666</v>
          </cell>
          <cell r="G551">
            <v>6.93</v>
          </cell>
          <cell r="H551">
            <v>6.4</v>
          </cell>
          <cell r="I551" t="str">
            <v>6          0</v>
          </cell>
          <cell r="J551">
            <v>0</v>
          </cell>
          <cell r="K551">
            <v>0</v>
          </cell>
          <cell r="L551">
            <v>2003</v>
          </cell>
          <cell r="M551" t="str">
            <v>No Trade</v>
          </cell>
          <cell r="N551" t="str">
            <v/>
          </cell>
          <cell r="O551" t="str">
            <v/>
          </cell>
          <cell r="P551" t="str">
            <v/>
          </cell>
        </row>
        <row r="552">
          <cell r="A552" t="str">
            <v>LO</v>
          </cell>
          <cell r="B552">
            <v>3</v>
          </cell>
          <cell r="C552">
            <v>3</v>
          </cell>
          <cell r="D552" t="str">
            <v>P</v>
          </cell>
          <cell r="E552">
            <v>20</v>
          </cell>
          <cell r="F552">
            <v>37666</v>
          </cell>
          <cell r="G552">
            <v>0.21</v>
          </cell>
          <cell r="H552">
            <v>0.2</v>
          </cell>
          <cell r="I552" t="str">
            <v>5          0</v>
          </cell>
          <cell r="J552">
            <v>0</v>
          </cell>
          <cell r="K552">
            <v>0</v>
          </cell>
          <cell r="L552">
            <v>2003</v>
          </cell>
          <cell r="M552" t="str">
            <v>No Trade</v>
          </cell>
          <cell r="N552" t="str">
            <v/>
          </cell>
          <cell r="O552" t="str">
            <v/>
          </cell>
          <cell r="P552" t="str">
            <v/>
          </cell>
        </row>
        <row r="553">
          <cell r="A553" t="str">
            <v>LO</v>
          </cell>
          <cell r="B553">
            <v>3</v>
          </cell>
          <cell r="C553">
            <v>3</v>
          </cell>
          <cell r="D553" t="str">
            <v>P</v>
          </cell>
          <cell r="E553">
            <v>20.5</v>
          </cell>
          <cell r="F553">
            <v>37666</v>
          </cell>
          <cell r="G553">
            <v>0.24</v>
          </cell>
          <cell r="H553">
            <v>0.2</v>
          </cell>
          <cell r="I553" t="str">
            <v>9          0</v>
          </cell>
          <cell r="J553">
            <v>0</v>
          </cell>
          <cell r="K553">
            <v>0</v>
          </cell>
          <cell r="L553">
            <v>2003</v>
          </cell>
          <cell r="M553" t="str">
            <v>No Trade</v>
          </cell>
          <cell r="N553" t="str">
            <v/>
          </cell>
          <cell r="O553" t="str">
            <v/>
          </cell>
          <cell r="P553" t="str">
            <v/>
          </cell>
        </row>
        <row r="554">
          <cell r="A554" t="str">
            <v>LO</v>
          </cell>
          <cell r="B554">
            <v>3</v>
          </cell>
          <cell r="C554">
            <v>3</v>
          </cell>
          <cell r="D554" t="str">
            <v>C</v>
          </cell>
          <cell r="E554">
            <v>21</v>
          </cell>
          <cell r="F554">
            <v>37666</v>
          </cell>
          <cell r="G554">
            <v>6.04</v>
          </cell>
          <cell r="H554">
            <v>5.5</v>
          </cell>
          <cell r="I554" t="str">
            <v>8          0</v>
          </cell>
          <cell r="J554">
            <v>0</v>
          </cell>
          <cell r="K554">
            <v>0</v>
          </cell>
          <cell r="L554">
            <v>2003</v>
          </cell>
          <cell r="M554" t="str">
            <v>No Trade</v>
          </cell>
          <cell r="N554" t="str">
            <v/>
          </cell>
          <cell r="O554" t="str">
            <v/>
          </cell>
          <cell r="P554" t="str">
            <v/>
          </cell>
        </row>
        <row r="555">
          <cell r="A555" t="str">
            <v>LO</v>
          </cell>
          <cell r="B555">
            <v>3</v>
          </cell>
          <cell r="C555">
            <v>3</v>
          </cell>
          <cell r="D555" t="str">
            <v>P</v>
          </cell>
          <cell r="E555">
            <v>21</v>
          </cell>
          <cell r="F555">
            <v>37666</v>
          </cell>
          <cell r="G555">
            <v>0.28000000000000003</v>
          </cell>
          <cell r="H555">
            <v>0.3</v>
          </cell>
          <cell r="I555" t="str">
            <v>4        500</v>
          </cell>
          <cell r="J555">
            <v>0</v>
          </cell>
          <cell r="K555">
            <v>0</v>
          </cell>
          <cell r="L555">
            <v>2003</v>
          </cell>
          <cell r="M555" t="str">
            <v>No Trade</v>
          </cell>
          <cell r="N555" t="str">
            <v/>
          </cell>
          <cell r="O555" t="str">
            <v/>
          </cell>
          <cell r="P555" t="str">
            <v/>
          </cell>
        </row>
        <row r="556">
          <cell r="A556" t="str">
            <v>LO</v>
          </cell>
          <cell r="B556">
            <v>3</v>
          </cell>
          <cell r="C556">
            <v>3</v>
          </cell>
          <cell r="D556" t="str">
            <v>P</v>
          </cell>
          <cell r="E556">
            <v>21.5</v>
          </cell>
          <cell r="F556">
            <v>37666</v>
          </cell>
          <cell r="G556">
            <v>0.33</v>
          </cell>
          <cell r="H556">
            <v>0.3</v>
          </cell>
          <cell r="I556" t="str">
            <v>9        105</v>
          </cell>
          <cell r="J556">
            <v>0</v>
          </cell>
          <cell r="K556">
            <v>0</v>
          </cell>
          <cell r="L556">
            <v>2003</v>
          </cell>
          <cell r="M556" t="str">
            <v>No Trade</v>
          </cell>
          <cell r="N556" t="str">
            <v/>
          </cell>
          <cell r="O556" t="str">
            <v/>
          </cell>
          <cell r="P556" t="str">
            <v/>
          </cell>
        </row>
        <row r="557">
          <cell r="A557" t="str">
            <v>LO</v>
          </cell>
          <cell r="B557">
            <v>3</v>
          </cell>
          <cell r="C557">
            <v>3</v>
          </cell>
          <cell r="D557" t="str">
            <v>C</v>
          </cell>
          <cell r="E557">
            <v>22</v>
          </cell>
          <cell r="F557">
            <v>37666</v>
          </cell>
          <cell r="G557">
            <v>5.15</v>
          </cell>
          <cell r="H557">
            <v>4.7</v>
          </cell>
          <cell r="I557" t="str">
            <v>1          0</v>
          </cell>
          <cell r="J557">
            <v>0</v>
          </cell>
          <cell r="K557">
            <v>0</v>
          </cell>
          <cell r="L557">
            <v>2003</v>
          </cell>
          <cell r="M557" t="str">
            <v>No Trade</v>
          </cell>
          <cell r="N557" t="str">
            <v/>
          </cell>
          <cell r="O557" t="str">
            <v/>
          </cell>
          <cell r="P557" t="str">
            <v/>
          </cell>
        </row>
        <row r="558">
          <cell r="A558" t="str">
            <v>LO</v>
          </cell>
          <cell r="B558">
            <v>3</v>
          </cell>
          <cell r="C558">
            <v>3</v>
          </cell>
          <cell r="D558" t="str">
            <v>P</v>
          </cell>
          <cell r="E558">
            <v>22</v>
          </cell>
          <cell r="F558">
            <v>37666</v>
          </cell>
          <cell r="G558">
            <v>0.39</v>
          </cell>
          <cell r="H558">
            <v>0.4</v>
          </cell>
          <cell r="I558" t="str">
            <v>6      3,580</v>
          </cell>
          <cell r="J558">
            <v>0.43</v>
          </cell>
          <cell r="K558">
            <v>0.41</v>
          </cell>
          <cell r="L558">
            <v>2003</v>
          </cell>
          <cell r="M558" t="str">
            <v>No Trade</v>
          </cell>
          <cell r="N558" t="str">
            <v/>
          </cell>
          <cell r="O558" t="str">
            <v/>
          </cell>
          <cell r="P558" t="str">
            <v/>
          </cell>
        </row>
        <row r="559">
          <cell r="A559" t="str">
            <v>LO</v>
          </cell>
          <cell r="B559">
            <v>3</v>
          </cell>
          <cell r="C559">
            <v>3</v>
          </cell>
          <cell r="D559" t="str">
            <v>P</v>
          </cell>
          <cell r="E559">
            <v>22.5</v>
          </cell>
          <cell r="F559">
            <v>37666</v>
          </cell>
          <cell r="G559">
            <v>0.46</v>
          </cell>
          <cell r="H559">
            <v>0.5</v>
          </cell>
          <cell r="I559" t="str">
            <v>5          0</v>
          </cell>
          <cell r="J559">
            <v>0</v>
          </cell>
          <cell r="K559">
            <v>0</v>
          </cell>
          <cell r="L559">
            <v>2003</v>
          </cell>
          <cell r="M559" t="str">
            <v>No Trade</v>
          </cell>
          <cell r="N559" t="str">
            <v/>
          </cell>
          <cell r="O559" t="str">
            <v/>
          </cell>
          <cell r="P559" t="str">
            <v/>
          </cell>
        </row>
        <row r="560">
          <cell r="A560" t="str">
            <v>LO</v>
          </cell>
          <cell r="B560">
            <v>3</v>
          </cell>
          <cell r="C560">
            <v>3</v>
          </cell>
          <cell r="D560" t="str">
            <v>C</v>
          </cell>
          <cell r="E560">
            <v>23</v>
          </cell>
          <cell r="F560">
            <v>37666</v>
          </cell>
          <cell r="G560">
            <v>4.3099999999999996</v>
          </cell>
          <cell r="H560">
            <v>3.8</v>
          </cell>
          <cell r="I560" t="str">
            <v>9          0</v>
          </cell>
          <cell r="J560">
            <v>0</v>
          </cell>
          <cell r="K560">
            <v>0</v>
          </cell>
          <cell r="L560">
            <v>2003</v>
          </cell>
          <cell r="M560" t="str">
            <v>No Trade</v>
          </cell>
          <cell r="N560" t="str">
            <v/>
          </cell>
          <cell r="O560" t="str">
            <v/>
          </cell>
          <cell r="P560" t="str">
            <v/>
          </cell>
        </row>
        <row r="561">
          <cell r="A561" t="str">
            <v>LO</v>
          </cell>
          <cell r="B561">
            <v>3</v>
          </cell>
          <cell r="C561">
            <v>3</v>
          </cell>
          <cell r="D561" t="str">
            <v>P</v>
          </cell>
          <cell r="E561">
            <v>23</v>
          </cell>
          <cell r="F561">
            <v>37666</v>
          </cell>
          <cell r="G561">
            <v>0.54</v>
          </cell>
          <cell r="H561">
            <v>0.6</v>
          </cell>
          <cell r="I561" t="str">
            <v>4          1</v>
          </cell>
          <cell r="J561">
            <v>0.57999999999999996</v>
          </cell>
          <cell r="K561">
            <v>0.57999999999999996</v>
          </cell>
          <cell r="L561">
            <v>2003</v>
          </cell>
          <cell r="M561" t="str">
            <v>No Trade</v>
          </cell>
          <cell r="N561" t="str">
            <v/>
          </cell>
          <cell r="O561" t="str">
            <v/>
          </cell>
          <cell r="P561" t="str">
            <v/>
          </cell>
        </row>
        <row r="562">
          <cell r="A562" t="str">
            <v>LO</v>
          </cell>
          <cell r="B562">
            <v>3</v>
          </cell>
          <cell r="C562">
            <v>3</v>
          </cell>
          <cell r="D562" t="str">
            <v>P</v>
          </cell>
          <cell r="E562">
            <v>23.5</v>
          </cell>
          <cell r="F562">
            <v>37666</v>
          </cell>
          <cell r="G562">
            <v>0.62</v>
          </cell>
          <cell r="H562">
            <v>0.7</v>
          </cell>
          <cell r="I562" t="str">
            <v>5        500</v>
          </cell>
          <cell r="J562">
            <v>0</v>
          </cell>
          <cell r="K562">
            <v>0</v>
          </cell>
          <cell r="L562">
            <v>2003</v>
          </cell>
          <cell r="M562" t="str">
            <v>No Trade</v>
          </cell>
          <cell r="N562" t="str">
            <v/>
          </cell>
          <cell r="O562" t="str">
            <v/>
          </cell>
          <cell r="P562" t="str">
            <v/>
          </cell>
        </row>
        <row r="563">
          <cell r="A563" t="str">
            <v>LO</v>
          </cell>
          <cell r="B563">
            <v>3</v>
          </cell>
          <cell r="C563">
            <v>3</v>
          </cell>
          <cell r="D563" t="str">
            <v>C</v>
          </cell>
          <cell r="E563">
            <v>24</v>
          </cell>
          <cell r="F563">
            <v>37666</v>
          </cell>
          <cell r="G563">
            <v>3.51</v>
          </cell>
          <cell r="H563">
            <v>3.1</v>
          </cell>
          <cell r="I563" t="str">
            <v>4          0</v>
          </cell>
          <cell r="J563">
            <v>0</v>
          </cell>
          <cell r="K563">
            <v>0</v>
          </cell>
          <cell r="L563">
            <v>2003</v>
          </cell>
          <cell r="M563" t="str">
            <v>No Trade</v>
          </cell>
          <cell r="N563" t="str">
            <v/>
          </cell>
          <cell r="O563" t="str">
            <v/>
          </cell>
          <cell r="P563" t="str">
            <v/>
          </cell>
        </row>
        <row r="564">
          <cell r="A564" t="str">
            <v>LO</v>
          </cell>
          <cell r="B564">
            <v>3</v>
          </cell>
          <cell r="C564">
            <v>3</v>
          </cell>
          <cell r="D564" t="str">
            <v>P</v>
          </cell>
          <cell r="E564">
            <v>24</v>
          </cell>
          <cell r="F564">
            <v>37666</v>
          </cell>
          <cell r="G564">
            <v>0.73</v>
          </cell>
          <cell r="H564">
            <v>0.8</v>
          </cell>
          <cell r="I564" t="str">
            <v>8        600</v>
          </cell>
          <cell r="J564">
            <v>0.72</v>
          </cell>
          <cell r="K564">
            <v>0.72</v>
          </cell>
          <cell r="L564">
            <v>2003</v>
          </cell>
          <cell r="M564" t="str">
            <v>No Trade</v>
          </cell>
          <cell r="N564" t="str">
            <v/>
          </cell>
          <cell r="O564" t="str">
            <v/>
          </cell>
          <cell r="P564" t="str">
            <v/>
          </cell>
        </row>
        <row r="565">
          <cell r="A565" t="str">
            <v>LO</v>
          </cell>
          <cell r="B565">
            <v>3</v>
          </cell>
          <cell r="C565">
            <v>3</v>
          </cell>
          <cell r="D565" t="str">
            <v>C</v>
          </cell>
          <cell r="E565">
            <v>24.5</v>
          </cell>
          <cell r="F565">
            <v>37666</v>
          </cell>
          <cell r="G565">
            <v>3.16</v>
          </cell>
          <cell r="H565">
            <v>2.8</v>
          </cell>
          <cell r="I565" t="str">
            <v>1          0</v>
          </cell>
          <cell r="J565">
            <v>0</v>
          </cell>
          <cell r="K565">
            <v>0</v>
          </cell>
          <cell r="L565">
            <v>2003</v>
          </cell>
          <cell r="M565" t="str">
            <v>No Trade</v>
          </cell>
          <cell r="N565" t="str">
            <v/>
          </cell>
          <cell r="O565" t="str">
            <v/>
          </cell>
          <cell r="P565" t="str">
            <v/>
          </cell>
        </row>
        <row r="566">
          <cell r="A566" t="str">
            <v>LO</v>
          </cell>
          <cell r="B566">
            <v>3</v>
          </cell>
          <cell r="C566">
            <v>3</v>
          </cell>
          <cell r="D566" t="str">
            <v>P</v>
          </cell>
          <cell r="E566">
            <v>24.5</v>
          </cell>
          <cell r="F566">
            <v>37666</v>
          </cell>
          <cell r="G566">
            <v>0.88</v>
          </cell>
          <cell r="H566">
            <v>1</v>
          </cell>
          <cell r="I566" t="str">
            <v>4          0</v>
          </cell>
          <cell r="J566">
            <v>0</v>
          </cell>
          <cell r="K566">
            <v>0</v>
          </cell>
          <cell r="L566">
            <v>2003</v>
          </cell>
          <cell r="M566" t="str">
            <v>No Trade</v>
          </cell>
          <cell r="N566" t="str">
            <v/>
          </cell>
          <cell r="O566" t="str">
            <v/>
          </cell>
          <cell r="P566" t="str">
            <v/>
          </cell>
        </row>
        <row r="567">
          <cell r="A567" t="str">
            <v>LO</v>
          </cell>
          <cell r="B567">
            <v>3</v>
          </cell>
          <cell r="C567">
            <v>3</v>
          </cell>
          <cell r="D567" t="str">
            <v>C</v>
          </cell>
          <cell r="E567">
            <v>25</v>
          </cell>
          <cell r="F567">
            <v>37666</v>
          </cell>
          <cell r="G567">
            <v>2.83</v>
          </cell>
          <cell r="H567">
            <v>2.5</v>
          </cell>
          <cell r="I567" t="str">
            <v>0          0</v>
          </cell>
          <cell r="J567">
            <v>0</v>
          </cell>
          <cell r="K567">
            <v>0</v>
          </cell>
          <cell r="L567">
            <v>2003</v>
          </cell>
          <cell r="M567" t="str">
            <v>No Trade</v>
          </cell>
          <cell r="N567" t="str">
            <v/>
          </cell>
          <cell r="O567" t="str">
            <v/>
          </cell>
          <cell r="P567" t="str">
            <v/>
          </cell>
        </row>
        <row r="568">
          <cell r="A568" t="str">
            <v>LO</v>
          </cell>
          <cell r="B568">
            <v>3</v>
          </cell>
          <cell r="C568">
            <v>3</v>
          </cell>
          <cell r="D568" t="str">
            <v>P</v>
          </cell>
          <cell r="E568">
            <v>25</v>
          </cell>
          <cell r="F568">
            <v>37666</v>
          </cell>
          <cell r="G568">
            <v>1.04</v>
          </cell>
          <cell r="H568">
            <v>1.2</v>
          </cell>
          <cell r="I568" t="str">
            <v>3          0</v>
          </cell>
          <cell r="J568">
            <v>0</v>
          </cell>
          <cell r="K568">
            <v>0</v>
          </cell>
          <cell r="L568">
            <v>2003</v>
          </cell>
          <cell r="M568" t="str">
            <v>No Trade</v>
          </cell>
          <cell r="N568" t="str">
            <v/>
          </cell>
          <cell r="O568" t="str">
            <v/>
          </cell>
          <cell r="P568" t="str">
            <v/>
          </cell>
        </row>
        <row r="569">
          <cell r="A569" t="str">
            <v>LO</v>
          </cell>
          <cell r="B569">
            <v>3</v>
          </cell>
          <cell r="C569">
            <v>3</v>
          </cell>
          <cell r="D569" t="str">
            <v>C</v>
          </cell>
          <cell r="E569">
            <v>25.5</v>
          </cell>
          <cell r="F569">
            <v>37666</v>
          </cell>
          <cell r="G569">
            <v>2.5</v>
          </cell>
          <cell r="H569">
            <v>2.2000000000000002</v>
          </cell>
          <cell r="I569" t="str">
            <v>0          0</v>
          </cell>
          <cell r="J569">
            <v>0</v>
          </cell>
          <cell r="K569">
            <v>0</v>
          </cell>
          <cell r="L569">
            <v>2003</v>
          </cell>
          <cell r="M569" t="str">
            <v>No Trade</v>
          </cell>
          <cell r="N569" t="str">
            <v/>
          </cell>
          <cell r="O569" t="str">
            <v/>
          </cell>
          <cell r="P569" t="str">
            <v/>
          </cell>
        </row>
        <row r="570">
          <cell r="A570" t="str">
            <v>LO</v>
          </cell>
          <cell r="B570">
            <v>3</v>
          </cell>
          <cell r="C570">
            <v>3</v>
          </cell>
          <cell r="D570" t="str">
            <v>P</v>
          </cell>
          <cell r="E570">
            <v>25.5</v>
          </cell>
          <cell r="F570">
            <v>37666</v>
          </cell>
          <cell r="G570">
            <v>1.21</v>
          </cell>
          <cell r="H570">
            <v>1.4</v>
          </cell>
          <cell r="I570" t="str">
            <v>2          0</v>
          </cell>
          <cell r="J570">
            <v>0</v>
          </cell>
          <cell r="K570">
            <v>0</v>
          </cell>
          <cell r="L570">
            <v>2003</v>
          </cell>
          <cell r="M570" t="str">
            <v>No Trade</v>
          </cell>
          <cell r="N570" t="str">
            <v/>
          </cell>
          <cell r="O570" t="str">
            <v/>
          </cell>
          <cell r="P570" t="str">
            <v/>
          </cell>
        </row>
        <row r="571">
          <cell r="A571" t="str">
            <v>LO</v>
          </cell>
          <cell r="B571">
            <v>3</v>
          </cell>
          <cell r="C571">
            <v>3</v>
          </cell>
          <cell r="D571" t="str">
            <v>C</v>
          </cell>
          <cell r="E571">
            <v>26</v>
          </cell>
          <cell r="F571">
            <v>37666</v>
          </cell>
          <cell r="G571">
            <v>2.21</v>
          </cell>
          <cell r="H571">
            <v>1.9</v>
          </cell>
          <cell r="I571" t="str">
            <v>3          0</v>
          </cell>
          <cell r="J571">
            <v>0</v>
          </cell>
          <cell r="K571">
            <v>0</v>
          </cell>
          <cell r="L571">
            <v>2003</v>
          </cell>
          <cell r="M571" t="str">
            <v>No Trade</v>
          </cell>
          <cell r="N571" t="str">
            <v/>
          </cell>
          <cell r="O571" t="str">
            <v/>
          </cell>
          <cell r="P571" t="str">
            <v/>
          </cell>
        </row>
        <row r="572">
          <cell r="A572" t="str">
            <v>LO</v>
          </cell>
          <cell r="B572">
            <v>3</v>
          </cell>
          <cell r="C572">
            <v>3</v>
          </cell>
          <cell r="D572" t="str">
            <v>P</v>
          </cell>
          <cell r="E572">
            <v>26</v>
          </cell>
          <cell r="F572">
            <v>37666</v>
          </cell>
          <cell r="G572">
            <v>1.41</v>
          </cell>
          <cell r="H572">
            <v>1.6</v>
          </cell>
          <cell r="I572" t="str">
            <v>5          0</v>
          </cell>
          <cell r="J572">
            <v>0</v>
          </cell>
          <cell r="K572">
            <v>0</v>
          </cell>
          <cell r="L572">
            <v>2003</v>
          </cell>
          <cell r="M572" t="str">
            <v>No Trade</v>
          </cell>
          <cell r="N572" t="str">
            <v/>
          </cell>
          <cell r="O572" t="str">
            <v/>
          </cell>
          <cell r="P572" t="str">
            <v/>
          </cell>
        </row>
        <row r="573">
          <cell r="A573" t="str">
            <v>LO</v>
          </cell>
          <cell r="B573">
            <v>3</v>
          </cell>
          <cell r="C573">
            <v>3</v>
          </cell>
          <cell r="D573" t="str">
            <v>C</v>
          </cell>
          <cell r="E573">
            <v>26.5</v>
          </cell>
          <cell r="F573">
            <v>37666</v>
          </cell>
          <cell r="G573">
            <v>1.94</v>
          </cell>
          <cell r="H573">
            <v>1.6</v>
          </cell>
          <cell r="I573" t="str">
            <v>3         15</v>
          </cell>
          <cell r="J573">
            <v>0</v>
          </cell>
          <cell r="K573">
            <v>0</v>
          </cell>
          <cell r="L573">
            <v>2003</v>
          </cell>
          <cell r="M573" t="str">
            <v>No Trade</v>
          </cell>
          <cell r="N573" t="str">
            <v/>
          </cell>
          <cell r="O573" t="str">
            <v/>
          </cell>
          <cell r="P573" t="str">
            <v/>
          </cell>
        </row>
        <row r="574">
          <cell r="A574" t="str">
            <v>LO</v>
          </cell>
          <cell r="B574">
            <v>3</v>
          </cell>
          <cell r="C574">
            <v>3</v>
          </cell>
          <cell r="D574" t="str">
            <v>P</v>
          </cell>
          <cell r="E574">
            <v>26.5</v>
          </cell>
          <cell r="F574">
            <v>37666</v>
          </cell>
          <cell r="G574">
            <v>1.64</v>
          </cell>
          <cell r="H574">
            <v>1.8</v>
          </cell>
          <cell r="I574" t="str">
            <v>5         15</v>
          </cell>
          <cell r="J574">
            <v>0</v>
          </cell>
          <cell r="K574">
            <v>0</v>
          </cell>
          <cell r="L574">
            <v>2003</v>
          </cell>
          <cell r="M574" t="str">
            <v>No Trade</v>
          </cell>
          <cell r="N574" t="str">
            <v/>
          </cell>
          <cell r="O574" t="str">
            <v/>
          </cell>
          <cell r="P574" t="str">
            <v/>
          </cell>
        </row>
        <row r="575">
          <cell r="A575" t="str">
            <v>LO</v>
          </cell>
          <cell r="B575">
            <v>3</v>
          </cell>
          <cell r="C575">
            <v>3</v>
          </cell>
          <cell r="D575" t="str">
            <v>C</v>
          </cell>
          <cell r="E575">
            <v>27</v>
          </cell>
          <cell r="F575">
            <v>37666</v>
          </cell>
          <cell r="G575">
            <v>1.7</v>
          </cell>
          <cell r="H575">
            <v>1.4</v>
          </cell>
          <cell r="I575" t="str">
            <v>1         15</v>
          </cell>
          <cell r="J575">
            <v>1.54</v>
          </cell>
          <cell r="K575">
            <v>1.54</v>
          </cell>
          <cell r="L575">
            <v>2003</v>
          </cell>
          <cell r="M575" t="str">
            <v>No Trade</v>
          </cell>
          <cell r="N575" t="str">
            <v/>
          </cell>
          <cell r="O575" t="str">
            <v/>
          </cell>
          <cell r="P575" t="str">
            <v/>
          </cell>
        </row>
        <row r="576">
          <cell r="A576" t="str">
            <v>LO</v>
          </cell>
          <cell r="B576">
            <v>3</v>
          </cell>
          <cell r="C576">
            <v>3</v>
          </cell>
          <cell r="D576" t="str">
            <v>P</v>
          </cell>
          <cell r="E576">
            <v>27</v>
          </cell>
          <cell r="F576">
            <v>37666</v>
          </cell>
          <cell r="G576">
            <v>1.9</v>
          </cell>
          <cell r="H576">
            <v>2.1</v>
          </cell>
          <cell r="I576" t="str">
            <v>3          0</v>
          </cell>
          <cell r="J576">
            <v>0</v>
          </cell>
          <cell r="K576">
            <v>0</v>
          </cell>
          <cell r="L576">
            <v>2003</v>
          </cell>
          <cell r="M576" t="str">
            <v>No Trade</v>
          </cell>
          <cell r="N576" t="str">
            <v/>
          </cell>
          <cell r="O576" t="str">
            <v/>
          </cell>
          <cell r="P576" t="str">
            <v/>
          </cell>
        </row>
        <row r="577">
          <cell r="A577" t="str">
            <v>LO</v>
          </cell>
          <cell r="B577">
            <v>3</v>
          </cell>
          <cell r="C577">
            <v>3</v>
          </cell>
          <cell r="D577" t="str">
            <v>C</v>
          </cell>
          <cell r="E577">
            <v>27.5</v>
          </cell>
          <cell r="F577">
            <v>37666</v>
          </cell>
          <cell r="G577">
            <v>1.47</v>
          </cell>
          <cell r="H577">
            <v>1.2</v>
          </cell>
          <cell r="I577" t="str">
            <v>1          1</v>
          </cell>
          <cell r="J577">
            <v>1.3</v>
          </cell>
          <cell r="K577">
            <v>1.3</v>
          </cell>
          <cell r="L577">
            <v>2003</v>
          </cell>
          <cell r="M577" t="str">
            <v>No Trade</v>
          </cell>
          <cell r="N577" t="str">
            <v/>
          </cell>
          <cell r="O577" t="str">
            <v/>
          </cell>
          <cell r="P577" t="str">
            <v/>
          </cell>
        </row>
        <row r="578">
          <cell r="A578" t="str">
            <v>LO</v>
          </cell>
          <cell r="B578">
            <v>3</v>
          </cell>
          <cell r="C578">
            <v>3</v>
          </cell>
          <cell r="D578" t="str">
            <v>P</v>
          </cell>
          <cell r="E578">
            <v>27.5</v>
          </cell>
          <cell r="F578">
            <v>37666</v>
          </cell>
          <cell r="G578">
            <v>2.17</v>
          </cell>
          <cell r="H578">
            <v>2.4</v>
          </cell>
          <cell r="I578" t="str">
            <v>2          0</v>
          </cell>
          <cell r="J578">
            <v>0</v>
          </cell>
          <cell r="K578">
            <v>0</v>
          </cell>
          <cell r="L578">
            <v>2003</v>
          </cell>
          <cell r="M578" t="str">
            <v>No Trade</v>
          </cell>
          <cell r="N578" t="str">
            <v/>
          </cell>
          <cell r="O578" t="str">
            <v/>
          </cell>
          <cell r="P578" t="str">
            <v/>
          </cell>
        </row>
        <row r="579">
          <cell r="A579" t="str">
            <v>LO</v>
          </cell>
          <cell r="B579">
            <v>3</v>
          </cell>
          <cell r="C579">
            <v>3</v>
          </cell>
          <cell r="D579" t="str">
            <v>C</v>
          </cell>
          <cell r="E579">
            <v>28</v>
          </cell>
          <cell r="F579">
            <v>37666</v>
          </cell>
          <cell r="G579">
            <v>1.24</v>
          </cell>
          <cell r="H579">
            <v>1</v>
          </cell>
          <cell r="I579" t="str">
            <v>2         21</v>
          </cell>
          <cell r="J579">
            <v>1.33</v>
          </cell>
          <cell r="K579">
            <v>1.2</v>
          </cell>
          <cell r="L579">
            <v>2003</v>
          </cell>
          <cell r="M579" t="str">
            <v>No Trade</v>
          </cell>
          <cell r="N579" t="str">
            <v/>
          </cell>
          <cell r="O579" t="str">
            <v/>
          </cell>
          <cell r="P579" t="str">
            <v/>
          </cell>
        </row>
        <row r="580">
          <cell r="A580" t="str">
            <v>LO</v>
          </cell>
          <cell r="B580">
            <v>3</v>
          </cell>
          <cell r="C580">
            <v>3</v>
          </cell>
          <cell r="D580" t="str">
            <v>P</v>
          </cell>
          <cell r="E580">
            <v>28</v>
          </cell>
          <cell r="F580">
            <v>37666</v>
          </cell>
          <cell r="G580">
            <v>2.4300000000000002</v>
          </cell>
          <cell r="H580">
            <v>2.7</v>
          </cell>
          <cell r="I580" t="str">
            <v>3          0</v>
          </cell>
          <cell r="J580">
            <v>0</v>
          </cell>
          <cell r="K580">
            <v>0</v>
          </cell>
          <cell r="L580">
            <v>2003</v>
          </cell>
          <cell r="M580" t="str">
            <v>No Trade</v>
          </cell>
          <cell r="N580" t="str">
            <v/>
          </cell>
          <cell r="O580" t="str">
            <v/>
          </cell>
          <cell r="P580" t="str">
            <v/>
          </cell>
        </row>
        <row r="581">
          <cell r="A581" t="str">
            <v>LO</v>
          </cell>
          <cell r="B581">
            <v>3</v>
          </cell>
          <cell r="C581">
            <v>3</v>
          </cell>
          <cell r="D581" t="str">
            <v>C</v>
          </cell>
          <cell r="E581">
            <v>28.5</v>
          </cell>
          <cell r="F581">
            <v>37666</v>
          </cell>
          <cell r="G581">
            <v>1.08</v>
          </cell>
          <cell r="H581">
            <v>0.9</v>
          </cell>
          <cell r="I581" t="str">
            <v>0          3</v>
          </cell>
          <cell r="J581">
            <v>1.05</v>
          </cell>
          <cell r="K581">
            <v>1.05</v>
          </cell>
          <cell r="L581">
            <v>2003</v>
          </cell>
          <cell r="M581" t="str">
            <v>No Trade</v>
          </cell>
          <cell r="N581" t="str">
            <v/>
          </cell>
          <cell r="O581" t="str">
            <v/>
          </cell>
          <cell r="P581" t="str">
            <v/>
          </cell>
        </row>
        <row r="582">
          <cell r="A582" t="str">
            <v>LO</v>
          </cell>
          <cell r="B582">
            <v>3</v>
          </cell>
          <cell r="C582">
            <v>3</v>
          </cell>
          <cell r="D582" t="str">
            <v>P</v>
          </cell>
          <cell r="E582">
            <v>28.5</v>
          </cell>
          <cell r="F582">
            <v>37666</v>
          </cell>
          <cell r="G582">
            <v>2.77</v>
          </cell>
          <cell r="H582">
            <v>3.1</v>
          </cell>
          <cell r="I582" t="str">
            <v>0          0</v>
          </cell>
          <cell r="J582">
            <v>0</v>
          </cell>
          <cell r="K582">
            <v>0</v>
          </cell>
          <cell r="L582">
            <v>2003</v>
          </cell>
          <cell r="M582" t="str">
            <v>No Trade</v>
          </cell>
          <cell r="N582" t="str">
            <v/>
          </cell>
          <cell r="O582" t="str">
            <v/>
          </cell>
          <cell r="P582" t="str">
            <v/>
          </cell>
        </row>
        <row r="583">
          <cell r="A583" t="str">
            <v>LO</v>
          </cell>
          <cell r="B583">
            <v>3</v>
          </cell>
          <cell r="C583">
            <v>3</v>
          </cell>
          <cell r="D583" t="str">
            <v>C</v>
          </cell>
          <cell r="E583">
            <v>29</v>
          </cell>
          <cell r="F583">
            <v>37666</v>
          </cell>
          <cell r="G583">
            <v>0.92</v>
          </cell>
          <cell r="H583">
            <v>0.7</v>
          </cell>
          <cell r="I583" t="str">
            <v>7        138</v>
          </cell>
          <cell r="J583">
            <v>0.95</v>
          </cell>
          <cell r="K583">
            <v>0.82</v>
          </cell>
          <cell r="L583">
            <v>2003</v>
          </cell>
          <cell r="M583" t="str">
            <v>No Trade</v>
          </cell>
          <cell r="N583" t="str">
            <v/>
          </cell>
          <cell r="O583" t="str">
            <v/>
          </cell>
          <cell r="P583" t="str">
            <v/>
          </cell>
        </row>
        <row r="584">
          <cell r="A584" t="str">
            <v>LO</v>
          </cell>
          <cell r="B584">
            <v>3</v>
          </cell>
          <cell r="C584">
            <v>3</v>
          </cell>
          <cell r="D584" t="str">
            <v>P</v>
          </cell>
          <cell r="E584">
            <v>29</v>
          </cell>
          <cell r="F584">
            <v>37666</v>
          </cell>
          <cell r="G584">
            <v>3.1</v>
          </cell>
          <cell r="H584">
            <v>3.4</v>
          </cell>
          <cell r="I584" t="str">
            <v>7          0</v>
          </cell>
          <cell r="J584">
            <v>0</v>
          </cell>
          <cell r="K584">
            <v>0</v>
          </cell>
          <cell r="L584">
            <v>2003</v>
          </cell>
          <cell r="M584" t="str">
            <v>No Trade</v>
          </cell>
          <cell r="N584" t="str">
            <v/>
          </cell>
          <cell r="O584" t="str">
            <v/>
          </cell>
          <cell r="P584" t="str">
            <v/>
          </cell>
        </row>
        <row r="585">
          <cell r="A585" t="str">
            <v>LO</v>
          </cell>
          <cell r="B585">
            <v>3</v>
          </cell>
          <cell r="C585">
            <v>3</v>
          </cell>
          <cell r="D585" t="str">
            <v>C</v>
          </cell>
          <cell r="E585">
            <v>29.5</v>
          </cell>
          <cell r="F585">
            <v>37666</v>
          </cell>
          <cell r="G585">
            <v>0.78</v>
          </cell>
          <cell r="H585">
            <v>0.6</v>
          </cell>
          <cell r="I585" t="str">
            <v>5        125</v>
          </cell>
          <cell r="J585">
            <v>0.72</v>
          </cell>
          <cell r="K585">
            <v>0.72</v>
          </cell>
          <cell r="L585">
            <v>2003</v>
          </cell>
          <cell r="M585" t="str">
            <v>No Trade</v>
          </cell>
          <cell r="N585" t="str">
            <v/>
          </cell>
          <cell r="O585" t="str">
            <v/>
          </cell>
          <cell r="P585" t="str">
            <v/>
          </cell>
        </row>
        <row r="586">
          <cell r="A586" t="str">
            <v>LO</v>
          </cell>
          <cell r="B586">
            <v>3</v>
          </cell>
          <cell r="C586">
            <v>3</v>
          </cell>
          <cell r="D586" t="str">
            <v>P</v>
          </cell>
          <cell r="E586">
            <v>29.5</v>
          </cell>
          <cell r="F586">
            <v>37666</v>
          </cell>
          <cell r="G586">
            <v>2.89</v>
          </cell>
          <cell r="H586">
            <v>2.8</v>
          </cell>
          <cell r="I586" t="str">
            <v>9          0</v>
          </cell>
          <cell r="J586">
            <v>0</v>
          </cell>
          <cell r="K586">
            <v>0</v>
          </cell>
          <cell r="L586">
            <v>2003</v>
          </cell>
          <cell r="M586" t="str">
            <v>No Trade</v>
          </cell>
          <cell r="N586" t="str">
            <v/>
          </cell>
          <cell r="O586" t="str">
            <v/>
          </cell>
          <cell r="P586" t="str">
            <v/>
          </cell>
        </row>
        <row r="587">
          <cell r="A587" t="str">
            <v>LO</v>
          </cell>
          <cell r="B587">
            <v>3</v>
          </cell>
          <cell r="C587">
            <v>3</v>
          </cell>
          <cell r="D587" t="str">
            <v>C</v>
          </cell>
          <cell r="E587">
            <v>30</v>
          </cell>
          <cell r="F587">
            <v>37666</v>
          </cell>
          <cell r="G587">
            <v>0.68</v>
          </cell>
          <cell r="H587">
            <v>0.5</v>
          </cell>
          <cell r="I587" t="str">
            <v>7        314</v>
          </cell>
          <cell r="J587">
            <v>0.7</v>
          </cell>
          <cell r="K587">
            <v>0.6</v>
          </cell>
          <cell r="L587">
            <v>2003</v>
          </cell>
          <cell r="M587" t="str">
            <v>No Trade</v>
          </cell>
          <cell r="N587" t="str">
            <v/>
          </cell>
          <cell r="O587" t="str">
            <v/>
          </cell>
          <cell r="P587" t="str">
            <v/>
          </cell>
        </row>
        <row r="588">
          <cell r="A588" t="str">
            <v>LO</v>
          </cell>
          <cell r="B588">
            <v>3</v>
          </cell>
          <cell r="C588">
            <v>3</v>
          </cell>
          <cell r="D588" t="str">
            <v>C</v>
          </cell>
          <cell r="E588">
            <v>30.5</v>
          </cell>
          <cell r="F588">
            <v>37666</v>
          </cell>
          <cell r="G588">
            <v>0.57999999999999996</v>
          </cell>
          <cell r="H588">
            <v>0.4</v>
          </cell>
          <cell r="I588" t="str">
            <v>9        185</v>
          </cell>
          <cell r="J588">
            <v>0.53</v>
          </cell>
          <cell r="K588">
            <v>0.53</v>
          </cell>
          <cell r="L588">
            <v>2003</v>
          </cell>
          <cell r="M588" t="str">
            <v>No Trade</v>
          </cell>
          <cell r="N588" t="str">
            <v/>
          </cell>
          <cell r="O588" t="str">
            <v/>
          </cell>
          <cell r="P588" t="str">
            <v/>
          </cell>
        </row>
        <row r="589">
          <cell r="A589" t="str">
            <v>LO</v>
          </cell>
          <cell r="B589">
            <v>3</v>
          </cell>
          <cell r="C589">
            <v>3</v>
          </cell>
          <cell r="D589" t="str">
            <v>C</v>
          </cell>
          <cell r="E589">
            <v>31</v>
          </cell>
          <cell r="F589">
            <v>37666</v>
          </cell>
          <cell r="G589">
            <v>0.49</v>
          </cell>
          <cell r="H589">
            <v>0.4</v>
          </cell>
          <cell r="I589" t="str">
            <v>1        181</v>
          </cell>
          <cell r="J589">
            <v>0.5</v>
          </cell>
          <cell r="K589">
            <v>0.43</v>
          </cell>
          <cell r="L589">
            <v>2003</v>
          </cell>
          <cell r="M589" t="str">
            <v>No Trade</v>
          </cell>
          <cell r="N589" t="str">
            <v/>
          </cell>
          <cell r="O589" t="str">
            <v/>
          </cell>
          <cell r="P589" t="str">
            <v/>
          </cell>
        </row>
        <row r="590">
          <cell r="A590" t="str">
            <v>LO</v>
          </cell>
          <cell r="B590">
            <v>3</v>
          </cell>
          <cell r="C590">
            <v>3</v>
          </cell>
          <cell r="D590" t="str">
            <v>P</v>
          </cell>
          <cell r="E590">
            <v>31</v>
          </cell>
          <cell r="F590">
            <v>37666</v>
          </cell>
          <cell r="G590">
            <v>5.17</v>
          </cell>
          <cell r="H590">
            <v>5.0999999999999996</v>
          </cell>
          <cell r="I590" t="str">
            <v>7          0</v>
          </cell>
          <cell r="J590">
            <v>0</v>
          </cell>
          <cell r="K590">
            <v>0</v>
          </cell>
          <cell r="L590">
            <v>2003</v>
          </cell>
          <cell r="M590" t="str">
            <v>No Trade</v>
          </cell>
          <cell r="N590" t="str">
            <v/>
          </cell>
          <cell r="O590" t="str">
            <v/>
          </cell>
          <cell r="P590" t="str">
            <v/>
          </cell>
        </row>
        <row r="591">
          <cell r="A591" t="str">
            <v>LO</v>
          </cell>
          <cell r="B591">
            <v>3</v>
          </cell>
          <cell r="C591">
            <v>3</v>
          </cell>
          <cell r="D591" t="str">
            <v>C</v>
          </cell>
          <cell r="E591">
            <v>31.5</v>
          </cell>
          <cell r="F591">
            <v>37666</v>
          </cell>
          <cell r="G591">
            <v>0.42</v>
          </cell>
          <cell r="H591">
            <v>0.3</v>
          </cell>
          <cell r="I591" t="str">
            <v>5          0</v>
          </cell>
          <cell r="J591">
            <v>0</v>
          </cell>
          <cell r="K591">
            <v>0</v>
          </cell>
          <cell r="L591">
            <v>2003</v>
          </cell>
          <cell r="M591" t="str">
            <v>No Trade</v>
          </cell>
          <cell r="N591" t="str">
            <v/>
          </cell>
          <cell r="O591" t="str">
            <v/>
          </cell>
          <cell r="P591" t="str">
            <v/>
          </cell>
        </row>
        <row r="592">
          <cell r="A592" t="str">
            <v>LO</v>
          </cell>
          <cell r="B592">
            <v>3</v>
          </cell>
          <cell r="C592">
            <v>3</v>
          </cell>
          <cell r="D592" t="str">
            <v>C</v>
          </cell>
          <cell r="E592">
            <v>32</v>
          </cell>
          <cell r="F592">
            <v>37666</v>
          </cell>
          <cell r="G592">
            <v>0.35</v>
          </cell>
          <cell r="H592">
            <v>0.3</v>
          </cell>
          <cell r="I592" t="str">
            <v>0      5,543</v>
          </cell>
          <cell r="J592">
            <v>0.36</v>
          </cell>
          <cell r="K592">
            <v>0.31</v>
          </cell>
          <cell r="L592">
            <v>2003</v>
          </cell>
          <cell r="M592" t="str">
            <v>No Trade</v>
          </cell>
          <cell r="N592" t="str">
            <v/>
          </cell>
          <cell r="O592" t="str">
            <v/>
          </cell>
          <cell r="P592" t="str">
            <v/>
          </cell>
        </row>
        <row r="593">
          <cell r="A593" t="str">
            <v>LO</v>
          </cell>
          <cell r="B593">
            <v>3</v>
          </cell>
          <cell r="C593">
            <v>3</v>
          </cell>
          <cell r="D593" t="str">
            <v>P</v>
          </cell>
          <cell r="E593">
            <v>32</v>
          </cell>
          <cell r="F593">
            <v>37666</v>
          </cell>
          <cell r="G593">
            <v>5.51</v>
          </cell>
          <cell r="H593">
            <v>5.9</v>
          </cell>
          <cell r="I593" t="str">
            <v>8          0</v>
          </cell>
          <cell r="J593">
            <v>0</v>
          </cell>
          <cell r="K593">
            <v>0</v>
          </cell>
          <cell r="L593">
            <v>2003</v>
          </cell>
          <cell r="M593" t="str">
            <v>No Trade</v>
          </cell>
          <cell r="N593" t="str">
            <v/>
          </cell>
          <cell r="O593" t="str">
            <v/>
          </cell>
          <cell r="P593" t="str">
            <v/>
          </cell>
        </row>
        <row r="594">
          <cell r="A594" t="str">
            <v>LO</v>
          </cell>
          <cell r="B594">
            <v>3</v>
          </cell>
          <cell r="C594">
            <v>3</v>
          </cell>
          <cell r="D594" t="str">
            <v>C</v>
          </cell>
          <cell r="E594">
            <v>32.5</v>
          </cell>
          <cell r="F594">
            <v>37666</v>
          </cell>
          <cell r="G594">
            <v>0.28999999999999998</v>
          </cell>
          <cell r="H594">
            <v>0.2</v>
          </cell>
          <cell r="I594" t="str">
            <v>5         21</v>
          </cell>
          <cell r="J594">
            <v>0.35</v>
          </cell>
          <cell r="K594">
            <v>0.25</v>
          </cell>
          <cell r="L594">
            <v>2003</v>
          </cell>
          <cell r="M594" t="str">
            <v>No Trade</v>
          </cell>
          <cell r="N594" t="str">
            <v/>
          </cell>
          <cell r="O594" t="str">
            <v/>
          </cell>
          <cell r="P594" t="str">
            <v/>
          </cell>
        </row>
        <row r="595">
          <cell r="A595" t="str">
            <v>LO</v>
          </cell>
          <cell r="B595">
            <v>3</v>
          </cell>
          <cell r="C595">
            <v>3</v>
          </cell>
          <cell r="D595" t="str">
            <v>C</v>
          </cell>
          <cell r="E595">
            <v>33</v>
          </cell>
          <cell r="F595">
            <v>37666</v>
          </cell>
          <cell r="G595">
            <v>0.25</v>
          </cell>
          <cell r="H595">
            <v>0.2</v>
          </cell>
          <cell r="I595" t="str">
            <v>1         35</v>
          </cell>
          <cell r="J595">
            <v>0.26</v>
          </cell>
          <cell r="K595">
            <v>0.25</v>
          </cell>
          <cell r="L595">
            <v>2003</v>
          </cell>
          <cell r="M595" t="str">
            <v>No Trade</v>
          </cell>
          <cell r="N595" t="str">
            <v/>
          </cell>
          <cell r="O595" t="str">
            <v/>
          </cell>
          <cell r="P595" t="str">
            <v/>
          </cell>
        </row>
        <row r="596">
          <cell r="A596" t="str">
            <v>LO</v>
          </cell>
          <cell r="B596">
            <v>3</v>
          </cell>
          <cell r="C596">
            <v>3</v>
          </cell>
          <cell r="D596" t="str">
            <v>P</v>
          </cell>
          <cell r="E596">
            <v>33</v>
          </cell>
          <cell r="F596">
            <v>37666</v>
          </cell>
          <cell r="G596">
            <v>6.4</v>
          </cell>
          <cell r="H596">
            <v>6.8</v>
          </cell>
          <cell r="I596" t="str">
            <v>8          0</v>
          </cell>
          <cell r="J596">
            <v>0</v>
          </cell>
          <cell r="K596">
            <v>0</v>
          </cell>
          <cell r="L596">
            <v>2003</v>
          </cell>
          <cell r="M596" t="str">
            <v>No Trade</v>
          </cell>
          <cell r="N596" t="str">
            <v/>
          </cell>
          <cell r="O596" t="str">
            <v/>
          </cell>
          <cell r="P596" t="str">
            <v/>
          </cell>
        </row>
        <row r="597">
          <cell r="A597" t="str">
            <v>LO</v>
          </cell>
          <cell r="B597">
            <v>3</v>
          </cell>
          <cell r="C597">
            <v>3</v>
          </cell>
          <cell r="D597" t="str">
            <v>C</v>
          </cell>
          <cell r="E597">
            <v>33.5</v>
          </cell>
          <cell r="F597">
            <v>37666</v>
          </cell>
          <cell r="G597">
            <v>0.21</v>
          </cell>
          <cell r="H597">
            <v>0.1</v>
          </cell>
          <cell r="I597" t="str">
            <v>8         85</v>
          </cell>
          <cell r="J597">
            <v>0</v>
          </cell>
          <cell r="K597">
            <v>0</v>
          </cell>
          <cell r="L597">
            <v>2003</v>
          </cell>
          <cell r="M597" t="str">
            <v>No Trade</v>
          </cell>
          <cell r="N597" t="str">
            <v/>
          </cell>
          <cell r="O597" t="str">
            <v/>
          </cell>
          <cell r="P597" t="str">
            <v/>
          </cell>
        </row>
        <row r="598">
          <cell r="A598" t="str">
            <v>LO</v>
          </cell>
          <cell r="B598">
            <v>3</v>
          </cell>
          <cell r="C598">
            <v>3</v>
          </cell>
          <cell r="D598" t="str">
            <v>P</v>
          </cell>
          <cell r="E598">
            <v>33.5</v>
          </cell>
          <cell r="F598">
            <v>37666</v>
          </cell>
          <cell r="G598">
            <v>5.82</v>
          </cell>
          <cell r="H598">
            <v>5.8</v>
          </cell>
          <cell r="I598" t="str">
            <v>2          0</v>
          </cell>
          <cell r="J598">
            <v>0</v>
          </cell>
          <cell r="K598">
            <v>0</v>
          </cell>
          <cell r="L598">
            <v>2003</v>
          </cell>
          <cell r="M598" t="str">
            <v>No Trade</v>
          </cell>
          <cell r="N598" t="str">
            <v/>
          </cell>
          <cell r="O598" t="str">
            <v/>
          </cell>
          <cell r="P598" t="str">
            <v/>
          </cell>
        </row>
        <row r="599">
          <cell r="A599" t="str">
            <v>LO</v>
          </cell>
          <cell r="B599">
            <v>3</v>
          </cell>
          <cell r="C599">
            <v>3</v>
          </cell>
          <cell r="D599" t="str">
            <v>C</v>
          </cell>
          <cell r="E599">
            <v>34</v>
          </cell>
          <cell r="F599">
            <v>37666</v>
          </cell>
          <cell r="G599">
            <v>0.18</v>
          </cell>
          <cell r="H599">
            <v>0.1</v>
          </cell>
          <cell r="I599" t="str">
            <v>5         22</v>
          </cell>
          <cell r="J599">
            <v>0.17</v>
          </cell>
          <cell r="K599">
            <v>0.17</v>
          </cell>
          <cell r="L599">
            <v>2003</v>
          </cell>
          <cell r="M599" t="str">
            <v>No Trade</v>
          </cell>
          <cell r="N599" t="str">
            <v/>
          </cell>
          <cell r="O599" t="str">
            <v/>
          </cell>
          <cell r="P599" t="str">
            <v/>
          </cell>
        </row>
        <row r="600">
          <cell r="A600" t="str">
            <v>LO</v>
          </cell>
          <cell r="B600">
            <v>3</v>
          </cell>
          <cell r="C600">
            <v>3</v>
          </cell>
          <cell r="D600" t="str">
            <v>C</v>
          </cell>
          <cell r="E600">
            <v>35</v>
          </cell>
          <cell r="F600">
            <v>37666</v>
          </cell>
          <cell r="G600">
            <v>0.16</v>
          </cell>
          <cell r="H600">
            <v>0.1</v>
          </cell>
          <cell r="I600" t="str">
            <v>3        704</v>
          </cell>
          <cell r="J600">
            <v>0.18</v>
          </cell>
          <cell r="K600">
            <v>0.17</v>
          </cell>
          <cell r="L600">
            <v>2003</v>
          </cell>
          <cell r="M600" t="str">
            <v>No Trade</v>
          </cell>
          <cell r="N600" t="str">
            <v/>
          </cell>
          <cell r="O600" t="str">
            <v/>
          </cell>
          <cell r="P600" t="str">
            <v/>
          </cell>
        </row>
        <row r="601">
          <cell r="A601" t="str">
            <v>LO</v>
          </cell>
          <cell r="B601">
            <v>3</v>
          </cell>
          <cell r="C601">
            <v>3</v>
          </cell>
          <cell r="D601" t="str">
            <v>P</v>
          </cell>
          <cell r="E601">
            <v>35</v>
          </cell>
          <cell r="F601">
            <v>37666</v>
          </cell>
          <cell r="G601">
            <v>6.97</v>
          </cell>
          <cell r="H601">
            <v>6.9</v>
          </cell>
          <cell r="I601" t="str">
            <v>7          0</v>
          </cell>
          <cell r="J601">
            <v>0</v>
          </cell>
          <cell r="K601">
            <v>0</v>
          </cell>
          <cell r="L601">
            <v>2003</v>
          </cell>
          <cell r="M601" t="str">
            <v>No Trade</v>
          </cell>
          <cell r="N601" t="str">
            <v/>
          </cell>
          <cell r="O601" t="str">
            <v/>
          </cell>
          <cell r="P601" t="str">
            <v/>
          </cell>
        </row>
        <row r="602">
          <cell r="A602" t="str">
            <v>LO</v>
          </cell>
          <cell r="B602">
            <v>3</v>
          </cell>
          <cell r="C602">
            <v>3</v>
          </cell>
          <cell r="D602" t="str">
            <v>C</v>
          </cell>
          <cell r="E602">
            <v>35.5</v>
          </cell>
          <cell r="F602">
            <v>37666</v>
          </cell>
          <cell r="G602">
            <v>0.14000000000000001</v>
          </cell>
          <cell r="H602">
            <v>0.1</v>
          </cell>
          <cell r="I602" t="str">
            <v>1          0</v>
          </cell>
          <cell r="J602">
            <v>0</v>
          </cell>
          <cell r="K602">
            <v>0</v>
          </cell>
          <cell r="L602">
            <v>2003</v>
          </cell>
          <cell r="M602" t="str">
            <v>No Trade</v>
          </cell>
          <cell r="N602" t="str">
            <v/>
          </cell>
          <cell r="O602" t="str">
            <v/>
          </cell>
          <cell r="P602" t="str">
            <v/>
          </cell>
        </row>
        <row r="603">
          <cell r="A603" t="str">
            <v>LO</v>
          </cell>
          <cell r="B603">
            <v>3</v>
          </cell>
          <cell r="C603">
            <v>3</v>
          </cell>
          <cell r="D603" t="str">
            <v>C</v>
          </cell>
          <cell r="E603">
            <v>36</v>
          </cell>
          <cell r="F603">
            <v>37666</v>
          </cell>
          <cell r="G603">
            <v>0.13</v>
          </cell>
          <cell r="H603">
            <v>0.1</v>
          </cell>
          <cell r="I603" t="str">
            <v>0          0</v>
          </cell>
          <cell r="J603">
            <v>0</v>
          </cell>
          <cell r="K603">
            <v>0</v>
          </cell>
          <cell r="L603">
            <v>2003</v>
          </cell>
          <cell r="M603" t="str">
            <v>No Trade</v>
          </cell>
          <cell r="N603" t="str">
            <v/>
          </cell>
          <cell r="O603" t="str">
            <v/>
          </cell>
          <cell r="P603" t="str">
            <v/>
          </cell>
        </row>
        <row r="604">
          <cell r="A604" t="str">
            <v>LO</v>
          </cell>
          <cell r="B604">
            <v>3</v>
          </cell>
          <cell r="C604">
            <v>3</v>
          </cell>
          <cell r="D604" t="str">
            <v>P</v>
          </cell>
          <cell r="E604">
            <v>36</v>
          </cell>
          <cell r="F604">
            <v>37666</v>
          </cell>
          <cell r="G604">
            <v>0</v>
          </cell>
          <cell r="H604">
            <v>0</v>
          </cell>
          <cell r="I604" t="str">
            <v>0          0</v>
          </cell>
          <cell r="J604">
            <v>0</v>
          </cell>
          <cell r="K604">
            <v>0</v>
          </cell>
          <cell r="L604">
            <v>2003</v>
          </cell>
          <cell r="M604" t="str">
            <v>No Trade</v>
          </cell>
          <cell r="N604" t="str">
            <v/>
          </cell>
          <cell r="O604" t="str">
            <v/>
          </cell>
          <cell r="P604" t="str">
            <v/>
          </cell>
        </row>
        <row r="605">
          <cell r="A605" t="str">
            <v>LO</v>
          </cell>
          <cell r="B605">
            <v>3</v>
          </cell>
          <cell r="C605">
            <v>3</v>
          </cell>
          <cell r="D605" t="str">
            <v>C</v>
          </cell>
          <cell r="E605">
            <v>36.5</v>
          </cell>
          <cell r="F605">
            <v>37666</v>
          </cell>
          <cell r="G605">
            <v>0.12</v>
          </cell>
          <cell r="H605">
            <v>0</v>
          </cell>
          <cell r="I605" t="str">
            <v>9          0</v>
          </cell>
          <cell r="J605">
            <v>0</v>
          </cell>
          <cell r="K605">
            <v>0</v>
          </cell>
          <cell r="L605">
            <v>2003</v>
          </cell>
          <cell r="M605" t="str">
            <v>No Trade</v>
          </cell>
          <cell r="N605" t="str">
            <v/>
          </cell>
          <cell r="O605" t="str">
            <v/>
          </cell>
          <cell r="P605" t="str">
            <v/>
          </cell>
        </row>
        <row r="606">
          <cell r="A606" t="str">
            <v>LO</v>
          </cell>
          <cell r="B606">
            <v>3</v>
          </cell>
          <cell r="C606">
            <v>3</v>
          </cell>
          <cell r="D606" t="str">
            <v>P</v>
          </cell>
          <cell r="E606">
            <v>36.5</v>
          </cell>
          <cell r="F606">
            <v>37666</v>
          </cell>
          <cell r="G606">
            <v>0</v>
          </cell>
          <cell r="H606">
            <v>0</v>
          </cell>
          <cell r="I606" t="str">
            <v>0          0</v>
          </cell>
          <cell r="J606">
            <v>0</v>
          </cell>
          <cell r="K606">
            <v>0</v>
          </cell>
          <cell r="L606">
            <v>2003</v>
          </cell>
          <cell r="M606" t="str">
            <v>No Trade</v>
          </cell>
          <cell r="N606" t="str">
            <v/>
          </cell>
          <cell r="O606" t="str">
            <v/>
          </cell>
          <cell r="P606" t="str">
            <v/>
          </cell>
        </row>
        <row r="607">
          <cell r="A607" t="str">
            <v>LO</v>
          </cell>
          <cell r="B607">
            <v>3</v>
          </cell>
          <cell r="C607">
            <v>3</v>
          </cell>
          <cell r="D607" t="str">
            <v>C</v>
          </cell>
          <cell r="E607">
            <v>37</v>
          </cell>
          <cell r="F607">
            <v>37666</v>
          </cell>
          <cell r="G607">
            <v>0.11</v>
          </cell>
          <cell r="H607">
            <v>0</v>
          </cell>
          <cell r="I607" t="str">
            <v>8          0</v>
          </cell>
          <cell r="J607">
            <v>0</v>
          </cell>
          <cell r="K607">
            <v>0</v>
          </cell>
          <cell r="L607">
            <v>2003</v>
          </cell>
          <cell r="M607" t="str">
            <v>No Trade</v>
          </cell>
          <cell r="N607" t="str">
            <v/>
          </cell>
          <cell r="O607" t="str">
            <v/>
          </cell>
          <cell r="P607" t="str">
            <v/>
          </cell>
        </row>
        <row r="608">
          <cell r="A608" t="str">
            <v>LO</v>
          </cell>
          <cell r="B608">
            <v>3</v>
          </cell>
          <cell r="C608">
            <v>3</v>
          </cell>
          <cell r="D608" t="str">
            <v>P</v>
          </cell>
          <cell r="E608">
            <v>37</v>
          </cell>
          <cell r="F608">
            <v>37666</v>
          </cell>
          <cell r="G608">
            <v>0</v>
          </cell>
          <cell r="H608">
            <v>0</v>
          </cell>
          <cell r="I608" t="str">
            <v>0          0</v>
          </cell>
          <cell r="J608">
            <v>0</v>
          </cell>
          <cell r="K608">
            <v>0</v>
          </cell>
          <cell r="L608">
            <v>2003</v>
          </cell>
          <cell r="M608" t="str">
            <v>No Trade</v>
          </cell>
          <cell r="N608" t="str">
            <v/>
          </cell>
          <cell r="O608" t="str">
            <v/>
          </cell>
          <cell r="P608" t="str">
            <v/>
          </cell>
        </row>
        <row r="609">
          <cell r="A609" t="str">
            <v>LO</v>
          </cell>
          <cell r="B609">
            <v>3</v>
          </cell>
          <cell r="C609">
            <v>3</v>
          </cell>
          <cell r="D609" t="str">
            <v>C</v>
          </cell>
          <cell r="E609">
            <v>38</v>
          </cell>
          <cell r="F609">
            <v>37666</v>
          </cell>
          <cell r="G609">
            <v>0.1</v>
          </cell>
          <cell r="H609">
            <v>0</v>
          </cell>
          <cell r="I609" t="str">
            <v>7        750</v>
          </cell>
          <cell r="J609">
            <v>0.11</v>
          </cell>
          <cell r="K609">
            <v>0.11</v>
          </cell>
          <cell r="L609">
            <v>2003</v>
          </cell>
          <cell r="M609" t="str">
            <v>No Trade</v>
          </cell>
          <cell r="N609" t="str">
            <v/>
          </cell>
          <cell r="O609" t="str">
            <v/>
          </cell>
          <cell r="P609" t="str">
            <v/>
          </cell>
        </row>
        <row r="610">
          <cell r="A610" t="str">
            <v>LO</v>
          </cell>
          <cell r="B610">
            <v>3</v>
          </cell>
          <cell r="C610">
            <v>3</v>
          </cell>
          <cell r="D610" t="str">
            <v>P</v>
          </cell>
          <cell r="E610">
            <v>38</v>
          </cell>
          <cell r="F610">
            <v>37666</v>
          </cell>
          <cell r="G610">
            <v>0</v>
          </cell>
          <cell r="H610">
            <v>0</v>
          </cell>
          <cell r="I610" t="str">
            <v>0          0</v>
          </cell>
          <cell r="J610">
            <v>0</v>
          </cell>
          <cell r="K610">
            <v>0</v>
          </cell>
          <cell r="L610">
            <v>2003</v>
          </cell>
          <cell r="M610" t="str">
            <v>No Trade</v>
          </cell>
          <cell r="N610" t="str">
            <v/>
          </cell>
          <cell r="O610" t="str">
            <v/>
          </cell>
          <cell r="P610" t="str">
            <v/>
          </cell>
        </row>
        <row r="611">
          <cell r="A611" t="str">
            <v>LO</v>
          </cell>
          <cell r="B611">
            <v>3</v>
          </cell>
          <cell r="C611">
            <v>3</v>
          </cell>
          <cell r="D611" t="str">
            <v>C</v>
          </cell>
          <cell r="E611">
            <v>39</v>
          </cell>
          <cell r="F611">
            <v>37666</v>
          </cell>
          <cell r="G611">
            <v>0.08</v>
          </cell>
          <cell r="H611">
            <v>0</v>
          </cell>
          <cell r="I611" t="str">
            <v>7          0</v>
          </cell>
          <cell r="J611">
            <v>0</v>
          </cell>
          <cell r="K611">
            <v>0</v>
          </cell>
          <cell r="L611">
            <v>2003</v>
          </cell>
          <cell r="M611" t="str">
            <v>No Trade</v>
          </cell>
          <cell r="N611" t="str">
            <v/>
          </cell>
          <cell r="O611" t="str">
            <v/>
          </cell>
          <cell r="P611" t="str">
            <v/>
          </cell>
        </row>
        <row r="612">
          <cell r="A612" t="str">
            <v>LO</v>
          </cell>
          <cell r="B612">
            <v>3</v>
          </cell>
          <cell r="C612">
            <v>3</v>
          </cell>
          <cell r="D612" t="str">
            <v>P</v>
          </cell>
          <cell r="E612">
            <v>39</v>
          </cell>
          <cell r="F612">
            <v>37666</v>
          </cell>
          <cell r="G612">
            <v>0</v>
          </cell>
          <cell r="H612">
            <v>0</v>
          </cell>
          <cell r="I612" t="str">
            <v>0          0</v>
          </cell>
          <cell r="J612">
            <v>0</v>
          </cell>
          <cell r="K612">
            <v>0</v>
          </cell>
          <cell r="L612">
            <v>2003</v>
          </cell>
          <cell r="M612" t="str">
            <v>No Trade</v>
          </cell>
          <cell r="N612" t="str">
            <v/>
          </cell>
          <cell r="O612" t="str">
            <v/>
          </cell>
          <cell r="P612" t="str">
            <v/>
          </cell>
        </row>
        <row r="613">
          <cell r="A613" t="str">
            <v>LO</v>
          </cell>
          <cell r="B613">
            <v>3</v>
          </cell>
          <cell r="C613">
            <v>3</v>
          </cell>
          <cell r="D613" t="str">
            <v>C</v>
          </cell>
          <cell r="E613">
            <v>40</v>
          </cell>
          <cell r="F613">
            <v>37666</v>
          </cell>
          <cell r="G613">
            <v>7.0000000000000007E-2</v>
          </cell>
          <cell r="H613">
            <v>0</v>
          </cell>
          <cell r="I613" t="str">
            <v>6        803</v>
          </cell>
          <cell r="J613">
            <v>0.08</v>
          </cell>
          <cell r="K613">
            <v>7.0000000000000007E-2</v>
          </cell>
          <cell r="L613">
            <v>2003</v>
          </cell>
          <cell r="M613" t="str">
            <v>No Trade</v>
          </cell>
          <cell r="N613" t="str">
            <v/>
          </cell>
          <cell r="O613" t="str">
            <v/>
          </cell>
          <cell r="P613" t="str">
            <v/>
          </cell>
        </row>
        <row r="614">
          <cell r="A614" t="str">
            <v>LO</v>
          </cell>
          <cell r="B614">
            <v>3</v>
          </cell>
          <cell r="C614">
            <v>3</v>
          </cell>
          <cell r="D614" t="str">
            <v>P</v>
          </cell>
          <cell r="E614">
            <v>40</v>
          </cell>
          <cell r="F614">
            <v>37666</v>
          </cell>
          <cell r="G614">
            <v>0</v>
          </cell>
          <cell r="H614">
            <v>0</v>
          </cell>
          <cell r="I614" t="str">
            <v>0          0</v>
          </cell>
          <cell r="J614">
            <v>0</v>
          </cell>
          <cell r="K614">
            <v>0</v>
          </cell>
          <cell r="L614">
            <v>2003</v>
          </cell>
          <cell r="M614" t="str">
            <v>No Trade</v>
          </cell>
          <cell r="N614" t="str">
            <v/>
          </cell>
          <cell r="O614" t="str">
            <v/>
          </cell>
          <cell r="P614" t="str">
            <v/>
          </cell>
        </row>
        <row r="615">
          <cell r="A615" t="str">
            <v>LO</v>
          </cell>
          <cell r="B615">
            <v>3</v>
          </cell>
          <cell r="C615">
            <v>3</v>
          </cell>
          <cell r="D615" t="str">
            <v>C</v>
          </cell>
          <cell r="E615">
            <v>42</v>
          </cell>
          <cell r="F615">
            <v>37666</v>
          </cell>
          <cell r="G615">
            <v>0.06</v>
          </cell>
          <cell r="H615">
            <v>0</v>
          </cell>
          <cell r="I615" t="str">
            <v>5          0</v>
          </cell>
          <cell r="J615">
            <v>0</v>
          </cell>
          <cell r="K615">
            <v>0</v>
          </cell>
          <cell r="L615">
            <v>2003</v>
          </cell>
          <cell r="M615" t="str">
            <v>No Trade</v>
          </cell>
          <cell r="N615" t="str">
            <v/>
          </cell>
          <cell r="O615" t="str">
            <v/>
          </cell>
          <cell r="P615" t="str">
            <v/>
          </cell>
        </row>
        <row r="616">
          <cell r="A616" t="str">
            <v>LO</v>
          </cell>
          <cell r="B616">
            <v>3</v>
          </cell>
          <cell r="C616">
            <v>3</v>
          </cell>
          <cell r="D616" t="str">
            <v>P</v>
          </cell>
          <cell r="E616">
            <v>42</v>
          </cell>
          <cell r="F616">
            <v>37666</v>
          </cell>
          <cell r="G616">
            <v>0</v>
          </cell>
          <cell r="H616">
            <v>0</v>
          </cell>
          <cell r="I616" t="str">
            <v>0          0</v>
          </cell>
          <cell r="J616">
            <v>0</v>
          </cell>
          <cell r="K616">
            <v>0</v>
          </cell>
          <cell r="L616">
            <v>2003</v>
          </cell>
          <cell r="M616" t="str">
            <v>No Trade</v>
          </cell>
          <cell r="N616" t="str">
            <v/>
          </cell>
          <cell r="O616" t="str">
            <v/>
          </cell>
          <cell r="P616" t="str">
            <v/>
          </cell>
        </row>
        <row r="617">
          <cell r="A617" t="str">
            <v>LO</v>
          </cell>
          <cell r="B617">
            <v>3</v>
          </cell>
          <cell r="C617">
            <v>3</v>
          </cell>
          <cell r="D617" t="str">
            <v>C</v>
          </cell>
          <cell r="E617">
            <v>45</v>
          </cell>
          <cell r="F617">
            <v>37666</v>
          </cell>
          <cell r="G617">
            <v>0.05</v>
          </cell>
          <cell r="H617">
            <v>0</v>
          </cell>
          <cell r="I617" t="str">
            <v>5          0</v>
          </cell>
          <cell r="J617">
            <v>0</v>
          </cell>
          <cell r="K617">
            <v>0</v>
          </cell>
          <cell r="L617">
            <v>2003</v>
          </cell>
          <cell r="M617" t="str">
            <v>No Trade</v>
          </cell>
          <cell r="N617" t="str">
            <v/>
          </cell>
          <cell r="O617" t="str">
            <v/>
          </cell>
          <cell r="P617" t="str">
            <v/>
          </cell>
        </row>
        <row r="618">
          <cell r="A618" t="str">
            <v>LO</v>
          </cell>
          <cell r="B618">
            <v>3</v>
          </cell>
          <cell r="C618">
            <v>3</v>
          </cell>
          <cell r="D618" t="str">
            <v>P</v>
          </cell>
          <cell r="E618">
            <v>45</v>
          </cell>
          <cell r="F618">
            <v>37666</v>
          </cell>
          <cell r="G618">
            <v>0</v>
          </cell>
          <cell r="H618">
            <v>0</v>
          </cell>
          <cell r="I618" t="str">
            <v>0          0</v>
          </cell>
          <cell r="J618">
            <v>0</v>
          </cell>
          <cell r="K618">
            <v>0</v>
          </cell>
          <cell r="L618">
            <v>2003</v>
          </cell>
          <cell r="M618" t="str">
            <v>No Trade</v>
          </cell>
          <cell r="N618" t="str">
            <v/>
          </cell>
          <cell r="O618" t="str">
            <v/>
          </cell>
          <cell r="P618" t="str">
            <v/>
          </cell>
        </row>
        <row r="619">
          <cell r="A619" t="str">
            <v>LO</v>
          </cell>
          <cell r="B619">
            <v>3</v>
          </cell>
          <cell r="C619">
            <v>3</v>
          </cell>
          <cell r="D619" t="str">
            <v>C</v>
          </cell>
          <cell r="E619">
            <v>50</v>
          </cell>
          <cell r="F619">
            <v>37666</v>
          </cell>
          <cell r="G619">
            <v>0.04</v>
          </cell>
          <cell r="H619">
            <v>0</v>
          </cell>
          <cell r="I619" t="str">
            <v>4          0</v>
          </cell>
          <cell r="J619">
            <v>0</v>
          </cell>
          <cell r="K619">
            <v>0</v>
          </cell>
          <cell r="L619">
            <v>2003</v>
          </cell>
          <cell r="M619" t="str">
            <v>No Trade</v>
          </cell>
          <cell r="N619" t="str">
            <v/>
          </cell>
          <cell r="O619" t="str">
            <v/>
          </cell>
          <cell r="P619" t="str">
            <v/>
          </cell>
        </row>
        <row r="620">
          <cell r="A620" t="str">
            <v>LO</v>
          </cell>
          <cell r="B620">
            <v>4</v>
          </cell>
          <cell r="C620">
            <v>3</v>
          </cell>
          <cell r="D620" t="str">
            <v>P</v>
          </cell>
          <cell r="E620">
            <v>14</v>
          </cell>
          <cell r="F620">
            <v>37697</v>
          </cell>
          <cell r="G620">
            <v>7.0000000000000007E-2</v>
          </cell>
          <cell r="H620">
            <v>0</v>
          </cell>
          <cell r="I620" t="str">
            <v>7          0</v>
          </cell>
          <cell r="J620">
            <v>0</v>
          </cell>
          <cell r="K620">
            <v>0</v>
          </cell>
          <cell r="L620">
            <v>2003</v>
          </cell>
          <cell r="M620" t="str">
            <v>No Trade</v>
          </cell>
          <cell r="N620" t="str">
            <v/>
          </cell>
          <cell r="O620" t="str">
            <v/>
          </cell>
          <cell r="P620" t="str">
            <v/>
          </cell>
        </row>
        <row r="621">
          <cell r="A621" t="str">
            <v>LO</v>
          </cell>
          <cell r="B621">
            <v>4</v>
          </cell>
          <cell r="C621">
            <v>3</v>
          </cell>
          <cell r="D621" t="str">
            <v>P</v>
          </cell>
          <cell r="E621">
            <v>15</v>
          </cell>
          <cell r="F621">
            <v>37697</v>
          </cell>
          <cell r="G621">
            <v>0.08</v>
          </cell>
          <cell r="H621">
            <v>0</v>
          </cell>
          <cell r="I621" t="str">
            <v>9          0</v>
          </cell>
          <cell r="J621">
            <v>0</v>
          </cell>
          <cell r="K621">
            <v>0</v>
          </cell>
          <cell r="L621">
            <v>2003</v>
          </cell>
          <cell r="M621" t="str">
            <v>No Trade</v>
          </cell>
          <cell r="N621" t="str">
            <v/>
          </cell>
          <cell r="O621" t="str">
            <v/>
          </cell>
          <cell r="P621" t="str">
            <v/>
          </cell>
        </row>
        <row r="622">
          <cell r="A622" t="str">
            <v>LO</v>
          </cell>
          <cell r="B622">
            <v>4</v>
          </cell>
          <cell r="C622">
            <v>3</v>
          </cell>
          <cell r="D622" t="str">
            <v>P</v>
          </cell>
          <cell r="E622">
            <v>17</v>
          </cell>
          <cell r="F622">
            <v>37697</v>
          </cell>
          <cell r="G622">
            <v>0.13</v>
          </cell>
          <cell r="H622">
            <v>0.1</v>
          </cell>
          <cell r="I622" t="str">
            <v>7      3,801</v>
          </cell>
          <cell r="J622">
            <v>0.14000000000000001</v>
          </cell>
          <cell r="K622">
            <v>0.13</v>
          </cell>
          <cell r="L622">
            <v>2003</v>
          </cell>
          <cell r="M622" t="str">
            <v>No Trade</v>
          </cell>
          <cell r="N622" t="str">
            <v/>
          </cell>
          <cell r="O622" t="str">
            <v/>
          </cell>
          <cell r="P622" t="str">
            <v/>
          </cell>
        </row>
        <row r="623">
          <cell r="A623" t="str">
            <v>LO</v>
          </cell>
          <cell r="B623">
            <v>4</v>
          </cell>
          <cell r="C623">
            <v>3</v>
          </cell>
          <cell r="D623" t="str">
            <v>P</v>
          </cell>
          <cell r="E623">
            <v>18</v>
          </cell>
          <cell r="F623">
            <v>37697</v>
          </cell>
          <cell r="G623">
            <v>0.19</v>
          </cell>
          <cell r="H623">
            <v>0.2</v>
          </cell>
          <cell r="I623" t="str">
            <v>2          0</v>
          </cell>
          <cell r="J623">
            <v>0</v>
          </cell>
          <cell r="K623">
            <v>0</v>
          </cell>
          <cell r="L623">
            <v>2003</v>
          </cell>
          <cell r="M623" t="str">
            <v>No Trade</v>
          </cell>
          <cell r="N623" t="str">
            <v/>
          </cell>
          <cell r="O623" t="str">
            <v/>
          </cell>
          <cell r="P623" t="str">
            <v/>
          </cell>
        </row>
        <row r="624">
          <cell r="A624" t="str">
            <v>LO</v>
          </cell>
          <cell r="B624">
            <v>4</v>
          </cell>
          <cell r="C624">
            <v>3</v>
          </cell>
          <cell r="D624" t="str">
            <v>C</v>
          </cell>
          <cell r="E624">
            <v>19</v>
          </cell>
          <cell r="F624">
            <v>37697</v>
          </cell>
          <cell r="G624">
            <v>7.61</v>
          </cell>
          <cell r="H624">
            <v>7.1</v>
          </cell>
          <cell r="I624" t="str">
            <v>8          0</v>
          </cell>
          <cell r="J624">
            <v>0</v>
          </cell>
          <cell r="K624">
            <v>0</v>
          </cell>
          <cell r="L624">
            <v>2003</v>
          </cell>
          <cell r="M624" t="str">
            <v>No Trade</v>
          </cell>
          <cell r="N624" t="str">
            <v/>
          </cell>
          <cell r="O624" t="str">
            <v/>
          </cell>
          <cell r="P624" t="str">
            <v/>
          </cell>
        </row>
        <row r="625">
          <cell r="A625" t="str">
            <v>LO</v>
          </cell>
          <cell r="B625">
            <v>4</v>
          </cell>
          <cell r="C625">
            <v>3</v>
          </cell>
          <cell r="D625" t="str">
            <v>P</v>
          </cell>
          <cell r="E625">
            <v>19</v>
          </cell>
          <cell r="F625">
            <v>37697</v>
          </cell>
          <cell r="G625">
            <v>0.26</v>
          </cell>
          <cell r="H625">
            <v>0.3</v>
          </cell>
          <cell r="I625" t="str">
            <v>0          0</v>
          </cell>
          <cell r="J625">
            <v>0</v>
          </cell>
          <cell r="K625">
            <v>0</v>
          </cell>
          <cell r="L625">
            <v>2003</v>
          </cell>
          <cell r="M625" t="str">
            <v>No Trade</v>
          </cell>
          <cell r="N625" t="str">
            <v/>
          </cell>
          <cell r="O625" t="str">
            <v/>
          </cell>
          <cell r="P625" t="str">
            <v/>
          </cell>
        </row>
        <row r="626">
          <cell r="A626" t="str">
            <v>LO</v>
          </cell>
          <cell r="B626">
            <v>4</v>
          </cell>
          <cell r="C626">
            <v>3</v>
          </cell>
          <cell r="D626" t="str">
            <v>P</v>
          </cell>
          <cell r="E626">
            <v>19.5</v>
          </cell>
          <cell r="F626">
            <v>37697</v>
          </cell>
          <cell r="G626">
            <v>0.31</v>
          </cell>
          <cell r="H626">
            <v>0.3</v>
          </cell>
          <cell r="I626" t="str">
            <v>5          0</v>
          </cell>
          <cell r="J626">
            <v>0</v>
          </cell>
          <cell r="K626">
            <v>0</v>
          </cell>
          <cell r="L626">
            <v>2003</v>
          </cell>
          <cell r="M626" t="str">
            <v>No Trade</v>
          </cell>
          <cell r="N626" t="str">
            <v/>
          </cell>
          <cell r="O626" t="str">
            <v/>
          </cell>
          <cell r="P626" t="str">
            <v/>
          </cell>
        </row>
        <row r="627">
          <cell r="A627" t="str">
            <v>LO</v>
          </cell>
          <cell r="B627">
            <v>4</v>
          </cell>
          <cell r="C627">
            <v>3</v>
          </cell>
          <cell r="D627" t="str">
            <v>P</v>
          </cell>
          <cell r="E627">
            <v>20</v>
          </cell>
          <cell r="F627">
            <v>37697</v>
          </cell>
          <cell r="G627">
            <v>0.36</v>
          </cell>
          <cell r="H627">
            <v>0.4</v>
          </cell>
          <cell r="I627" t="str">
            <v>0        301</v>
          </cell>
          <cell r="J627">
            <v>0.37</v>
          </cell>
          <cell r="K627">
            <v>0.37</v>
          </cell>
          <cell r="L627">
            <v>2003</v>
          </cell>
          <cell r="M627" t="str">
            <v>No Trade</v>
          </cell>
          <cell r="N627" t="str">
            <v/>
          </cell>
          <cell r="O627" t="str">
            <v/>
          </cell>
          <cell r="P627" t="str">
            <v/>
          </cell>
        </row>
        <row r="628">
          <cell r="A628" t="str">
            <v>LO</v>
          </cell>
          <cell r="B628">
            <v>4</v>
          </cell>
          <cell r="C628">
            <v>3</v>
          </cell>
          <cell r="D628" t="str">
            <v>P</v>
          </cell>
          <cell r="E628">
            <v>20.5</v>
          </cell>
          <cell r="F628">
            <v>37697</v>
          </cell>
          <cell r="G628">
            <v>0.42</v>
          </cell>
          <cell r="H628">
            <v>0.4</v>
          </cell>
          <cell r="I628" t="str">
            <v>6          0</v>
          </cell>
          <cell r="J628">
            <v>0</v>
          </cell>
          <cell r="K628">
            <v>0</v>
          </cell>
          <cell r="L628">
            <v>2003</v>
          </cell>
          <cell r="M628" t="str">
            <v>No Trade</v>
          </cell>
          <cell r="N628" t="str">
            <v/>
          </cell>
          <cell r="O628" t="str">
            <v/>
          </cell>
          <cell r="P628" t="str">
            <v/>
          </cell>
        </row>
        <row r="629">
          <cell r="A629" t="str">
            <v>LO</v>
          </cell>
          <cell r="B629">
            <v>4</v>
          </cell>
          <cell r="C629">
            <v>3</v>
          </cell>
          <cell r="D629" t="str">
            <v>P</v>
          </cell>
          <cell r="E629">
            <v>21</v>
          </cell>
          <cell r="F629">
            <v>37697</v>
          </cell>
          <cell r="G629">
            <v>0.49</v>
          </cell>
          <cell r="H629">
            <v>0.5</v>
          </cell>
          <cell r="I629" t="str">
            <v>3          4</v>
          </cell>
          <cell r="J629">
            <v>0.45</v>
          </cell>
          <cell r="K629">
            <v>0.45</v>
          </cell>
          <cell r="L629">
            <v>2003</v>
          </cell>
          <cell r="M629" t="str">
            <v>No Trade</v>
          </cell>
          <cell r="N629" t="str">
            <v/>
          </cell>
          <cell r="O629" t="str">
            <v/>
          </cell>
          <cell r="P629" t="str">
            <v/>
          </cell>
        </row>
        <row r="630">
          <cell r="A630" t="str">
            <v>LO</v>
          </cell>
          <cell r="B630">
            <v>4</v>
          </cell>
          <cell r="C630">
            <v>3</v>
          </cell>
          <cell r="D630" t="str">
            <v>P</v>
          </cell>
          <cell r="E630">
            <v>21.5</v>
          </cell>
          <cell r="F630">
            <v>37697</v>
          </cell>
          <cell r="G630">
            <v>0.56999999999999995</v>
          </cell>
          <cell r="H630">
            <v>0.6</v>
          </cell>
          <cell r="I630" t="str">
            <v>2          0</v>
          </cell>
          <cell r="J630">
            <v>0</v>
          </cell>
          <cell r="K630">
            <v>0</v>
          </cell>
          <cell r="L630">
            <v>2003</v>
          </cell>
          <cell r="M630" t="str">
            <v>No Trade</v>
          </cell>
          <cell r="N630" t="str">
            <v/>
          </cell>
          <cell r="O630" t="str">
            <v/>
          </cell>
          <cell r="P630" t="str">
            <v/>
          </cell>
        </row>
        <row r="631">
          <cell r="A631" t="str">
            <v>LO</v>
          </cell>
          <cell r="B631">
            <v>4</v>
          </cell>
          <cell r="C631">
            <v>3</v>
          </cell>
          <cell r="D631" t="str">
            <v>P</v>
          </cell>
          <cell r="E631">
            <v>22</v>
          </cell>
          <cell r="F631">
            <v>37697</v>
          </cell>
          <cell r="G631">
            <v>0.66</v>
          </cell>
          <cell r="H631">
            <v>0.7</v>
          </cell>
          <cell r="I631" t="str">
            <v>3        325</v>
          </cell>
          <cell r="J631">
            <v>0</v>
          </cell>
          <cell r="K631">
            <v>0</v>
          </cell>
          <cell r="L631">
            <v>2003</v>
          </cell>
          <cell r="M631" t="str">
            <v>No Trade</v>
          </cell>
          <cell r="N631" t="str">
            <v/>
          </cell>
          <cell r="O631" t="str">
            <v/>
          </cell>
          <cell r="P631" t="str">
            <v/>
          </cell>
        </row>
        <row r="632">
          <cell r="A632" t="str">
            <v>LO</v>
          </cell>
          <cell r="B632">
            <v>4</v>
          </cell>
          <cell r="C632">
            <v>3</v>
          </cell>
          <cell r="D632" t="str">
            <v>P</v>
          </cell>
          <cell r="E632">
            <v>22.5</v>
          </cell>
          <cell r="F632">
            <v>37697</v>
          </cell>
          <cell r="G632">
            <v>0.74</v>
          </cell>
          <cell r="H632">
            <v>0.8</v>
          </cell>
          <cell r="I632" t="str">
            <v>4          0</v>
          </cell>
          <cell r="J632">
            <v>0</v>
          </cell>
          <cell r="K632">
            <v>0</v>
          </cell>
          <cell r="L632">
            <v>2003</v>
          </cell>
          <cell r="M632" t="str">
            <v>No Trade</v>
          </cell>
          <cell r="N632" t="str">
            <v/>
          </cell>
          <cell r="O632" t="str">
            <v/>
          </cell>
          <cell r="P632" t="str">
            <v/>
          </cell>
        </row>
        <row r="633">
          <cell r="A633" t="str">
            <v>LO</v>
          </cell>
          <cell r="B633">
            <v>4</v>
          </cell>
          <cell r="C633">
            <v>3</v>
          </cell>
          <cell r="D633" t="str">
            <v>P</v>
          </cell>
          <cell r="E633">
            <v>23</v>
          </cell>
          <cell r="F633">
            <v>37697</v>
          </cell>
          <cell r="G633">
            <v>0.85</v>
          </cell>
          <cell r="H633">
            <v>0.9</v>
          </cell>
          <cell r="I633" t="str">
            <v>6        805</v>
          </cell>
          <cell r="J633">
            <v>0.92</v>
          </cell>
          <cell r="K633">
            <v>0.92</v>
          </cell>
          <cell r="L633">
            <v>2003</v>
          </cell>
          <cell r="M633" t="str">
            <v>No Trade</v>
          </cell>
          <cell r="N633" t="str">
            <v/>
          </cell>
          <cell r="O633" t="str">
            <v/>
          </cell>
          <cell r="P633" t="str">
            <v/>
          </cell>
        </row>
        <row r="634">
          <cell r="A634" t="str">
            <v>LO</v>
          </cell>
          <cell r="B634">
            <v>4</v>
          </cell>
          <cell r="C634">
            <v>3</v>
          </cell>
          <cell r="D634" t="str">
            <v>C</v>
          </cell>
          <cell r="E634">
            <v>23.5</v>
          </cell>
          <cell r="F634">
            <v>37697</v>
          </cell>
          <cell r="G634">
            <v>3.92</v>
          </cell>
          <cell r="H634">
            <v>3.5</v>
          </cell>
          <cell r="I634" t="str">
            <v>3          0</v>
          </cell>
          <cell r="J634">
            <v>0</v>
          </cell>
          <cell r="K634">
            <v>0</v>
          </cell>
          <cell r="L634">
            <v>2003</v>
          </cell>
          <cell r="M634" t="str">
            <v>No Trade</v>
          </cell>
          <cell r="N634" t="str">
            <v/>
          </cell>
          <cell r="O634" t="str">
            <v/>
          </cell>
          <cell r="P634" t="str">
            <v/>
          </cell>
        </row>
        <row r="635">
          <cell r="A635" t="str">
            <v>LO</v>
          </cell>
          <cell r="B635">
            <v>4</v>
          </cell>
          <cell r="C635">
            <v>3</v>
          </cell>
          <cell r="D635" t="str">
            <v>P</v>
          </cell>
          <cell r="E635">
            <v>23.5</v>
          </cell>
          <cell r="F635">
            <v>37697</v>
          </cell>
          <cell r="G635">
            <v>0.98</v>
          </cell>
          <cell r="H635">
            <v>1.1000000000000001</v>
          </cell>
          <cell r="I635" t="str">
            <v>1          0</v>
          </cell>
          <cell r="J635">
            <v>0</v>
          </cell>
          <cell r="K635">
            <v>0</v>
          </cell>
          <cell r="L635">
            <v>2003</v>
          </cell>
          <cell r="M635" t="str">
            <v>No Trade</v>
          </cell>
          <cell r="N635" t="str">
            <v/>
          </cell>
          <cell r="O635" t="str">
            <v/>
          </cell>
          <cell r="P635" t="str">
            <v/>
          </cell>
        </row>
        <row r="636">
          <cell r="A636" t="str">
            <v>LO</v>
          </cell>
          <cell r="B636">
            <v>4</v>
          </cell>
          <cell r="C636">
            <v>3</v>
          </cell>
          <cell r="D636" t="str">
            <v>C</v>
          </cell>
          <cell r="E636">
            <v>24</v>
          </cell>
          <cell r="F636">
            <v>37697</v>
          </cell>
          <cell r="G636">
            <v>3.56</v>
          </cell>
          <cell r="H636">
            <v>3.2</v>
          </cell>
          <cell r="I636" t="str">
            <v>0          0</v>
          </cell>
          <cell r="J636">
            <v>0</v>
          </cell>
          <cell r="K636">
            <v>0</v>
          </cell>
          <cell r="L636">
            <v>2003</v>
          </cell>
          <cell r="M636" t="str">
            <v>No Trade</v>
          </cell>
          <cell r="N636" t="str">
            <v/>
          </cell>
          <cell r="O636" t="str">
            <v/>
          </cell>
          <cell r="P636" t="str">
            <v/>
          </cell>
        </row>
        <row r="637">
          <cell r="A637" t="str">
            <v>LO</v>
          </cell>
          <cell r="B637">
            <v>4</v>
          </cell>
          <cell r="C637">
            <v>3</v>
          </cell>
          <cell r="D637" t="str">
            <v>P</v>
          </cell>
          <cell r="E637">
            <v>24</v>
          </cell>
          <cell r="F637">
            <v>37697</v>
          </cell>
          <cell r="G637">
            <v>1.1200000000000001</v>
          </cell>
          <cell r="H637">
            <v>1.2</v>
          </cell>
          <cell r="I637" t="str">
            <v>7          0</v>
          </cell>
          <cell r="J637">
            <v>0</v>
          </cell>
          <cell r="K637">
            <v>0</v>
          </cell>
          <cell r="L637">
            <v>2003</v>
          </cell>
          <cell r="M637" t="str">
            <v>No Trade</v>
          </cell>
          <cell r="N637" t="str">
            <v/>
          </cell>
          <cell r="O637" t="str">
            <v/>
          </cell>
          <cell r="P637" t="str">
            <v/>
          </cell>
        </row>
        <row r="638">
          <cell r="A638" t="str">
            <v>LO</v>
          </cell>
          <cell r="B638">
            <v>4</v>
          </cell>
          <cell r="C638">
            <v>3</v>
          </cell>
          <cell r="D638" t="str">
            <v>C</v>
          </cell>
          <cell r="E638">
            <v>24.5</v>
          </cell>
          <cell r="F638">
            <v>37697</v>
          </cell>
          <cell r="G638">
            <v>3.23</v>
          </cell>
          <cell r="H638">
            <v>2.8</v>
          </cell>
          <cell r="I638" t="str">
            <v>9          0</v>
          </cell>
          <cell r="J638">
            <v>0</v>
          </cell>
          <cell r="K638">
            <v>0</v>
          </cell>
          <cell r="L638">
            <v>2003</v>
          </cell>
          <cell r="M638" t="str">
            <v>No Trade</v>
          </cell>
          <cell r="N638" t="str">
            <v/>
          </cell>
          <cell r="O638" t="str">
            <v/>
          </cell>
          <cell r="P638" t="str">
            <v/>
          </cell>
        </row>
        <row r="639">
          <cell r="A639" t="str">
            <v>LO</v>
          </cell>
          <cell r="B639">
            <v>4</v>
          </cell>
          <cell r="C639">
            <v>3</v>
          </cell>
          <cell r="D639" t="str">
            <v>P</v>
          </cell>
          <cell r="E639">
            <v>24.5</v>
          </cell>
          <cell r="F639">
            <v>37697</v>
          </cell>
          <cell r="G639">
            <v>1.28</v>
          </cell>
          <cell r="H639">
            <v>1.4</v>
          </cell>
          <cell r="I639" t="str">
            <v>5         13</v>
          </cell>
          <cell r="J639">
            <v>1.35</v>
          </cell>
          <cell r="K639">
            <v>1.35</v>
          </cell>
          <cell r="L639">
            <v>2003</v>
          </cell>
          <cell r="M639" t="str">
            <v>No Trade</v>
          </cell>
          <cell r="N639" t="str">
            <v/>
          </cell>
          <cell r="O639" t="str">
            <v/>
          </cell>
          <cell r="P639" t="str">
            <v/>
          </cell>
        </row>
        <row r="640">
          <cell r="A640" t="str">
            <v>LO</v>
          </cell>
          <cell r="B640">
            <v>4</v>
          </cell>
          <cell r="C640">
            <v>3</v>
          </cell>
          <cell r="D640" t="str">
            <v>C</v>
          </cell>
          <cell r="E640">
            <v>25</v>
          </cell>
          <cell r="F640">
            <v>37697</v>
          </cell>
          <cell r="G640">
            <v>2.91</v>
          </cell>
          <cell r="H640">
            <v>2.5</v>
          </cell>
          <cell r="I640" t="str">
            <v>9          0</v>
          </cell>
          <cell r="J640">
            <v>0</v>
          </cell>
          <cell r="K640">
            <v>0</v>
          </cell>
          <cell r="L640">
            <v>2003</v>
          </cell>
          <cell r="M640" t="str">
            <v>No Trade</v>
          </cell>
          <cell r="N640" t="str">
            <v/>
          </cell>
          <cell r="O640" t="str">
            <v/>
          </cell>
          <cell r="P640" t="str">
            <v/>
          </cell>
        </row>
        <row r="641">
          <cell r="A641" t="str">
            <v>LO</v>
          </cell>
          <cell r="B641">
            <v>4</v>
          </cell>
          <cell r="C641">
            <v>3</v>
          </cell>
          <cell r="D641" t="str">
            <v>P</v>
          </cell>
          <cell r="E641">
            <v>25</v>
          </cell>
          <cell r="F641">
            <v>37697</v>
          </cell>
          <cell r="G641">
            <v>1.45</v>
          </cell>
          <cell r="H641">
            <v>1.6</v>
          </cell>
          <cell r="I641" t="str">
            <v>5        250</v>
          </cell>
          <cell r="J641">
            <v>0</v>
          </cell>
          <cell r="K641">
            <v>0</v>
          </cell>
          <cell r="L641">
            <v>2003</v>
          </cell>
          <cell r="M641" t="str">
            <v>No Trade</v>
          </cell>
          <cell r="N641" t="str">
            <v/>
          </cell>
          <cell r="O641" t="str">
            <v/>
          </cell>
          <cell r="P641" t="str">
            <v/>
          </cell>
        </row>
        <row r="642">
          <cell r="A642" t="str">
            <v>LO</v>
          </cell>
          <cell r="B642">
            <v>4</v>
          </cell>
          <cell r="C642">
            <v>3</v>
          </cell>
          <cell r="D642" t="str">
            <v>C</v>
          </cell>
          <cell r="E642">
            <v>25.5</v>
          </cell>
          <cell r="F642">
            <v>37697</v>
          </cell>
          <cell r="G642">
            <v>2.6</v>
          </cell>
          <cell r="H642">
            <v>2.2999999999999998</v>
          </cell>
          <cell r="I642" t="str">
            <v>1          0</v>
          </cell>
          <cell r="J642">
            <v>0</v>
          </cell>
          <cell r="K642">
            <v>0</v>
          </cell>
          <cell r="L642">
            <v>2003</v>
          </cell>
          <cell r="M642" t="str">
            <v>No Trade</v>
          </cell>
          <cell r="N642" t="str">
            <v/>
          </cell>
          <cell r="O642" t="str">
            <v/>
          </cell>
          <cell r="P642" t="str">
            <v/>
          </cell>
        </row>
        <row r="643">
          <cell r="A643" t="str">
            <v>LO</v>
          </cell>
          <cell r="B643">
            <v>4</v>
          </cell>
          <cell r="C643">
            <v>3</v>
          </cell>
          <cell r="D643" t="str">
            <v>P</v>
          </cell>
          <cell r="E643">
            <v>25.5</v>
          </cell>
          <cell r="F643">
            <v>37697</v>
          </cell>
          <cell r="G643">
            <v>1.64</v>
          </cell>
          <cell r="H643">
            <v>1.8</v>
          </cell>
          <cell r="I643" t="str">
            <v>6          0</v>
          </cell>
          <cell r="J643">
            <v>0</v>
          </cell>
          <cell r="K643">
            <v>0</v>
          </cell>
          <cell r="L643">
            <v>2003</v>
          </cell>
          <cell r="M643" t="str">
            <v>No Trade</v>
          </cell>
          <cell r="N643" t="str">
            <v/>
          </cell>
          <cell r="O643" t="str">
            <v/>
          </cell>
          <cell r="P643" t="str">
            <v/>
          </cell>
        </row>
        <row r="644">
          <cell r="A644" t="str">
            <v>LO</v>
          </cell>
          <cell r="B644">
            <v>4</v>
          </cell>
          <cell r="C644">
            <v>3</v>
          </cell>
          <cell r="D644" t="str">
            <v>C</v>
          </cell>
          <cell r="E644">
            <v>26</v>
          </cell>
          <cell r="F644">
            <v>37697</v>
          </cell>
          <cell r="G644">
            <v>2.34</v>
          </cell>
          <cell r="H644">
            <v>2</v>
          </cell>
          <cell r="I644" t="str">
            <v>3          0</v>
          </cell>
          <cell r="J644">
            <v>0</v>
          </cell>
          <cell r="K644">
            <v>0</v>
          </cell>
          <cell r="L644">
            <v>2003</v>
          </cell>
          <cell r="M644" t="str">
            <v>No Trade</v>
          </cell>
          <cell r="N644" t="str">
            <v/>
          </cell>
          <cell r="O644" t="str">
            <v/>
          </cell>
          <cell r="P644" t="str">
            <v/>
          </cell>
        </row>
        <row r="645">
          <cell r="A645" t="str">
            <v>LO</v>
          </cell>
          <cell r="B645">
            <v>4</v>
          </cell>
          <cell r="C645">
            <v>3</v>
          </cell>
          <cell r="D645" t="str">
            <v>P</v>
          </cell>
          <cell r="E645">
            <v>26</v>
          </cell>
          <cell r="F645">
            <v>37697</v>
          </cell>
          <cell r="G645">
            <v>1.87</v>
          </cell>
          <cell r="H645">
            <v>2.1</v>
          </cell>
          <cell r="I645" t="str">
            <v>3          0</v>
          </cell>
          <cell r="J645">
            <v>0</v>
          </cell>
          <cell r="K645">
            <v>0</v>
          </cell>
          <cell r="L645">
            <v>2003</v>
          </cell>
          <cell r="M645" t="str">
            <v>No Trade</v>
          </cell>
          <cell r="N645" t="str">
            <v/>
          </cell>
          <cell r="O645" t="str">
            <v/>
          </cell>
          <cell r="P645" t="str">
            <v/>
          </cell>
        </row>
        <row r="646">
          <cell r="A646" t="str">
            <v>LO</v>
          </cell>
          <cell r="B646">
            <v>4</v>
          </cell>
          <cell r="C646">
            <v>3</v>
          </cell>
          <cell r="D646" t="str">
            <v>C</v>
          </cell>
          <cell r="E646">
            <v>26.5</v>
          </cell>
          <cell r="F646">
            <v>37697</v>
          </cell>
          <cell r="G646">
            <v>2.08</v>
          </cell>
          <cell r="H646">
            <v>1.8</v>
          </cell>
          <cell r="I646" t="str">
            <v>1          0</v>
          </cell>
          <cell r="J646">
            <v>0</v>
          </cell>
          <cell r="K646">
            <v>0</v>
          </cell>
          <cell r="L646">
            <v>2003</v>
          </cell>
          <cell r="M646" t="str">
            <v>No Trade</v>
          </cell>
          <cell r="N646" t="str">
            <v/>
          </cell>
          <cell r="O646" t="str">
            <v/>
          </cell>
          <cell r="P646" t="str">
            <v/>
          </cell>
        </row>
        <row r="647">
          <cell r="A647" t="str">
            <v>LO</v>
          </cell>
          <cell r="B647">
            <v>4</v>
          </cell>
          <cell r="C647">
            <v>3</v>
          </cell>
          <cell r="D647" t="str">
            <v>P</v>
          </cell>
          <cell r="E647">
            <v>26.5</v>
          </cell>
          <cell r="F647">
            <v>37697</v>
          </cell>
          <cell r="G647">
            <v>2.11</v>
          </cell>
          <cell r="H647">
            <v>2.2999999999999998</v>
          </cell>
          <cell r="I647" t="str">
            <v>6          0</v>
          </cell>
          <cell r="J647">
            <v>0</v>
          </cell>
          <cell r="K647">
            <v>0</v>
          </cell>
          <cell r="L647">
            <v>2003</v>
          </cell>
          <cell r="M647" t="str">
            <v>No Trade</v>
          </cell>
          <cell r="N647" t="str">
            <v/>
          </cell>
          <cell r="O647" t="str">
            <v/>
          </cell>
          <cell r="P647" t="str">
            <v/>
          </cell>
        </row>
        <row r="648">
          <cell r="A648" t="str">
            <v>LO</v>
          </cell>
          <cell r="B648">
            <v>4</v>
          </cell>
          <cell r="C648">
            <v>3</v>
          </cell>
          <cell r="D648" t="str">
            <v>C</v>
          </cell>
          <cell r="E648">
            <v>27</v>
          </cell>
          <cell r="F648">
            <v>37697</v>
          </cell>
          <cell r="G648">
            <v>1.85</v>
          </cell>
          <cell r="H648">
            <v>1.6</v>
          </cell>
          <cell r="I648" t="str">
            <v>0         12</v>
          </cell>
          <cell r="J648">
            <v>1.92</v>
          </cell>
          <cell r="K648">
            <v>1.76</v>
          </cell>
          <cell r="L648">
            <v>2003</v>
          </cell>
          <cell r="M648" t="str">
            <v>No Trade</v>
          </cell>
          <cell r="N648" t="str">
            <v/>
          </cell>
          <cell r="O648" t="str">
            <v/>
          </cell>
          <cell r="P648" t="str">
            <v/>
          </cell>
        </row>
        <row r="649">
          <cell r="A649" t="str">
            <v>LO</v>
          </cell>
          <cell r="B649">
            <v>4</v>
          </cell>
          <cell r="C649">
            <v>3</v>
          </cell>
          <cell r="D649" t="str">
            <v>P</v>
          </cell>
          <cell r="E649">
            <v>27</v>
          </cell>
          <cell r="F649">
            <v>37697</v>
          </cell>
          <cell r="G649">
            <v>2.38</v>
          </cell>
          <cell r="H649">
            <v>2.6</v>
          </cell>
          <cell r="I649" t="str">
            <v>4          0</v>
          </cell>
          <cell r="J649">
            <v>0</v>
          </cell>
          <cell r="K649">
            <v>0</v>
          </cell>
          <cell r="L649">
            <v>2003</v>
          </cell>
          <cell r="M649" t="str">
            <v>No Trade</v>
          </cell>
          <cell r="N649" t="str">
            <v/>
          </cell>
          <cell r="O649" t="str">
            <v/>
          </cell>
          <cell r="P649" t="str">
            <v/>
          </cell>
        </row>
        <row r="650">
          <cell r="A650" t="str">
            <v>LO</v>
          </cell>
          <cell r="B650">
            <v>4</v>
          </cell>
          <cell r="C650">
            <v>3</v>
          </cell>
          <cell r="D650" t="str">
            <v>C</v>
          </cell>
          <cell r="E650">
            <v>27.5</v>
          </cell>
          <cell r="F650">
            <v>37697</v>
          </cell>
          <cell r="G650">
            <v>1.65</v>
          </cell>
          <cell r="H650">
            <v>1.4</v>
          </cell>
          <cell r="I650" t="str">
            <v>1          0</v>
          </cell>
          <cell r="J650">
            <v>0</v>
          </cell>
          <cell r="K650">
            <v>0</v>
          </cell>
          <cell r="L650">
            <v>2003</v>
          </cell>
          <cell r="M650" t="str">
            <v>No Trade</v>
          </cell>
          <cell r="N650" t="str">
            <v/>
          </cell>
          <cell r="O650" t="str">
            <v/>
          </cell>
          <cell r="P650" t="str">
            <v/>
          </cell>
        </row>
        <row r="651">
          <cell r="A651" t="str">
            <v>LO</v>
          </cell>
          <cell r="B651">
            <v>4</v>
          </cell>
          <cell r="C651">
            <v>3</v>
          </cell>
          <cell r="D651" t="str">
            <v>P</v>
          </cell>
          <cell r="E651">
            <v>27.5</v>
          </cell>
          <cell r="F651">
            <v>37697</v>
          </cell>
          <cell r="G651">
            <v>2.68</v>
          </cell>
          <cell r="H651">
            <v>2.9</v>
          </cell>
          <cell r="I651" t="str">
            <v>5          0</v>
          </cell>
          <cell r="J651">
            <v>0</v>
          </cell>
          <cell r="K651">
            <v>0</v>
          </cell>
          <cell r="L651">
            <v>2003</v>
          </cell>
          <cell r="M651" t="str">
            <v>No Trade</v>
          </cell>
          <cell r="N651" t="str">
            <v/>
          </cell>
          <cell r="O651" t="str">
            <v/>
          </cell>
          <cell r="P651" t="str">
            <v/>
          </cell>
        </row>
        <row r="652">
          <cell r="A652" t="str">
            <v>LO</v>
          </cell>
          <cell r="B652">
            <v>4</v>
          </cell>
          <cell r="C652">
            <v>3</v>
          </cell>
          <cell r="D652" t="str">
            <v>C</v>
          </cell>
          <cell r="E652">
            <v>28</v>
          </cell>
          <cell r="F652">
            <v>37697</v>
          </cell>
          <cell r="G652">
            <v>1.46</v>
          </cell>
          <cell r="H652">
            <v>1.2</v>
          </cell>
          <cell r="I652" t="str">
            <v>5          4</v>
          </cell>
          <cell r="J652">
            <v>1.35</v>
          </cell>
          <cell r="K652">
            <v>1.31</v>
          </cell>
          <cell r="L652">
            <v>2003</v>
          </cell>
          <cell r="M652" t="str">
            <v>No Trade</v>
          </cell>
          <cell r="N652" t="str">
            <v/>
          </cell>
          <cell r="O652" t="str">
            <v/>
          </cell>
          <cell r="P652" t="str">
            <v/>
          </cell>
        </row>
        <row r="653">
          <cell r="A653" t="str">
            <v>LO</v>
          </cell>
          <cell r="B653">
            <v>4</v>
          </cell>
          <cell r="C653">
            <v>3</v>
          </cell>
          <cell r="D653" t="str">
            <v>P</v>
          </cell>
          <cell r="E653">
            <v>28</v>
          </cell>
          <cell r="F653">
            <v>37697</v>
          </cell>
          <cell r="G653">
            <v>2.98</v>
          </cell>
          <cell r="H653">
            <v>3.2</v>
          </cell>
          <cell r="I653" t="str">
            <v>8          0</v>
          </cell>
          <cell r="J653">
            <v>0</v>
          </cell>
          <cell r="K653">
            <v>0</v>
          </cell>
          <cell r="L653">
            <v>2003</v>
          </cell>
          <cell r="M653" t="str">
            <v>No Trade</v>
          </cell>
          <cell r="N653" t="str">
            <v/>
          </cell>
          <cell r="O653" t="str">
            <v/>
          </cell>
          <cell r="P653" t="str">
            <v/>
          </cell>
        </row>
        <row r="654">
          <cell r="A654" t="str">
            <v>LO</v>
          </cell>
          <cell r="B654">
            <v>4</v>
          </cell>
          <cell r="C654">
            <v>3</v>
          </cell>
          <cell r="D654" t="str">
            <v>C</v>
          </cell>
          <cell r="E654">
            <v>28.5</v>
          </cell>
          <cell r="F654">
            <v>37697</v>
          </cell>
          <cell r="G654">
            <v>1.28</v>
          </cell>
          <cell r="H654">
            <v>1.1000000000000001</v>
          </cell>
          <cell r="I654" t="str">
            <v>0          0</v>
          </cell>
          <cell r="J654">
            <v>0</v>
          </cell>
          <cell r="K654">
            <v>0</v>
          </cell>
          <cell r="L654">
            <v>2003</v>
          </cell>
          <cell r="M654" t="str">
            <v>No Trade</v>
          </cell>
          <cell r="N654" t="str">
            <v/>
          </cell>
          <cell r="O654" t="str">
            <v/>
          </cell>
          <cell r="P654" t="str">
            <v/>
          </cell>
        </row>
        <row r="655">
          <cell r="A655" t="str">
            <v>LO</v>
          </cell>
          <cell r="B655">
            <v>4</v>
          </cell>
          <cell r="C655">
            <v>3</v>
          </cell>
          <cell r="D655" t="str">
            <v>C</v>
          </cell>
          <cell r="E655">
            <v>29</v>
          </cell>
          <cell r="F655">
            <v>37697</v>
          </cell>
          <cell r="G655">
            <v>1.1299999999999999</v>
          </cell>
          <cell r="H655">
            <v>0.9</v>
          </cell>
          <cell r="I655" t="str">
            <v>7         10</v>
          </cell>
          <cell r="J655">
            <v>1.1399999999999999</v>
          </cell>
          <cell r="K655">
            <v>1.05</v>
          </cell>
          <cell r="L655">
            <v>2003</v>
          </cell>
          <cell r="M655" t="str">
            <v>No Trade</v>
          </cell>
          <cell r="N655" t="str">
            <v/>
          </cell>
          <cell r="O655" t="str">
            <v/>
          </cell>
          <cell r="P655" t="str">
            <v/>
          </cell>
        </row>
        <row r="656">
          <cell r="A656" t="str">
            <v>LO</v>
          </cell>
          <cell r="B656">
            <v>4</v>
          </cell>
          <cell r="C656">
            <v>3</v>
          </cell>
          <cell r="D656" t="str">
            <v>C</v>
          </cell>
          <cell r="E656">
            <v>29.5</v>
          </cell>
          <cell r="F656">
            <v>37697</v>
          </cell>
          <cell r="G656">
            <v>1.01</v>
          </cell>
          <cell r="H656">
            <v>0.8</v>
          </cell>
          <cell r="I656" t="str">
            <v>5          0</v>
          </cell>
          <cell r="J656">
            <v>0</v>
          </cell>
          <cell r="K656">
            <v>0</v>
          </cell>
          <cell r="L656">
            <v>2003</v>
          </cell>
          <cell r="M656" t="str">
            <v>No Trade</v>
          </cell>
          <cell r="N656" t="str">
            <v/>
          </cell>
          <cell r="O656" t="str">
            <v/>
          </cell>
          <cell r="P656" t="str">
            <v/>
          </cell>
        </row>
        <row r="657">
          <cell r="A657" t="str">
            <v>LO</v>
          </cell>
          <cell r="B657">
            <v>4</v>
          </cell>
          <cell r="C657">
            <v>3</v>
          </cell>
          <cell r="D657" t="str">
            <v>P</v>
          </cell>
          <cell r="E657">
            <v>29.5</v>
          </cell>
          <cell r="F657">
            <v>37697</v>
          </cell>
          <cell r="G657">
            <v>4.01</v>
          </cell>
          <cell r="H657">
            <v>4.3</v>
          </cell>
          <cell r="I657" t="str">
            <v>6          0</v>
          </cell>
          <cell r="J657">
            <v>0</v>
          </cell>
          <cell r="K657">
            <v>0</v>
          </cell>
          <cell r="L657">
            <v>2003</v>
          </cell>
          <cell r="M657" t="str">
            <v>No Trade</v>
          </cell>
          <cell r="N657" t="str">
            <v/>
          </cell>
          <cell r="O657" t="str">
            <v/>
          </cell>
          <cell r="P657" t="str">
            <v/>
          </cell>
        </row>
        <row r="658">
          <cell r="A658" t="str">
            <v>LO</v>
          </cell>
          <cell r="B658">
            <v>4</v>
          </cell>
          <cell r="C658">
            <v>3</v>
          </cell>
          <cell r="D658" t="str">
            <v>C</v>
          </cell>
          <cell r="E658">
            <v>30</v>
          </cell>
          <cell r="F658">
            <v>37697</v>
          </cell>
          <cell r="G658">
            <v>0.9</v>
          </cell>
          <cell r="H658">
            <v>0.7</v>
          </cell>
          <cell r="I658" t="str">
            <v>5        142</v>
          </cell>
          <cell r="J658">
            <v>0.85</v>
          </cell>
          <cell r="K658">
            <v>0.78</v>
          </cell>
          <cell r="L658">
            <v>2003</v>
          </cell>
          <cell r="M658" t="str">
            <v>No Trade</v>
          </cell>
          <cell r="N658" t="str">
            <v/>
          </cell>
          <cell r="O658" t="str">
            <v/>
          </cell>
          <cell r="P658" t="str">
            <v/>
          </cell>
        </row>
        <row r="659">
          <cell r="A659" t="str">
            <v>LO</v>
          </cell>
          <cell r="B659">
            <v>4</v>
          </cell>
          <cell r="C659">
            <v>3</v>
          </cell>
          <cell r="D659" t="str">
            <v>C</v>
          </cell>
          <cell r="E659">
            <v>30.5</v>
          </cell>
          <cell r="F659">
            <v>37697</v>
          </cell>
          <cell r="G659">
            <v>0.79</v>
          </cell>
          <cell r="H659">
            <v>0.6</v>
          </cell>
          <cell r="I659" t="str">
            <v>5          0</v>
          </cell>
          <cell r="J659">
            <v>0</v>
          </cell>
          <cell r="K659">
            <v>0</v>
          </cell>
          <cell r="L659">
            <v>2003</v>
          </cell>
          <cell r="M659" t="str">
            <v>No Trade</v>
          </cell>
          <cell r="N659" t="str">
            <v/>
          </cell>
          <cell r="O659" t="str">
            <v/>
          </cell>
          <cell r="P659" t="str">
            <v/>
          </cell>
        </row>
        <row r="660">
          <cell r="A660" t="str">
            <v>LO</v>
          </cell>
          <cell r="B660">
            <v>4</v>
          </cell>
          <cell r="C660">
            <v>3</v>
          </cell>
          <cell r="D660" t="str">
            <v>C</v>
          </cell>
          <cell r="E660">
            <v>31</v>
          </cell>
          <cell r="F660">
            <v>37697</v>
          </cell>
          <cell r="G660">
            <v>0.7</v>
          </cell>
          <cell r="H660">
            <v>0.5</v>
          </cell>
          <cell r="I660" t="str">
            <v>6         35</v>
          </cell>
          <cell r="J660">
            <v>0.65</v>
          </cell>
          <cell r="K660">
            <v>0.65</v>
          </cell>
          <cell r="L660">
            <v>2003</v>
          </cell>
          <cell r="M660" t="str">
            <v>No Trade</v>
          </cell>
          <cell r="N660" t="str">
            <v/>
          </cell>
          <cell r="O660" t="str">
            <v/>
          </cell>
          <cell r="P660" t="str">
            <v/>
          </cell>
        </row>
        <row r="661">
          <cell r="A661" t="str">
            <v>LO</v>
          </cell>
          <cell r="B661">
            <v>4</v>
          </cell>
          <cell r="C661">
            <v>3</v>
          </cell>
          <cell r="D661" t="str">
            <v>P</v>
          </cell>
          <cell r="E661">
            <v>31</v>
          </cell>
          <cell r="F661">
            <v>37697</v>
          </cell>
          <cell r="G661">
            <v>0.64</v>
          </cell>
          <cell r="H661">
            <v>0.6</v>
          </cell>
          <cell r="I661" t="str">
            <v>4          0</v>
          </cell>
          <cell r="J661">
            <v>0</v>
          </cell>
          <cell r="K661">
            <v>0</v>
          </cell>
          <cell r="L661">
            <v>2003</v>
          </cell>
          <cell r="M661" t="str">
            <v>No Trade</v>
          </cell>
          <cell r="N661" t="str">
            <v/>
          </cell>
          <cell r="O661" t="str">
            <v/>
          </cell>
          <cell r="P661" t="str">
            <v/>
          </cell>
        </row>
        <row r="662">
          <cell r="A662" t="str">
            <v>LO</v>
          </cell>
          <cell r="B662">
            <v>4</v>
          </cell>
          <cell r="C662">
            <v>3</v>
          </cell>
          <cell r="D662" t="str">
            <v>C</v>
          </cell>
          <cell r="E662">
            <v>31.5</v>
          </cell>
          <cell r="F662">
            <v>37697</v>
          </cell>
          <cell r="G662">
            <v>0.61</v>
          </cell>
          <cell r="H662">
            <v>0.4</v>
          </cell>
          <cell r="I662" t="str">
            <v>8          0</v>
          </cell>
          <cell r="J662">
            <v>0</v>
          </cell>
          <cell r="K662">
            <v>0</v>
          </cell>
          <cell r="L662">
            <v>2003</v>
          </cell>
          <cell r="M662" t="str">
            <v>No Trade</v>
          </cell>
          <cell r="N662" t="str">
            <v/>
          </cell>
          <cell r="O662" t="str">
            <v/>
          </cell>
          <cell r="P662" t="str">
            <v/>
          </cell>
        </row>
        <row r="663">
          <cell r="A663" t="str">
            <v>LO</v>
          </cell>
          <cell r="B663">
            <v>4</v>
          </cell>
          <cell r="C663">
            <v>3</v>
          </cell>
          <cell r="D663" t="str">
            <v>C</v>
          </cell>
          <cell r="E663">
            <v>32</v>
          </cell>
          <cell r="F663">
            <v>37697</v>
          </cell>
          <cell r="G663">
            <v>0.51</v>
          </cell>
          <cell r="H663">
            <v>0.4</v>
          </cell>
          <cell r="I663" t="str">
            <v>1          0</v>
          </cell>
          <cell r="J663">
            <v>0</v>
          </cell>
          <cell r="K663">
            <v>0</v>
          </cell>
          <cell r="L663">
            <v>2003</v>
          </cell>
          <cell r="M663" t="str">
            <v>No Trade</v>
          </cell>
          <cell r="N663" t="str">
            <v/>
          </cell>
          <cell r="O663" t="str">
            <v/>
          </cell>
          <cell r="P663" t="str">
            <v/>
          </cell>
        </row>
        <row r="664">
          <cell r="A664" t="str">
            <v>LO</v>
          </cell>
          <cell r="B664">
            <v>4</v>
          </cell>
          <cell r="C664">
            <v>3</v>
          </cell>
          <cell r="D664" t="str">
            <v>C</v>
          </cell>
          <cell r="E664">
            <v>32.5</v>
          </cell>
          <cell r="F664">
            <v>37697</v>
          </cell>
          <cell r="G664">
            <v>0.45</v>
          </cell>
          <cell r="H664">
            <v>0.3</v>
          </cell>
          <cell r="I664" t="str">
            <v>7          0</v>
          </cell>
          <cell r="J664">
            <v>0</v>
          </cell>
          <cell r="K664">
            <v>0</v>
          </cell>
          <cell r="L664">
            <v>2003</v>
          </cell>
          <cell r="M664" t="str">
            <v>No Trade</v>
          </cell>
          <cell r="N664" t="str">
            <v/>
          </cell>
          <cell r="O664" t="str">
            <v/>
          </cell>
          <cell r="P664" t="str">
            <v/>
          </cell>
        </row>
        <row r="665">
          <cell r="A665" t="str">
            <v>LO</v>
          </cell>
          <cell r="B665">
            <v>4</v>
          </cell>
          <cell r="C665">
            <v>3</v>
          </cell>
          <cell r="D665" t="str">
            <v>C</v>
          </cell>
          <cell r="E665">
            <v>33</v>
          </cell>
          <cell r="F665">
            <v>37697</v>
          </cell>
          <cell r="G665">
            <v>0.4</v>
          </cell>
          <cell r="H665">
            <v>0.3</v>
          </cell>
          <cell r="I665" t="str">
            <v>4         17</v>
          </cell>
          <cell r="J665">
            <v>0.41</v>
          </cell>
          <cell r="K665">
            <v>0.41</v>
          </cell>
          <cell r="L665">
            <v>2003</v>
          </cell>
          <cell r="M665" t="str">
            <v>No Trade</v>
          </cell>
          <cell r="N665" t="str">
            <v/>
          </cell>
          <cell r="O665" t="str">
            <v/>
          </cell>
          <cell r="P665" t="str">
            <v/>
          </cell>
        </row>
        <row r="666">
          <cell r="A666" t="str">
            <v>LO</v>
          </cell>
          <cell r="B666">
            <v>4</v>
          </cell>
          <cell r="C666">
            <v>3</v>
          </cell>
          <cell r="D666" t="str">
            <v>P</v>
          </cell>
          <cell r="E666">
            <v>33</v>
          </cell>
          <cell r="F666">
            <v>37697</v>
          </cell>
          <cell r="G666">
            <v>6.86</v>
          </cell>
          <cell r="H666">
            <v>7.3</v>
          </cell>
          <cell r="I666" t="str">
            <v>2          0</v>
          </cell>
          <cell r="J666">
            <v>0</v>
          </cell>
          <cell r="K666">
            <v>0</v>
          </cell>
          <cell r="L666">
            <v>2003</v>
          </cell>
          <cell r="M666" t="str">
            <v>No Trade</v>
          </cell>
          <cell r="N666" t="str">
            <v/>
          </cell>
          <cell r="O666" t="str">
            <v/>
          </cell>
          <cell r="P666" t="str">
            <v/>
          </cell>
        </row>
        <row r="667">
          <cell r="A667" t="str">
            <v>LO</v>
          </cell>
          <cell r="B667">
            <v>4</v>
          </cell>
          <cell r="C667">
            <v>3</v>
          </cell>
          <cell r="D667" t="str">
            <v>C</v>
          </cell>
          <cell r="E667">
            <v>34</v>
          </cell>
          <cell r="F667">
            <v>37697</v>
          </cell>
          <cell r="G667">
            <v>0.32</v>
          </cell>
          <cell r="H667">
            <v>0.2</v>
          </cell>
          <cell r="I667" t="str">
            <v>7      1,027</v>
          </cell>
          <cell r="J667">
            <v>0.33</v>
          </cell>
          <cell r="K667">
            <v>0.32</v>
          </cell>
          <cell r="L667">
            <v>2003</v>
          </cell>
          <cell r="M667" t="str">
            <v>No Trade</v>
          </cell>
          <cell r="N667" t="str">
            <v/>
          </cell>
          <cell r="O667" t="str">
            <v/>
          </cell>
          <cell r="P667" t="str">
            <v/>
          </cell>
        </row>
        <row r="668">
          <cell r="A668" t="str">
            <v>LO</v>
          </cell>
          <cell r="B668">
            <v>4</v>
          </cell>
          <cell r="C668">
            <v>3</v>
          </cell>
          <cell r="D668" t="str">
            <v>P</v>
          </cell>
          <cell r="E668">
            <v>34</v>
          </cell>
          <cell r="F668">
            <v>37697</v>
          </cell>
          <cell r="G668">
            <v>7.78</v>
          </cell>
          <cell r="H668">
            <v>8.1999999999999993</v>
          </cell>
          <cell r="I668" t="str">
            <v>4          0</v>
          </cell>
          <cell r="J668">
            <v>0</v>
          </cell>
          <cell r="K668">
            <v>0</v>
          </cell>
          <cell r="L668">
            <v>2003</v>
          </cell>
          <cell r="M668" t="str">
            <v>No Trade</v>
          </cell>
          <cell r="N668" t="str">
            <v/>
          </cell>
          <cell r="O668" t="str">
            <v/>
          </cell>
          <cell r="P668" t="str">
            <v/>
          </cell>
        </row>
        <row r="669">
          <cell r="A669" t="str">
            <v>LO</v>
          </cell>
          <cell r="B669">
            <v>4</v>
          </cell>
          <cell r="C669">
            <v>3</v>
          </cell>
          <cell r="D669" t="str">
            <v>C</v>
          </cell>
          <cell r="E669">
            <v>35</v>
          </cell>
          <cell r="F669">
            <v>37697</v>
          </cell>
          <cell r="G669">
            <v>0.26</v>
          </cell>
          <cell r="H669">
            <v>0.2</v>
          </cell>
          <cell r="I669" t="str">
            <v>0        510</v>
          </cell>
          <cell r="J669">
            <v>0.3</v>
          </cell>
          <cell r="K669">
            <v>0.24</v>
          </cell>
          <cell r="L669">
            <v>2003</v>
          </cell>
          <cell r="M669" t="str">
            <v>No Trade</v>
          </cell>
          <cell r="N669" t="str">
            <v/>
          </cell>
          <cell r="O669" t="str">
            <v/>
          </cell>
          <cell r="P669" t="str">
            <v/>
          </cell>
        </row>
        <row r="670">
          <cell r="A670" t="str">
            <v>LO</v>
          </cell>
          <cell r="B670">
            <v>4</v>
          </cell>
          <cell r="C670">
            <v>3</v>
          </cell>
          <cell r="D670" t="str">
            <v>C</v>
          </cell>
          <cell r="E670">
            <v>36</v>
          </cell>
          <cell r="F670">
            <v>37697</v>
          </cell>
          <cell r="G670">
            <v>0.22</v>
          </cell>
          <cell r="H670">
            <v>0.1</v>
          </cell>
          <cell r="I670" t="str">
            <v>8          0</v>
          </cell>
          <cell r="J670">
            <v>0</v>
          </cell>
          <cell r="K670">
            <v>0</v>
          </cell>
          <cell r="L670">
            <v>2003</v>
          </cell>
          <cell r="M670" t="str">
            <v>No Trade</v>
          </cell>
          <cell r="N670" t="str">
            <v/>
          </cell>
          <cell r="O670" t="str">
            <v/>
          </cell>
          <cell r="P670" t="str">
            <v/>
          </cell>
        </row>
        <row r="671">
          <cell r="A671" t="str">
            <v>LO</v>
          </cell>
          <cell r="B671">
            <v>4</v>
          </cell>
          <cell r="C671">
            <v>3</v>
          </cell>
          <cell r="D671" t="str">
            <v>C</v>
          </cell>
          <cell r="E671">
            <v>37</v>
          </cell>
          <cell r="F671">
            <v>37697</v>
          </cell>
          <cell r="G671">
            <v>0.18</v>
          </cell>
          <cell r="H671">
            <v>0.1</v>
          </cell>
          <cell r="I671" t="str">
            <v>5          0</v>
          </cell>
          <cell r="J671">
            <v>0</v>
          </cell>
          <cell r="K671">
            <v>0</v>
          </cell>
          <cell r="L671">
            <v>2003</v>
          </cell>
          <cell r="M671" t="str">
            <v>No Trade</v>
          </cell>
          <cell r="N671" t="str">
            <v/>
          </cell>
          <cell r="O671" t="str">
            <v/>
          </cell>
          <cell r="P671" t="str">
            <v/>
          </cell>
        </row>
        <row r="672">
          <cell r="A672" t="str">
            <v>LO</v>
          </cell>
          <cell r="B672">
            <v>4</v>
          </cell>
          <cell r="C672">
            <v>3</v>
          </cell>
          <cell r="D672" t="str">
            <v>C</v>
          </cell>
          <cell r="E672">
            <v>38</v>
          </cell>
          <cell r="F672">
            <v>37697</v>
          </cell>
          <cell r="G672">
            <v>0.14000000000000001</v>
          </cell>
          <cell r="H672">
            <v>0.1</v>
          </cell>
          <cell r="I672" t="str">
            <v>3          0</v>
          </cell>
          <cell r="J672">
            <v>0</v>
          </cell>
          <cell r="K672">
            <v>0</v>
          </cell>
          <cell r="L672">
            <v>2003</v>
          </cell>
          <cell r="M672" t="str">
            <v>No Trade</v>
          </cell>
          <cell r="N672" t="str">
            <v/>
          </cell>
          <cell r="O672" t="str">
            <v/>
          </cell>
          <cell r="P672" t="str">
            <v/>
          </cell>
        </row>
        <row r="673">
          <cell r="A673" t="str">
            <v>LO</v>
          </cell>
          <cell r="B673">
            <v>4</v>
          </cell>
          <cell r="C673">
            <v>3</v>
          </cell>
          <cell r="D673" t="str">
            <v>C</v>
          </cell>
          <cell r="E673">
            <v>40</v>
          </cell>
          <cell r="F673">
            <v>37697</v>
          </cell>
          <cell r="G673">
            <v>0.11</v>
          </cell>
          <cell r="H673">
            <v>0.1</v>
          </cell>
          <cell r="I673" t="str">
            <v>0          0</v>
          </cell>
          <cell r="J673">
            <v>0</v>
          </cell>
          <cell r="K673">
            <v>0</v>
          </cell>
          <cell r="L673">
            <v>2003</v>
          </cell>
          <cell r="M673" t="str">
            <v>No Trade</v>
          </cell>
          <cell r="N673" t="str">
            <v/>
          </cell>
          <cell r="O673" t="str">
            <v/>
          </cell>
          <cell r="P673" t="str">
            <v/>
          </cell>
        </row>
        <row r="674">
          <cell r="A674" t="str">
            <v>LO</v>
          </cell>
          <cell r="B674">
            <v>4</v>
          </cell>
          <cell r="C674">
            <v>3</v>
          </cell>
          <cell r="D674" t="str">
            <v>C</v>
          </cell>
          <cell r="E674">
            <v>45</v>
          </cell>
          <cell r="F674">
            <v>37697</v>
          </cell>
          <cell r="G674">
            <v>0.09</v>
          </cell>
          <cell r="H674">
            <v>0</v>
          </cell>
          <cell r="I674" t="str">
            <v>8          0</v>
          </cell>
          <cell r="J674">
            <v>0</v>
          </cell>
          <cell r="K674">
            <v>0</v>
          </cell>
          <cell r="L674">
            <v>2003</v>
          </cell>
          <cell r="M674" t="str">
            <v>No Trade</v>
          </cell>
          <cell r="N674" t="str">
            <v/>
          </cell>
          <cell r="O674" t="str">
            <v/>
          </cell>
          <cell r="P674" t="str">
            <v/>
          </cell>
        </row>
        <row r="675">
          <cell r="A675" t="str">
            <v>LO</v>
          </cell>
          <cell r="B675">
            <v>4</v>
          </cell>
          <cell r="C675">
            <v>3</v>
          </cell>
          <cell r="D675" t="str">
            <v>C</v>
          </cell>
          <cell r="E675">
            <v>50</v>
          </cell>
          <cell r="F675">
            <v>37697</v>
          </cell>
          <cell r="G675">
            <v>0.06</v>
          </cell>
          <cell r="H675">
            <v>0</v>
          </cell>
          <cell r="I675" t="str">
            <v>6          0</v>
          </cell>
          <cell r="J675">
            <v>0</v>
          </cell>
          <cell r="K675">
            <v>0</v>
          </cell>
          <cell r="L675">
            <v>2003</v>
          </cell>
          <cell r="M675" t="str">
            <v>No Trade</v>
          </cell>
          <cell r="N675" t="str">
            <v/>
          </cell>
          <cell r="O675" t="str">
            <v/>
          </cell>
          <cell r="P675" t="str">
            <v/>
          </cell>
        </row>
        <row r="676">
          <cell r="A676" t="str">
            <v>LO</v>
          </cell>
          <cell r="B676">
            <v>5</v>
          </cell>
          <cell r="C676">
            <v>3</v>
          </cell>
          <cell r="D676" t="str">
            <v>P</v>
          </cell>
          <cell r="E676">
            <v>14</v>
          </cell>
          <cell r="F676">
            <v>37727</v>
          </cell>
          <cell r="G676">
            <v>7.0000000000000007E-2</v>
          </cell>
          <cell r="H676">
            <v>0</v>
          </cell>
          <cell r="I676" t="str">
            <v>7          0</v>
          </cell>
          <cell r="J676">
            <v>0</v>
          </cell>
          <cell r="K676">
            <v>0</v>
          </cell>
          <cell r="L676">
            <v>2003</v>
          </cell>
          <cell r="M676" t="str">
            <v>No Trade</v>
          </cell>
          <cell r="N676" t="str">
            <v/>
          </cell>
          <cell r="O676" t="str">
            <v/>
          </cell>
          <cell r="P676" t="str">
            <v/>
          </cell>
        </row>
        <row r="677">
          <cell r="A677" t="str">
            <v>LO</v>
          </cell>
          <cell r="B677">
            <v>5</v>
          </cell>
          <cell r="C677">
            <v>3</v>
          </cell>
          <cell r="D677" t="str">
            <v>P</v>
          </cell>
          <cell r="E677">
            <v>14.5</v>
          </cell>
          <cell r="F677">
            <v>37727</v>
          </cell>
          <cell r="G677">
            <v>0</v>
          </cell>
          <cell r="H677">
            <v>0</v>
          </cell>
          <cell r="I677" t="str">
            <v>0          0</v>
          </cell>
          <cell r="J677">
            <v>0</v>
          </cell>
          <cell r="K677">
            <v>0</v>
          </cell>
          <cell r="L677">
            <v>2003</v>
          </cell>
          <cell r="M677" t="str">
            <v>No Trade</v>
          </cell>
          <cell r="N677" t="str">
            <v/>
          </cell>
          <cell r="O677" t="str">
            <v/>
          </cell>
          <cell r="P677" t="str">
            <v/>
          </cell>
        </row>
        <row r="678">
          <cell r="A678" t="str">
            <v>LO</v>
          </cell>
          <cell r="B678">
            <v>5</v>
          </cell>
          <cell r="C678">
            <v>3</v>
          </cell>
          <cell r="D678" t="str">
            <v>P</v>
          </cell>
          <cell r="E678">
            <v>15</v>
          </cell>
          <cell r="F678">
            <v>37727</v>
          </cell>
          <cell r="G678">
            <v>0.11</v>
          </cell>
          <cell r="H678">
            <v>0.1</v>
          </cell>
          <cell r="I678" t="str">
            <v>1          0</v>
          </cell>
          <cell r="J678">
            <v>0</v>
          </cell>
          <cell r="K678">
            <v>0</v>
          </cell>
          <cell r="L678">
            <v>2003</v>
          </cell>
          <cell r="M678" t="str">
            <v>No Trade</v>
          </cell>
          <cell r="N678" t="str">
            <v/>
          </cell>
          <cell r="O678" t="str">
            <v/>
          </cell>
          <cell r="P678" t="str">
            <v/>
          </cell>
        </row>
        <row r="679">
          <cell r="A679" t="str">
            <v>LO</v>
          </cell>
          <cell r="B679">
            <v>5</v>
          </cell>
          <cell r="C679">
            <v>3</v>
          </cell>
          <cell r="D679" t="str">
            <v>P</v>
          </cell>
          <cell r="E679">
            <v>17</v>
          </cell>
          <cell r="F679">
            <v>37727</v>
          </cell>
          <cell r="G679">
            <v>0.21</v>
          </cell>
          <cell r="H679">
            <v>0.2</v>
          </cell>
          <cell r="I679" t="str">
            <v>2          0</v>
          </cell>
          <cell r="J679">
            <v>0</v>
          </cell>
          <cell r="K679">
            <v>0</v>
          </cell>
          <cell r="L679">
            <v>2003</v>
          </cell>
          <cell r="M679" t="str">
            <v>No Trade</v>
          </cell>
          <cell r="N679" t="str">
            <v/>
          </cell>
          <cell r="O679" t="str">
            <v/>
          </cell>
          <cell r="P679" t="str">
            <v/>
          </cell>
        </row>
        <row r="680">
          <cell r="A680" t="str">
            <v>LO</v>
          </cell>
          <cell r="B680">
            <v>5</v>
          </cell>
          <cell r="C680">
            <v>3</v>
          </cell>
          <cell r="D680" t="str">
            <v>P</v>
          </cell>
          <cell r="E680">
            <v>17.5</v>
          </cell>
          <cell r="F680">
            <v>37727</v>
          </cell>
          <cell r="G680">
            <v>0.25</v>
          </cell>
          <cell r="H680">
            <v>0.2</v>
          </cell>
          <cell r="I680" t="str">
            <v>6          0</v>
          </cell>
          <cell r="J680">
            <v>0</v>
          </cell>
          <cell r="K680">
            <v>0</v>
          </cell>
          <cell r="L680">
            <v>2003</v>
          </cell>
          <cell r="M680" t="str">
            <v>No Trade</v>
          </cell>
          <cell r="N680" t="str">
            <v/>
          </cell>
          <cell r="O680" t="str">
            <v/>
          </cell>
          <cell r="P680" t="str">
            <v/>
          </cell>
        </row>
        <row r="681">
          <cell r="A681" t="str">
            <v>LO</v>
          </cell>
          <cell r="B681">
            <v>5</v>
          </cell>
          <cell r="C681">
            <v>3</v>
          </cell>
          <cell r="D681" t="str">
            <v>P</v>
          </cell>
          <cell r="E681">
            <v>18</v>
          </cell>
          <cell r="F681">
            <v>37727</v>
          </cell>
          <cell r="G681">
            <v>0.28000000000000003</v>
          </cell>
          <cell r="H681">
            <v>0.3</v>
          </cell>
          <cell r="I681" t="str">
            <v>0        500</v>
          </cell>
          <cell r="J681">
            <v>0.27</v>
          </cell>
          <cell r="K681">
            <v>0.27</v>
          </cell>
          <cell r="L681">
            <v>2003</v>
          </cell>
          <cell r="M681" t="str">
            <v>No Trade</v>
          </cell>
          <cell r="N681" t="str">
            <v/>
          </cell>
          <cell r="O681" t="str">
            <v/>
          </cell>
          <cell r="P681" t="str">
            <v/>
          </cell>
        </row>
        <row r="682">
          <cell r="A682" t="str">
            <v>LO</v>
          </cell>
          <cell r="B682">
            <v>5</v>
          </cell>
          <cell r="C682">
            <v>3</v>
          </cell>
          <cell r="D682" t="str">
            <v>P</v>
          </cell>
          <cell r="E682">
            <v>18.5</v>
          </cell>
          <cell r="F682">
            <v>37727</v>
          </cell>
          <cell r="G682">
            <v>0.31</v>
          </cell>
          <cell r="H682">
            <v>0.3</v>
          </cell>
          <cell r="I682" t="str">
            <v>4          0</v>
          </cell>
          <cell r="J682">
            <v>0</v>
          </cell>
          <cell r="K682">
            <v>0</v>
          </cell>
          <cell r="L682">
            <v>2003</v>
          </cell>
          <cell r="M682" t="str">
            <v>No Trade</v>
          </cell>
          <cell r="N682" t="str">
            <v/>
          </cell>
          <cell r="O682" t="str">
            <v/>
          </cell>
          <cell r="P682" t="str">
            <v/>
          </cell>
        </row>
        <row r="683">
          <cell r="A683" t="str">
            <v>LO</v>
          </cell>
          <cell r="B683">
            <v>5</v>
          </cell>
          <cell r="C683">
            <v>3</v>
          </cell>
          <cell r="D683" t="str">
            <v>C</v>
          </cell>
          <cell r="E683">
            <v>19</v>
          </cell>
          <cell r="F683">
            <v>37727</v>
          </cell>
          <cell r="G683">
            <v>7.4</v>
          </cell>
          <cell r="H683">
            <v>6.9</v>
          </cell>
          <cell r="I683" t="str">
            <v>4          0</v>
          </cell>
          <cell r="J683">
            <v>0</v>
          </cell>
          <cell r="K683">
            <v>0</v>
          </cell>
          <cell r="L683">
            <v>2003</v>
          </cell>
          <cell r="M683" t="str">
            <v>No Trade</v>
          </cell>
          <cell r="N683" t="str">
            <v/>
          </cell>
          <cell r="O683" t="str">
            <v/>
          </cell>
          <cell r="P683" t="str">
            <v/>
          </cell>
        </row>
        <row r="684">
          <cell r="A684" t="str">
            <v>LO</v>
          </cell>
          <cell r="B684">
            <v>5</v>
          </cell>
          <cell r="C684">
            <v>3</v>
          </cell>
          <cell r="D684" t="str">
            <v>P</v>
          </cell>
          <cell r="E684">
            <v>19</v>
          </cell>
          <cell r="F684">
            <v>37727</v>
          </cell>
          <cell r="G684">
            <v>0.35</v>
          </cell>
          <cell r="H684">
            <v>0.3</v>
          </cell>
          <cell r="I684" t="str">
            <v>9          0</v>
          </cell>
          <cell r="J684">
            <v>0</v>
          </cell>
          <cell r="K684">
            <v>0</v>
          </cell>
          <cell r="L684">
            <v>2003</v>
          </cell>
          <cell r="M684" t="str">
            <v>No Trade</v>
          </cell>
          <cell r="N684" t="str">
            <v/>
          </cell>
          <cell r="O684" t="str">
            <v/>
          </cell>
          <cell r="P684" t="str">
            <v/>
          </cell>
        </row>
        <row r="685">
          <cell r="A685" t="str">
            <v>LO</v>
          </cell>
          <cell r="B685">
            <v>5</v>
          </cell>
          <cell r="C685">
            <v>3</v>
          </cell>
          <cell r="D685" t="str">
            <v>P</v>
          </cell>
          <cell r="E685">
            <v>19.5</v>
          </cell>
          <cell r="F685">
            <v>37727</v>
          </cell>
          <cell r="G685">
            <v>0.4</v>
          </cell>
          <cell r="H685">
            <v>0.4</v>
          </cell>
          <cell r="I685" t="str">
            <v>5          0</v>
          </cell>
          <cell r="J685">
            <v>0</v>
          </cell>
          <cell r="K685">
            <v>0</v>
          </cell>
          <cell r="L685">
            <v>2003</v>
          </cell>
          <cell r="M685" t="str">
            <v>No Trade</v>
          </cell>
          <cell r="N685" t="str">
            <v/>
          </cell>
          <cell r="O685" t="str">
            <v/>
          </cell>
          <cell r="P685" t="str">
            <v/>
          </cell>
        </row>
        <row r="686">
          <cell r="A686" t="str">
            <v>LO</v>
          </cell>
          <cell r="B686">
            <v>5</v>
          </cell>
          <cell r="C686">
            <v>3</v>
          </cell>
          <cell r="D686" t="str">
            <v>C</v>
          </cell>
          <cell r="E686">
            <v>20</v>
          </cell>
          <cell r="F686">
            <v>37727</v>
          </cell>
          <cell r="G686">
            <v>6.53</v>
          </cell>
          <cell r="H686">
            <v>6</v>
          </cell>
          <cell r="I686" t="str">
            <v>9          0</v>
          </cell>
          <cell r="J686">
            <v>0</v>
          </cell>
          <cell r="K686">
            <v>0</v>
          </cell>
          <cell r="L686">
            <v>2003</v>
          </cell>
          <cell r="M686" t="str">
            <v>No Trade</v>
          </cell>
          <cell r="N686" t="str">
            <v/>
          </cell>
          <cell r="O686" t="str">
            <v/>
          </cell>
          <cell r="P686" t="str">
            <v/>
          </cell>
        </row>
        <row r="687">
          <cell r="A687" t="str">
            <v>LO</v>
          </cell>
          <cell r="B687">
            <v>5</v>
          </cell>
          <cell r="C687">
            <v>3</v>
          </cell>
          <cell r="D687" t="str">
            <v>P</v>
          </cell>
          <cell r="E687">
            <v>20</v>
          </cell>
          <cell r="F687">
            <v>37727</v>
          </cell>
          <cell r="G687">
            <v>0.47</v>
          </cell>
          <cell r="H687">
            <v>0.5</v>
          </cell>
          <cell r="I687" t="str">
            <v>3      1,100</v>
          </cell>
          <cell r="J687">
            <v>0</v>
          </cell>
          <cell r="K687">
            <v>0</v>
          </cell>
          <cell r="L687">
            <v>2003</v>
          </cell>
          <cell r="M687" t="str">
            <v>No Trade</v>
          </cell>
          <cell r="N687" t="str">
            <v/>
          </cell>
          <cell r="O687" t="str">
            <v/>
          </cell>
          <cell r="P687" t="str">
            <v/>
          </cell>
        </row>
        <row r="688">
          <cell r="A688" t="str">
            <v>LO</v>
          </cell>
          <cell r="B688">
            <v>5</v>
          </cell>
          <cell r="C688">
            <v>3</v>
          </cell>
          <cell r="D688" t="str">
            <v>P</v>
          </cell>
          <cell r="E688">
            <v>20.5</v>
          </cell>
          <cell r="F688">
            <v>37727</v>
          </cell>
          <cell r="G688">
            <v>0.56999999999999995</v>
          </cell>
          <cell r="H688">
            <v>0.6</v>
          </cell>
          <cell r="I688" t="str">
            <v>2          0</v>
          </cell>
          <cell r="J688">
            <v>0</v>
          </cell>
          <cell r="K688">
            <v>0</v>
          </cell>
          <cell r="L688">
            <v>2003</v>
          </cell>
          <cell r="M688" t="str">
            <v>No Trade</v>
          </cell>
          <cell r="N688" t="str">
            <v/>
          </cell>
          <cell r="O688" t="str">
            <v/>
          </cell>
          <cell r="P688" t="str">
            <v/>
          </cell>
        </row>
        <row r="689">
          <cell r="A689" t="str">
            <v>LO</v>
          </cell>
          <cell r="B689">
            <v>5</v>
          </cell>
          <cell r="C689">
            <v>3</v>
          </cell>
          <cell r="D689" t="str">
            <v>P</v>
          </cell>
          <cell r="E689">
            <v>21</v>
          </cell>
          <cell r="F689">
            <v>37727</v>
          </cell>
          <cell r="G689">
            <v>0.67</v>
          </cell>
          <cell r="H689">
            <v>0.7</v>
          </cell>
          <cell r="I689" t="str">
            <v>2          0</v>
          </cell>
          <cell r="J689">
            <v>0</v>
          </cell>
          <cell r="K689">
            <v>0</v>
          </cell>
          <cell r="L689">
            <v>2003</v>
          </cell>
          <cell r="M689" t="str">
            <v>No Trade</v>
          </cell>
          <cell r="N689" t="str">
            <v/>
          </cell>
          <cell r="O689" t="str">
            <v/>
          </cell>
          <cell r="P689" t="str">
            <v/>
          </cell>
        </row>
        <row r="690">
          <cell r="A690" t="str">
            <v>LO</v>
          </cell>
          <cell r="B690">
            <v>5</v>
          </cell>
          <cell r="C690">
            <v>3</v>
          </cell>
          <cell r="D690" t="str">
            <v>P</v>
          </cell>
          <cell r="E690">
            <v>21.5</v>
          </cell>
          <cell r="F690">
            <v>37727</v>
          </cell>
          <cell r="G690">
            <v>0.76</v>
          </cell>
          <cell r="H690">
            <v>0.8</v>
          </cell>
          <cell r="I690" t="str">
            <v>3          0</v>
          </cell>
          <cell r="J690">
            <v>0</v>
          </cell>
          <cell r="K690">
            <v>0</v>
          </cell>
          <cell r="L690">
            <v>2003</v>
          </cell>
          <cell r="M690" t="str">
            <v>No Trade</v>
          </cell>
          <cell r="N690" t="str">
            <v/>
          </cell>
          <cell r="O690" t="str">
            <v/>
          </cell>
          <cell r="P690" t="str">
            <v/>
          </cell>
        </row>
        <row r="691">
          <cell r="A691" t="str">
            <v>LO</v>
          </cell>
          <cell r="B691">
            <v>5</v>
          </cell>
          <cell r="C691">
            <v>3</v>
          </cell>
          <cell r="D691" t="str">
            <v>P</v>
          </cell>
          <cell r="E691">
            <v>22</v>
          </cell>
          <cell r="F691">
            <v>37727</v>
          </cell>
          <cell r="G691">
            <v>0.87</v>
          </cell>
          <cell r="H691">
            <v>0.9</v>
          </cell>
          <cell r="I691" t="str">
            <v>5         25</v>
          </cell>
          <cell r="J691">
            <v>0</v>
          </cell>
          <cell r="K691">
            <v>0</v>
          </cell>
          <cell r="L691">
            <v>2003</v>
          </cell>
          <cell r="M691" t="str">
            <v>No Trade</v>
          </cell>
          <cell r="N691" t="str">
            <v/>
          </cell>
          <cell r="O691" t="str">
            <v/>
          </cell>
          <cell r="P691" t="str">
            <v/>
          </cell>
        </row>
        <row r="692">
          <cell r="A692" t="str">
            <v>LO</v>
          </cell>
          <cell r="B692">
            <v>5</v>
          </cell>
          <cell r="C692">
            <v>3</v>
          </cell>
          <cell r="D692" t="str">
            <v>P</v>
          </cell>
          <cell r="E692">
            <v>22.5</v>
          </cell>
          <cell r="F692">
            <v>37727</v>
          </cell>
          <cell r="G692">
            <v>1</v>
          </cell>
          <cell r="H692">
            <v>1</v>
          </cell>
          <cell r="I692" t="str">
            <v>9          0</v>
          </cell>
          <cell r="J692">
            <v>0</v>
          </cell>
          <cell r="K692">
            <v>0</v>
          </cell>
          <cell r="L692">
            <v>2003</v>
          </cell>
          <cell r="M692" t="str">
            <v>No Trade</v>
          </cell>
          <cell r="N692" t="str">
            <v/>
          </cell>
          <cell r="O692" t="str">
            <v/>
          </cell>
          <cell r="P692" t="str">
            <v/>
          </cell>
        </row>
        <row r="693">
          <cell r="A693" t="str">
            <v>LO</v>
          </cell>
          <cell r="B693">
            <v>5</v>
          </cell>
          <cell r="C693">
            <v>3</v>
          </cell>
          <cell r="D693" t="str">
            <v>P</v>
          </cell>
          <cell r="E693">
            <v>23</v>
          </cell>
          <cell r="F693">
            <v>37727</v>
          </cell>
          <cell r="G693">
            <v>1.1299999999999999</v>
          </cell>
          <cell r="H693">
            <v>1.2</v>
          </cell>
          <cell r="I693" t="str">
            <v>4          0</v>
          </cell>
          <cell r="J693">
            <v>0</v>
          </cell>
          <cell r="K693">
            <v>0</v>
          </cell>
          <cell r="L693">
            <v>2003</v>
          </cell>
          <cell r="M693" t="str">
            <v>No Trade</v>
          </cell>
          <cell r="N693" t="str">
            <v/>
          </cell>
          <cell r="O693" t="str">
            <v/>
          </cell>
          <cell r="P693" t="str">
            <v/>
          </cell>
        </row>
        <row r="694">
          <cell r="A694" t="str">
            <v>LO</v>
          </cell>
          <cell r="B694">
            <v>5</v>
          </cell>
          <cell r="C694">
            <v>3</v>
          </cell>
          <cell r="D694" t="str">
            <v>P</v>
          </cell>
          <cell r="E694">
            <v>23.5</v>
          </cell>
          <cell r="F694">
            <v>37727</v>
          </cell>
          <cell r="G694">
            <v>1.27</v>
          </cell>
          <cell r="H694">
            <v>1.4</v>
          </cell>
          <cell r="I694" t="str">
            <v>0          0</v>
          </cell>
          <cell r="J694">
            <v>0</v>
          </cell>
          <cell r="K694">
            <v>0</v>
          </cell>
          <cell r="L694">
            <v>2003</v>
          </cell>
          <cell r="M694" t="str">
            <v>No Trade</v>
          </cell>
          <cell r="N694" t="str">
            <v/>
          </cell>
          <cell r="O694" t="str">
            <v/>
          </cell>
          <cell r="P694" t="str">
            <v/>
          </cell>
        </row>
        <row r="695">
          <cell r="A695" t="str">
            <v>LO</v>
          </cell>
          <cell r="B695">
            <v>5</v>
          </cell>
          <cell r="C695">
            <v>3</v>
          </cell>
          <cell r="D695" t="str">
            <v>C</v>
          </cell>
          <cell r="E695">
            <v>24</v>
          </cell>
          <cell r="F695">
            <v>37727</v>
          </cell>
          <cell r="G695">
            <v>3.55</v>
          </cell>
          <cell r="H695">
            <v>3.2</v>
          </cell>
          <cell r="I695" t="str">
            <v>2          0</v>
          </cell>
          <cell r="J695">
            <v>0</v>
          </cell>
          <cell r="K695">
            <v>0</v>
          </cell>
          <cell r="L695">
            <v>2003</v>
          </cell>
          <cell r="M695" t="str">
            <v>No Trade</v>
          </cell>
          <cell r="N695" t="str">
            <v/>
          </cell>
          <cell r="O695" t="str">
            <v/>
          </cell>
          <cell r="P695" t="str">
            <v/>
          </cell>
        </row>
        <row r="696">
          <cell r="A696" t="str">
            <v>LO</v>
          </cell>
          <cell r="B696">
            <v>5</v>
          </cell>
          <cell r="C696">
            <v>3</v>
          </cell>
          <cell r="D696" t="str">
            <v>P</v>
          </cell>
          <cell r="E696">
            <v>24</v>
          </cell>
          <cell r="F696">
            <v>37727</v>
          </cell>
          <cell r="G696">
            <v>1.44</v>
          </cell>
          <cell r="H696">
            <v>1.6</v>
          </cell>
          <cell r="I696" t="str">
            <v>1          0</v>
          </cell>
          <cell r="J696">
            <v>0</v>
          </cell>
          <cell r="K696">
            <v>0</v>
          </cell>
          <cell r="L696">
            <v>2003</v>
          </cell>
          <cell r="M696" t="str">
            <v>No Trade</v>
          </cell>
          <cell r="N696" t="str">
            <v/>
          </cell>
          <cell r="O696" t="str">
            <v/>
          </cell>
          <cell r="P696" t="str">
            <v/>
          </cell>
        </row>
        <row r="697">
          <cell r="A697" t="str">
            <v>LO</v>
          </cell>
          <cell r="B697">
            <v>5</v>
          </cell>
          <cell r="C697">
            <v>3</v>
          </cell>
          <cell r="D697" t="str">
            <v>C</v>
          </cell>
          <cell r="E697">
            <v>24.5</v>
          </cell>
          <cell r="F697">
            <v>37727</v>
          </cell>
          <cell r="G697">
            <v>3.25</v>
          </cell>
          <cell r="H697">
            <v>2.9</v>
          </cell>
          <cell r="I697" t="str">
            <v>3          0</v>
          </cell>
          <cell r="J697">
            <v>0</v>
          </cell>
          <cell r="K697">
            <v>0</v>
          </cell>
          <cell r="L697">
            <v>2003</v>
          </cell>
          <cell r="M697" t="str">
            <v>No Trade</v>
          </cell>
          <cell r="N697" t="str">
            <v/>
          </cell>
          <cell r="O697" t="str">
            <v/>
          </cell>
          <cell r="P697" t="str">
            <v/>
          </cell>
        </row>
        <row r="698">
          <cell r="A698" t="str">
            <v>LO</v>
          </cell>
          <cell r="B698">
            <v>5</v>
          </cell>
          <cell r="C698">
            <v>3</v>
          </cell>
          <cell r="D698" t="str">
            <v>P</v>
          </cell>
          <cell r="E698">
            <v>24.5</v>
          </cell>
          <cell r="F698">
            <v>37727</v>
          </cell>
          <cell r="G698">
            <v>1.63</v>
          </cell>
          <cell r="H698">
            <v>1.8</v>
          </cell>
          <cell r="I698" t="str">
            <v>1          0</v>
          </cell>
          <cell r="J698">
            <v>0</v>
          </cell>
          <cell r="K698">
            <v>0</v>
          </cell>
          <cell r="L698">
            <v>2003</v>
          </cell>
          <cell r="M698" t="str">
            <v>No Trade</v>
          </cell>
          <cell r="N698" t="str">
            <v/>
          </cell>
          <cell r="O698" t="str">
            <v/>
          </cell>
          <cell r="P698" t="str">
            <v/>
          </cell>
        </row>
        <row r="699">
          <cell r="A699" t="str">
            <v>LO</v>
          </cell>
          <cell r="B699">
            <v>5</v>
          </cell>
          <cell r="C699">
            <v>3</v>
          </cell>
          <cell r="D699" t="str">
            <v>C</v>
          </cell>
          <cell r="E699">
            <v>25</v>
          </cell>
          <cell r="F699">
            <v>37727</v>
          </cell>
          <cell r="G699">
            <v>2.95</v>
          </cell>
          <cell r="H699">
            <v>2.6</v>
          </cell>
          <cell r="I699" t="str">
            <v>5          0</v>
          </cell>
          <cell r="J699">
            <v>0</v>
          </cell>
          <cell r="K699">
            <v>0</v>
          </cell>
          <cell r="L699">
            <v>2003</v>
          </cell>
          <cell r="M699" t="str">
            <v>No Trade</v>
          </cell>
          <cell r="N699" t="str">
            <v/>
          </cell>
          <cell r="O699" t="str">
            <v/>
          </cell>
          <cell r="P699" t="str">
            <v/>
          </cell>
        </row>
        <row r="700">
          <cell r="A700" t="str">
            <v>LO</v>
          </cell>
          <cell r="B700">
            <v>5</v>
          </cell>
          <cell r="C700">
            <v>3</v>
          </cell>
          <cell r="D700" t="str">
            <v>P</v>
          </cell>
          <cell r="E700">
            <v>25</v>
          </cell>
          <cell r="F700">
            <v>37727</v>
          </cell>
          <cell r="G700">
            <v>1.82</v>
          </cell>
          <cell r="H700">
            <v>2</v>
          </cell>
          <cell r="I700" t="str">
            <v>2          0</v>
          </cell>
          <cell r="J700">
            <v>0</v>
          </cell>
          <cell r="K700">
            <v>0</v>
          </cell>
          <cell r="L700">
            <v>2003</v>
          </cell>
          <cell r="M700" t="str">
            <v>No Trade</v>
          </cell>
          <cell r="N700" t="str">
            <v/>
          </cell>
          <cell r="O700" t="str">
            <v/>
          </cell>
          <cell r="P700" t="str">
            <v/>
          </cell>
        </row>
        <row r="701">
          <cell r="A701" t="str">
            <v>LO</v>
          </cell>
          <cell r="B701">
            <v>5</v>
          </cell>
          <cell r="C701">
            <v>3</v>
          </cell>
          <cell r="D701" t="str">
            <v>C</v>
          </cell>
          <cell r="E701">
            <v>25.5</v>
          </cell>
          <cell r="F701">
            <v>37727</v>
          </cell>
          <cell r="G701">
            <v>2.66</v>
          </cell>
          <cell r="H701">
            <v>2.2999999999999998</v>
          </cell>
          <cell r="I701" t="str">
            <v>7          0</v>
          </cell>
          <cell r="J701">
            <v>0</v>
          </cell>
          <cell r="K701">
            <v>0</v>
          </cell>
          <cell r="L701">
            <v>2003</v>
          </cell>
          <cell r="M701" t="str">
            <v>No Trade</v>
          </cell>
          <cell r="N701" t="str">
            <v/>
          </cell>
          <cell r="O701" t="str">
            <v/>
          </cell>
          <cell r="P701" t="str">
            <v/>
          </cell>
        </row>
        <row r="702">
          <cell r="A702" t="str">
            <v>LO</v>
          </cell>
          <cell r="B702">
            <v>5</v>
          </cell>
          <cell r="C702">
            <v>3</v>
          </cell>
          <cell r="D702" t="str">
            <v>P</v>
          </cell>
          <cell r="E702">
            <v>25.5</v>
          </cell>
          <cell r="F702">
            <v>37727</v>
          </cell>
          <cell r="G702">
            <v>2.02</v>
          </cell>
          <cell r="H702">
            <v>2.2000000000000002</v>
          </cell>
          <cell r="I702" t="str">
            <v>4          0</v>
          </cell>
          <cell r="J702">
            <v>0</v>
          </cell>
          <cell r="K702">
            <v>0</v>
          </cell>
          <cell r="L702">
            <v>2003</v>
          </cell>
          <cell r="M702" t="str">
            <v>No Trade</v>
          </cell>
          <cell r="N702" t="str">
            <v/>
          </cell>
          <cell r="O702" t="str">
            <v/>
          </cell>
          <cell r="P702" t="str">
            <v/>
          </cell>
        </row>
        <row r="703">
          <cell r="A703" t="str">
            <v>LO</v>
          </cell>
          <cell r="B703">
            <v>5</v>
          </cell>
          <cell r="C703">
            <v>3</v>
          </cell>
          <cell r="D703" t="str">
            <v>C</v>
          </cell>
          <cell r="E703">
            <v>26</v>
          </cell>
          <cell r="F703">
            <v>37727</v>
          </cell>
          <cell r="G703">
            <v>2.39</v>
          </cell>
          <cell r="H703">
            <v>2</v>
          </cell>
          <cell r="I703" t="str">
            <v>6          0</v>
          </cell>
          <cell r="J703">
            <v>0</v>
          </cell>
          <cell r="K703">
            <v>0</v>
          </cell>
          <cell r="L703">
            <v>2003</v>
          </cell>
          <cell r="M703" t="str">
            <v>No Trade</v>
          </cell>
          <cell r="N703" t="str">
            <v/>
          </cell>
          <cell r="O703" t="str">
            <v/>
          </cell>
          <cell r="P703" t="str">
            <v/>
          </cell>
        </row>
        <row r="704">
          <cell r="A704" t="str">
            <v>LO</v>
          </cell>
          <cell r="B704">
            <v>5</v>
          </cell>
          <cell r="C704">
            <v>3</v>
          </cell>
          <cell r="D704" t="str">
            <v>P</v>
          </cell>
          <cell r="E704">
            <v>26</v>
          </cell>
          <cell r="F704">
            <v>37727</v>
          </cell>
          <cell r="G704">
            <v>2.25</v>
          </cell>
          <cell r="H704">
            <v>2.4</v>
          </cell>
          <cell r="I704" t="str">
            <v>3          0</v>
          </cell>
          <cell r="J704">
            <v>0</v>
          </cell>
          <cell r="K704">
            <v>0</v>
          </cell>
          <cell r="L704">
            <v>2003</v>
          </cell>
          <cell r="M704" t="str">
            <v>No Trade</v>
          </cell>
          <cell r="N704" t="str">
            <v/>
          </cell>
          <cell r="O704" t="str">
            <v/>
          </cell>
          <cell r="P704" t="str">
            <v/>
          </cell>
        </row>
        <row r="705">
          <cell r="A705" t="str">
            <v>LO</v>
          </cell>
          <cell r="B705">
            <v>5</v>
          </cell>
          <cell r="C705">
            <v>3</v>
          </cell>
          <cell r="D705" t="str">
            <v>C</v>
          </cell>
          <cell r="E705">
            <v>26.5</v>
          </cell>
          <cell r="F705">
            <v>37727</v>
          </cell>
          <cell r="G705">
            <v>2.15</v>
          </cell>
          <cell r="H705">
            <v>1.8</v>
          </cell>
          <cell r="I705" t="str">
            <v>4          0</v>
          </cell>
          <cell r="J705">
            <v>0</v>
          </cell>
          <cell r="K705">
            <v>0</v>
          </cell>
          <cell r="L705">
            <v>2003</v>
          </cell>
          <cell r="M705" t="str">
            <v>No Trade</v>
          </cell>
          <cell r="N705" t="str">
            <v/>
          </cell>
          <cell r="O705" t="str">
            <v/>
          </cell>
          <cell r="P705" t="str">
            <v/>
          </cell>
        </row>
        <row r="706">
          <cell r="A706" t="str">
            <v>LO</v>
          </cell>
          <cell r="B706">
            <v>5</v>
          </cell>
          <cell r="C706">
            <v>3</v>
          </cell>
          <cell r="D706" t="str">
            <v>P</v>
          </cell>
          <cell r="E706">
            <v>26.5</v>
          </cell>
          <cell r="F706">
            <v>37727</v>
          </cell>
          <cell r="G706">
            <v>2.5099999999999998</v>
          </cell>
          <cell r="H706">
            <v>2.7</v>
          </cell>
          <cell r="I706" t="str">
            <v>1          0</v>
          </cell>
          <cell r="J706">
            <v>0</v>
          </cell>
          <cell r="K706">
            <v>0</v>
          </cell>
          <cell r="L706">
            <v>2003</v>
          </cell>
          <cell r="M706" t="str">
            <v>No Trade</v>
          </cell>
          <cell r="N706" t="str">
            <v/>
          </cell>
          <cell r="O706" t="str">
            <v/>
          </cell>
          <cell r="P706" t="str">
            <v/>
          </cell>
        </row>
        <row r="707">
          <cell r="A707" t="str">
            <v>LO</v>
          </cell>
          <cell r="B707">
            <v>5</v>
          </cell>
          <cell r="C707">
            <v>3</v>
          </cell>
          <cell r="D707" t="str">
            <v>C</v>
          </cell>
          <cell r="E707">
            <v>27</v>
          </cell>
          <cell r="F707">
            <v>37727</v>
          </cell>
          <cell r="G707">
            <v>1.92</v>
          </cell>
          <cell r="H707">
            <v>1.6</v>
          </cell>
          <cell r="I707" t="str">
            <v>5          0</v>
          </cell>
          <cell r="J707">
            <v>0</v>
          </cell>
          <cell r="K707">
            <v>0</v>
          </cell>
          <cell r="L707">
            <v>2003</v>
          </cell>
          <cell r="M707" t="str">
            <v>No Trade</v>
          </cell>
          <cell r="N707" t="str">
            <v/>
          </cell>
          <cell r="O707" t="str">
            <v/>
          </cell>
          <cell r="P707" t="str">
            <v/>
          </cell>
        </row>
        <row r="708">
          <cell r="A708" t="str">
            <v>LO</v>
          </cell>
          <cell r="B708">
            <v>5</v>
          </cell>
          <cell r="C708">
            <v>3</v>
          </cell>
          <cell r="D708" t="str">
            <v>P</v>
          </cell>
          <cell r="E708">
            <v>27</v>
          </cell>
          <cell r="F708">
            <v>37727</v>
          </cell>
          <cell r="G708">
            <v>2.78</v>
          </cell>
          <cell r="H708">
            <v>3</v>
          </cell>
          <cell r="I708" t="str">
            <v>1          0</v>
          </cell>
          <cell r="J708">
            <v>0</v>
          </cell>
          <cell r="K708">
            <v>0</v>
          </cell>
          <cell r="L708">
            <v>2003</v>
          </cell>
          <cell r="M708" t="str">
            <v>No Trade</v>
          </cell>
          <cell r="N708" t="str">
            <v/>
          </cell>
          <cell r="O708" t="str">
            <v/>
          </cell>
          <cell r="P708" t="str">
            <v/>
          </cell>
        </row>
        <row r="709">
          <cell r="A709" t="str">
            <v>LO</v>
          </cell>
          <cell r="B709">
            <v>5</v>
          </cell>
          <cell r="C709">
            <v>3</v>
          </cell>
          <cell r="D709" t="str">
            <v>C</v>
          </cell>
          <cell r="E709">
            <v>27.5</v>
          </cell>
          <cell r="F709">
            <v>37727</v>
          </cell>
          <cell r="G709">
            <v>1.73</v>
          </cell>
          <cell r="H709">
            <v>1.4</v>
          </cell>
          <cell r="I709" t="str">
            <v>7          0</v>
          </cell>
          <cell r="J709">
            <v>0</v>
          </cell>
          <cell r="K709">
            <v>0</v>
          </cell>
          <cell r="L709">
            <v>2003</v>
          </cell>
          <cell r="M709" t="str">
            <v>No Trade</v>
          </cell>
          <cell r="N709" t="str">
            <v/>
          </cell>
          <cell r="O709" t="str">
            <v/>
          </cell>
          <cell r="P709" t="str">
            <v/>
          </cell>
        </row>
        <row r="710">
          <cell r="A710" t="str">
            <v>LO</v>
          </cell>
          <cell r="B710">
            <v>5</v>
          </cell>
          <cell r="C710">
            <v>3</v>
          </cell>
          <cell r="D710" t="str">
            <v>P</v>
          </cell>
          <cell r="E710">
            <v>27.5</v>
          </cell>
          <cell r="F710">
            <v>37727</v>
          </cell>
          <cell r="G710">
            <v>2.4500000000000002</v>
          </cell>
          <cell r="H710">
            <v>2.4</v>
          </cell>
          <cell r="I710" t="str">
            <v>5          0</v>
          </cell>
          <cell r="J710">
            <v>0</v>
          </cell>
          <cell r="K710">
            <v>0</v>
          </cell>
          <cell r="L710">
            <v>2003</v>
          </cell>
          <cell r="M710" t="str">
            <v>No Trade</v>
          </cell>
          <cell r="N710" t="str">
            <v/>
          </cell>
          <cell r="O710" t="str">
            <v/>
          </cell>
          <cell r="P710" t="str">
            <v/>
          </cell>
        </row>
        <row r="711">
          <cell r="A711" t="str">
            <v>LO</v>
          </cell>
          <cell r="B711">
            <v>5</v>
          </cell>
          <cell r="C711">
            <v>3</v>
          </cell>
          <cell r="D711" t="str">
            <v>C</v>
          </cell>
          <cell r="E711">
            <v>28</v>
          </cell>
          <cell r="F711">
            <v>37727</v>
          </cell>
          <cell r="G711">
            <v>1.54</v>
          </cell>
          <cell r="H711">
            <v>1.3</v>
          </cell>
          <cell r="I711" t="str">
            <v>1          1</v>
          </cell>
          <cell r="J711">
            <v>1.52</v>
          </cell>
          <cell r="K711">
            <v>1.52</v>
          </cell>
          <cell r="L711">
            <v>2003</v>
          </cell>
          <cell r="M711" t="str">
            <v>No Trade</v>
          </cell>
          <cell r="N711" t="str">
            <v/>
          </cell>
          <cell r="O711" t="str">
            <v/>
          </cell>
          <cell r="P711" t="str">
            <v/>
          </cell>
        </row>
        <row r="712">
          <cell r="A712" t="str">
            <v>LO</v>
          </cell>
          <cell r="B712">
            <v>5</v>
          </cell>
          <cell r="C712">
            <v>3</v>
          </cell>
          <cell r="D712" t="str">
            <v>P</v>
          </cell>
          <cell r="E712">
            <v>28</v>
          </cell>
          <cell r="F712">
            <v>37727</v>
          </cell>
          <cell r="G712">
            <v>3.38</v>
          </cell>
          <cell r="H712">
            <v>3.6</v>
          </cell>
          <cell r="I712" t="str">
            <v>5          0</v>
          </cell>
          <cell r="J712">
            <v>0</v>
          </cell>
          <cell r="K712">
            <v>0</v>
          </cell>
          <cell r="L712">
            <v>2003</v>
          </cell>
          <cell r="M712" t="str">
            <v>No Trade</v>
          </cell>
          <cell r="N712" t="str">
            <v/>
          </cell>
          <cell r="O712" t="str">
            <v/>
          </cell>
          <cell r="P712" t="str">
            <v/>
          </cell>
        </row>
        <row r="713">
          <cell r="A713" t="str">
            <v>LO</v>
          </cell>
          <cell r="B713">
            <v>5</v>
          </cell>
          <cell r="C713">
            <v>3</v>
          </cell>
          <cell r="D713" t="str">
            <v>C</v>
          </cell>
          <cell r="E713">
            <v>28.5</v>
          </cell>
          <cell r="F713">
            <v>37727</v>
          </cell>
          <cell r="G713">
            <v>1.37</v>
          </cell>
          <cell r="H713">
            <v>1.1000000000000001</v>
          </cell>
          <cell r="I713" t="str">
            <v>6          2</v>
          </cell>
          <cell r="J713">
            <v>1.4</v>
          </cell>
          <cell r="K713">
            <v>1.4</v>
          </cell>
          <cell r="L713">
            <v>2003</v>
          </cell>
          <cell r="M713" t="str">
            <v>No Trade</v>
          </cell>
          <cell r="N713" t="str">
            <v/>
          </cell>
          <cell r="O713" t="str">
            <v/>
          </cell>
          <cell r="P713" t="str">
            <v/>
          </cell>
        </row>
        <row r="714">
          <cell r="A714" t="str">
            <v>LO</v>
          </cell>
          <cell r="B714">
            <v>5</v>
          </cell>
          <cell r="C714">
            <v>3</v>
          </cell>
          <cell r="D714" t="str">
            <v>C</v>
          </cell>
          <cell r="E714">
            <v>29</v>
          </cell>
          <cell r="F714">
            <v>37727</v>
          </cell>
          <cell r="G714">
            <v>1.23</v>
          </cell>
          <cell r="H714">
            <v>1</v>
          </cell>
          <cell r="I714" t="str">
            <v>2          0</v>
          </cell>
          <cell r="J714">
            <v>0</v>
          </cell>
          <cell r="K714">
            <v>0</v>
          </cell>
          <cell r="L714">
            <v>2003</v>
          </cell>
          <cell r="M714" t="str">
            <v>No Trade</v>
          </cell>
          <cell r="N714" t="str">
            <v/>
          </cell>
          <cell r="O714" t="str">
            <v/>
          </cell>
          <cell r="P714" t="str">
            <v/>
          </cell>
        </row>
        <row r="715">
          <cell r="A715" t="str">
            <v>LO</v>
          </cell>
          <cell r="B715">
            <v>5</v>
          </cell>
          <cell r="C715">
            <v>3</v>
          </cell>
          <cell r="D715" t="str">
            <v>P</v>
          </cell>
          <cell r="E715">
            <v>29</v>
          </cell>
          <cell r="F715">
            <v>37727</v>
          </cell>
          <cell r="G715">
            <v>5.59</v>
          </cell>
          <cell r="H715">
            <v>5.5</v>
          </cell>
          <cell r="I715" t="str">
            <v>9          0</v>
          </cell>
          <cell r="J715">
            <v>0</v>
          </cell>
          <cell r="K715">
            <v>0</v>
          </cell>
          <cell r="L715">
            <v>2003</v>
          </cell>
          <cell r="M715" t="str">
            <v>No Trade</v>
          </cell>
          <cell r="N715" t="str">
            <v/>
          </cell>
          <cell r="O715" t="str">
            <v/>
          </cell>
          <cell r="P715" t="str">
            <v/>
          </cell>
        </row>
        <row r="716">
          <cell r="A716" t="str">
            <v>LO</v>
          </cell>
          <cell r="B716">
            <v>5</v>
          </cell>
          <cell r="C716">
            <v>3</v>
          </cell>
          <cell r="D716" t="str">
            <v>C</v>
          </cell>
          <cell r="E716">
            <v>29.5</v>
          </cell>
          <cell r="F716">
            <v>37727</v>
          </cell>
          <cell r="G716">
            <v>1.0900000000000001</v>
          </cell>
          <cell r="H716">
            <v>0.9</v>
          </cell>
          <cell r="I716" t="str">
            <v>0          0</v>
          </cell>
          <cell r="J716">
            <v>0</v>
          </cell>
          <cell r="K716">
            <v>0</v>
          </cell>
          <cell r="L716">
            <v>2003</v>
          </cell>
          <cell r="M716" t="str">
            <v>No Trade</v>
          </cell>
          <cell r="N716" t="str">
            <v/>
          </cell>
          <cell r="O716" t="str">
            <v/>
          </cell>
          <cell r="P716" t="str">
            <v/>
          </cell>
        </row>
        <row r="717">
          <cell r="A717" t="str">
            <v>LO</v>
          </cell>
          <cell r="B717">
            <v>5</v>
          </cell>
          <cell r="C717">
            <v>3</v>
          </cell>
          <cell r="D717" t="str">
            <v>C</v>
          </cell>
          <cell r="E717">
            <v>30</v>
          </cell>
          <cell r="F717">
            <v>37727</v>
          </cell>
          <cell r="G717">
            <v>0.96</v>
          </cell>
          <cell r="H717">
            <v>0.7</v>
          </cell>
          <cell r="I717" t="str">
            <v>9         25</v>
          </cell>
          <cell r="J717">
            <v>0</v>
          </cell>
          <cell r="K717">
            <v>0</v>
          </cell>
          <cell r="L717">
            <v>2003</v>
          </cell>
          <cell r="M717" t="str">
            <v>No Trade</v>
          </cell>
          <cell r="N717" t="str">
            <v/>
          </cell>
          <cell r="O717" t="str">
            <v/>
          </cell>
          <cell r="P717" t="str">
            <v/>
          </cell>
        </row>
        <row r="718">
          <cell r="A718" t="str">
            <v>LO</v>
          </cell>
          <cell r="B718">
            <v>5</v>
          </cell>
          <cell r="C718">
            <v>3</v>
          </cell>
          <cell r="D718" t="str">
            <v>P</v>
          </cell>
          <cell r="E718">
            <v>30</v>
          </cell>
          <cell r="F718">
            <v>37727</v>
          </cell>
          <cell r="G718">
            <v>5.44</v>
          </cell>
          <cell r="H718">
            <v>5.4</v>
          </cell>
          <cell r="I718" t="str">
            <v>4          0</v>
          </cell>
          <cell r="J718">
            <v>0</v>
          </cell>
          <cell r="K718">
            <v>0</v>
          </cell>
          <cell r="L718">
            <v>2003</v>
          </cell>
          <cell r="M718" t="str">
            <v>No Trade</v>
          </cell>
          <cell r="N718" t="str">
            <v/>
          </cell>
          <cell r="O718" t="str">
            <v/>
          </cell>
          <cell r="P718" t="str">
            <v/>
          </cell>
        </row>
        <row r="719">
          <cell r="A719" t="str">
            <v>LO</v>
          </cell>
          <cell r="B719">
            <v>5</v>
          </cell>
          <cell r="C719">
            <v>3</v>
          </cell>
          <cell r="D719" t="str">
            <v>C</v>
          </cell>
          <cell r="E719">
            <v>30.5</v>
          </cell>
          <cell r="F719">
            <v>37727</v>
          </cell>
          <cell r="G719">
            <v>0.85</v>
          </cell>
          <cell r="H719">
            <v>0.6</v>
          </cell>
          <cell r="I719" t="str">
            <v>9          3</v>
          </cell>
          <cell r="J719">
            <v>0.86</v>
          </cell>
          <cell r="K719">
            <v>0.86</v>
          </cell>
          <cell r="L719">
            <v>2003</v>
          </cell>
          <cell r="M719" t="str">
            <v>No Trade</v>
          </cell>
          <cell r="N719" t="str">
            <v/>
          </cell>
          <cell r="O719" t="str">
            <v/>
          </cell>
          <cell r="P719" t="str">
            <v/>
          </cell>
        </row>
        <row r="720">
          <cell r="A720" t="str">
            <v>LO</v>
          </cell>
          <cell r="B720">
            <v>5</v>
          </cell>
          <cell r="C720">
            <v>3</v>
          </cell>
          <cell r="D720" t="str">
            <v>P</v>
          </cell>
          <cell r="E720">
            <v>30.5</v>
          </cell>
          <cell r="F720">
            <v>37727</v>
          </cell>
          <cell r="G720">
            <v>5.84</v>
          </cell>
          <cell r="H720">
            <v>5.8</v>
          </cell>
          <cell r="I720" t="str">
            <v>4          0</v>
          </cell>
          <cell r="J720">
            <v>0</v>
          </cell>
          <cell r="K720">
            <v>0</v>
          </cell>
          <cell r="L720">
            <v>2003</v>
          </cell>
          <cell r="M720" t="str">
            <v>No Trade</v>
          </cell>
          <cell r="N720" t="str">
            <v/>
          </cell>
          <cell r="O720" t="str">
            <v/>
          </cell>
          <cell r="P720" t="str">
            <v/>
          </cell>
        </row>
        <row r="721">
          <cell r="A721" t="str">
            <v>LO</v>
          </cell>
          <cell r="B721">
            <v>5</v>
          </cell>
          <cell r="C721">
            <v>3</v>
          </cell>
          <cell r="D721" t="str">
            <v>C</v>
          </cell>
          <cell r="E721">
            <v>31</v>
          </cell>
          <cell r="F721">
            <v>37727</v>
          </cell>
          <cell r="G721">
            <v>0.76</v>
          </cell>
          <cell r="H721">
            <v>0.6</v>
          </cell>
          <cell r="I721" t="str">
            <v>0          0</v>
          </cell>
          <cell r="J721">
            <v>0</v>
          </cell>
          <cell r="K721">
            <v>0</v>
          </cell>
          <cell r="L721">
            <v>2003</v>
          </cell>
          <cell r="M721" t="str">
            <v>No Trade</v>
          </cell>
          <cell r="N721" t="str">
            <v/>
          </cell>
          <cell r="O721" t="str">
            <v/>
          </cell>
          <cell r="P721" t="str">
            <v/>
          </cell>
        </row>
        <row r="722">
          <cell r="A722" t="str">
            <v>LO</v>
          </cell>
          <cell r="B722">
            <v>5</v>
          </cell>
          <cell r="C722">
            <v>3</v>
          </cell>
          <cell r="D722" t="str">
            <v>C</v>
          </cell>
          <cell r="E722">
            <v>31.5</v>
          </cell>
          <cell r="F722">
            <v>37727</v>
          </cell>
          <cell r="G722">
            <v>0.67</v>
          </cell>
          <cell r="H722">
            <v>0.5</v>
          </cell>
          <cell r="I722" t="str">
            <v>3          0</v>
          </cell>
          <cell r="J722">
            <v>0</v>
          </cell>
          <cell r="K722">
            <v>0</v>
          </cell>
          <cell r="L722">
            <v>2003</v>
          </cell>
          <cell r="M722" t="str">
            <v>No Trade</v>
          </cell>
          <cell r="N722" t="str">
            <v/>
          </cell>
          <cell r="O722" t="str">
            <v/>
          </cell>
          <cell r="P722" t="str">
            <v/>
          </cell>
        </row>
        <row r="723">
          <cell r="A723" t="str">
            <v>LO</v>
          </cell>
          <cell r="B723">
            <v>5</v>
          </cell>
          <cell r="C723">
            <v>3</v>
          </cell>
          <cell r="D723" t="str">
            <v>C</v>
          </cell>
          <cell r="E723">
            <v>32</v>
          </cell>
          <cell r="F723">
            <v>37727</v>
          </cell>
          <cell r="G723">
            <v>0.57999999999999996</v>
          </cell>
          <cell r="H723">
            <v>0.4</v>
          </cell>
          <cell r="I723" t="str">
            <v>7          0</v>
          </cell>
          <cell r="J723">
            <v>0</v>
          </cell>
          <cell r="K723">
            <v>0</v>
          </cell>
          <cell r="L723">
            <v>2003</v>
          </cell>
          <cell r="M723" t="str">
            <v>No Trade</v>
          </cell>
          <cell r="N723" t="str">
            <v/>
          </cell>
          <cell r="O723" t="str">
            <v/>
          </cell>
          <cell r="P723" t="str">
            <v/>
          </cell>
        </row>
        <row r="724">
          <cell r="A724" t="str">
            <v>LO</v>
          </cell>
          <cell r="B724">
            <v>5</v>
          </cell>
          <cell r="C724">
            <v>3</v>
          </cell>
          <cell r="D724" t="str">
            <v>C</v>
          </cell>
          <cell r="E724">
            <v>32.5</v>
          </cell>
          <cell r="F724">
            <v>37727</v>
          </cell>
          <cell r="G724">
            <v>0.51</v>
          </cell>
          <cell r="H724">
            <v>0.4</v>
          </cell>
          <cell r="I724" t="str">
            <v>2          0</v>
          </cell>
          <cell r="J724">
            <v>0</v>
          </cell>
          <cell r="K724">
            <v>0</v>
          </cell>
          <cell r="L724">
            <v>2003</v>
          </cell>
          <cell r="M724" t="str">
            <v>No Trade</v>
          </cell>
          <cell r="N724" t="str">
            <v/>
          </cell>
          <cell r="O724" t="str">
            <v/>
          </cell>
          <cell r="P724" t="str">
            <v/>
          </cell>
        </row>
        <row r="725">
          <cell r="A725" t="str">
            <v>LO</v>
          </cell>
          <cell r="B725">
            <v>5</v>
          </cell>
          <cell r="C725">
            <v>3</v>
          </cell>
          <cell r="D725" t="str">
            <v>C</v>
          </cell>
          <cell r="E725">
            <v>33</v>
          </cell>
          <cell r="F725">
            <v>37727</v>
          </cell>
          <cell r="G725">
            <v>0.46</v>
          </cell>
          <cell r="H725">
            <v>0.3</v>
          </cell>
          <cell r="I725" t="str">
            <v>8          0</v>
          </cell>
          <cell r="J725">
            <v>0</v>
          </cell>
          <cell r="K725">
            <v>0</v>
          </cell>
          <cell r="L725">
            <v>2003</v>
          </cell>
          <cell r="M725" t="str">
            <v>No Trade</v>
          </cell>
          <cell r="N725" t="str">
            <v/>
          </cell>
          <cell r="O725" t="str">
            <v/>
          </cell>
          <cell r="P725" t="str">
            <v/>
          </cell>
        </row>
        <row r="726">
          <cell r="A726" t="str">
            <v>LO</v>
          </cell>
          <cell r="B726">
            <v>5</v>
          </cell>
          <cell r="C726">
            <v>3</v>
          </cell>
          <cell r="D726" t="str">
            <v>C</v>
          </cell>
          <cell r="E726">
            <v>34</v>
          </cell>
          <cell r="F726">
            <v>37727</v>
          </cell>
          <cell r="G726">
            <v>0.4</v>
          </cell>
          <cell r="H726">
            <v>0.3</v>
          </cell>
          <cell r="I726" t="str">
            <v>3        250</v>
          </cell>
          <cell r="J726">
            <v>0.37</v>
          </cell>
          <cell r="K726">
            <v>0.37</v>
          </cell>
          <cell r="L726">
            <v>2003</v>
          </cell>
          <cell r="M726" t="str">
            <v>No Trade</v>
          </cell>
          <cell r="N726" t="str">
            <v/>
          </cell>
          <cell r="O726" t="str">
            <v/>
          </cell>
          <cell r="P726" t="str">
            <v/>
          </cell>
        </row>
        <row r="727">
          <cell r="A727" t="str">
            <v>LO</v>
          </cell>
          <cell r="B727">
            <v>5</v>
          </cell>
          <cell r="C727">
            <v>3</v>
          </cell>
          <cell r="D727" t="str">
            <v>C</v>
          </cell>
          <cell r="E727">
            <v>35</v>
          </cell>
          <cell r="F727">
            <v>37727</v>
          </cell>
          <cell r="G727">
            <v>0.32</v>
          </cell>
          <cell r="H727">
            <v>0.2</v>
          </cell>
          <cell r="I727" t="str">
            <v>6          0</v>
          </cell>
          <cell r="J727">
            <v>0</v>
          </cell>
          <cell r="K727">
            <v>0</v>
          </cell>
          <cell r="L727">
            <v>2003</v>
          </cell>
          <cell r="M727" t="str">
            <v>No Trade</v>
          </cell>
          <cell r="N727" t="str">
            <v/>
          </cell>
          <cell r="O727" t="str">
            <v/>
          </cell>
          <cell r="P727" t="str">
            <v/>
          </cell>
        </row>
        <row r="728">
          <cell r="A728" t="str">
            <v>LO</v>
          </cell>
          <cell r="B728">
            <v>5</v>
          </cell>
          <cell r="C728">
            <v>3</v>
          </cell>
          <cell r="D728" t="str">
            <v>C</v>
          </cell>
          <cell r="E728">
            <v>40</v>
          </cell>
          <cell r="F728">
            <v>37727</v>
          </cell>
          <cell r="G728">
            <v>0.14000000000000001</v>
          </cell>
          <cell r="H728">
            <v>0.1</v>
          </cell>
          <cell r="I728" t="str">
            <v>0          1</v>
          </cell>
          <cell r="J728">
            <v>0.15</v>
          </cell>
          <cell r="K728">
            <v>0.15</v>
          </cell>
          <cell r="L728">
            <v>2003</v>
          </cell>
          <cell r="M728" t="str">
            <v>No Trade</v>
          </cell>
          <cell r="N728" t="str">
            <v/>
          </cell>
          <cell r="O728" t="str">
            <v/>
          </cell>
          <cell r="P728" t="str">
            <v/>
          </cell>
        </row>
        <row r="729">
          <cell r="A729" t="str">
            <v>LO</v>
          </cell>
          <cell r="B729">
            <v>5</v>
          </cell>
          <cell r="C729">
            <v>3</v>
          </cell>
          <cell r="D729" t="str">
            <v>C</v>
          </cell>
          <cell r="E729">
            <v>50</v>
          </cell>
          <cell r="F729">
            <v>37727</v>
          </cell>
          <cell r="G729">
            <v>0.08</v>
          </cell>
          <cell r="H729">
            <v>0</v>
          </cell>
          <cell r="I729" t="str">
            <v>6          0</v>
          </cell>
          <cell r="J729">
            <v>0</v>
          </cell>
          <cell r="K729">
            <v>0</v>
          </cell>
          <cell r="L729">
            <v>2003</v>
          </cell>
          <cell r="M729" t="str">
            <v>No Trade</v>
          </cell>
          <cell r="N729" t="str">
            <v/>
          </cell>
          <cell r="O729" t="str">
            <v/>
          </cell>
          <cell r="P729" t="str">
            <v/>
          </cell>
        </row>
        <row r="730">
          <cell r="A730" t="str">
            <v>LO</v>
          </cell>
          <cell r="B730">
            <v>6</v>
          </cell>
          <cell r="C730">
            <v>3</v>
          </cell>
          <cell r="D730" t="str">
            <v>C</v>
          </cell>
          <cell r="E730">
            <v>2.5</v>
          </cell>
          <cell r="F730">
            <v>37756</v>
          </cell>
          <cell r="G730">
            <v>0</v>
          </cell>
          <cell r="H730">
            <v>0</v>
          </cell>
          <cell r="I730" t="str">
            <v>0          0</v>
          </cell>
          <cell r="J730">
            <v>0</v>
          </cell>
          <cell r="K730">
            <v>0</v>
          </cell>
          <cell r="L730">
            <v>2003</v>
          </cell>
          <cell r="M730" t="str">
            <v>No Trade</v>
          </cell>
          <cell r="N730" t="str">
            <v/>
          </cell>
          <cell r="O730" t="str">
            <v/>
          </cell>
          <cell r="P730" t="str">
            <v/>
          </cell>
        </row>
        <row r="731">
          <cell r="A731" t="str">
            <v>LO</v>
          </cell>
          <cell r="B731">
            <v>6</v>
          </cell>
          <cell r="C731">
            <v>3</v>
          </cell>
          <cell r="D731" t="str">
            <v>P</v>
          </cell>
          <cell r="E731">
            <v>2.5</v>
          </cell>
          <cell r="F731">
            <v>37756</v>
          </cell>
          <cell r="G731">
            <v>0</v>
          </cell>
          <cell r="H731">
            <v>0</v>
          </cell>
          <cell r="I731" t="str">
            <v>0          0</v>
          </cell>
          <cell r="J731">
            <v>0</v>
          </cell>
          <cell r="K731">
            <v>0</v>
          </cell>
          <cell r="L731">
            <v>2003</v>
          </cell>
          <cell r="M731" t="str">
            <v>No Trade</v>
          </cell>
          <cell r="N731" t="str">
            <v/>
          </cell>
          <cell r="O731" t="str">
            <v/>
          </cell>
          <cell r="P731" t="str">
            <v/>
          </cell>
        </row>
        <row r="732">
          <cell r="A732" t="str">
            <v>LO</v>
          </cell>
          <cell r="B732">
            <v>6</v>
          </cell>
          <cell r="C732">
            <v>3</v>
          </cell>
          <cell r="D732" t="str">
            <v>P</v>
          </cell>
          <cell r="E732">
            <v>10</v>
          </cell>
          <cell r="F732">
            <v>37756</v>
          </cell>
          <cell r="G732">
            <v>0</v>
          </cell>
          <cell r="H732">
            <v>0</v>
          </cell>
          <cell r="I732" t="str">
            <v>0          0</v>
          </cell>
          <cell r="J732">
            <v>0</v>
          </cell>
          <cell r="K732">
            <v>0</v>
          </cell>
          <cell r="L732">
            <v>2003</v>
          </cell>
          <cell r="M732" t="str">
            <v>No Trade</v>
          </cell>
          <cell r="N732" t="str">
            <v/>
          </cell>
          <cell r="O732" t="str">
            <v/>
          </cell>
          <cell r="P732" t="str">
            <v/>
          </cell>
        </row>
        <row r="733">
          <cell r="A733" t="str">
            <v>LO</v>
          </cell>
          <cell r="B733">
            <v>6</v>
          </cell>
          <cell r="C733">
            <v>3</v>
          </cell>
          <cell r="D733" t="str">
            <v>P</v>
          </cell>
          <cell r="E733">
            <v>13</v>
          </cell>
          <cell r="F733">
            <v>37756</v>
          </cell>
          <cell r="G733">
            <v>0.03</v>
          </cell>
          <cell r="H733">
            <v>0</v>
          </cell>
          <cell r="I733" t="str">
            <v>3          0</v>
          </cell>
          <cell r="J733">
            <v>0</v>
          </cell>
          <cell r="K733">
            <v>0</v>
          </cell>
          <cell r="L733">
            <v>2003</v>
          </cell>
          <cell r="M733" t="str">
            <v>No Trade</v>
          </cell>
          <cell r="N733" t="str">
            <v/>
          </cell>
          <cell r="O733" t="str">
            <v/>
          </cell>
          <cell r="P733" t="str">
            <v/>
          </cell>
        </row>
        <row r="734">
          <cell r="A734" t="str">
            <v>LO</v>
          </cell>
          <cell r="B734">
            <v>6</v>
          </cell>
          <cell r="C734">
            <v>3</v>
          </cell>
          <cell r="D734" t="str">
            <v>P</v>
          </cell>
          <cell r="E734">
            <v>14</v>
          </cell>
          <cell r="F734">
            <v>37756</v>
          </cell>
          <cell r="G734">
            <v>0.06</v>
          </cell>
          <cell r="H734">
            <v>0</v>
          </cell>
          <cell r="I734" t="str">
            <v>6          0</v>
          </cell>
          <cell r="J734">
            <v>0</v>
          </cell>
          <cell r="K734">
            <v>0</v>
          </cell>
          <cell r="L734">
            <v>2003</v>
          </cell>
          <cell r="M734" t="str">
            <v>No Trade</v>
          </cell>
          <cell r="N734" t="str">
            <v/>
          </cell>
          <cell r="O734" t="str">
            <v/>
          </cell>
          <cell r="P734" t="str">
            <v/>
          </cell>
        </row>
        <row r="735">
          <cell r="A735" t="str">
            <v>LO</v>
          </cell>
          <cell r="B735">
            <v>6</v>
          </cell>
          <cell r="C735">
            <v>3</v>
          </cell>
          <cell r="D735" t="str">
            <v>P</v>
          </cell>
          <cell r="E735">
            <v>15</v>
          </cell>
          <cell r="F735">
            <v>37756</v>
          </cell>
          <cell r="G735">
            <v>0.1</v>
          </cell>
          <cell r="H735">
            <v>0</v>
          </cell>
          <cell r="I735" t="str">
            <v>9          0</v>
          </cell>
          <cell r="J735">
            <v>0</v>
          </cell>
          <cell r="K735">
            <v>0</v>
          </cell>
          <cell r="L735">
            <v>2003</v>
          </cell>
          <cell r="M735" t="str">
            <v>No Trade</v>
          </cell>
          <cell r="N735" t="str">
            <v/>
          </cell>
          <cell r="O735" t="str">
            <v/>
          </cell>
          <cell r="P735" t="str">
            <v/>
          </cell>
        </row>
        <row r="736">
          <cell r="A736" t="str">
            <v>LO</v>
          </cell>
          <cell r="B736">
            <v>6</v>
          </cell>
          <cell r="C736">
            <v>3</v>
          </cell>
          <cell r="D736" t="str">
            <v>P</v>
          </cell>
          <cell r="E736">
            <v>16</v>
          </cell>
          <cell r="F736">
            <v>37756</v>
          </cell>
          <cell r="G736">
            <v>0.15</v>
          </cell>
          <cell r="H736">
            <v>0.1</v>
          </cell>
          <cell r="I736" t="str">
            <v>5          0</v>
          </cell>
          <cell r="J736">
            <v>0</v>
          </cell>
          <cell r="K736">
            <v>0</v>
          </cell>
          <cell r="L736">
            <v>2003</v>
          </cell>
          <cell r="M736" t="str">
            <v>No Trade</v>
          </cell>
          <cell r="N736" t="str">
            <v/>
          </cell>
          <cell r="O736" t="str">
            <v/>
          </cell>
          <cell r="P736" t="str">
            <v/>
          </cell>
        </row>
        <row r="737">
          <cell r="A737" t="str">
            <v>LO</v>
          </cell>
          <cell r="B737">
            <v>6</v>
          </cell>
          <cell r="C737">
            <v>3</v>
          </cell>
          <cell r="D737" t="str">
            <v>P</v>
          </cell>
          <cell r="E737">
            <v>17</v>
          </cell>
          <cell r="F737">
            <v>37756</v>
          </cell>
          <cell r="G737">
            <v>0.22</v>
          </cell>
          <cell r="H737">
            <v>0.2</v>
          </cell>
          <cell r="I737" t="str">
            <v>2          0</v>
          </cell>
          <cell r="J737">
            <v>0</v>
          </cell>
          <cell r="K737">
            <v>0</v>
          </cell>
          <cell r="L737">
            <v>2003</v>
          </cell>
          <cell r="M737" t="str">
            <v>No Trade</v>
          </cell>
          <cell r="N737" t="str">
            <v/>
          </cell>
          <cell r="O737" t="str">
            <v/>
          </cell>
          <cell r="P737" t="str">
            <v/>
          </cell>
        </row>
        <row r="738">
          <cell r="A738" t="str">
            <v>LO</v>
          </cell>
          <cell r="B738">
            <v>6</v>
          </cell>
          <cell r="C738">
            <v>3</v>
          </cell>
          <cell r="D738" t="str">
            <v>P</v>
          </cell>
          <cell r="E738">
            <v>17.5</v>
          </cell>
          <cell r="F738">
            <v>37756</v>
          </cell>
          <cell r="G738">
            <v>0.27</v>
          </cell>
          <cell r="H738">
            <v>0.2</v>
          </cell>
          <cell r="I738" t="str">
            <v>7          0</v>
          </cell>
          <cell r="J738">
            <v>0</v>
          </cell>
          <cell r="K738">
            <v>0</v>
          </cell>
          <cell r="L738">
            <v>2003</v>
          </cell>
          <cell r="M738" t="str">
            <v>No Trade</v>
          </cell>
          <cell r="N738" t="str">
            <v/>
          </cell>
          <cell r="O738" t="str">
            <v/>
          </cell>
          <cell r="P738" t="str">
            <v/>
          </cell>
        </row>
        <row r="739">
          <cell r="A739" t="str">
            <v>LO</v>
          </cell>
          <cell r="B739">
            <v>6</v>
          </cell>
          <cell r="C739">
            <v>3</v>
          </cell>
          <cell r="D739" t="str">
            <v>P</v>
          </cell>
          <cell r="E739">
            <v>18</v>
          </cell>
          <cell r="F739">
            <v>37756</v>
          </cell>
          <cell r="G739">
            <v>0.32</v>
          </cell>
          <cell r="H739">
            <v>0.3</v>
          </cell>
          <cell r="I739" t="str">
            <v>3          0</v>
          </cell>
          <cell r="J739">
            <v>0</v>
          </cell>
          <cell r="K739">
            <v>0</v>
          </cell>
          <cell r="L739">
            <v>2003</v>
          </cell>
          <cell r="M739" t="str">
            <v>No Trade</v>
          </cell>
          <cell r="N739" t="str">
            <v/>
          </cell>
          <cell r="O739" t="str">
            <v/>
          </cell>
          <cell r="P739" t="str">
            <v/>
          </cell>
        </row>
        <row r="740">
          <cell r="A740" t="str">
            <v>LO</v>
          </cell>
          <cell r="B740">
            <v>6</v>
          </cell>
          <cell r="C740">
            <v>3</v>
          </cell>
          <cell r="D740" t="str">
            <v>C</v>
          </cell>
          <cell r="E740">
            <v>18.5</v>
          </cell>
          <cell r="F740">
            <v>37756</v>
          </cell>
          <cell r="G740">
            <v>0</v>
          </cell>
          <cell r="H740">
            <v>0</v>
          </cell>
          <cell r="I740" t="str">
            <v>0          0</v>
          </cell>
          <cell r="J740">
            <v>0</v>
          </cell>
          <cell r="K740">
            <v>0</v>
          </cell>
          <cell r="L740">
            <v>2003</v>
          </cell>
          <cell r="M740" t="str">
            <v>No Trade</v>
          </cell>
          <cell r="N740" t="str">
            <v/>
          </cell>
          <cell r="O740" t="str">
            <v/>
          </cell>
          <cell r="P740" t="str">
            <v/>
          </cell>
        </row>
        <row r="741">
          <cell r="A741" t="str">
            <v>LO</v>
          </cell>
          <cell r="B741">
            <v>6</v>
          </cell>
          <cell r="C741">
            <v>3</v>
          </cell>
          <cell r="D741" t="str">
            <v>P</v>
          </cell>
          <cell r="E741">
            <v>18.5</v>
          </cell>
          <cell r="F741">
            <v>37756</v>
          </cell>
          <cell r="G741">
            <v>0.38</v>
          </cell>
          <cell r="H741">
            <v>0.3</v>
          </cell>
          <cell r="I741" t="str">
            <v>9          0</v>
          </cell>
          <cell r="J741">
            <v>0</v>
          </cell>
          <cell r="K741">
            <v>0</v>
          </cell>
          <cell r="L741">
            <v>2003</v>
          </cell>
          <cell r="M741" t="str">
            <v>No Trade</v>
          </cell>
          <cell r="N741" t="str">
            <v/>
          </cell>
          <cell r="O741" t="str">
            <v/>
          </cell>
          <cell r="P741" t="str">
            <v/>
          </cell>
        </row>
        <row r="742">
          <cell r="A742" t="str">
            <v>LO</v>
          </cell>
          <cell r="B742">
            <v>6</v>
          </cell>
          <cell r="C742">
            <v>3</v>
          </cell>
          <cell r="D742" t="str">
            <v>C</v>
          </cell>
          <cell r="E742">
            <v>19</v>
          </cell>
          <cell r="F742">
            <v>37756</v>
          </cell>
          <cell r="G742">
            <v>0</v>
          </cell>
          <cell r="H742">
            <v>0</v>
          </cell>
          <cell r="I742" t="str">
            <v>0          0</v>
          </cell>
          <cell r="J742">
            <v>0</v>
          </cell>
          <cell r="K742">
            <v>0</v>
          </cell>
          <cell r="L742">
            <v>2003</v>
          </cell>
          <cell r="M742" t="str">
            <v>No Trade</v>
          </cell>
          <cell r="N742" t="str">
            <v/>
          </cell>
          <cell r="O742" t="str">
            <v/>
          </cell>
          <cell r="P742" t="str">
            <v/>
          </cell>
        </row>
        <row r="743">
          <cell r="A743" t="str">
            <v>LO</v>
          </cell>
          <cell r="B743">
            <v>6</v>
          </cell>
          <cell r="C743">
            <v>3</v>
          </cell>
          <cell r="D743" t="str">
            <v>P</v>
          </cell>
          <cell r="E743">
            <v>19</v>
          </cell>
          <cell r="F743">
            <v>37756</v>
          </cell>
          <cell r="G743">
            <v>0.45</v>
          </cell>
          <cell r="H743">
            <v>0.4</v>
          </cell>
          <cell r="I743" t="str">
            <v>6          0</v>
          </cell>
          <cell r="J743">
            <v>0</v>
          </cell>
          <cell r="K743">
            <v>0</v>
          </cell>
          <cell r="L743">
            <v>2003</v>
          </cell>
          <cell r="M743" t="str">
            <v>No Trade</v>
          </cell>
          <cell r="N743" t="str">
            <v/>
          </cell>
          <cell r="O743" t="str">
            <v/>
          </cell>
          <cell r="P743" t="str">
            <v/>
          </cell>
        </row>
        <row r="744">
          <cell r="A744" t="str">
            <v>LO</v>
          </cell>
          <cell r="B744">
            <v>6</v>
          </cell>
          <cell r="C744">
            <v>3</v>
          </cell>
          <cell r="D744" t="str">
            <v>P</v>
          </cell>
          <cell r="E744">
            <v>19.5</v>
          </cell>
          <cell r="F744">
            <v>37756</v>
          </cell>
          <cell r="G744">
            <v>0.52</v>
          </cell>
          <cell r="H744">
            <v>0.5</v>
          </cell>
          <cell r="I744" t="str">
            <v>4          0</v>
          </cell>
          <cell r="J744">
            <v>0</v>
          </cell>
          <cell r="K744">
            <v>0</v>
          </cell>
          <cell r="L744">
            <v>2003</v>
          </cell>
          <cell r="M744" t="str">
            <v>No Trade</v>
          </cell>
          <cell r="N744" t="str">
            <v/>
          </cell>
          <cell r="O744" t="str">
            <v/>
          </cell>
          <cell r="P744" t="str">
            <v/>
          </cell>
        </row>
        <row r="745">
          <cell r="A745" t="str">
            <v>LO</v>
          </cell>
          <cell r="B745">
            <v>6</v>
          </cell>
          <cell r="C745">
            <v>3</v>
          </cell>
          <cell r="D745" t="str">
            <v>C</v>
          </cell>
          <cell r="E745">
            <v>20</v>
          </cell>
          <cell r="F745">
            <v>37756</v>
          </cell>
          <cell r="G745">
            <v>7.18</v>
          </cell>
          <cell r="H745">
            <v>7.1</v>
          </cell>
          <cell r="I745" t="str">
            <v>8          0</v>
          </cell>
          <cell r="J745">
            <v>0</v>
          </cell>
          <cell r="K745">
            <v>0</v>
          </cell>
          <cell r="L745">
            <v>2003</v>
          </cell>
          <cell r="M745" t="str">
            <v>No Trade</v>
          </cell>
          <cell r="N745" t="str">
            <v/>
          </cell>
          <cell r="O745" t="str">
            <v/>
          </cell>
          <cell r="P745" t="str">
            <v/>
          </cell>
        </row>
        <row r="746">
          <cell r="A746" t="str">
            <v>LO</v>
          </cell>
          <cell r="B746">
            <v>6</v>
          </cell>
          <cell r="C746">
            <v>3</v>
          </cell>
          <cell r="D746" t="str">
            <v>P</v>
          </cell>
          <cell r="E746">
            <v>20</v>
          </cell>
          <cell r="F746">
            <v>37756</v>
          </cell>
          <cell r="G746">
            <v>0.61</v>
          </cell>
          <cell r="H746">
            <v>0.6</v>
          </cell>
          <cell r="I746" t="str">
            <v>3         22</v>
          </cell>
          <cell r="J746">
            <v>0.67</v>
          </cell>
          <cell r="K746">
            <v>0.66</v>
          </cell>
          <cell r="L746">
            <v>2003</v>
          </cell>
          <cell r="M746" t="str">
            <v>No Trade</v>
          </cell>
          <cell r="N746" t="str">
            <v/>
          </cell>
          <cell r="O746" t="str">
            <v/>
          </cell>
          <cell r="P746" t="str">
            <v/>
          </cell>
        </row>
        <row r="747">
          <cell r="A747" t="str">
            <v>LO</v>
          </cell>
          <cell r="B747">
            <v>6</v>
          </cell>
          <cell r="C747">
            <v>3</v>
          </cell>
          <cell r="D747" t="str">
            <v>C</v>
          </cell>
          <cell r="E747">
            <v>20.5</v>
          </cell>
          <cell r="F747">
            <v>37756</v>
          </cell>
          <cell r="G747">
            <v>5.93</v>
          </cell>
          <cell r="H747">
            <v>5.4</v>
          </cell>
          <cell r="I747" t="str">
            <v>6          0</v>
          </cell>
          <cell r="J747">
            <v>0</v>
          </cell>
          <cell r="K747">
            <v>0</v>
          </cell>
          <cell r="L747">
            <v>2003</v>
          </cell>
          <cell r="M747" t="str">
            <v>No Trade</v>
          </cell>
          <cell r="N747" t="str">
            <v/>
          </cell>
          <cell r="O747" t="str">
            <v/>
          </cell>
          <cell r="P747" t="str">
            <v/>
          </cell>
        </row>
        <row r="748">
          <cell r="A748" t="str">
            <v>LO</v>
          </cell>
          <cell r="B748">
            <v>6</v>
          </cell>
          <cell r="C748">
            <v>3</v>
          </cell>
          <cell r="D748" t="str">
            <v>P</v>
          </cell>
          <cell r="E748">
            <v>20.5</v>
          </cell>
          <cell r="F748">
            <v>37756</v>
          </cell>
          <cell r="G748">
            <v>0.7</v>
          </cell>
          <cell r="H748">
            <v>0.7</v>
          </cell>
          <cell r="I748" t="str">
            <v>3          0</v>
          </cell>
          <cell r="J748">
            <v>0</v>
          </cell>
          <cell r="K748">
            <v>0</v>
          </cell>
          <cell r="L748">
            <v>2003</v>
          </cell>
          <cell r="M748" t="str">
            <v>No Trade</v>
          </cell>
          <cell r="N748" t="str">
            <v/>
          </cell>
          <cell r="O748" t="str">
            <v/>
          </cell>
          <cell r="P748" t="str">
            <v/>
          </cell>
        </row>
        <row r="749">
          <cell r="A749" t="str">
            <v>LO</v>
          </cell>
          <cell r="B749">
            <v>6</v>
          </cell>
          <cell r="C749">
            <v>3</v>
          </cell>
          <cell r="D749" t="str">
            <v>C</v>
          </cell>
          <cell r="E749">
            <v>21</v>
          </cell>
          <cell r="F749">
            <v>37756</v>
          </cell>
          <cell r="G749">
            <v>5.54</v>
          </cell>
          <cell r="H749">
            <v>5</v>
          </cell>
          <cell r="I749" t="str">
            <v>8          0</v>
          </cell>
          <cell r="J749">
            <v>0</v>
          </cell>
          <cell r="K749">
            <v>0</v>
          </cell>
          <cell r="L749">
            <v>2003</v>
          </cell>
          <cell r="M749" t="str">
            <v>No Trade</v>
          </cell>
          <cell r="N749" t="str">
            <v/>
          </cell>
          <cell r="O749" t="str">
            <v/>
          </cell>
          <cell r="P749" t="str">
            <v/>
          </cell>
        </row>
        <row r="750">
          <cell r="A750" t="str">
            <v>LO</v>
          </cell>
          <cell r="B750">
            <v>6</v>
          </cell>
          <cell r="C750">
            <v>3</v>
          </cell>
          <cell r="D750" t="str">
            <v>P</v>
          </cell>
          <cell r="E750">
            <v>21</v>
          </cell>
          <cell r="F750">
            <v>37756</v>
          </cell>
          <cell r="G750">
            <v>0.81</v>
          </cell>
          <cell r="H750">
            <v>0.8</v>
          </cell>
          <cell r="I750" t="str">
            <v>4          0</v>
          </cell>
          <cell r="J750">
            <v>0</v>
          </cell>
          <cell r="K750">
            <v>0</v>
          </cell>
          <cell r="L750">
            <v>2003</v>
          </cell>
          <cell r="M750" t="str">
            <v>No Trade</v>
          </cell>
          <cell r="N750" t="str">
            <v/>
          </cell>
          <cell r="O750" t="str">
            <v/>
          </cell>
          <cell r="P750" t="str">
            <v/>
          </cell>
        </row>
        <row r="751">
          <cell r="A751" t="str">
            <v>LO</v>
          </cell>
          <cell r="B751">
            <v>6</v>
          </cell>
          <cell r="C751">
            <v>3</v>
          </cell>
          <cell r="D751" t="str">
            <v>C</v>
          </cell>
          <cell r="E751">
            <v>21.5</v>
          </cell>
          <cell r="F751">
            <v>37756</v>
          </cell>
          <cell r="G751">
            <v>5.17</v>
          </cell>
          <cell r="H751">
            <v>4.7</v>
          </cell>
          <cell r="I751" t="str">
            <v>2          0</v>
          </cell>
          <cell r="J751">
            <v>0</v>
          </cell>
          <cell r="K751">
            <v>0</v>
          </cell>
          <cell r="L751">
            <v>2003</v>
          </cell>
          <cell r="M751" t="str">
            <v>No Trade</v>
          </cell>
          <cell r="N751" t="str">
            <v/>
          </cell>
          <cell r="O751" t="str">
            <v/>
          </cell>
          <cell r="P751" t="str">
            <v/>
          </cell>
        </row>
        <row r="752">
          <cell r="A752" t="str">
            <v>LO</v>
          </cell>
          <cell r="B752">
            <v>6</v>
          </cell>
          <cell r="C752">
            <v>3</v>
          </cell>
          <cell r="D752" t="str">
            <v>P</v>
          </cell>
          <cell r="E752">
            <v>21.5</v>
          </cell>
          <cell r="F752">
            <v>37756</v>
          </cell>
          <cell r="G752">
            <v>0.93</v>
          </cell>
          <cell r="H752">
            <v>0.9</v>
          </cell>
          <cell r="I752" t="str">
            <v>7          0</v>
          </cell>
          <cell r="J752">
            <v>0</v>
          </cell>
          <cell r="K752">
            <v>0</v>
          </cell>
          <cell r="L752">
            <v>2003</v>
          </cell>
          <cell r="M752" t="str">
            <v>No Trade</v>
          </cell>
          <cell r="N752" t="str">
            <v/>
          </cell>
          <cell r="O752" t="str">
            <v/>
          </cell>
          <cell r="P752" t="str">
            <v/>
          </cell>
        </row>
        <row r="753">
          <cell r="A753" t="str">
            <v>LO</v>
          </cell>
          <cell r="B753">
            <v>6</v>
          </cell>
          <cell r="C753">
            <v>3</v>
          </cell>
          <cell r="D753" t="str">
            <v>C</v>
          </cell>
          <cell r="E753">
            <v>22</v>
          </cell>
          <cell r="F753">
            <v>37756</v>
          </cell>
          <cell r="G753">
            <v>4.8099999999999996</v>
          </cell>
          <cell r="H753">
            <v>4.3</v>
          </cell>
          <cell r="I753" t="str">
            <v>7          0</v>
          </cell>
          <cell r="J753">
            <v>0</v>
          </cell>
          <cell r="K753">
            <v>0</v>
          </cell>
          <cell r="L753">
            <v>2003</v>
          </cell>
          <cell r="M753" t="str">
            <v>No Trade</v>
          </cell>
          <cell r="N753" t="str">
            <v/>
          </cell>
          <cell r="O753" t="str">
            <v/>
          </cell>
          <cell r="P753" t="str">
            <v/>
          </cell>
        </row>
        <row r="754">
          <cell r="A754" t="str">
            <v>LO</v>
          </cell>
          <cell r="B754">
            <v>6</v>
          </cell>
          <cell r="C754">
            <v>3</v>
          </cell>
          <cell r="D754" t="str">
            <v>P</v>
          </cell>
          <cell r="E754">
            <v>22</v>
          </cell>
          <cell r="F754">
            <v>37756</v>
          </cell>
          <cell r="G754">
            <v>1.06</v>
          </cell>
          <cell r="H754">
            <v>1.1000000000000001</v>
          </cell>
          <cell r="I754" t="str">
            <v>1         25</v>
          </cell>
          <cell r="J754">
            <v>0</v>
          </cell>
          <cell r="K754">
            <v>0</v>
          </cell>
          <cell r="L754">
            <v>2003</v>
          </cell>
          <cell r="M754" t="str">
            <v>No Trade</v>
          </cell>
          <cell r="N754" t="str">
            <v/>
          </cell>
          <cell r="O754" t="str">
            <v/>
          </cell>
          <cell r="P754" t="str">
            <v/>
          </cell>
        </row>
        <row r="755">
          <cell r="A755" t="str">
            <v>LO</v>
          </cell>
          <cell r="B755">
            <v>6</v>
          </cell>
          <cell r="C755">
            <v>3</v>
          </cell>
          <cell r="D755" t="str">
            <v>C</v>
          </cell>
          <cell r="E755">
            <v>22.5</v>
          </cell>
          <cell r="F755">
            <v>37756</v>
          </cell>
          <cell r="G755">
            <v>4.46</v>
          </cell>
          <cell r="H755">
            <v>4</v>
          </cell>
          <cell r="I755" t="str">
            <v>3          0</v>
          </cell>
          <cell r="J755">
            <v>0</v>
          </cell>
          <cell r="K755">
            <v>0</v>
          </cell>
          <cell r="L755">
            <v>2003</v>
          </cell>
          <cell r="M755" t="str">
            <v>No Trade</v>
          </cell>
          <cell r="N755" t="str">
            <v/>
          </cell>
          <cell r="O755" t="str">
            <v/>
          </cell>
          <cell r="P755" t="str">
            <v/>
          </cell>
        </row>
        <row r="756">
          <cell r="A756" t="str">
            <v>LO</v>
          </cell>
          <cell r="B756">
            <v>6</v>
          </cell>
          <cell r="C756">
            <v>3</v>
          </cell>
          <cell r="D756" t="str">
            <v>P</v>
          </cell>
          <cell r="E756">
            <v>22.5</v>
          </cell>
          <cell r="F756">
            <v>37756</v>
          </cell>
          <cell r="G756">
            <v>1.2</v>
          </cell>
          <cell r="H756">
            <v>1.2</v>
          </cell>
          <cell r="I756" t="str">
            <v>6          0</v>
          </cell>
          <cell r="J756">
            <v>0</v>
          </cell>
          <cell r="K756">
            <v>0</v>
          </cell>
          <cell r="L756">
            <v>2003</v>
          </cell>
          <cell r="M756" t="str">
            <v>No Trade</v>
          </cell>
          <cell r="N756" t="str">
            <v/>
          </cell>
          <cell r="O756" t="str">
            <v/>
          </cell>
          <cell r="P756" t="str">
            <v/>
          </cell>
        </row>
        <row r="757">
          <cell r="A757" t="str">
            <v>LO</v>
          </cell>
          <cell r="B757">
            <v>6</v>
          </cell>
          <cell r="C757">
            <v>3</v>
          </cell>
          <cell r="D757" t="str">
            <v>C</v>
          </cell>
          <cell r="E757">
            <v>23</v>
          </cell>
          <cell r="F757">
            <v>37756</v>
          </cell>
          <cell r="G757">
            <v>4.12</v>
          </cell>
          <cell r="H757">
            <v>3.7</v>
          </cell>
          <cell r="I757" t="str">
            <v>0          0</v>
          </cell>
          <cell r="J757">
            <v>0</v>
          </cell>
          <cell r="K757">
            <v>0</v>
          </cell>
          <cell r="L757">
            <v>2003</v>
          </cell>
          <cell r="M757" t="str">
            <v>No Trade</v>
          </cell>
          <cell r="N757" t="str">
            <v/>
          </cell>
          <cell r="O757" t="str">
            <v/>
          </cell>
          <cell r="P757" t="str">
            <v/>
          </cell>
        </row>
        <row r="758">
          <cell r="A758" t="str">
            <v>LO</v>
          </cell>
          <cell r="B758">
            <v>6</v>
          </cell>
          <cell r="C758">
            <v>3</v>
          </cell>
          <cell r="D758" t="str">
            <v>P</v>
          </cell>
          <cell r="E758">
            <v>23</v>
          </cell>
          <cell r="F758">
            <v>37756</v>
          </cell>
          <cell r="G758">
            <v>1.35</v>
          </cell>
          <cell r="H758">
            <v>1.4</v>
          </cell>
          <cell r="I758" t="str">
            <v>2          0</v>
          </cell>
          <cell r="J758">
            <v>0</v>
          </cell>
          <cell r="K758">
            <v>0</v>
          </cell>
          <cell r="L758">
            <v>2003</v>
          </cell>
          <cell r="M758" t="str">
            <v>No Trade</v>
          </cell>
          <cell r="N758" t="str">
            <v/>
          </cell>
          <cell r="O758" t="str">
            <v/>
          </cell>
          <cell r="P758" t="str">
            <v/>
          </cell>
        </row>
        <row r="759">
          <cell r="A759" t="str">
            <v>LO</v>
          </cell>
          <cell r="B759">
            <v>6</v>
          </cell>
          <cell r="C759">
            <v>3</v>
          </cell>
          <cell r="D759" t="str">
            <v>C</v>
          </cell>
          <cell r="E759">
            <v>23.5</v>
          </cell>
          <cell r="F759">
            <v>37756</v>
          </cell>
          <cell r="G759">
            <v>3.8</v>
          </cell>
          <cell r="H759">
            <v>3.3</v>
          </cell>
          <cell r="I759" t="str">
            <v>9          0</v>
          </cell>
          <cell r="J759">
            <v>0</v>
          </cell>
          <cell r="K759">
            <v>0</v>
          </cell>
          <cell r="L759">
            <v>2003</v>
          </cell>
          <cell r="M759" t="str">
            <v>No Trade</v>
          </cell>
          <cell r="N759" t="str">
            <v/>
          </cell>
          <cell r="O759" t="str">
            <v/>
          </cell>
          <cell r="P759" t="str">
            <v/>
          </cell>
        </row>
        <row r="760">
          <cell r="A760" t="str">
            <v>LO</v>
          </cell>
          <cell r="B760">
            <v>6</v>
          </cell>
          <cell r="C760">
            <v>3</v>
          </cell>
          <cell r="D760" t="str">
            <v>P</v>
          </cell>
          <cell r="E760">
            <v>23.5</v>
          </cell>
          <cell r="F760">
            <v>37756</v>
          </cell>
          <cell r="G760">
            <v>1.52</v>
          </cell>
          <cell r="H760">
            <v>1.6</v>
          </cell>
          <cell r="I760" t="str">
            <v>0          0</v>
          </cell>
          <cell r="J760">
            <v>0</v>
          </cell>
          <cell r="K760">
            <v>0</v>
          </cell>
          <cell r="L760">
            <v>2003</v>
          </cell>
          <cell r="M760" t="str">
            <v>No Trade</v>
          </cell>
          <cell r="N760" t="str">
            <v/>
          </cell>
          <cell r="O760" t="str">
            <v/>
          </cell>
          <cell r="P760" t="str">
            <v/>
          </cell>
        </row>
        <row r="761">
          <cell r="A761" t="str">
            <v>LO</v>
          </cell>
          <cell r="B761">
            <v>6</v>
          </cell>
          <cell r="C761">
            <v>3</v>
          </cell>
          <cell r="D761" t="str">
            <v>C</v>
          </cell>
          <cell r="E761">
            <v>24</v>
          </cell>
          <cell r="F761">
            <v>37756</v>
          </cell>
          <cell r="G761">
            <v>3.49</v>
          </cell>
          <cell r="H761">
            <v>3</v>
          </cell>
          <cell r="I761" t="str">
            <v>9          0</v>
          </cell>
          <cell r="J761">
            <v>0</v>
          </cell>
          <cell r="K761">
            <v>0</v>
          </cell>
          <cell r="L761">
            <v>2003</v>
          </cell>
          <cell r="M761" t="str">
            <v>No Trade</v>
          </cell>
          <cell r="N761" t="str">
            <v/>
          </cell>
          <cell r="O761" t="str">
            <v/>
          </cell>
          <cell r="P761" t="str">
            <v/>
          </cell>
        </row>
        <row r="762">
          <cell r="A762" t="str">
            <v>LO</v>
          </cell>
          <cell r="B762">
            <v>6</v>
          </cell>
          <cell r="C762">
            <v>3</v>
          </cell>
          <cell r="D762" t="str">
            <v>P</v>
          </cell>
          <cell r="E762">
            <v>24</v>
          </cell>
          <cell r="F762">
            <v>37756</v>
          </cell>
          <cell r="G762">
            <v>1.7</v>
          </cell>
          <cell r="H762">
            <v>1.7</v>
          </cell>
          <cell r="I762" t="str">
            <v>9          0</v>
          </cell>
          <cell r="J762">
            <v>0</v>
          </cell>
          <cell r="K762">
            <v>0</v>
          </cell>
          <cell r="L762">
            <v>2003</v>
          </cell>
          <cell r="M762" t="str">
            <v>No Trade</v>
          </cell>
          <cell r="N762" t="str">
            <v/>
          </cell>
          <cell r="O762" t="str">
            <v/>
          </cell>
          <cell r="P762" t="str">
            <v/>
          </cell>
        </row>
        <row r="763">
          <cell r="A763" t="str">
            <v>LO</v>
          </cell>
          <cell r="B763">
            <v>6</v>
          </cell>
          <cell r="C763">
            <v>3</v>
          </cell>
          <cell r="D763" t="str">
            <v>C</v>
          </cell>
          <cell r="E763">
            <v>24.5</v>
          </cell>
          <cell r="F763">
            <v>37756</v>
          </cell>
          <cell r="G763">
            <v>3.19</v>
          </cell>
          <cell r="H763">
            <v>2.8</v>
          </cell>
          <cell r="I763" t="str">
            <v>1          0</v>
          </cell>
          <cell r="J763">
            <v>0</v>
          </cell>
          <cell r="K763">
            <v>0</v>
          </cell>
          <cell r="L763">
            <v>2003</v>
          </cell>
          <cell r="M763" t="str">
            <v>No Trade</v>
          </cell>
          <cell r="N763" t="str">
            <v/>
          </cell>
          <cell r="O763" t="str">
            <v/>
          </cell>
          <cell r="P763" t="str">
            <v/>
          </cell>
        </row>
        <row r="764">
          <cell r="A764" t="str">
            <v>LO</v>
          </cell>
          <cell r="B764">
            <v>6</v>
          </cell>
          <cell r="C764">
            <v>3</v>
          </cell>
          <cell r="D764" t="str">
            <v>P</v>
          </cell>
          <cell r="E764">
            <v>24.5</v>
          </cell>
          <cell r="F764">
            <v>37756</v>
          </cell>
          <cell r="G764">
            <v>1.89</v>
          </cell>
          <cell r="H764">
            <v>2</v>
          </cell>
          <cell r="I764" t="str">
            <v>0          0</v>
          </cell>
          <cell r="J764">
            <v>0</v>
          </cell>
          <cell r="K764">
            <v>0</v>
          </cell>
          <cell r="L764">
            <v>2003</v>
          </cell>
          <cell r="M764" t="str">
            <v>No Trade</v>
          </cell>
          <cell r="N764" t="str">
            <v/>
          </cell>
          <cell r="O764" t="str">
            <v/>
          </cell>
          <cell r="P764" t="str">
            <v/>
          </cell>
        </row>
        <row r="765">
          <cell r="A765" t="str">
            <v>LO</v>
          </cell>
          <cell r="B765">
            <v>6</v>
          </cell>
          <cell r="C765">
            <v>3</v>
          </cell>
          <cell r="D765" t="str">
            <v>C</v>
          </cell>
          <cell r="E765">
            <v>25</v>
          </cell>
          <cell r="F765">
            <v>37756</v>
          </cell>
          <cell r="G765">
            <v>2.91</v>
          </cell>
          <cell r="H765">
            <v>2.5</v>
          </cell>
          <cell r="I765" t="str">
            <v>3          0</v>
          </cell>
          <cell r="J765">
            <v>0</v>
          </cell>
          <cell r="K765">
            <v>0</v>
          </cell>
          <cell r="L765">
            <v>2003</v>
          </cell>
          <cell r="M765" t="str">
            <v>No Trade</v>
          </cell>
          <cell r="N765" t="str">
            <v/>
          </cell>
          <cell r="O765" t="str">
            <v/>
          </cell>
          <cell r="P765" t="str">
            <v/>
          </cell>
        </row>
        <row r="766">
          <cell r="A766" t="str">
            <v>LO</v>
          </cell>
          <cell r="B766">
            <v>6</v>
          </cell>
          <cell r="C766">
            <v>3</v>
          </cell>
          <cell r="D766" t="str">
            <v>P</v>
          </cell>
          <cell r="E766">
            <v>25</v>
          </cell>
          <cell r="F766">
            <v>37756</v>
          </cell>
          <cell r="G766">
            <v>2.1</v>
          </cell>
          <cell r="H766">
            <v>2.2000000000000002</v>
          </cell>
          <cell r="I766" t="str">
            <v>2          0</v>
          </cell>
          <cell r="J766">
            <v>0</v>
          </cell>
          <cell r="K766">
            <v>0</v>
          </cell>
          <cell r="L766">
            <v>2003</v>
          </cell>
          <cell r="M766" t="str">
            <v>No Trade</v>
          </cell>
          <cell r="N766" t="str">
            <v/>
          </cell>
          <cell r="O766" t="str">
            <v/>
          </cell>
          <cell r="P766" t="str">
            <v/>
          </cell>
        </row>
        <row r="767">
          <cell r="A767" t="str">
            <v>LO</v>
          </cell>
          <cell r="B767">
            <v>6</v>
          </cell>
          <cell r="C767">
            <v>3</v>
          </cell>
          <cell r="D767" t="str">
            <v>C</v>
          </cell>
          <cell r="E767">
            <v>25.5</v>
          </cell>
          <cell r="F767">
            <v>37756</v>
          </cell>
          <cell r="G767">
            <v>2.64</v>
          </cell>
          <cell r="H767">
            <v>2.2000000000000002</v>
          </cell>
          <cell r="I767" t="str">
            <v>7         50</v>
          </cell>
          <cell r="J767">
            <v>0</v>
          </cell>
          <cell r="K767">
            <v>0</v>
          </cell>
          <cell r="L767">
            <v>2003</v>
          </cell>
          <cell r="M767" t="str">
            <v>No Trade</v>
          </cell>
          <cell r="N767" t="str">
            <v/>
          </cell>
          <cell r="O767" t="str">
            <v/>
          </cell>
          <cell r="P767" t="str">
            <v/>
          </cell>
        </row>
        <row r="768">
          <cell r="A768" t="str">
            <v>LO</v>
          </cell>
          <cell r="B768">
            <v>6</v>
          </cell>
          <cell r="C768">
            <v>3</v>
          </cell>
          <cell r="D768" t="str">
            <v>P</v>
          </cell>
          <cell r="E768">
            <v>25.5</v>
          </cell>
          <cell r="F768">
            <v>37756</v>
          </cell>
          <cell r="G768">
            <v>2.33</v>
          </cell>
          <cell r="H768">
            <v>2.4</v>
          </cell>
          <cell r="I768" t="str">
            <v>6         62</v>
          </cell>
          <cell r="J768">
            <v>2.31</v>
          </cell>
          <cell r="K768">
            <v>2.2999999999999998</v>
          </cell>
          <cell r="L768">
            <v>2003</v>
          </cell>
          <cell r="M768" t="str">
            <v>No Trade</v>
          </cell>
          <cell r="N768" t="str">
            <v/>
          </cell>
          <cell r="O768" t="str">
            <v/>
          </cell>
          <cell r="P768" t="str">
            <v/>
          </cell>
        </row>
        <row r="769">
          <cell r="A769" t="str">
            <v>LO</v>
          </cell>
          <cell r="B769">
            <v>6</v>
          </cell>
          <cell r="C769">
            <v>3</v>
          </cell>
          <cell r="D769" t="str">
            <v>C</v>
          </cell>
          <cell r="E769">
            <v>26</v>
          </cell>
          <cell r="F769">
            <v>37756</v>
          </cell>
          <cell r="G769">
            <v>2.38</v>
          </cell>
          <cell r="H769">
            <v>2</v>
          </cell>
          <cell r="I769" t="str">
            <v>4          0</v>
          </cell>
          <cell r="J769">
            <v>0</v>
          </cell>
          <cell r="K769">
            <v>0</v>
          </cell>
          <cell r="L769">
            <v>2003</v>
          </cell>
          <cell r="M769" t="str">
            <v>No Trade</v>
          </cell>
          <cell r="N769" t="str">
            <v/>
          </cell>
          <cell r="O769" t="str">
            <v/>
          </cell>
          <cell r="P769" t="str">
            <v/>
          </cell>
        </row>
        <row r="770">
          <cell r="A770" t="str">
            <v>LO</v>
          </cell>
          <cell r="B770">
            <v>6</v>
          </cell>
          <cell r="C770">
            <v>3</v>
          </cell>
          <cell r="D770" t="str">
            <v>P</v>
          </cell>
          <cell r="E770">
            <v>26</v>
          </cell>
          <cell r="F770">
            <v>37756</v>
          </cell>
          <cell r="G770">
            <v>2.57</v>
          </cell>
          <cell r="H770">
            <v>2.7</v>
          </cell>
          <cell r="I770" t="str">
            <v>3          0</v>
          </cell>
          <cell r="J770">
            <v>0</v>
          </cell>
          <cell r="K770">
            <v>0</v>
          </cell>
          <cell r="L770">
            <v>2003</v>
          </cell>
          <cell r="M770" t="str">
            <v>No Trade</v>
          </cell>
          <cell r="N770" t="str">
            <v/>
          </cell>
          <cell r="O770" t="str">
            <v/>
          </cell>
          <cell r="P770" t="str">
            <v/>
          </cell>
        </row>
        <row r="771">
          <cell r="A771" t="str">
            <v>LO</v>
          </cell>
          <cell r="B771">
            <v>6</v>
          </cell>
          <cell r="C771">
            <v>3</v>
          </cell>
          <cell r="D771" t="str">
            <v>C</v>
          </cell>
          <cell r="E771">
            <v>26.5</v>
          </cell>
          <cell r="F771">
            <v>37756</v>
          </cell>
          <cell r="G771">
            <v>2.15</v>
          </cell>
          <cell r="H771">
            <v>1.8</v>
          </cell>
          <cell r="I771" t="str">
            <v>3          0</v>
          </cell>
          <cell r="J771">
            <v>0</v>
          </cell>
          <cell r="K771">
            <v>0</v>
          </cell>
          <cell r="L771">
            <v>2003</v>
          </cell>
          <cell r="M771" t="str">
            <v>No Trade</v>
          </cell>
          <cell r="N771" t="str">
            <v/>
          </cell>
          <cell r="O771" t="str">
            <v/>
          </cell>
          <cell r="P771" t="str">
            <v/>
          </cell>
        </row>
        <row r="772">
          <cell r="A772" t="str">
            <v>LO</v>
          </cell>
          <cell r="B772">
            <v>6</v>
          </cell>
          <cell r="C772">
            <v>3</v>
          </cell>
          <cell r="D772" t="str">
            <v>P</v>
          </cell>
          <cell r="E772">
            <v>26.5</v>
          </cell>
          <cell r="F772">
            <v>37756</v>
          </cell>
          <cell r="G772">
            <v>2.84</v>
          </cell>
          <cell r="H772">
            <v>3</v>
          </cell>
          <cell r="I772" t="str">
            <v>1          0</v>
          </cell>
          <cell r="J772">
            <v>0</v>
          </cell>
          <cell r="K772">
            <v>0</v>
          </cell>
          <cell r="L772">
            <v>2003</v>
          </cell>
          <cell r="M772" t="str">
            <v>No Trade</v>
          </cell>
          <cell r="N772" t="str">
            <v/>
          </cell>
          <cell r="O772" t="str">
            <v/>
          </cell>
          <cell r="P772" t="str">
            <v/>
          </cell>
        </row>
        <row r="773">
          <cell r="A773" t="str">
            <v>LO</v>
          </cell>
          <cell r="B773">
            <v>6</v>
          </cell>
          <cell r="C773">
            <v>3</v>
          </cell>
          <cell r="D773" t="str">
            <v>C</v>
          </cell>
          <cell r="E773">
            <v>27</v>
          </cell>
          <cell r="F773">
            <v>37756</v>
          </cell>
          <cell r="G773">
            <v>1.93</v>
          </cell>
          <cell r="H773">
            <v>1.6</v>
          </cell>
          <cell r="I773" t="str">
            <v>3          0</v>
          </cell>
          <cell r="J773">
            <v>0</v>
          </cell>
          <cell r="K773">
            <v>0</v>
          </cell>
          <cell r="L773">
            <v>2003</v>
          </cell>
          <cell r="M773" t="str">
            <v>No Trade</v>
          </cell>
          <cell r="N773" t="str">
            <v/>
          </cell>
          <cell r="O773" t="str">
            <v/>
          </cell>
          <cell r="P773" t="str">
            <v/>
          </cell>
        </row>
        <row r="774">
          <cell r="A774" t="str">
            <v>LO</v>
          </cell>
          <cell r="B774">
            <v>6</v>
          </cell>
          <cell r="C774">
            <v>3</v>
          </cell>
          <cell r="D774" t="str">
            <v>P</v>
          </cell>
          <cell r="E774">
            <v>27</v>
          </cell>
          <cell r="F774">
            <v>37756</v>
          </cell>
          <cell r="G774">
            <v>3.11</v>
          </cell>
          <cell r="H774">
            <v>3.3</v>
          </cell>
          <cell r="I774" t="str">
            <v>0          0</v>
          </cell>
          <cell r="J774">
            <v>0</v>
          </cell>
          <cell r="K774">
            <v>0</v>
          </cell>
          <cell r="L774">
            <v>2003</v>
          </cell>
          <cell r="M774" t="str">
            <v>No Trade</v>
          </cell>
          <cell r="N774" t="str">
            <v/>
          </cell>
          <cell r="O774" t="str">
            <v/>
          </cell>
          <cell r="P774" t="str">
            <v/>
          </cell>
        </row>
        <row r="775">
          <cell r="A775" t="str">
            <v>LO</v>
          </cell>
          <cell r="B775">
            <v>6</v>
          </cell>
          <cell r="C775">
            <v>3</v>
          </cell>
          <cell r="D775" t="str">
            <v>C</v>
          </cell>
          <cell r="E775">
            <v>27.5</v>
          </cell>
          <cell r="F775">
            <v>37756</v>
          </cell>
          <cell r="G775">
            <v>1.73</v>
          </cell>
          <cell r="H775">
            <v>1.4</v>
          </cell>
          <cell r="I775" t="str">
            <v>5          0</v>
          </cell>
          <cell r="J775">
            <v>0</v>
          </cell>
          <cell r="K775">
            <v>0</v>
          </cell>
          <cell r="L775">
            <v>2003</v>
          </cell>
          <cell r="M775" t="str">
            <v>No Trade</v>
          </cell>
          <cell r="N775" t="str">
            <v/>
          </cell>
          <cell r="O775" t="str">
            <v/>
          </cell>
          <cell r="P775" t="str">
            <v/>
          </cell>
        </row>
        <row r="776">
          <cell r="A776" t="str">
            <v>LO</v>
          </cell>
          <cell r="B776">
            <v>6</v>
          </cell>
          <cell r="C776">
            <v>3</v>
          </cell>
          <cell r="D776" t="str">
            <v>P</v>
          </cell>
          <cell r="E776">
            <v>27.5</v>
          </cell>
          <cell r="F776">
            <v>37756</v>
          </cell>
          <cell r="G776">
            <v>0</v>
          </cell>
          <cell r="H776">
            <v>0</v>
          </cell>
          <cell r="I776" t="str">
            <v>0          0</v>
          </cell>
          <cell r="J776">
            <v>0</v>
          </cell>
          <cell r="K776">
            <v>0</v>
          </cell>
          <cell r="L776">
            <v>2003</v>
          </cell>
          <cell r="M776" t="str">
            <v>No Trade</v>
          </cell>
          <cell r="N776" t="str">
            <v/>
          </cell>
          <cell r="O776" t="str">
            <v/>
          </cell>
          <cell r="P776" t="str">
            <v/>
          </cell>
        </row>
        <row r="777">
          <cell r="A777" t="str">
            <v>LO</v>
          </cell>
          <cell r="B777">
            <v>6</v>
          </cell>
          <cell r="C777">
            <v>3</v>
          </cell>
          <cell r="D777" t="str">
            <v>C</v>
          </cell>
          <cell r="E777">
            <v>28</v>
          </cell>
          <cell r="F777">
            <v>37756</v>
          </cell>
          <cell r="G777">
            <v>1.55</v>
          </cell>
          <cell r="H777">
            <v>1.2</v>
          </cell>
          <cell r="I777" t="str">
            <v>8          0</v>
          </cell>
          <cell r="J777">
            <v>0</v>
          </cell>
          <cell r="K777">
            <v>0</v>
          </cell>
          <cell r="L777">
            <v>2003</v>
          </cell>
          <cell r="M777" t="str">
            <v>No Trade</v>
          </cell>
          <cell r="N777" t="str">
            <v/>
          </cell>
          <cell r="O777" t="str">
            <v/>
          </cell>
          <cell r="P777" t="str">
            <v/>
          </cell>
        </row>
        <row r="778">
          <cell r="A778" t="str">
            <v>LO</v>
          </cell>
          <cell r="B778">
            <v>6</v>
          </cell>
          <cell r="C778">
            <v>3</v>
          </cell>
          <cell r="D778" t="str">
            <v>P</v>
          </cell>
          <cell r="E778">
            <v>28</v>
          </cell>
          <cell r="F778">
            <v>37756</v>
          </cell>
          <cell r="G778">
            <v>3.71</v>
          </cell>
          <cell r="H778">
            <v>3.9</v>
          </cell>
          <cell r="I778" t="str">
            <v>3          0</v>
          </cell>
          <cell r="J778">
            <v>0</v>
          </cell>
          <cell r="K778">
            <v>0</v>
          </cell>
          <cell r="L778">
            <v>2003</v>
          </cell>
          <cell r="M778" t="str">
            <v>No Trade</v>
          </cell>
          <cell r="N778" t="str">
            <v/>
          </cell>
          <cell r="O778" t="str">
            <v/>
          </cell>
          <cell r="P778" t="str">
            <v/>
          </cell>
        </row>
        <row r="779">
          <cell r="A779" t="str">
            <v>LO</v>
          </cell>
          <cell r="B779">
            <v>6</v>
          </cell>
          <cell r="C779">
            <v>3</v>
          </cell>
          <cell r="D779" t="str">
            <v>C</v>
          </cell>
          <cell r="E779">
            <v>28.5</v>
          </cell>
          <cell r="F779">
            <v>37756</v>
          </cell>
          <cell r="G779">
            <v>1.38</v>
          </cell>
          <cell r="H779">
            <v>1.1000000000000001</v>
          </cell>
          <cell r="I779" t="str">
            <v>3          0</v>
          </cell>
          <cell r="J779">
            <v>0</v>
          </cell>
          <cell r="K779">
            <v>0</v>
          </cell>
          <cell r="L779">
            <v>2003</v>
          </cell>
          <cell r="M779" t="str">
            <v>No Trade</v>
          </cell>
          <cell r="N779" t="str">
            <v/>
          </cell>
          <cell r="O779" t="str">
            <v/>
          </cell>
          <cell r="P779" t="str">
            <v/>
          </cell>
        </row>
        <row r="780">
          <cell r="A780" t="str">
            <v>LO</v>
          </cell>
          <cell r="B780">
            <v>6</v>
          </cell>
          <cell r="C780">
            <v>3</v>
          </cell>
          <cell r="D780" t="str">
            <v>P</v>
          </cell>
          <cell r="E780">
            <v>28.5</v>
          </cell>
          <cell r="F780">
            <v>37756</v>
          </cell>
          <cell r="G780">
            <v>4.33</v>
          </cell>
          <cell r="H780">
            <v>4.3</v>
          </cell>
          <cell r="I780" t="str">
            <v>3          0</v>
          </cell>
          <cell r="J780">
            <v>0</v>
          </cell>
          <cell r="K780">
            <v>0</v>
          </cell>
          <cell r="L780">
            <v>2003</v>
          </cell>
          <cell r="M780" t="str">
            <v>No Trade</v>
          </cell>
          <cell r="N780" t="str">
            <v/>
          </cell>
          <cell r="O780" t="str">
            <v/>
          </cell>
          <cell r="P780" t="str">
            <v/>
          </cell>
        </row>
        <row r="781">
          <cell r="A781" t="str">
            <v>LO</v>
          </cell>
          <cell r="B781">
            <v>6</v>
          </cell>
          <cell r="C781">
            <v>3</v>
          </cell>
          <cell r="D781" t="str">
            <v>C</v>
          </cell>
          <cell r="E781">
            <v>29</v>
          </cell>
          <cell r="F781">
            <v>37756</v>
          </cell>
          <cell r="G781">
            <v>1.22</v>
          </cell>
          <cell r="H781">
            <v>0.9</v>
          </cell>
          <cell r="I781" t="str">
            <v>9          0</v>
          </cell>
          <cell r="J781">
            <v>0</v>
          </cell>
          <cell r="K781">
            <v>0</v>
          </cell>
          <cell r="L781">
            <v>2003</v>
          </cell>
          <cell r="M781" t="str">
            <v>No Trade</v>
          </cell>
          <cell r="N781" t="str">
            <v/>
          </cell>
          <cell r="O781" t="str">
            <v/>
          </cell>
          <cell r="P781" t="str">
            <v/>
          </cell>
        </row>
        <row r="782">
          <cell r="A782" t="str">
            <v>LO</v>
          </cell>
          <cell r="B782">
            <v>6</v>
          </cell>
          <cell r="C782">
            <v>3</v>
          </cell>
          <cell r="D782" t="str">
            <v>P</v>
          </cell>
          <cell r="E782">
            <v>29</v>
          </cell>
          <cell r="F782">
            <v>37756</v>
          </cell>
          <cell r="G782">
            <v>4.75</v>
          </cell>
          <cell r="H782">
            <v>4.7</v>
          </cell>
          <cell r="I782" t="str">
            <v>5          0</v>
          </cell>
          <cell r="J782">
            <v>0</v>
          </cell>
          <cell r="K782">
            <v>0</v>
          </cell>
          <cell r="L782">
            <v>2003</v>
          </cell>
          <cell r="M782" t="str">
            <v>No Trade</v>
          </cell>
          <cell r="N782" t="str">
            <v/>
          </cell>
          <cell r="O782" t="str">
            <v/>
          </cell>
          <cell r="P782" t="str">
            <v/>
          </cell>
        </row>
        <row r="783">
          <cell r="A783" t="str">
            <v>LO</v>
          </cell>
          <cell r="B783">
            <v>6</v>
          </cell>
          <cell r="C783">
            <v>3</v>
          </cell>
          <cell r="D783" t="str">
            <v>C</v>
          </cell>
          <cell r="E783">
            <v>29.5</v>
          </cell>
          <cell r="F783">
            <v>37756</v>
          </cell>
          <cell r="G783">
            <v>1.08</v>
          </cell>
          <cell r="H783">
            <v>0.8</v>
          </cell>
          <cell r="I783" t="str">
            <v>6          0</v>
          </cell>
          <cell r="J783">
            <v>0</v>
          </cell>
          <cell r="K783">
            <v>0</v>
          </cell>
          <cell r="L783">
            <v>2003</v>
          </cell>
          <cell r="M783" t="str">
            <v>No Trade</v>
          </cell>
          <cell r="N783" t="str">
            <v/>
          </cell>
          <cell r="O783" t="str">
            <v/>
          </cell>
          <cell r="P783" t="str">
            <v/>
          </cell>
        </row>
        <row r="784">
          <cell r="A784" t="str">
            <v>LO</v>
          </cell>
          <cell r="B784">
            <v>6</v>
          </cell>
          <cell r="C784">
            <v>3</v>
          </cell>
          <cell r="D784" t="str">
            <v>C</v>
          </cell>
          <cell r="E784">
            <v>30</v>
          </cell>
          <cell r="F784">
            <v>37756</v>
          </cell>
          <cell r="G784">
            <v>0.94</v>
          </cell>
          <cell r="H784">
            <v>0.7</v>
          </cell>
          <cell r="I784" t="str">
            <v>8         25</v>
          </cell>
          <cell r="J784">
            <v>0</v>
          </cell>
          <cell r="K784">
            <v>0</v>
          </cell>
          <cell r="L784">
            <v>2003</v>
          </cell>
          <cell r="M784" t="str">
            <v>No Trade</v>
          </cell>
          <cell r="N784" t="str">
            <v/>
          </cell>
          <cell r="O784" t="str">
            <v/>
          </cell>
          <cell r="P784" t="str">
            <v/>
          </cell>
        </row>
        <row r="785">
          <cell r="A785" t="str">
            <v>LO</v>
          </cell>
          <cell r="B785">
            <v>6</v>
          </cell>
          <cell r="C785">
            <v>3</v>
          </cell>
          <cell r="D785" t="str">
            <v>P</v>
          </cell>
          <cell r="E785">
            <v>30</v>
          </cell>
          <cell r="F785">
            <v>37756</v>
          </cell>
          <cell r="G785">
            <v>5.43</v>
          </cell>
          <cell r="H785">
            <v>5.4</v>
          </cell>
          <cell r="I785" t="str">
            <v>3          0</v>
          </cell>
          <cell r="J785">
            <v>0</v>
          </cell>
          <cell r="K785">
            <v>0</v>
          </cell>
          <cell r="L785">
            <v>2003</v>
          </cell>
          <cell r="M785" t="str">
            <v>No Trade</v>
          </cell>
          <cell r="N785" t="str">
            <v/>
          </cell>
          <cell r="O785" t="str">
            <v/>
          </cell>
          <cell r="P785" t="str">
            <v/>
          </cell>
        </row>
        <row r="786">
          <cell r="A786" t="str">
            <v>LO</v>
          </cell>
          <cell r="B786">
            <v>6</v>
          </cell>
          <cell r="C786">
            <v>3</v>
          </cell>
          <cell r="D786" t="str">
            <v>C</v>
          </cell>
          <cell r="E786">
            <v>30.5</v>
          </cell>
          <cell r="F786">
            <v>37756</v>
          </cell>
          <cell r="G786">
            <v>0.84</v>
          </cell>
          <cell r="H786">
            <v>0.6</v>
          </cell>
          <cell r="I786" t="str">
            <v>7          0</v>
          </cell>
          <cell r="J786">
            <v>0</v>
          </cell>
          <cell r="K786">
            <v>0</v>
          </cell>
          <cell r="L786">
            <v>2003</v>
          </cell>
          <cell r="M786" t="str">
            <v>No Trade</v>
          </cell>
          <cell r="N786" t="str">
            <v/>
          </cell>
          <cell r="O786" t="str">
            <v/>
          </cell>
          <cell r="P786" t="str">
            <v/>
          </cell>
        </row>
        <row r="787">
          <cell r="A787" t="str">
            <v>LO</v>
          </cell>
          <cell r="B787">
            <v>6</v>
          </cell>
          <cell r="C787">
            <v>3</v>
          </cell>
          <cell r="D787" t="str">
            <v>C</v>
          </cell>
          <cell r="E787">
            <v>31</v>
          </cell>
          <cell r="F787">
            <v>37756</v>
          </cell>
          <cell r="G787">
            <v>0.75</v>
          </cell>
          <cell r="H787">
            <v>0.5</v>
          </cell>
          <cell r="I787" t="str">
            <v>9         28</v>
          </cell>
          <cell r="J787">
            <v>0.74</v>
          </cell>
          <cell r="K787">
            <v>0.65</v>
          </cell>
          <cell r="L787">
            <v>2003</v>
          </cell>
          <cell r="M787" t="str">
            <v>No Trade</v>
          </cell>
          <cell r="N787" t="str">
            <v/>
          </cell>
          <cell r="O787" t="str">
            <v/>
          </cell>
          <cell r="P787" t="str">
            <v/>
          </cell>
        </row>
        <row r="788">
          <cell r="A788" t="str">
            <v>LO</v>
          </cell>
          <cell r="B788">
            <v>6</v>
          </cell>
          <cell r="C788">
            <v>3</v>
          </cell>
          <cell r="D788" t="str">
            <v>P</v>
          </cell>
          <cell r="E788">
            <v>31</v>
          </cell>
          <cell r="F788">
            <v>37756</v>
          </cell>
          <cell r="G788">
            <v>6.6</v>
          </cell>
          <cell r="H788">
            <v>6.6</v>
          </cell>
          <cell r="I788" t="str">
            <v>0          0</v>
          </cell>
          <cell r="J788">
            <v>0</v>
          </cell>
          <cell r="K788">
            <v>0</v>
          </cell>
          <cell r="L788">
            <v>2003</v>
          </cell>
          <cell r="M788" t="str">
            <v>No Trade</v>
          </cell>
          <cell r="N788" t="str">
            <v/>
          </cell>
          <cell r="O788" t="str">
            <v/>
          </cell>
          <cell r="P788" t="str">
            <v/>
          </cell>
        </row>
        <row r="789">
          <cell r="A789" t="str">
            <v>LO</v>
          </cell>
          <cell r="B789">
            <v>6</v>
          </cell>
          <cell r="C789">
            <v>3</v>
          </cell>
          <cell r="D789" t="str">
            <v>C</v>
          </cell>
          <cell r="E789">
            <v>31.5</v>
          </cell>
          <cell r="F789">
            <v>37756</v>
          </cell>
          <cell r="G789">
            <v>0.67</v>
          </cell>
          <cell r="H789">
            <v>0.5</v>
          </cell>
          <cell r="I789" t="str">
            <v>2          0</v>
          </cell>
          <cell r="J789">
            <v>0</v>
          </cell>
          <cell r="K789">
            <v>0</v>
          </cell>
          <cell r="L789">
            <v>2003</v>
          </cell>
          <cell r="M789" t="str">
            <v>No Trade</v>
          </cell>
          <cell r="N789" t="str">
            <v/>
          </cell>
          <cell r="O789" t="str">
            <v/>
          </cell>
          <cell r="P789" t="str">
            <v/>
          </cell>
        </row>
        <row r="790">
          <cell r="A790" t="str">
            <v>LO</v>
          </cell>
          <cell r="B790">
            <v>6</v>
          </cell>
          <cell r="C790">
            <v>3</v>
          </cell>
          <cell r="D790" t="str">
            <v>P</v>
          </cell>
          <cell r="E790">
            <v>31.5</v>
          </cell>
          <cell r="F790">
            <v>37756</v>
          </cell>
          <cell r="G790">
            <v>7.47</v>
          </cell>
          <cell r="H790">
            <v>7.4</v>
          </cell>
          <cell r="I790" t="str">
            <v>7          0</v>
          </cell>
          <cell r="J790">
            <v>0</v>
          </cell>
          <cell r="K790">
            <v>0</v>
          </cell>
          <cell r="L790">
            <v>2003</v>
          </cell>
          <cell r="M790" t="str">
            <v>No Trade</v>
          </cell>
          <cell r="N790" t="str">
            <v/>
          </cell>
          <cell r="O790" t="str">
            <v/>
          </cell>
          <cell r="P790" t="str">
            <v/>
          </cell>
        </row>
        <row r="791">
          <cell r="A791" t="str">
            <v>LO</v>
          </cell>
          <cell r="B791">
            <v>6</v>
          </cell>
          <cell r="C791">
            <v>3</v>
          </cell>
          <cell r="D791" t="str">
            <v>C</v>
          </cell>
          <cell r="E791">
            <v>32</v>
          </cell>
          <cell r="F791">
            <v>37756</v>
          </cell>
          <cell r="G791">
            <v>0.59</v>
          </cell>
          <cell r="H791">
            <v>0.4</v>
          </cell>
          <cell r="I791" t="str">
            <v>7          0</v>
          </cell>
          <cell r="J791">
            <v>0</v>
          </cell>
          <cell r="K791">
            <v>0</v>
          </cell>
          <cell r="L791">
            <v>2003</v>
          </cell>
          <cell r="M791" t="str">
            <v>No Trade</v>
          </cell>
          <cell r="N791" t="str">
            <v/>
          </cell>
          <cell r="O791" t="str">
            <v/>
          </cell>
          <cell r="P791" t="str">
            <v/>
          </cell>
        </row>
        <row r="792">
          <cell r="A792" t="str">
            <v>LO</v>
          </cell>
          <cell r="B792">
            <v>6</v>
          </cell>
          <cell r="C792">
            <v>3</v>
          </cell>
          <cell r="D792" t="str">
            <v>P</v>
          </cell>
          <cell r="E792">
            <v>32</v>
          </cell>
          <cell r="F792">
            <v>37756</v>
          </cell>
          <cell r="G792">
            <v>0</v>
          </cell>
          <cell r="H792">
            <v>0</v>
          </cell>
          <cell r="I792" t="str">
            <v>0          0</v>
          </cell>
          <cell r="J792">
            <v>0</v>
          </cell>
          <cell r="K792">
            <v>0</v>
          </cell>
          <cell r="L792">
            <v>2003</v>
          </cell>
          <cell r="M792" t="str">
            <v>No Trade</v>
          </cell>
          <cell r="N792" t="str">
            <v/>
          </cell>
          <cell r="O792" t="str">
            <v/>
          </cell>
          <cell r="P792" t="str">
            <v/>
          </cell>
        </row>
        <row r="793">
          <cell r="A793" t="str">
            <v>LO</v>
          </cell>
          <cell r="B793">
            <v>6</v>
          </cell>
          <cell r="C793">
            <v>3</v>
          </cell>
          <cell r="D793" t="str">
            <v>C</v>
          </cell>
          <cell r="E793">
            <v>32.5</v>
          </cell>
          <cell r="F793">
            <v>37756</v>
          </cell>
          <cell r="G793">
            <v>0.54</v>
          </cell>
          <cell r="H793">
            <v>0.4</v>
          </cell>
          <cell r="I793" t="str">
            <v>3          0</v>
          </cell>
          <cell r="J793">
            <v>0</v>
          </cell>
          <cell r="K793">
            <v>0</v>
          </cell>
          <cell r="L793">
            <v>2003</v>
          </cell>
          <cell r="M793" t="str">
            <v>No Trade</v>
          </cell>
          <cell r="N793" t="str">
            <v/>
          </cell>
          <cell r="O793" t="str">
            <v/>
          </cell>
          <cell r="P793" t="str">
            <v/>
          </cell>
        </row>
        <row r="794">
          <cell r="A794" t="str">
            <v>LO</v>
          </cell>
          <cell r="B794">
            <v>6</v>
          </cell>
          <cell r="C794">
            <v>3</v>
          </cell>
          <cell r="D794" t="str">
            <v>C</v>
          </cell>
          <cell r="E794">
            <v>33</v>
          </cell>
          <cell r="F794">
            <v>37756</v>
          </cell>
          <cell r="G794">
            <v>0.49</v>
          </cell>
          <cell r="H794">
            <v>0.3</v>
          </cell>
          <cell r="I794" t="str">
            <v>9         10</v>
          </cell>
          <cell r="J794">
            <v>0</v>
          </cell>
          <cell r="K794">
            <v>0</v>
          </cell>
          <cell r="L794">
            <v>2003</v>
          </cell>
          <cell r="M794" t="str">
            <v>No Trade</v>
          </cell>
          <cell r="N794" t="str">
            <v/>
          </cell>
          <cell r="O794" t="str">
            <v/>
          </cell>
          <cell r="P794" t="str">
            <v/>
          </cell>
        </row>
        <row r="795">
          <cell r="A795" t="str">
            <v>LO</v>
          </cell>
          <cell r="B795">
            <v>6</v>
          </cell>
          <cell r="C795">
            <v>3</v>
          </cell>
          <cell r="D795" t="str">
            <v>P</v>
          </cell>
          <cell r="E795">
            <v>33</v>
          </cell>
          <cell r="F795">
            <v>37756</v>
          </cell>
          <cell r="G795">
            <v>9.2799999999999994</v>
          </cell>
          <cell r="H795">
            <v>9.1999999999999993</v>
          </cell>
          <cell r="I795" t="str">
            <v>8          0</v>
          </cell>
          <cell r="J795">
            <v>0</v>
          </cell>
          <cell r="K795">
            <v>0</v>
          </cell>
          <cell r="L795">
            <v>2003</v>
          </cell>
          <cell r="M795" t="str">
            <v>No Trade</v>
          </cell>
          <cell r="N795" t="str">
            <v/>
          </cell>
          <cell r="O795" t="str">
            <v/>
          </cell>
          <cell r="P795" t="str">
            <v/>
          </cell>
        </row>
        <row r="796">
          <cell r="A796" t="str">
            <v>LO</v>
          </cell>
          <cell r="B796">
            <v>6</v>
          </cell>
          <cell r="C796">
            <v>3</v>
          </cell>
          <cell r="D796" t="str">
            <v>C</v>
          </cell>
          <cell r="E796">
            <v>33.5</v>
          </cell>
          <cell r="F796">
            <v>37756</v>
          </cell>
          <cell r="G796">
            <v>0.45</v>
          </cell>
          <cell r="H796">
            <v>0.3</v>
          </cell>
          <cell r="I796" t="str">
            <v>5          0</v>
          </cell>
          <cell r="J796">
            <v>0</v>
          </cell>
          <cell r="K796">
            <v>0</v>
          </cell>
          <cell r="L796">
            <v>2003</v>
          </cell>
          <cell r="M796" t="str">
            <v>No Trade</v>
          </cell>
          <cell r="N796" t="str">
            <v/>
          </cell>
          <cell r="O796" t="str">
            <v/>
          </cell>
          <cell r="P796" t="str">
            <v/>
          </cell>
        </row>
        <row r="797">
          <cell r="A797" t="str">
            <v>LO</v>
          </cell>
          <cell r="B797">
            <v>6</v>
          </cell>
          <cell r="C797">
            <v>3</v>
          </cell>
          <cell r="D797" t="str">
            <v>C</v>
          </cell>
          <cell r="E797">
            <v>34</v>
          </cell>
          <cell r="F797">
            <v>37756</v>
          </cell>
          <cell r="G797">
            <v>0.41</v>
          </cell>
          <cell r="H797">
            <v>0.3</v>
          </cell>
          <cell r="I797" t="str">
            <v>2          0</v>
          </cell>
          <cell r="J797">
            <v>0</v>
          </cell>
          <cell r="K797">
            <v>0</v>
          </cell>
          <cell r="L797">
            <v>2003</v>
          </cell>
          <cell r="M797" t="str">
            <v>No Trade</v>
          </cell>
          <cell r="N797" t="str">
            <v/>
          </cell>
          <cell r="O797" t="str">
            <v/>
          </cell>
          <cell r="P797" t="str">
            <v/>
          </cell>
        </row>
        <row r="798">
          <cell r="A798" t="str">
            <v>LO</v>
          </cell>
          <cell r="B798">
            <v>6</v>
          </cell>
          <cell r="C798">
            <v>3</v>
          </cell>
          <cell r="D798" t="str">
            <v>C</v>
          </cell>
          <cell r="E798">
            <v>34.5</v>
          </cell>
          <cell r="F798">
            <v>37756</v>
          </cell>
          <cell r="G798">
            <v>0.37</v>
          </cell>
          <cell r="H798">
            <v>0.2</v>
          </cell>
          <cell r="I798" t="str">
            <v>9          0</v>
          </cell>
          <cell r="J798">
            <v>0</v>
          </cell>
          <cell r="K798">
            <v>0</v>
          </cell>
          <cell r="L798">
            <v>2003</v>
          </cell>
          <cell r="M798" t="str">
            <v>No Trade</v>
          </cell>
          <cell r="N798" t="str">
            <v/>
          </cell>
          <cell r="O798" t="str">
            <v/>
          </cell>
          <cell r="P798" t="str">
            <v/>
          </cell>
        </row>
        <row r="799">
          <cell r="A799" t="str">
            <v>LO</v>
          </cell>
          <cell r="B799">
            <v>6</v>
          </cell>
          <cell r="C799">
            <v>3</v>
          </cell>
          <cell r="D799" t="str">
            <v>C</v>
          </cell>
          <cell r="E799">
            <v>35</v>
          </cell>
          <cell r="F799">
            <v>37756</v>
          </cell>
          <cell r="G799">
            <v>0.34</v>
          </cell>
          <cell r="H799">
            <v>0.2</v>
          </cell>
          <cell r="I799" t="str">
            <v>6         10</v>
          </cell>
          <cell r="J799">
            <v>0</v>
          </cell>
          <cell r="K799">
            <v>0</v>
          </cell>
          <cell r="L799">
            <v>2003</v>
          </cell>
          <cell r="M799" t="str">
            <v>No Trade</v>
          </cell>
          <cell r="N799" t="str">
            <v/>
          </cell>
          <cell r="O799" t="str">
            <v/>
          </cell>
          <cell r="P799" t="str">
            <v/>
          </cell>
        </row>
        <row r="800">
          <cell r="A800" t="str">
            <v>LO</v>
          </cell>
          <cell r="B800">
            <v>6</v>
          </cell>
          <cell r="C800">
            <v>3</v>
          </cell>
          <cell r="D800" t="str">
            <v>P</v>
          </cell>
          <cell r="E800">
            <v>35</v>
          </cell>
          <cell r="F800">
            <v>37756</v>
          </cell>
          <cell r="G800">
            <v>0</v>
          </cell>
          <cell r="H800">
            <v>0</v>
          </cell>
          <cell r="I800" t="str">
            <v>0          0</v>
          </cell>
          <cell r="J800">
            <v>0</v>
          </cell>
          <cell r="K800">
            <v>0</v>
          </cell>
          <cell r="L800">
            <v>2003</v>
          </cell>
          <cell r="M800" t="str">
            <v>No Trade</v>
          </cell>
          <cell r="N800" t="str">
            <v/>
          </cell>
          <cell r="O800" t="str">
            <v/>
          </cell>
          <cell r="P800" t="str">
            <v/>
          </cell>
        </row>
        <row r="801">
          <cell r="A801" t="str">
            <v>LO</v>
          </cell>
          <cell r="B801">
            <v>6</v>
          </cell>
          <cell r="C801">
            <v>3</v>
          </cell>
          <cell r="D801" t="str">
            <v>C</v>
          </cell>
          <cell r="E801">
            <v>35.5</v>
          </cell>
          <cell r="F801">
            <v>37756</v>
          </cell>
          <cell r="G801">
            <v>0</v>
          </cell>
          <cell r="H801">
            <v>0</v>
          </cell>
          <cell r="I801" t="str">
            <v>0          0</v>
          </cell>
          <cell r="J801">
            <v>0</v>
          </cell>
          <cell r="K801">
            <v>0</v>
          </cell>
          <cell r="L801">
            <v>2003</v>
          </cell>
          <cell r="M801" t="str">
            <v>No Trade</v>
          </cell>
          <cell r="N801" t="str">
            <v/>
          </cell>
          <cell r="O801" t="str">
            <v/>
          </cell>
          <cell r="P801" t="str">
            <v/>
          </cell>
        </row>
        <row r="802">
          <cell r="A802" t="str">
            <v>LO</v>
          </cell>
          <cell r="B802">
            <v>6</v>
          </cell>
          <cell r="C802">
            <v>3</v>
          </cell>
          <cell r="D802" t="str">
            <v>C</v>
          </cell>
          <cell r="E802">
            <v>36</v>
          </cell>
          <cell r="F802">
            <v>37756</v>
          </cell>
          <cell r="G802">
            <v>0.28999999999999998</v>
          </cell>
          <cell r="H802">
            <v>0.2</v>
          </cell>
          <cell r="I802" t="str">
            <v>2          4</v>
          </cell>
          <cell r="J802">
            <v>0</v>
          </cell>
          <cell r="K802">
            <v>0</v>
          </cell>
          <cell r="L802">
            <v>2003</v>
          </cell>
          <cell r="M802" t="str">
            <v>No Trade</v>
          </cell>
          <cell r="N802" t="str">
            <v/>
          </cell>
          <cell r="O802" t="str">
            <v/>
          </cell>
          <cell r="P802" t="str">
            <v/>
          </cell>
        </row>
        <row r="803">
          <cell r="A803" t="str">
            <v>LO</v>
          </cell>
          <cell r="B803">
            <v>6</v>
          </cell>
          <cell r="C803">
            <v>3</v>
          </cell>
          <cell r="D803" t="str">
            <v>C</v>
          </cell>
          <cell r="E803">
            <v>37</v>
          </cell>
          <cell r="F803">
            <v>37756</v>
          </cell>
          <cell r="G803">
            <v>0.24</v>
          </cell>
          <cell r="H803">
            <v>0.1</v>
          </cell>
          <cell r="I803" t="str">
            <v>9          0</v>
          </cell>
          <cell r="J803">
            <v>0</v>
          </cell>
          <cell r="K803">
            <v>0</v>
          </cell>
          <cell r="L803">
            <v>2003</v>
          </cell>
          <cell r="M803" t="str">
            <v>No Trade</v>
          </cell>
          <cell r="N803" t="str">
            <v/>
          </cell>
          <cell r="O803" t="str">
            <v/>
          </cell>
          <cell r="P803" t="str">
            <v/>
          </cell>
        </row>
        <row r="804">
          <cell r="A804" t="str">
            <v>LO</v>
          </cell>
          <cell r="B804">
            <v>6</v>
          </cell>
          <cell r="C804">
            <v>3</v>
          </cell>
          <cell r="D804" t="str">
            <v>C</v>
          </cell>
          <cell r="E804">
            <v>38</v>
          </cell>
          <cell r="F804">
            <v>37756</v>
          </cell>
          <cell r="G804">
            <v>0.21</v>
          </cell>
          <cell r="H804">
            <v>0.1</v>
          </cell>
          <cell r="I804" t="str">
            <v>6          0</v>
          </cell>
          <cell r="J804">
            <v>0</v>
          </cell>
          <cell r="K804">
            <v>0</v>
          </cell>
          <cell r="L804">
            <v>2003</v>
          </cell>
          <cell r="M804" t="str">
            <v>No Trade</v>
          </cell>
          <cell r="N804" t="str">
            <v/>
          </cell>
          <cell r="O804" t="str">
            <v/>
          </cell>
          <cell r="P804" t="str">
            <v/>
          </cell>
        </row>
        <row r="805">
          <cell r="A805" t="str">
            <v>LO</v>
          </cell>
          <cell r="B805">
            <v>6</v>
          </cell>
          <cell r="C805">
            <v>3</v>
          </cell>
          <cell r="D805" t="str">
            <v>C</v>
          </cell>
          <cell r="E805">
            <v>40</v>
          </cell>
          <cell r="F805">
            <v>37756</v>
          </cell>
          <cell r="G805">
            <v>0.15</v>
          </cell>
          <cell r="H805">
            <v>0.1</v>
          </cell>
          <cell r="I805" t="str">
            <v>2          4</v>
          </cell>
          <cell r="J805">
            <v>0</v>
          </cell>
          <cell r="K805">
            <v>0</v>
          </cell>
          <cell r="L805">
            <v>2003</v>
          </cell>
          <cell r="M805" t="str">
            <v>No Trade</v>
          </cell>
          <cell r="N805" t="str">
            <v/>
          </cell>
          <cell r="O805" t="str">
            <v/>
          </cell>
          <cell r="P805" t="str">
            <v/>
          </cell>
        </row>
        <row r="806">
          <cell r="A806" t="str">
            <v>LO</v>
          </cell>
          <cell r="B806">
            <v>6</v>
          </cell>
          <cell r="C806">
            <v>3</v>
          </cell>
          <cell r="D806" t="str">
            <v>C</v>
          </cell>
          <cell r="E806">
            <v>45</v>
          </cell>
          <cell r="F806">
            <v>37756</v>
          </cell>
          <cell r="G806">
            <v>0.08</v>
          </cell>
          <cell r="H806">
            <v>0</v>
          </cell>
          <cell r="I806" t="str">
            <v>6          0</v>
          </cell>
          <cell r="J806">
            <v>0</v>
          </cell>
          <cell r="K806">
            <v>0</v>
          </cell>
          <cell r="L806">
            <v>2003</v>
          </cell>
          <cell r="M806" t="str">
            <v>No Trade</v>
          </cell>
          <cell r="N806" t="str">
            <v/>
          </cell>
          <cell r="O806" t="str">
            <v/>
          </cell>
          <cell r="P806" t="str">
            <v/>
          </cell>
        </row>
        <row r="807">
          <cell r="A807" t="str">
            <v>LO</v>
          </cell>
          <cell r="B807">
            <v>7</v>
          </cell>
          <cell r="C807">
            <v>3</v>
          </cell>
          <cell r="D807" t="str">
            <v>P</v>
          </cell>
          <cell r="E807">
            <v>7.5</v>
          </cell>
          <cell r="F807">
            <v>37789</v>
          </cell>
          <cell r="G807">
            <v>0</v>
          </cell>
          <cell r="H807">
            <v>0</v>
          </cell>
          <cell r="I807" t="str">
            <v>0          0</v>
          </cell>
          <cell r="J807">
            <v>0</v>
          </cell>
          <cell r="K807">
            <v>0</v>
          </cell>
          <cell r="L807">
            <v>2003</v>
          </cell>
          <cell r="M807" t="str">
            <v>No Trade</v>
          </cell>
          <cell r="N807" t="str">
            <v/>
          </cell>
          <cell r="O807" t="str">
            <v/>
          </cell>
          <cell r="P807" t="str">
            <v/>
          </cell>
        </row>
        <row r="808">
          <cell r="A808" t="str">
            <v>LO</v>
          </cell>
          <cell r="B808">
            <v>7</v>
          </cell>
          <cell r="C808">
            <v>3</v>
          </cell>
          <cell r="D808" t="str">
            <v>P</v>
          </cell>
          <cell r="E808">
            <v>14</v>
          </cell>
          <cell r="F808">
            <v>37789</v>
          </cell>
          <cell r="G808">
            <v>0.09</v>
          </cell>
          <cell r="H808">
            <v>0</v>
          </cell>
          <cell r="I808" t="str">
            <v>9          0</v>
          </cell>
          <cell r="J808">
            <v>0</v>
          </cell>
          <cell r="K808">
            <v>0</v>
          </cell>
          <cell r="L808">
            <v>2003</v>
          </cell>
          <cell r="M808" t="str">
            <v>No Trade</v>
          </cell>
          <cell r="N808" t="str">
            <v/>
          </cell>
          <cell r="O808" t="str">
            <v/>
          </cell>
          <cell r="P808" t="str">
            <v/>
          </cell>
        </row>
        <row r="809">
          <cell r="A809" t="str">
            <v>LO</v>
          </cell>
          <cell r="B809">
            <v>7</v>
          </cell>
          <cell r="C809">
            <v>3</v>
          </cell>
          <cell r="D809" t="str">
            <v>P</v>
          </cell>
          <cell r="E809">
            <v>17</v>
          </cell>
          <cell r="F809">
            <v>37789</v>
          </cell>
          <cell r="G809">
            <v>0.3</v>
          </cell>
          <cell r="H809">
            <v>0.3</v>
          </cell>
          <cell r="I809" t="str">
            <v>2          0</v>
          </cell>
          <cell r="J809">
            <v>0</v>
          </cell>
          <cell r="K809">
            <v>0</v>
          </cell>
          <cell r="L809">
            <v>2003</v>
          </cell>
          <cell r="M809" t="str">
            <v>No Trade</v>
          </cell>
          <cell r="N809" t="str">
            <v/>
          </cell>
          <cell r="O809" t="str">
            <v/>
          </cell>
          <cell r="P809" t="str">
            <v/>
          </cell>
        </row>
        <row r="810">
          <cell r="A810" t="str">
            <v>LO</v>
          </cell>
          <cell r="B810">
            <v>7</v>
          </cell>
          <cell r="C810">
            <v>3</v>
          </cell>
          <cell r="D810" t="str">
            <v>C</v>
          </cell>
          <cell r="E810">
            <v>17.5</v>
          </cell>
          <cell r="F810">
            <v>37789</v>
          </cell>
          <cell r="G810">
            <v>0</v>
          </cell>
          <cell r="H810">
            <v>0</v>
          </cell>
          <cell r="I810" t="str">
            <v>0          0</v>
          </cell>
          <cell r="J810">
            <v>0</v>
          </cell>
          <cell r="K810">
            <v>0</v>
          </cell>
          <cell r="L810">
            <v>2003</v>
          </cell>
          <cell r="M810" t="str">
            <v>No Trade</v>
          </cell>
          <cell r="N810" t="str">
            <v/>
          </cell>
          <cell r="O810" t="str">
            <v/>
          </cell>
          <cell r="P810" t="str">
            <v/>
          </cell>
        </row>
        <row r="811">
          <cell r="A811" t="str">
            <v>LO</v>
          </cell>
          <cell r="B811">
            <v>7</v>
          </cell>
          <cell r="C811">
            <v>3</v>
          </cell>
          <cell r="D811" t="str">
            <v>P</v>
          </cell>
          <cell r="E811">
            <v>17.5</v>
          </cell>
          <cell r="F811">
            <v>37789</v>
          </cell>
          <cell r="G811">
            <v>0.36</v>
          </cell>
          <cell r="H811">
            <v>0.3</v>
          </cell>
          <cell r="I811" t="str">
            <v>8          0</v>
          </cell>
          <cell r="J811">
            <v>0</v>
          </cell>
          <cell r="K811">
            <v>0</v>
          </cell>
          <cell r="L811">
            <v>2003</v>
          </cell>
          <cell r="M811" t="str">
            <v>No Trade</v>
          </cell>
          <cell r="N811" t="str">
            <v/>
          </cell>
          <cell r="O811" t="str">
            <v/>
          </cell>
          <cell r="P811" t="str">
            <v/>
          </cell>
        </row>
        <row r="812">
          <cell r="A812" t="str">
            <v>LO</v>
          </cell>
          <cell r="B812">
            <v>7</v>
          </cell>
          <cell r="C812">
            <v>3</v>
          </cell>
          <cell r="D812" t="str">
            <v>P</v>
          </cell>
          <cell r="E812">
            <v>18</v>
          </cell>
          <cell r="F812">
            <v>37789</v>
          </cell>
          <cell r="G812">
            <v>0.42</v>
          </cell>
          <cell r="H812">
            <v>0.4</v>
          </cell>
          <cell r="I812" t="str">
            <v>4          0</v>
          </cell>
          <cell r="J812">
            <v>0</v>
          </cell>
          <cell r="K812">
            <v>0</v>
          </cell>
          <cell r="L812">
            <v>2003</v>
          </cell>
          <cell r="M812" t="str">
            <v>No Trade</v>
          </cell>
          <cell r="N812" t="str">
            <v/>
          </cell>
          <cell r="O812" t="str">
            <v/>
          </cell>
          <cell r="P812" t="str">
            <v/>
          </cell>
        </row>
        <row r="813">
          <cell r="A813" t="str">
            <v>LO</v>
          </cell>
          <cell r="B813">
            <v>7</v>
          </cell>
          <cell r="C813">
            <v>3</v>
          </cell>
          <cell r="D813" t="str">
            <v>P</v>
          </cell>
          <cell r="E813">
            <v>18.5</v>
          </cell>
          <cell r="F813">
            <v>37789</v>
          </cell>
          <cell r="G813">
            <v>0.49</v>
          </cell>
          <cell r="H813">
            <v>0.5</v>
          </cell>
          <cell r="I813" t="str">
            <v>2          0</v>
          </cell>
          <cell r="J813">
            <v>0</v>
          </cell>
          <cell r="K813">
            <v>0</v>
          </cell>
          <cell r="L813">
            <v>2003</v>
          </cell>
          <cell r="M813" t="str">
            <v>No Trade</v>
          </cell>
          <cell r="N813" t="str">
            <v/>
          </cell>
          <cell r="O813" t="str">
            <v/>
          </cell>
          <cell r="P813" t="str">
            <v/>
          </cell>
        </row>
        <row r="814">
          <cell r="A814" t="str">
            <v>LO</v>
          </cell>
          <cell r="B814">
            <v>7</v>
          </cell>
          <cell r="C814">
            <v>3</v>
          </cell>
          <cell r="D814" t="str">
            <v>P</v>
          </cell>
          <cell r="E814">
            <v>19</v>
          </cell>
          <cell r="F814">
            <v>37789</v>
          </cell>
          <cell r="G814">
            <v>0.56999999999999995</v>
          </cell>
          <cell r="H814">
            <v>0.6</v>
          </cell>
          <cell r="I814" t="str">
            <v>0          0</v>
          </cell>
          <cell r="J814">
            <v>0</v>
          </cell>
          <cell r="K814">
            <v>0</v>
          </cell>
          <cell r="L814">
            <v>2003</v>
          </cell>
          <cell r="M814" t="str">
            <v>No Trade</v>
          </cell>
          <cell r="N814" t="str">
            <v/>
          </cell>
          <cell r="O814" t="str">
            <v/>
          </cell>
          <cell r="P814" t="str">
            <v/>
          </cell>
        </row>
        <row r="815">
          <cell r="A815" t="str">
            <v>LO</v>
          </cell>
          <cell r="B815">
            <v>7</v>
          </cell>
          <cell r="C815">
            <v>3</v>
          </cell>
          <cell r="D815" t="str">
            <v>P</v>
          </cell>
          <cell r="E815">
            <v>20</v>
          </cell>
          <cell r="F815">
            <v>37789</v>
          </cell>
          <cell r="G815">
            <v>0.76</v>
          </cell>
          <cell r="H815">
            <v>0.8</v>
          </cell>
          <cell r="I815" t="str">
            <v>0          0</v>
          </cell>
          <cell r="J815">
            <v>0</v>
          </cell>
          <cell r="K815">
            <v>0</v>
          </cell>
          <cell r="L815">
            <v>2003</v>
          </cell>
          <cell r="M815" t="str">
            <v>No Trade</v>
          </cell>
          <cell r="N815" t="str">
            <v/>
          </cell>
          <cell r="O815" t="str">
            <v/>
          </cell>
          <cell r="P815" t="str">
            <v/>
          </cell>
        </row>
        <row r="816">
          <cell r="A816" t="str">
            <v>LO</v>
          </cell>
          <cell r="B816">
            <v>7</v>
          </cell>
          <cell r="C816">
            <v>3</v>
          </cell>
          <cell r="D816" t="str">
            <v>P</v>
          </cell>
          <cell r="E816">
            <v>20.5</v>
          </cell>
          <cell r="F816">
            <v>37789</v>
          </cell>
          <cell r="G816">
            <v>0.86</v>
          </cell>
          <cell r="H816">
            <v>0.9</v>
          </cell>
          <cell r="I816" t="str">
            <v>1          0</v>
          </cell>
          <cell r="J816">
            <v>0</v>
          </cell>
          <cell r="K816">
            <v>0</v>
          </cell>
          <cell r="L816">
            <v>2003</v>
          </cell>
          <cell r="M816" t="str">
            <v>No Trade</v>
          </cell>
          <cell r="N816" t="str">
            <v/>
          </cell>
          <cell r="O816" t="str">
            <v/>
          </cell>
          <cell r="P816" t="str">
            <v/>
          </cell>
        </row>
        <row r="817">
          <cell r="A817" t="str">
            <v>LO</v>
          </cell>
          <cell r="B817">
            <v>7</v>
          </cell>
          <cell r="C817">
            <v>3</v>
          </cell>
          <cell r="D817" t="str">
            <v>P</v>
          </cell>
          <cell r="E817">
            <v>21</v>
          </cell>
          <cell r="F817">
            <v>37789</v>
          </cell>
          <cell r="G817">
            <v>0.98</v>
          </cell>
          <cell r="H817">
            <v>1</v>
          </cell>
          <cell r="I817" t="str">
            <v>4          0</v>
          </cell>
          <cell r="J817">
            <v>0</v>
          </cell>
          <cell r="K817">
            <v>0</v>
          </cell>
          <cell r="L817">
            <v>2003</v>
          </cell>
          <cell r="M817" t="str">
            <v>No Trade</v>
          </cell>
          <cell r="N817" t="str">
            <v/>
          </cell>
          <cell r="O817" t="str">
            <v/>
          </cell>
          <cell r="P817" t="str">
            <v/>
          </cell>
        </row>
        <row r="818">
          <cell r="A818" t="str">
            <v>LO</v>
          </cell>
          <cell r="B818">
            <v>7</v>
          </cell>
          <cell r="C818">
            <v>3</v>
          </cell>
          <cell r="D818" t="str">
            <v>P</v>
          </cell>
          <cell r="E818">
            <v>21.5</v>
          </cell>
          <cell r="F818">
            <v>37789</v>
          </cell>
          <cell r="G818">
            <v>1.1100000000000001</v>
          </cell>
          <cell r="H818">
            <v>1.1000000000000001</v>
          </cell>
          <cell r="I818" t="str">
            <v>8          0</v>
          </cell>
          <cell r="J818">
            <v>0</v>
          </cell>
          <cell r="K818">
            <v>0</v>
          </cell>
          <cell r="L818">
            <v>2003</v>
          </cell>
          <cell r="M818" t="str">
            <v>No Trade</v>
          </cell>
          <cell r="N818" t="str">
            <v/>
          </cell>
          <cell r="O818" t="str">
            <v/>
          </cell>
          <cell r="P818" t="str">
            <v/>
          </cell>
        </row>
        <row r="819">
          <cell r="A819" t="str">
            <v>LO</v>
          </cell>
          <cell r="B819">
            <v>7</v>
          </cell>
          <cell r="C819">
            <v>3</v>
          </cell>
          <cell r="D819" t="str">
            <v>P</v>
          </cell>
          <cell r="E819">
            <v>22</v>
          </cell>
          <cell r="F819">
            <v>37789</v>
          </cell>
          <cell r="G819">
            <v>1.25</v>
          </cell>
          <cell r="H819">
            <v>1.3</v>
          </cell>
          <cell r="I819" t="str">
            <v>3         25</v>
          </cell>
          <cell r="J819">
            <v>0</v>
          </cell>
          <cell r="K819">
            <v>0</v>
          </cell>
          <cell r="L819">
            <v>2003</v>
          </cell>
          <cell r="M819" t="str">
            <v>No Trade</v>
          </cell>
          <cell r="N819" t="str">
            <v/>
          </cell>
          <cell r="O819" t="str">
            <v/>
          </cell>
          <cell r="P819" t="str">
            <v/>
          </cell>
        </row>
        <row r="820">
          <cell r="A820" t="str">
            <v>LO</v>
          </cell>
          <cell r="B820">
            <v>7</v>
          </cell>
          <cell r="C820">
            <v>3</v>
          </cell>
          <cell r="D820" t="str">
            <v>P</v>
          </cell>
          <cell r="E820">
            <v>22.5</v>
          </cell>
          <cell r="F820">
            <v>37789</v>
          </cell>
          <cell r="G820">
            <v>1.41</v>
          </cell>
          <cell r="H820">
            <v>1.4</v>
          </cell>
          <cell r="I820" t="str">
            <v>9          0</v>
          </cell>
          <cell r="J820">
            <v>0</v>
          </cell>
          <cell r="K820">
            <v>0</v>
          </cell>
          <cell r="L820">
            <v>2003</v>
          </cell>
          <cell r="M820" t="str">
            <v>No Trade</v>
          </cell>
          <cell r="N820" t="str">
            <v/>
          </cell>
          <cell r="O820" t="str">
            <v/>
          </cell>
          <cell r="P820" t="str">
            <v/>
          </cell>
        </row>
        <row r="821">
          <cell r="A821" t="str">
            <v>LO</v>
          </cell>
          <cell r="B821">
            <v>7</v>
          </cell>
          <cell r="C821">
            <v>3</v>
          </cell>
          <cell r="D821" t="str">
            <v>P</v>
          </cell>
          <cell r="E821">
            <v>23</v>
          </cell>
          <cell r="F821">
            <v>37789</v>
          </cell>
          <cell r="G821">
            <v>1.57</v>
          </cell>
          <cell r="H821">
            <v>1.6</v>
          </cell>
          <cell r="I821" t="str">
            <v>6          0</v>
          </cell>
          <cell r="J821">
            <v>0</v>
          </cell>
          <cell r="K821">
            <v>0</v>
          </cell>
          <cell r="L821">
            <v>2003</v>
          </cell>
          <cell r="M821" t="str">
            <v>No Trade</v>
          </cell>
          <cell r="N821" t="str">
            <v/>
          </cell>
          <cell r="O821" t="str">
            <v/>
          </cell>
          <cell r="P821" t="str">
            <v/>
          </cell>
        </row>
        <row r="822">
          <cell r="A822" t="str">
            <v>LO</v>
          </cell>
          <cell r="B822">
            <v>7</v>
          </cell>
          <cell r="C822">
            <v>3</v>
          </cell>
          <cell r="D822" t="str">
            <v>C</v>
          </cell>
          <cell r="E822">
            <v>23.5</v>
          </cell>
          <cell r="F822">
            <v>37789</v>
          </cell>
          <cell r="G822">
            <v>3.7</v>
          </cell>
          <cell r="H822">
            <v>3.3</v>
          </cell>
          <cell r="I822" t="str">
            <v>3          0</v>
          </cell>
          <cell r="J822">
            <v>0</v>
          </cell>
          <cell r="K822">
            <v>0</v>
          </cell>
          <cell r="L822">
            <v>2003</v>
          </cell>
          <cell r="M822" t="str">
            <v>No Trade</v>
          </cell>
          <cell r="N822" t="str">
            <v/>
          </cell>
          <cell r="O822" t="str">
            <v/>
          </cell>
          <cell r="P822" t="str">
            <v/>
          </cell>
        </row>
        <row r="823">
          <cell r="A823" t="str">
            <v>LO</v>
          </cell>
          <cell r="B823">
            <v>7</v>
          </cell>
          <cell r="C823">
            <v>3</v>
          </cell>
          <cell r="D823" t="str">
            <v>P</v>
          </cell>
          <cell r="E823">
            <v>23.5</v>
          </cell>
          <cell r="F823">
            <v>37789</v>
          </cell>
          <cell r="G823">
            <v>1.75</v>
          </cell>
          <cell r="H823">
            <v>1.8</v>
          </cell>
          <cell r="I823" t="str">
            <v>5          0</v>
          </cell>
          <cell r="J823">
            <v>0</v>
          </cell>
          <cell r="K823">
            <v>0</v>
          </cell>
          <cell r="L823">
            <v>2003</v>
          </cell>
          <cell r="M823" t="str">
            <v>No Trade</v>
          </cell>
          <cell r="N823" t="str">
            <v/>
          </cell>
          <cell r="O823" t="str">
            <v/>
          </cell>
          <cell r="P823" t="str">
            <v/>
          </cell>
        </row>
        <row r="824">
          <cell r="A824" t="str">
            <v>LO</v>
          </cell>
          <cell r="B824">
            <v>7</v>
          </cell>
          <cell r="C824">
            <v>3</v>
          </cell>
          <cell r="D824" t="str">
            <v>C</v>
          </cell>
          <cell r="E824">
            <v>24</v>
          </cell>
          <cell r="F824">
            <v>37789</v>
          </cell>
          <cell r="G824">
            <v>3.4</v>
          </cell>
          <cell r="H824">
            <v>3</v>
          </cell>
          <cell r="I824" t="str">
            <v>6          0</v>
          </cell>
          <cell r="J824">
            <v>0</v>
          </cell>
          <cell r="K824">
            <v>0</v>
          </cell>
          <cell r="L824">
            <v>2003</v>
          </cell>
          <cell r="M824" t="str">
            <v>No Trade</v>
          </cell>
          <cell r="N824" t="str">
            <v/>
          </cell>
          <cell r="O824" t="str">
            <v/>
          </cell>
          <cell r="P824" t="str">
            <v/>
          </cell>
        </row>
        <row r="825">
          <cell r="A825" t="str">
            <v>LO</v>
          </cell>
          <cell r="B825">
            <v>7</v>
          </cell>
          <cell r="C825">
            <v>3</v>
          </cell>
          <cell r="D825" t="str">
            <v>P</v>
          </cell>
          <cell r="E825">
            <v>24</v>
          </cell>
          <cell r="F825">
            <v>37789</v>
          </cell>
          <cell r="G825">
            <v>1.94</v>
          </cell>
          <cell r="H825">
            <v>2</v>
          </cell>
          <cell r="I825" t="str">
            <v>6          0</v>
          </cell>
          <cell r="J825">
            <v>0</v>
          </cell>
          <cell r="K825">
            <v>0</v>
          </cell>
          <cell r="L825">
            <v>2003</v>
          </cell>
          <cell r="M825" t="str">
            <v>No Trade</v>
          </cell>
          <cell r="N825" t="str">
            <v/>
          </cell>
          <cell r="O825" t="str">
            <v/>
          </cell>
          <cell r="P825" t="str">
            <v/>
          </cell>
        </row>
        <row r="826">
          <cell r="A826" t="str">
            <v>LO</v>
          </cell>
          <cell r="B826">
            <v>7</v>
          </cell>
          <cell r="C826">
            <v>3</v>
          </cell>
          <cell r="D826" t="str">
            <v>C</v>
          </cell>
          <cell r="E826">
            <v>24.5</v>
          </cell>
          <cell r="F826">
            <v>37789</v>
          </cell>
          <cell r="G826">
            <v>3.12</v>
          </cell>
          <cell r="H826">
            <v>2.7</v>
          </cell>
          <cell r="I826" t="str">
            <v>7          0</v>
          </cell>
          <cell r="J826">
            <v>0</v>
          </cell>
          <cell r="K826">
            <v>0</v>
          </cell>
          <cell r="L826">
            <v>2003</v>
          </cell>
          <cell r="M826" t="str">
            <v>No Trade</v>
          </cell>
          <cell r="N826" t="str">
            <v/>
          </cell>
          <cell r="O826" t="str">
            <v/>
          </cell>
          <cell r="P826" t="str">
            <v/>
          </cell>
        </row>
        <row r="827">
          <cell r="A827" t="str">
            <v>LO</v>
          </cell>
          <cell r="B827">
            <v>7</v>
          </cell>
          <cell r="C827">
            <v>3</v>
          </cell>
          <cell r="D827" t="str">
            <v>P</v>
          </cell>
          <cell r="E827">
            <v>24.5</v>
          </cell>
          <cell r="F827">
            <v>37789</v>
          </cell>
          <cell r="G827">
            <v>2.14</v>
          </cell>
          <cell r="H827">
            <v>2.2000000000000002</v>
          </cell>
          <cell r="I827" t="str">
            <v>7         50</v>
          </cell>
          <cell r="J827">
            <v>2.2000000000000002</v>
          </cell>
          <cell r="K827">
            <v>2.2000000000000002</v>
          </cell>
          <cell r="L827">
            <v>2003</v>
          </cell>
          <cell r="M827" t="str">
            <v>No Trade</v>
          </cell>
          <cell r="N827" t="str">
            <v/>
          </cell>
          <cell r="O827" t="str">
            <v/>
          </cell>
          <cell r="P827" t="str">
            <v/>
          </cell>
        </row>
        <row r="828">
          <cell r="A828" t="str">
            <v>LO</v>
          </cell>
          <cell r="B828">
            <v>7</v>
          </cell>
          <cell r="C828">
            <v>3</v>
          </cell>
          <cell r="D828" t="str">
            <v>C</v>
          </cell>
          <cell r="E828">
            <v>25</v>
          </cell>
          <cell r="F828">
            <v>37789</v>
          </cell>
          <cell r="G828">
            <v>2.84</v>
          </cell>
          <cell r="H828">
            <v>2.5</v>
          </cell>
          <cell r="I828" t="str">
            <v>1          0</v>
          </cell>
          <cell r="J828">
            <v>0</v>
          </cell>
          <cell r="K828">
            <v>0</v>
          </cell>
          <cell r="L828">
            <v>2003</v>
          </cell>
          <cell r="M828" t="str">
            <v>No Trade</v>
          </cell>
          <cell r="N828" t="str">
            <v/>
          </cell>
          <cell r="O828" t="str">
            <v/>
          </cell>
          <cell r="P828" t="str">
            <v/>
          </cell>
        </row>
        <row r="829">
          <cell r="A829" t="str">
            <v>LO</v>
          </cell>
          <cell r="B829">
            <v>7</v>
          </cell>
          <cell r="C829">
            <v>3</v>
          </cell>
          <cell r="D829" t="str">
            <v>P</v>
          </cell>
          <cell r="E829">
            <v>25</v>
          </cell>
          <cell r="F829">
            <v>37789</v>
          </cell>
          <cell r="G829">
            <v>2.36</v>
          </cell>
          <cell r="H829">
            <v>2.5</v>
          </cell>
          <cell r="I829" t="str">
            <v>1          0</v>
          </cell>
          <cell r="J829">
            <v>0</v>
          </cell>
          <cell r="K829">
            <v>0</v>
          </cell>
          <cell r="L829">
            <v>2003</v>
          </cell>
          <cell r="M829" t="str">
            <v>No Trade</v>
          </cell>
          <cell r="N829" t="str">
            <v/>
          </cell>
          <cell r="O829" t="str">
            <v/>
          </cell>
          <cell r="P829" t="str">
            <v/>
          </cell>
        </row>
        <row r="830">
          <cell r="A830" t="str">
            <v>LO</v>
          </cell>
          <cell r="B830">
            <v>7</v>
          </cell>
          <cell r="C830">
            <v>3</v>
          </cell>
          <cell r="D830" t="str">
            <v>C</v>
          </cell>
          <cell r="E830">
            <v>25.5</v>
          </cell>
          <cell r="F830">
            <v>37789</v>
          </cell>
          <cell r="G830">
            <v>2.57</v>
          </cell>
          <cell r="H830">
            <v>2.2000000000000002</v>
          </cell>
          <cell r="I830" t="str">
            <v>7          0</v>
          </cell>
          <cell r="J830">
            <v>0</v>
          </cell>
          <cell r="K830">
            <v>0</v>
          </cell>
          <cell r="L830">
            <v>2003</v>
          </cell>
          <cell r="M830" t="str">
            <v>No Trade</v>
          </cell>
          <cell r="N830" t="str">
            <v/>
          </cell>
          <cell r="O830" t="str">
            <v/>
          </cell>
          <cell r="P830" t="str">
            <v/>
          </cell>
        </row>
        <row r="831">
          <cell r="A831" t="str">
            <v>LO</v>
          </cell>
          <cell r="B831">
            <v>7</v>
          </cell>
          <cell r="C831">
            <v>3</v>
          </cell>
          <cell r="D831" t="str">
            <v>P</v>
          </cell>
          <cell r="E831">
            <v>25.5</v>
          </cell>
          <cell r="F831">
            <v>37789</v>
          </cell>
          <cell r="G831">
            <v>2.59</v>
          </cell>
          <cell r="H831">
            <v>2.7</v>
          </cell>
          <cell r="I831" t="str">
            <v>7          0</v>
          </cell>
          <cell r="J831">
            <v>0</v>
          </cell>
          <cell r="K831">
            <v>0</v>
          </cell>
          <cell r="L831">
            <v>2003</v>
          </cell>
          <cell r="M831" t="str">
            <v>No Trade</v>
          </cell>
          <cell r="N831" t="str">
            <v/>
          </cell>
          <cell r="O831" t="str">
            <v/>
          </cell>
          <cell r="P831" t="str">
            <v/>
          </cell>
        </row>
        <row r="832">
          <cell r="A832" t="str">
            <v>LO</v>
          </cell>
          <cell r="B832">
            <v>7</v>
          </cell>
          <cell r="C832">
            <v>3</v>
          </cell>
          <cell r="D832" t="str">
            <v>C</v>
          </cell>
          <cell r="E832">
            <v>26</v>
          </cell>
          <cell r="F832">
            <v>37789</v>
          </cell>
          <cell r="G832">
            <v>2.34</v>
          </cell>
          <cell r="H832">
            <v>2</v>
          </cell>
          <cell r="I832" t="str">
            <v>5          0</v>
          </cell>
          <cell r="J832">
            <v>0</v>
          </cell>
          <cell r="K832">
            <v>0</v>
          </cell>
          <cell r="L832">
            <v>2003</v>
          </cell>
          <cell r="M832" t="str">
            <v>No Trade</v>
          </cell>
          <cell r="N832" t="str">
            <v/>
          </cell>
          <cell r="O832" t="str">
            <v/>
          </cell>
          <cell r="P832" t="str">
            <v/>
          </cell>
        </row>
        <row r="833">
          <cell r="A833" t="str">
            <v>LO</v>
          </cell>
          <cell r="B833">
            <v>7</v>
          </cell>
          <cell r="C833">
            <v>3</v>
          </cell>
          <cell r="D833" t="str">
            <v>P</v>
          </cell>
          <cell r="E833">
            <v>26</v>
          </cell>
          <cell r="F833">
            <v>37789</v>
          </cell>
          <cell r="G833">
            <v>2.86</v>
          </cell>
          <cell r="H833">
            <v>3</v>
          </cell>
          <cell r="I833" t="str">
            <v>5          0</v>
          </cell>
          <cell r="J833">
            <v>0</v>
          </cell>
          <cell r="K833">
            <v>0</v>
          </cell>
          <cell r="L833">
            <v>2003</v>
          </cell>
          <cell r="M833" t="str">
            <v>No Trade</v>
          </cell>
          <cell r="N833" t="str">
            <v/>
          </cell>
          <cell r="O833" t="str">
            <v/>
          </cell>
          <cell r="P833" t="str">
            <v/>
          </cell>
        </row>
        <row r="834">
          <cell r="A834" t="str">
            <v>LO</v>
          </cell>
          <cell r="B834">
            <v>7</v>
          </cell>
          <cell r="C834">
            <v>3</v>
          </cell>
          <cell r="D834" t="str">
            <v>C</v>
          </cell>
          <cell r="E834">
            <v>27</v>
          </cell>
          <cell r="F834">
            <v>37789</v>
          </cell>
          <cell r="G834">
            <v>1.91</v>
          </cell>
          <cell r="H834">
            <v>1.6</v>
          </cell>
          <cell r="I834" t="str">
            <v>5          0</v>
          </cell>
          <cell r="J834">
            <v>0</v>
          </cell>
          <cell r="K834">
            <v>0</v>
          </cell>
          <cell r="L834">
            <v>2003</v>
          </cell>
          <cell r="M834" t="str">
            <v>No Trade</v>
          </cell>
          <cell r="N834" t="str">
            <v/>
          </cell>
          <cell r="O834" t="str">
            <v/>
          </cell>
          <cell r="P834" t="str">
            <v/>
          </cell>
        </row>
        <row r="835">
          <cell r="A835" t="str">
            <v>LO</v>
          </cell>
          <cell r="B835">
            <v>7</v>
          </cell>
          <cell r="C835">
            <v>3</v>
          </cell>
          <cell r="D835" t="str">
            <v>C</v>
          </cell>
          <cell r="E835">
            <v>27.5</v>
          </cell>
          <cell r="F835">
            <v>37789</v>
          </cell>
          <cell r="G835">
            <v>1.72</v>
          </cell>
          <cell r="H835">
            <v>1.4</v>
          </cell>
          <cell r="I835" t="str">
            <v>8          0</v>
          </cell>
          <cell r="J835">
            <v>0</v>
          </cell>
          <cell r="K835">
            <v>0</v>
          </cell>
          <cell r="L835">
            <v>2003</v>
          </cell>
          <cell r="M835" t="str">
            <v>No Trade</v>
          </cell>
          <cell r="N835" t="str">
            <v/>
          </cell>
          <cell r="O835" t="str">
            <v/>
          </cell>
          <cell r="P835" t="str">
            <v/>
          </cell>
        </row>
        <row r="836">
          <cell r="A836" t="str">
            <v>LO</v>
          </cell>
          <cell r="B836">
            <v>7</v>
          </cell>
          <cell r="C836">
            <v>3</v>
          </cell>
          <cell r="D836" t="str">
            <v>C</v>
          </cell>
          <cell r="E836">
            <v>28</v>
          </cell>
          <cell r="F836">
            <v>37789</v>
          </cell>
          <cell r="G836">
            <v>1.54</v>
          </cell>
          <cell r="H836">
            <v>1.3</v>
          </cell>
          <cell r="I836" t="str">
            <v>1          0</v>
          </cell>
          <cell r="J836">
            <v>0</v>
          </cell>
          <cell r="K836">
            <v>0</v>
          </cell>
          <cell r="L836">
            <v>2003</v>
          </cell>
          <cell r="M836" t="str">
            <v>No Trade</v>
          </cell>
          <cell r="N836" t="str">
            <v/>
          </cell>
          <cell r="O836" t="str">
            <v/>
          </cell>
          <cell r="P836" t="str">
            <v/>
          </cell>
        </row>
        <row r="837">
          <cell r="A837" t="str">
            <v>LO</v>
          </cell>
          <cell r="B837">
            <v>7</v>
          </cell>
          <cell r="C837">
            <v>3</v>
          </cell>
          <cell r="D837" t="str">
            <v>C</v>
          </cell>
          <cell r="E837">
            <v>28.5</v>
          </cell>
          <cell r="F837">
            <v>37789</v>
          </cell>
          <cell r="G837">
            <v>1.38</v>
          </cell>
          <cell r="H837">
            <v>1.1000000000000001</v>
          </cell>
          <cell r="I837" t="str">
            <v>6          0</v>
          </cell>
          <cell r="J837">
            <v>0</v>
          </cell>
          <cell r="K837">
            <v>0</v>
          </cell>
          <cell r="L837">
            <v>2003</v>
          </cell>
          <cell r="M837" t="str">
            <v>No Trade</v>
          </cell>
          <cell r="N837" t="str">
            <v/>
          </cell>
          <cell r="O837" t="str">
            <v/>
          </cell>
          <cell r="P837" t="str">
            <v/>
          </cell>
        </row>
        <row r="838">
          <cell r="A838" t="str">
            <v>LO</v>
          </cell>
          <cell r="B838">
            <v>7</v>
          </cell>
          <cell r="C838">
            <v>3</v>
          </cell>
          <cell r="D838" t="str">
            <v>C</v>
          </cell>
          <cell r="E838">
            <v>29</v>
          </cell>
          <cell r="F838">
            <v>37789</v>
          </cell>
          <cell r="G838">
            <v>1.22</v>
          </cell>
          <cell r="H838">
            <v>1</v>
          </cell>
          <cell r="I838" t="str">
            <v>3          0</v>
          </cell>
          <cell r="J838">
            <v>0</v>
          </cell>
          <cell r="K838">
            <v>0</v>
          </cell>
          <cell r="L838">
            <v>2003</v>
          </cell>
          <cell r="M838" t="str">
            <v>No Trade</v>
          </cell>
          <cell r="N838" t="str">
            <v/>
          </cell>
          <cell r="O838" t="str">
            <v/>
          </cell>
          <cell r="P838" t="str">
            <v/>
          </cell>
        </row>
        <row r="839">
          <cell r="A839" t="str">
            <v>LO</v>
          </cell>
          <cell r="B839">
            <v>7</v>
          </cell>
          <cell r="C839">
            <v>3</v>
          </cell>
          <cell r="D839" t="str">
            <v>C</v>
          </cell>
          <cell r="E839">
            <v>30</v>
          </cell>
          <cell r="F839">
            <v>37789</v>
          </cell>
          <cell r="G839">
            <v>0.98</v>
          </cell>
          <cell r="H839">
            <v>0.8</v>
          </cell>
          <cell r="I839" t="str">
            <v>2         75</v>
          </cell>
          <cell r="J839">
            <v>0</v>
          </cell>
          <cell r="K839">
            <v>0</v>
          </cell>
          <cell r="L839">
            <v>2003</v>
          </cell>
          <cell r="M839" t="str">
            <v>No Trade</v>
          </cell>
          <cell r="N839" t="str">
            <v/>
          </cell>
          <cell r="O839" t="str">
            <v/>
          </cell>
          <cell r="P839" t="str">
            <v/>
          </cell>
        </row>
        <row r="840">
          <cell r="A840" t="str">
            <v>LO</v>
          </cell>
          <cell r="B840">
            <v>7</v>
          </cell>
          <cell r="C840">
            <v>3</v>
          </cell>
          <cell r="D840" t="str">
            <v>C</v>
          </cell>
          <cell r="E840">
            <v>31</v>
          </cell>
          <cell r="F840">
            <v>37789</v>
          </cell>
          <cell r="G840">
            <v>0.78</v>
          </cell>
          <cell r="H840">
            <v>0.6</v>
          </cell>
          <cell r="I840" t="str">
            <v>5          0</v>
          </cell>
          <cell r="J840">
            <v>0</v>
          </cell>
          <cell r="K840">
            <v>0</v>
          </cell>
          <cell r="L840">
            <v>2003</v>
          </cell>
          <cell r="M840" t="str">
            <v>No Trade</v>
          </cell>
          <cell r="N840" t="str">
            <v/>
          </cell>
          <cell r="O840" t="str">
            <v/>
          </cell>
          <cell r="P840" t="str">
            <v/>
          </cell>
        </row>
        <row r="841">
          <cell r="A841" t="str">
            <v>LO</v>
          </cell>
          <cell r="B841">
            <v>7</v>
          </cell>
          <cell r="C841">
            <v>3</v>
          </cell>
          <cell r="D841" t="str">
            <v>C</v>
          </cell>
          <cell r="E841">
            <v>32</v>
          </cell>
          <cell r="F841">
            <v>37789</v>
          </cell>
          <cell r="G841">
            <v>0.64</v>
          </cell>
          <cell r="H841">
            <v>0.5</v>
          </cell>
          <cell r="I841" t="str">
            <v>5          0</v>
          </cell>
          <cell r="J841">
            <v>0</v>
          </cell>
          <cell r="K841">
            <v>0</v>
          </cell>
          <cell r="L841">
            <v>2003</v>
          </cell>
          <cell r="M841" t="str">
            <v>No Trade</v>
          </cell>
          <cell r="N841" t="str">
            <v/>
          </cell>
          <cell r="O841" t="str">
            <v/>
          </cell>
          <cell r="P841" t="str">
            <v/>
          </cell>
        </row>
        <row r="842">
          <cell r="A842" t="str">
            <v>LO</v>
          </cell>
          <cell r="B842">
            <v>7</v>
          </cell>
          <cell r="C842">
            <v>3</v>
          </cell>
          <cell r="D842" t="str">
            <v>C</v>
          </cell>
          <cell r="E842">
            <v>33</v>
          </cell>
          <cell r="F842">
            <v>37789</v>
          </cell>
          <cell r="G842">
            <v>0.54</v>
          </cell>
          <cell r="H842">
            <v>0.4</v>
          </cell>
          <cell r="I842" t="str">
            <v>6          0</v>
          </cell>
          <cell r="J842">
            <v>0</v>
          </cell>
          <cell r="K842">
            <v>0</v>
          </cell>
          <cell r="L842">
            <v>2003</v>
          </cell>
          <cell r="M842" t="str">
            <v>No Trade</v>
          </cell>
          <cell r="N842" t="str">
            <v/>
          </cell>
          <cell r="O842" t="str">
            <v/>
          </cell>
          <cell r="P842" t="str">
            <v/>
          </cell>
        </row>
        <row r="843">
          <cell r="A843" t="str">
            <v>LO</v>
          </cell>
          <cell r="B843">
            <v>7</v>
          </cell>
          <cell r="C843">
            <v>3</v>
          </cell>
          <cell r="D843" t="str">
            <v>C</v>
          </cell>
          <cell r="E843">
            <v>34</v>
          </cell>
          <cell r="F843">
            <v>37789</v>
          </cell>
          <cell r="G843">
            <v>0.46</v>
          </cell>
          <cell r="H843">
            <v>0.3</v>
          </cell>
          <cell r="I843" t="str">
            <v>9          0</v>
          </cell>
          <cell r="J843">
            <v>0</v>
          </cell>
          <cell r="K843">
            <v>0</v>
          </cell>
          <cell r="L843">
            <v>2003</v>
          </cell>
          <cell r="M843" t="str">
            <v>No Trade</v>
          </cell>
          <cell r="N843" t="str">
            <v/>
          </cell>
          <cell r="O843" t="str">
            <v/>
          </cell>
          <cell r="P843" t="str">
            <v/>
          </cell>
        </row>
        <row r="844">
          <cell r="A844" t="str">
            <v>LO</v>
          </cell>
          <cell r="B844">
            <v>7</v>
          </cell>
          <cell r="C844">
            <v>3</v>
          </cell>
          <cell r="D844" t="str">
            <v>C</v>
          </cell>
          <cell r="E844">
            <v>35</v>
          </cell>
          <cell r="F844">
            <v>37789</v>
          </cell>
          <cell r="G844">
            <v>0.39</v>
          </cell>
          <cell r="H844">
            <v>0.3</v>
          </cell>
          <cell r="I844" t="str">
            <v>3          0</v>
          </cell>
          <cell r="J844">
            <v>0</v>
          </cell>
          <cell r="K844">
            <v>0</v>
          </cell>
          <cell r="L844">
            <v>2003</v>
          </cell>
          <cell r="M844" t="str">
            <v>No Trade</v>
          </cell>
          <cell r="N844" t="str">
            <v/>
          </cell>
          <cell r="O844" t="str">
            <v/>
          </cell>
          <cell r="P844" t="str">
            <v/>
          </cell>
        </row>
        <row r="845">
          <cell r="A845" t="str">
            <v>LO</v>
          </cell>
          <cell r="B845">
            <v>7</v>
          </cell>
          <cell r="C845">
            <v>3</v>
          </cell>
          <cell r="D845" t="str">
            <v>C</v>
          </cell>
          <cell r="E845">
            <v>36</v>
          </cell>
          <cell r="F845">
            <v>37789</v>
          </cell>
          <cell r="G845">
            <v>0.34</v>
          </cell>
          <cell r="H845">
            <v>0.2</v>
          </cell>
          <cell r="I845" t="str">
            <v>8          0</v>
          </cell>
          <cell r="J845">
            <v>0</v>
          </cell>
          <cell r="K845">
            <v>0</v>
          </cell>
          <cell r="L845">
            <v>2003</v>
          </cell>
          <cell r="M845" t="str">
            <v>No Trade</v>
          </cell>
          <cell r="N845" t="str">
            <v/>
          </cell>
          <cell r="O845" t="str">
            <v/>
          </cell>
          <cell r="P845" t="str">
            <v/>
          </cell>
        </row>
        <row r="846">
          <cell r="A846" t="str">
            <v>LO</v>
          </cell>
          <cell r="B846">
            <v>7</v>
          </cell>
          <cell r="C846">
            <v>3</v>
          </cell>
          <cell r="D846" t="str">
            <v>C</v>
          </cell>
          <cell r="E846">
            <v>40</v>
          </cell>
          <cell r="F846">
            <v>37789</v>
          </cell>
          <cell r="G846">
            <v>0.2</v>
          </cell>
          <cell r="H846">
            <v>0.1</v>
          </cell>
          <cell r="I846" t="str">
            <v>6         10</v>
          </cell>
          <cell r="J846">
            <v>0.18</v>
          </cell>
          <cell r="K846">
            <v>0.18</v>
          </cell>
          <cell r="L846">
            <v>2003</v>
          </cell>
          <cell r="M846" t="str">
            <v>No Trade</v>
          </cell>
          <cell r="N846" t="str">
            <v/>
          </cell>
          <cell r="O846" t="str">
            <v/>
          </cell>
          <cell r="P846" t="str">
            <v/>
          </cell>
        </row>
        <row r="847">
          <cell r="A847" t="str">
            <v>LO</v>
          </cell>
          <cell r="B847">
            <v>8</v>
          </cell>
          <cell r="C847">
            <v>3</v>
          </cell>
          <cell r="D847" t="str">
            <v>P</v>
          </cell>
          <cell r="E847">
            <v>14</v>
          </cell>
          <cell r="F847">
            <v>37819</v>
          </cell>
          <cell r="G847">
            <v>0.12</v>
          </cell>
          <cell r="H847">
            <v>0.1</v>
          </cell>
          <cell r="I847" t="str">
            <v>2          0</v>
          </cell>
          <cell r="J847">
            <v>0</v>
          </cell>
          <cell r="K847">
            <v>0</v>
          </cell>
          <cell r="L847">
            <v>2003</v>
          </cell>
          <cell r="M847" t="str">
            <v>No Trade</v>
          </cell>
          <cell r="N847" t="str">
            <v/>
          </cell>
          <cell r="O847" t="str">
            <v/>
          </cell>
          <cell r="P847" t="str">
            <v/>
          </cell>
        </row>
        <row r="848">
          <cell r="A848" t="str">
            <v>LO</v>
          </cell>
          <cell r="B848">
            <v>8</v>
          </cell>
          <cell r="C848">
            <v>3</v>
          </cell>
          <cell r="D848" t="str">
            <v>P</v>
          </cell>
          <cell r="E848">
            <v>17</v>
          </cell>
          <cell r="F848">
            <v>37819</v>
          </cell>
          <cell r="G848">
            <v>0.37</v>
          </cell>
          <cell r="H848">
            <v>0.3</v>
          </cell>
          <cell r="I848" t="str">
            <v>8          0</v>
          </cell>
          <cell r="J848">
            <v>0</v>
          </cell>
          <cell r="K848">
            <v>0</v>
          </cell>
          <cell r="L848">
            <v>2003</v>
          </cell>
          <cell r="M848" t="str">
            <v>No Trade</v>
          </cell>
          <cell r="N848" t="str">
            <v/>
          </cell>
          <cell r="O848" t="str">
            <v/>
          </cell>
          <cell r="P848" t="str">
            <v/>
          </cell>
        </row>
        <row r="849">
          <cell r="A849" t="str">
            <v>LO</v>
          </cell>
          <cell r="B849">
            <v>8</v>
          </cell>
          <cell r="C849">
            <v>3</v>
          </cell>
          <cell r="D849" t="str">
            <v>P</v>
          </cell>
          <cell r="E849">
            <v>18</v>
          </cell>
          <cell r="F849">
            <v>37819</v>
          </cell>
          <cell r="G849">
            <v>0.5</v>
          </cell>
          <cell r="H849">
            <v>0.5</v>
          </cell>
          <cell r="I849" t="str">
            <v>2          0</v>
          </cell>
          <cell r="J849">
            <v>0</v>
          </cell>
          <cell r="K849">
            <v>0</v>
          </cell>
          <cell r="L849">
            <v>2003</v>
          </cell>
          <cell r="M849" t="str">
            <v>No Trade</v>
          </cell>
          <cell r="N849" t="str">
            <v/>
          </cell>
          <cell r="O849" t="str">
            <v/>
          </cell>
          <cell r="P849" t="str">
            <v/>
          </cell>
        </row>
        <row r="850">
          <cell r="A850" t="str">
            <v>LO</v>
          </cell>
          <cell r="B850">
            <v>8</v>
          </cell>
          <cell r="C850">
            <v>3</v>
          </cell>
          <cell r="D850" t="str">
            <v>P</v>
          </cell>
          <cell r="E850">
            <v>18.5</v>
          </cell>
          <cell r="F850">
            <v>37819</v>
          </cell>
          <cell r="G850">
            <v>0.57999999999999996</v>
          </cell>
          <cell r="H850">
            <v>0.6</v>
          </cell>
          <cell r="I850" t="str">
            <v>1          0</v>
          </cell>
          <cell r="J850">
            <v>0</v>
          </cell>
          <cell r="K850">
            <v>0</v>
          </cell>
          <cell r="L850">
            <v>2003</v>
          </cell>
          <cell r="M850" t="str">
            <v>No Trade</v>
          </cell>
          <cell r="N850" t="str">
            <v/>
          </cell>
          <cell r="O850" t="str">
            <v/>
          </cell>
          <cell r="P850" t="str">
            <v/>
          </cell>
        </row>
        <row r="851">
          <cell r="A851" t="str">
            <v>LO</v>
          </cell>
          <cell r="B851">
            <v>8</v>
          </cell>
          <cell r="C851">
            <v>3</v>
          </cell>
          <cell r="D851" t="str">
            <v>P</v>
          </cell>
          <cell r="E851">
            <v>20</v>
          </cell>
          <cell r="F851">
            <v>37819</v>
          </cell>
          <cell r="G851">
            <v>0.87</v>
          </cell>
          <cell r="H851">
            <v>0.9</v>
          </cell>
          <cell r="I851" t="str">
            <v>1          0</v>
          </cell>
          <cell r="J851">
            <v>0</v>
          </cell>
          <cell r="K851">
            <v>0</v>
          </cell>
          <cell r="L851">
            <v>2003</v>
          </cell>
          <cell r="M851" t="str">
            <v>No Trade</v>
          </cell>
          <cell r="N851" t="str">
            <v/>
          </cell>
          <cell r="O851" t="str">
            <v/>
          </cell>
          <cell r="P851" t="str">
            <v/>
          </cell>
        </row>
        <row r="852">
          <cell r="A852" t="str">
            <v>LO</v>
          </cell>
          <cell r="B852">
            <v>8</v>
          </cell>
          <cell r="C852">
            <v>3</v>
          </cell>
          <cell r="D852" t="str">
            <v>P</v>
          </cell>
          <cell r="E852">
            <v>21</v>
          </cell>
          <cell r="F852">
            <v>37819</v>
          </cell>
          <cell r="G852">
            <v>1.1200000000000001</v>
          </cell>
          <cell r="H852">
            <v>1.1000000000000001</v>
          </cell>
          <cell r="I852" t="str">
            <v>7          0</v>
          </cell>
          <cell r="J852">
            <v>0</v>
          </cell>
          <cell r="K852">
            <v>0</v>
          </cell>
          <cell r="L852">
            <v>2003</v>
          </cell>
          <cell r="M852" t="str">
            <v>No Trade</v>
          </cell>
          <cell r="N852" t="str">
            <v/>
          </cell>
          <cell r="O852" t="str">
            <v/>
          </cell>
          <cell r="P852" t="str">
            <v/>
          </cell>
        </row>
        <row r="853">
          <cell r="A853" t="str">
            <v>LO</v>
          </cell>
          <cell r="B853">
            <v>8</v>
          </cell>
          <cell r="C853">
            <v>3</v>
          </cell>
          <cell r="D853" t="str">
            <v>P</v>
          </cell>
          <cell r="E853">
            <v>22</v>
          </cell>
          <cell r="F853">
            <v>37819</v>
          </cell>
          <cell r="G853">
            <v>1.4</v>
          </cell>
          <cell r="H853">
            <v>1.4</v>
          </cell>
          <cell r="I853" t="str">
            <v>7          0</v>
          </cell>
          <cell r="J853">
            <v>0</v>
          </cell>
          <cell r="K853">
            <v>0</v>
          </cell>
          <cell r="L853">
            <v>2003</v>
          </cell>
          <cell r="M853" t="str">
            <v>No Trade</v>
          </cell>
          <cell r="N853" t="str">
            <v/>
          </cell>
          <cell r="O853" t="str">
            <v/>
          </cell>
          <cell r="P853" t="str">
            <v/>
          </cell>
        </row>
        <row r="854">
          <cell r="A854" t="str">
            <v>LO</v>
          </cell>
          <cell r="B854">
            <v>8</v>
          </cell>
          <cell r="C854">
            <v>3</v>
          </cell>
          <cell r="D854" t="str">
            <v>P</v>
          </cell>
          <cell r="E854">
            <v>23</v>
          </cell>
          <cell r="F854">
            <v>37819</v>
          </cell>
          <cell r="G854">
            <v>1.74</v>
          </cell>
          <cell r="H854">
            <v>1.8</v>
          </cell>
          <cell r="I854" t="str">
            <v>3          0</v>
          </cell>
          <cell r="J854">
            <v>0</v>
          </cell>
          <cell r="K854">
            <v>0</v>
          </cell>
          <cell r="L854">
            <v>2003</v>
          </cell>
          <cell r="M854" t="str">
            <v>No Trade</v>
          </cell>
          <cell r="N854" t="str">
            <v/>
          </cell>
          <cell r="O854" t="str">
            <v/>
          </cell>
          <cell r="P854" t="str">
            <v/>
          </cell>
        </row>
        <row r="855">
          <cell r="A855" t="str">
            <v>LO</v>
          </cell>
          <cell r="B855">
            <v>8</v>
          </cell>
          <cell r="C855">
            <v>3</v>
          </cell>
          <cell r="D855" t="str">
            <v>C</v>
          </cell>
          <cell r="E855">
            <v>24</v>
          </cell>
          <cell r="F855">
            <v>37819</v>
          </cell>
          <cell r="G855">
            <v>3.29</v>
          </cell>
          <cell r="H855">
            <v>2.9</v>
          </cell>
          <cell r="I855" t="str">
            <v>5          0</v>
          </cell>
          <cell r="J855">
            <v>0</v>
          </cell>
          <cell r="K855">
            <v>0</v>
          </cell>
          <cell r="L855">
            <v>2003</v>
          </cell>
          <cell r="M855" t="str">
            <v>No Trade</v>
          </cell>
          <cell r="N855" t="str">
            <v/>
          </cell>
          <cell r="O855" t="str">
            <v/>
          </cell>
          <cell r="P855" t="str">
            <v/>
          </cell>
        </row>
        <row r="856">
          <cell r="A856" t="str">
            <v>LO</v>
          </cell>
          <cell r="B856">
            <v>8</v>
          </cell>
          <cell r="C856">
            <v>3</v>
          </cell>
          <cell r="D856" t="str">
            <v>P</v>
          </cell>
          <cell r="E856">
            <v>24</v>
          </cell>
          <cell r="F856">
            <v>37819</v>
          </cell>
          <cell r="G856">
            <v>2.12</v>
          </cell>
          <cell r="H856">
            <v>2.2000000000000002</v>
          </cell>
          <cell r="I856" t="str">
            <v>3          0</v>
          </cell>
          <cell r="J856">
            <v>0</v>
          </cell>
          <cell r="K856">
            <v>0</v>
          </cell>
          <cell r="L856">
            <v>2003</v>
          </cell>
          <cell r="M856" t="str">
            <v>No Trade</v>
          </cell>
          <cell r="N856" t="str">
            <v/>
          </cell>
          <cell r="O856" t="str">
            <v/>
          </cell>
          <cell r="P856" t="str">
            <v/>
          </cell>
        </row>
        <row r="857">
          <cell r="A857" t="str">
            <v>LO</v>
          </cell>
          <cell r="B857">
            <v>8</v>
          </cell>
          <cell r="C857">
            <v>3</v>
          </cell>
          <cell r="D857" t="str">
            <v>C</v>
          </cell>
          <cell r="E857">
            <v>24.5</v>
          </cell>
          <cell r="F857">
            <v>37819</v>
          </cell>
          <cell r="G857">
            <v>3</v>
          </cell>
          <cell r="H857">
            <v>2.6</v>
          </cell>
          <cell r="I857" t="str">
            <v>8          0</v>
          </cell>
          <cell r="J857">
            <v>0</v>
          </cell>
          <cell r="K857">
            <v>0</v>
          </cell>
          <cell r="L857">
            <v>2003</v>
          </cell>
          <cell r="M857" t="str">
            <v>No Trade</v>
          </cell>
          <cell r="N857" t="str">
            <v/>
          </cell>
          <cell r="O857" t="str">
            <v/>
          </cell>
          <cell r="P857" t="str">
            <v/>
          </cell>
        </row>
        <row r="858">
          <cell r="A858" t="str">
            <v>LO</v>
          </cell>
          <cell r="B858">
            <v>8</v>
          </cell>
          <cell r="C858">
            <v>3</v>
          </cell>
          <cell r="D858" t="str">
            <v>P</v>
          </cell>
          <cell r="E858">
            <v>24.5</v>
          </cell>
          <cell r="F858">
            <v>37819</v>
          </cell>
          <cell r="G858">
            <v>2.34</v>
          </cell>
          <cell r="H858">
            <v>2.4</v>
          </cell>
          <cell r="I858" t="str">
            <v>6          0</v>
          </cell>
          <cell r="J858">
            <v>0</v>
          </cell>
          <cell r="K858">
            <v>0</v>
          </cell>
          <cell r="L858">
            <v>2003</v>
          </cell>
          <cell r="M858" t="str">
            <v>No Trade</v>
          </cell>
          <cell r="N858" t="str">
            <v/>
          </cell>
          <cell r="O858" t="str">
            <v/>
          </cell>
          <cell r="P858" t="str">
            <v/>
          </cell>
        </row>
        <row r="859">
          <cell r="A859" t="str">
            <v>LO</v>
          </cell>
          <cell r="B859">
            <v>8</v>
          </cell>
          <cell r="C859">
            <v>3</v>
          </cell>
          <cell r="D859" t="str">
            <v>C</v>
          </cell>
          <cell r="E859">
            <v>25</v>
          </cell>
          <cell r="F859">
            <v>37819</v>
          </cell>
          <cell r="G859">
            <v>2.74</v>
          </cell>
          <cell r="H859">
            <v>2.4</v>
          </cell>
          <cell r="I859" t="str">
            <v>3        400</v>
          </cell>
          <cell r="J859">
            <v>0</v>
          </cell>
          <cell r="K859">
            <v>0</v>
          </cell>
          <cell r="L859">
            <v>2003</v>
          </cell>
          <cell r="M859" t="str">
            <v>No Trade</v>
          </cell>
          <cell r="N859" t="str">
            <v/>
          </cell>
          <cell r="O859" t="str">
            <v/>
          </cell>
          <cell r="P859" t="str">
            <v/>
          </cell>
        </row>
        <row r="860">
          <cell r="A860" t="str">
            <v>LO</v>
          </cell>
          <cell r="B860">
            <v>8</v>
          </cell>
          <cell r="C860">
            <v>3</v>
          </cell>
          <cell r="D860" t="str">
            <v>P</v>
          </cell>
          <cell r="E860">
            <v>25</v>
          </cell>
          <cell r="F860">
            <v>37819</v>
          </cell>
          <cell r="G860">
            <v>2.56</v>
          </cell>
          <cell r="H860">
            <v>2.7</v>
          </cell>
          <cell r="I860" t="str">
            <v>1          0</v>
          </cell>
          <cell r="J860">
            <v>0</v>
          </cell>
          <cell r="K860">
            <v>0</v>
          </cell>
          <cell r="L860">
            <v>2003</v>
          </cell>
          <cell r="M860" t="str">
            <v>No Trade</v>
          </cell>
          <cell r="N860" t="str">
            <v/>
          </cell>
          <cell r="O860" t="str">
            <v/>
          </cell>
          <cell r="P860" t="str">
            <v/>
          </cell>
        </row>
        <row r="861">
          <cell r="A861" t="str">
            <v>LO</v>
          </cell>
          <cell r="B861">
            <v>8</v>
          </cell>
          <cell r="C861">
            <v>3</v>
          </cell>
          <cell r="D861" t="str">
            <v>C</v>
          </cell>
          <cell r="E861">
            <v>25.5</v>
          </cell>
          <cell r="F861">
            <v>37819</v>
          </cell>
          <cell r="G861">
            <v>2.5</v>
          </cell>
          <cell r="H861">
            <v>2.2000000000000002</v>
          </cell>
          <cell r="I861" t="str">
            <v>1          0</v>
          </cell>
          <cell r="J861">
            <v>0</v>
          </cell>
          <cell r="K861">
            <v>0</v>
          </cell>
          <cell r="L861">
            <v>2003</v>
          </cell>
          <cell r="M861" t="str">
            <v>No Trade</v>
          </cell>
          <cell r="N861" t="str">
            <v/>
          </cell>
          <cell r="O861" t="str">
            <v/>
          </cell>
          <cell r="P861" t="str">
            <v/>
          </cell>
        </row>
        <row r="862">
          <cell r="A862" t="str">
            <v>LO</v>
          </cell>
          <cell r="B862">
            <v>8</v>
          </cell>
          <cell r="C862">
            <v>3</v>
          </cell>
          <cell r="D862" t="str">
            <v>P</v>
          </cell>
          <cell r="E862">
            <v>25.5</v>
          </cell>
          <cell r="F862">
            <v>37819</v>
          </cell>
          <cell r="G862">
            <v>2.81</v>
          </cell>
          <cell r="H862">
            <v>2.9</v>
          </cell>
          <cell r="I862" t="str">
            <v>9          0</v>
          </cell>
          <cell r="J862">
            <v>0</v>
          </cell>
          <cell r="K862">
            <v>0</v>
          </cell>
          <cell r="L862">
            <v>2003</v>
          </cell>
          <cell r="M862" t="str">
            <v>No Trade</v>
          </cell>
          <cell r="N862" t="str">
            <v/>
          </cell>
          <cell r="O862" t="str">
            <v/>
          </cell>
          <cell r="P862" t="str">
            <v/>
          </cell>
        </row>
        <row r="863">
          <cell r="A863" t="str">
            <v>LO</v>
          </cell>
          <cell r="B863">
            <v>8</v>
          </cell>
          <cell r="C863">
            <v>3</v>
          </cell>
          <cell r="D863" t="str">
            <v>C</v>
          </cell>
          <cell r="E863">
            <v>26</v>
          </cell>
          <cell r="F863">
            <v>37819</v>
          </cell>
          <cell r="G863">
            <v>2.27</v>
          </cell>
          <cell r="H863">
            <v>1.9</v>
          </cell>
          <cell r="I863" t="str">
            <v>9          0</v>
          </cell>
          <cell r="J863">
            <v>0</v>
          </cell>
          <cell r="K863">
            <v>0</v>
          </cell>
          <cell r="L863">
            <v>2003</v>
          </cell>
          <cell r="M863" t="str">
            <v>No Trade</v>
          </cell>
          <cell r="N863" t="str">
            <v/>
          </cell>
          <cell r="O863" t="str">
            <v/>
          </cell>
          <cell r="P863" t="str">
            <v/>
          </cell>
        </row>
        <row r="864">
          <cell r="A864" t="str">
            <v>LO</v>
          </cell>
          <cell r="B864">
            <v>8</v>
          </cell>
          <cell r="C864">
            <v>3</v>
          </cell>
          <cell r="D864" t="str">
            <v>P</v>
          </cell>
          <cell r="E864">
            <v>26</v>
          </cell>
          <cell r="F864">
            <v>37819</v>
          </cell>
          <cell r="G864">
            <v>3.09</v>
          </cell>
          <cell r="H864">
            <v>3.2</v>
          </cell>
          <cell r="I864" t="str">
            <v>6          0</v>
          </cell>
          <cell r="J864">
            <v>0</v>
          </cell>
          <cell r="K864">
            <v>0</v>
          </cell>
          <cell r="L864">
            <v>2003</v>
          </cell>
          <cell r="M864" t="str">
            <v>No Trade</v>
          </cell>
          <cell r="N864" t="str">
            <v/>
          </cell>
          <cell r="O864" t="str">
            <v/>
          </cell>
          <cell r="P864" t="str">
            <v/>
          </cell>
        </row>
        <row r="865">
          <cell r="A865" t="str">
            <v>LO</v>
          </cell>
          <cell r="B865">
            <v>8</v>
          </cell>
          <cell r="C865">
            <v>3</v>
          </cell>
          <cell r="D865" t="str">
            <v>C</v>
          </cell>
          <cell r="E865">
            <v>27</v>
          </cell>
          <cell r="F865">
            <v>37819</v>
          </cell>
          <cell r="G865">
            <v>1.86</v>
          </cell>
          <cell r="H865">
            <v>1.6</v>
          </cell>
          <cell r="I865" t="str">
            <v>1          0</v>
          </cell>
          <cell r="J865">
            <v>0</v>
          </cell>
          <cell r="K865">
            <v>0</v>
          </cell>
          <cell r="L865">
            <v>2003</v>
          </cell>
          <cell r="M865" t="str">
            <v>No Trade</v>
          </cell>
          <cell r="N865" t="str">
            <v/>
          </cell>
          <cell r="O865" t="str">
            <v/>
          </cell>
          <cell r="P865" t="str">
            <v/>
          </cell>
        </row>
        <row r="866">
          <cell r="A866" t="str">
            <v>LO</v>
          </cell>
          <cell r="B866">
            <v>8</v>
          </cell>
          <cell r="C866">
            <v>3</v>
          </cell>
          <cell r="D866" t="str">
            <v>C</v>
          </cell>
          <cell r="E866">
            <v>28</v>
          </cell>
          <cell r="F866">
            <v>37819</v>
          </cell>
          <cell r="G866">
            <v>1.5</v>
          </cell>
          <cell r="H866">
            <v>1.2</v>
          </cell>
          <cell r="I866" t="str">
            <v>8          0</v>
          </cell>
          <cell r="J866">
            <v>0</v>
          </cell>
          <cell r="K866">
            <v>0</v>
          </cell>
          <cell r="L866">
            <v>2003</v>
          </cell>
          <cell r="M866" t="str">
            <v>No Trade</v>
          </cell>
          <cell r="N866" t="str">
            <v/>
          </cell>
          <cell r="O866" t="str">
            <v/>
          </cell>
          <cell r="P866" t="str">
            <v/>
          </cell>
        </row>
        <row r="867">
          <cell r="A867" t="str">
            <v>LO</v>
          </cell>
          <cell r="B867">
            <v>8</v>
          </cell>
          <cell r="C867">
            <v>3</v>
          </cell>
          <cell r="D867" t="str">
            <v>C</v>
          </cell>
          <cell r="E867">
            <v>28.5</v>
          </cell>
          <cell r="F867">
            <v>37819</v>
          </cell>
          <cell r="G867">
            <v>1.34</v>
          </cell>
          <cell r="H867">
            <v>1.1000000000000001</v>
          </cell>
          <cell r="I867" t="str">
            <v>4          0</v>
          </cell>
          <cell r="J867">
            <v>0</v>
          </cell>
          <cell r="K867">
            <v>0</v>
          </cell>
          <cell r="L867">
            <v>2003</v>
          </cell>
          <cell r="M867" t="str">
            <v>No Trade</v>
          </cell>
          <cell r="N867" t="str">
            <v/>
          </cell>
          <cell r="O867" t="str">
            <v/>
          </cell>
          <cell r="P867" t="str">
            <v/>
          </cell>
        </row>
        <row r="868">
          <cell r="A868" t="str">
            <v>LO</v>
          </cell>
          <cell r="B868">
            <v>8</v>
          </cell>
          <cell r="C868">
            <v>3</v>
          </cell>
          <cell r="D868" t="str">
            <v>C</v>
          </cell>
          <cell r="E868">
            <v>30</v>
          </cell>
          <cell r="F868">
            <v>37819</v>
          </cell>
          <cell r="G868">
            <v>0.97</v>
          </cell>
          <cell r="H868">
            <v>0.8</v>
          </cell>
          <cell r="I868" t="str">
            <v>2          0</v>
          </cell>
          <cell r="J868">
            <v>0</v>
          </cell>
          <cell r="K868">
            <v>0</v>
          </cell>
          <cell r="L868">
            <v>2003</v>
          </cell>
          <cell r="M868" t="str">
            <v>No Trade</v>
          </cell>
          <cell r="N868" t="str">
            <v/>
          </cell>
          <cell r="O868" t="str">
            <v/>
          </cell>
          <cell r="P868" t="str">
            <v/>
          </cell>
        </row>
        <row r="869">
          <cell r="A869" t="str">
            <v>LO</v>
          </cell>
          <cell r="B869">
            <v>8</v>
          </cell>
          <cell r="C869">
            <v>3</v>
          </cell>
          <cell r="D869" t="str">
            <v>C</v>
          </cell>
          <cell r="E869">
            <v>31</v>
          </cell>
          <cell r="F869">
            <v>37819</v>
          </cell>
          <cell r="G869">
            <v>0.79</v>
          </cell>
          <cell r="H869">
            <v>0.6</v>
          </cell>
          <cell r="I869" t="str">
            <v>8        407</v>
          </cell>
          <cell r="J869">
            <v>0</v>
          </cell>
          <cell r="K869">
            <v>0</v>
          </cell>
          <cell r="L869">
            <v>2003</v>
          </cell>
          <cell r="M869" t="str">
            <v>No Trade</v>
          </cell>
          <cell r="N869" t="str">
            <v/>
          </cell>
          <cell r="O869" t="str">
            <v/>
          </cell>
          <cell r="P869" t="str">
            <v/>
          </cell>
        </row>
        <row r="870">
          <cell r="A870" t="str">
            <v>LO</v>
          </cell>
          <cell r="B870">
            <v>8</v>
          </cell>
          <cell r="C870">
            <v>3</v>
          </cell>
          <cell r="D870" t="str">
            <v>C</v>
          </cell>
          <cell r="E870">
            <v>32</v>
          </cell>
          <cell r="F870">
            <v>37819</v>
          </cell>
          <cell r="G870">
            <v>0.67</v>
          </cell>
          <cell r="H870">
            <v>0.5</v>
          </cell>
          <cell r="I870" t="str">
            <v>7          0</v>
          </cell>
          <cell r="J870">
            <v>0</v>
          </cell>
          <cell r="K870">
            <v>0</v>
          </cell>
          <cell r="L870">
            <v>2003</v>
          </cell>
          <cell r="M870" t="str">
            <v>No Trade</v>
          </cell>
          <cell r="N870" t="str">
            <v/>
          </cell>
          <cell r="O870" t="str">
            <v/>
          </cell>
          <cell r="P870" t="str">
            <v/>
          </cell>
        </row>
        <row r="871">
          <cell r="A871" t="str">
            <v>LO</v>
          </cell>
          <cell r="B871">
            <v>8</v>
          </cell>
          <cell r="C871">
            <v>3</v>
          </cell>
          <cell r="D871" t="str">
            <v>C</v>
          </cell>
          <cell r="E871">
            <v>33</v>
          </cell>
          <cell r="F871">
            <v>37819</v>
          </cell>
          <cell r="G871">
            <v>0.56999999999999995</v>
          </cell>
          <cell r="H871">
            <v>0.4</v>
          </cell>
          <cell r="I871" t="str">
            <v>9          7</v>
          </cell>
          <cell r="J871">
            <v>0</v>
          </cell>
          <cell r="K871">
            <v>0</v>
          </cell>
          <cell r="L871">
            <v>2003</v>
          </cell>
          <cell r="M871" t="str">
            <v>No Trade</v>
          </cell>
          <cell r="N871" t="str">
            <v/>
          </cell>
          <cell r="O871" t="str">
            <v/>
          </cell>
          <cell r="P871" t="str">
            <v/>
          </cell>
        </row>
        <row r="872">
          <cell r="A872" t="str">
            <v>LO</v>
          </cell>
          <cell r="B872">
            <v>8</v>
          </cell>
          <cell r="C872">
            <v>3</v>
          </cell>
          <cell r="D872" t="str">
            <v>C</v>
          </cell>
          <cell r="E872">
            <v>34</v>
          </cell>
          <cell r="F872">
            <v>37819</v>
          </cell>
          <cell r="G872">
            <v>0.49</v>
          </cell>
          <cell r="H872">
            <v>0.4</v>
          </cell>
          <cell r="I872" t="str">
            <v>2          0</v>
          </cell>
          <cell r="J872">
            <v>0</v>
          </cell>
          <cell r="K872">
            <v>0</v>
          </cell>
          <cell r="L872">
            <v>2003</v>
          </cell>
          <cell r="M872" t="str">
            <v>No Trade</v>
          </cell>
          <cell r="N872" t="str">
            <v/>
          </cell>
          <cell r="O872" t="str">
            <v/>
          </cell>
          <cell r="P872" t="str">
            <v/>
          </cell>
        </row>
        <row r="873">
          <cell r="A873" t="str">
            <v>LO</v>
          </cell>
          <cell r="B873">
            <v>8</v>
          </cell>
          <cell r="C873">
            <v>3</v>
          </cell>
          <cell r="D873" t="str">
            <v>C</v>
          </cell>
          <cell r="E873">
            <v>35</v>
          </cell>
          <cell r="F873">
            <v>37819</v>
          </cell>
          <cell r="G873">
            <v>0.43</v>
          </cell>
          <cell r="H873">
            <v>0.3</v>
          </cell>
          <cell r="I873" t="str">
            <v>6          0</v>
          </cell>
          <cell r="J873">
            <v>0</v>
          </cell>
          <cell r="K873">
            <v>0</v>
          </cell>
          <cell r="L873">
            <v>2003</v>
          </cell>
          <cell r="M873" t="str">
            <v>No Trade</v>
          </cell>
          <cell r="N873" t="str">
            <v/>
          </cell>
          <cell r="O873" t="str">
            <v/>
          </cell>
          <cell r="P873" t="str">
            <v/>
          </cell>
        </row>
        <row r="874">
          <cell r="A874" t="str">
            <v>LO</v>
          </cell>
          <cell r="B874">
            <v>8</v>
          </cell>
          <cell r="C874">
            <v>3</v>
          </cell>
          <cell r="D874" t="str">
            <v>C</v>
          </cell>
          <cell r="E874">
            <v>36</v>
          </cell>
          <cell r="F874">
            <v>37819</v>
          </cell>
          <cell r="G874">
            <v>0.37</v>
          </cell>
          <cell r="H874">
            <v>0.3</v>
          </cell>
          <cell r="I874" t="str">
            <v>1          0</v>
          </cell>
          <cell r="J874">
            <v>0</v>
          </cell>
          <cell r="K874">
            <v>0</v>
          </cell>
          <cell r="L874">
            <v>2003</v>
          </cell>
          <cell r="M874" t="str">
            <v>No Trade</v>
          </cell>
          <cell r="N874" t="str">
            <v/>
          </cell>
          <cell r="O874" t="str">
            <v/>
          </cell>
          <cell r="P874" t="str">
            <v/>
          </cell>
        </row>
        <row r="875">
          <cell r="A875" t="str">
            <v>LO</v>
          </cell>
          <cell r="B875">
            <v>9</v>
          </cell>
          <cell r="C875">
            <v>3</v>
          </cell>
          <cell r="D875" t="str">
            <v>P</v>
          </cell>
          <cell r="E875">
            <v>14</v>
          </cell>
          <cell r="F875">
            <v>37848</v>
          </cell>
          <cell r="G875">
            <v>0.16</v>
          </cell>
          <cell r="H875">
            <v>0.1</v>
          </cell>
          <cell r="I875" t="str">
            <v>6          0</v>
          </cell>
          <cell r="J875">
            <v>0</v>
          </cell>
          <cell r="K875">
            <v>0</v>
          </cell>
          <cell r="L875">
            <v>2003</v>
          </cell>
          <cell r="M875" t="str">
            <v>No Trade</v>
          </cell>
          <cell r="N875" t="str">
            <v/>
          </cell>
          <cell r="O875" t="str">
            <v/>
          </cell>
          <cell r="P875" t="str">
            <v/>
          </cell>
        </row>
        <row r="876">
          <cell r="A876" t="str">
            <v>LO</v>
          </cell>
          <cell r="B876">
            <v>9</v>
          </cell>
          <cell r="C876">
            <v>3</v>
          </cell>
          <cell r="D876" t="str">
            <v>P</v>
          </cell>
          <cell r="E876">
            <v>17</v>
          </cell>
          <cell r="F876">
            <v>37848</v>
          </cell>
          <cell r="G876">
            <v>0.44</v>
          </cell>
          <cell r="H876">
            <v>0.4</v>
          </cell>
          <cell r="I876" t="str">
            <v>5          0</v>
          </cell>
          <cell r="J876">
            <v>0</v>
          </cell>
          <cell r="K876">
            <v>0</v>
          </cell>
          <cell r="L876">
            <v>2003</v>
          </cell>
          <cell r="M876" t="str">
            <v>No Trade</v>
          </cell>
          <cell r="N876" t="str">
            <v/>
          </cell>
          <cell r="O876" t="str">
            <v/>
          </cell>
          <cell r="P876" t="str">
            <v/>
          </cell>
        </row>
        <row r="877">
          <cell r="A877" t="str">
            <v>LO</v>
          </cell>
          <cell r="B877">
            <v>9</v>
          </cell>
          <cell r="C877">
            <v>3</v>
          </cell>
          <cell r="D877" t="str">
            <v>P</v>
          </cell>
          <cell r="E877">
            <v>19.5</v>
          </cell>
          <cell r="F877">
            <v>37848</v>
          </cell>
          <cell r="G877">
            <v>0.88</v>
          </cell>
          <cell r="H877">
            <v>0.9</v>
          </cell>
          <cell r="I877" t="str">
            <v>1          0</v>
          </cell>
          <cell r="J877">
            <v>0</v>
          </cell>
          <cell r="K877">
            <v>0</v>
          </cell>
          <cell r="L877">
            <v>2003</v>
          </cell>
          <cell r="M877" t="str">
            <v>No Trade</v>
          </cell>
          <cell r="N877" t="str">
            <v/>
          </cell>
          <cell r="O877" t="str">
            <v/>
          </cell>
          <cell r="P877" t="str">
            <v/>
          </cell>
        </row>
        <row r="878">
          <cell r="A878" t="str">
            <v>LO</v>
          </cell>
          <cell r="B878">
            <v>9</v>
          </cell>
          <cell r="C878">
            <v>3</v>
          </cell>
          <cell r="D878" t="str">
            <v>P</v>
          </cell>
          <cell r="E878">
            <v>20</v>
          </cell>
          <cell r="F878">
            <v>37848</v>
          </cell>
          <cell r="G878">
            <v>0.99</v>
          </cell>
          <cell r="H878">
            <v>1</v>
          </cell>
          <cell r="I878" t="str">
            <v>3          0</v>
          </cell>
          <cell r="J878">
            <v>0</v>
          </cell>
          <cell r="K878">
            <v>0</v>
          </cell>
          <cell r="L878">
            <v>2003</v>
          </cell>
          <cell r="M878" t="str">
            <v>No Trade</v>
          </cell>
          <cell r="N878" t="str">
            <v/>
          </cell>
          <cell r="O878" t="str">
            <v/>
          </cell>
          <cell r="P878" t="str">
            <v/>
          </cell>
        </row>
        <row r="879">
          <cell r="A879" t="str">
            <v>LO</v>
          </cell>
          <cell r="B879">
            <v>9</v>
          </cell>
          <cell r="C879">
            <v>3</v>
          </cell>
          <cell r="D879" t="str">
            <v>P</v>
          </cell>
          <cell r="E879">
            <v>21</v>
          </cell>
          <cell r="F879">
            <v>37848</v>
          </cell>
          <cell r="G879">
            <v>1.25</v>
          </cell>
          <cell r="H879">
            <v>1.3</v>
          </cell>
          <cell r="I879" t="str">
            <v>0          0</v>
          </cell>
          <cell r="J879">
            <v>0</v>
          </cell>
          <cell r="K879">
            <v>0</v>
          </cell>
          <cell r="L879">
            <v>2003</v>
          </cell>
          <cell r="M879" t="str">
            <v>No Trade</v>
          </cell>
          <cell r="N879" t="str">
            <v/>
          </cell>
          <cell r="O879" t="str">
            <v/>
          </cell>
          <cell r="P879" t="str">
            <v/>
          </cell>
        </row>
        <row r="880">
          <cell r="A880" t="str">
            <v>LO</v>
          </cell>
          <cell r="B880">
            <v>9</v>
          </cell>
          <cell r="C880">
            <v>3</v>
          </cell>
          <cell r="D880" t="str">
            <v>P</v>
          </cell>
          <cell r="E880">
            <v>22</v>
          </cell>
          <cell r="F880">
            <v>37848</v>
          </cell>
          <cell r="G880">
            <v>1.55</v>
          </cell>
          <cell r="H880">
            <v>1.6</v>
          </cell>
          <cell r="I880" t="str">
            <v>2          0</v>
          </cell>
          <cell r="J880">
            <v>0</v>
          </cell>
          <cell r="K880">
            <v>0</v>
          </cell>
          <cell r="L880">
            <v>2003</v>
          </cell>
          <cell r="M880" t="str">
            <v>No Trade</v>
          </cell>
          <cell r="N880" t="str">
            <v/>
          </cell>
          <cell r="O880" t="str">
            <v/>
          </cell>
          <cell r="P880" t="str">
            <v/>
          </cell>
        </row>
        <row r="881">
          <cell r="A881" t="str">
            <v>LO</v>
          </cell>
          <cell r="B881">
            <v>9</v>
          </cell>
          <cell r="C881">
            <v>3</v>
          </cell>
          <cell r="D881" t="str">
            <v>P</v>
          </cell>
          <cell r="E881">
            <v>23</v>
          </cell>
          <cell r="F881">
            <v>37848</v>
          </cell>
          <cell r="G881">
            <v>1.9</v>
          </cell>
          <cell r="H881">
            <v>1.9</v>
          </cell>
          <cell r="I881" t="str">
            <v>9          0</v>
          </cell>
          <cell r="J881">
            <v>0</v>
          </cell>
          <cell r="K881">
            <v>0</v>
          </cell>
          <cell r="L881">
            <v>2003</v>
          </cell>
          <cell r="M881" t="str">
            <v>No Trade</v>
          </cell>
          <cell r="N881" t="str">
            <v/>
          </cell>
          <cell r="O881" t="str">
            <v/>
          </cell>
          <cell r="P881" t="str">
            <v/>
          </cell>
        </row>
        <row r="882">
          <cell r="A882" t="str">
            <v>LO</v>
          </cell>
          <cell r="B882">
            <v>9</v>
          </cell>
          <cell r="C882">
            <v>3</v>
          </cell>
          <cell r="D882" t="str">
            <v>C</v>
          </cell>
          <cell r="E882">
            <v>24</v>
          </cell>
          <cell r="F882">
            <v>37848</v>
          </cell>
          <cell r="G882">
            <v>3.2</v>
          </cell>
          <cell r="H882">
            <v>2.8</v>
          </cell>
          <cell r="I882" t="str">
            <v>9          0</v>
          </cell>
          <cell r="J882">
            <v>0</v>
          </cell>
          <cell r="K882">
            <v>0</v>
          </cell>
          <cell r="L882">
            <v>2003</v>
          </cell>
          <cell r="M882" t="str">
            <v>No Trade</v>
          </cell>
          <cell r="N882" t="str">
            <v/>
          </cell>
          <cell r="O882" t="str">
            <v/>
          </cell>
          <cell r="P882" t="str">
            <v/>
          </cell>
        </row>
        <row r="883">
          <cell r="A883" t="str">
            <v>LO</v>
          </cell>
          <cell r="B883">
            <v>9</v>
          </cell>
          <cell r="C883">
            <v>3</v>
          </cell>
          <cell r="D883" t="str">
            <v>P</v>
          </cell>
          <cell r="E883">
            <v>24</v>
          </cell>
          <cell r="F883">
            <v>37848</v>
          </cell>
          <cell r="G883">
            <v>2.2999999999999998</v>
          </cell>
          <cell r="H883">
            <v>2.4</v>
          </cell>
          <cell r="I883" t="str">
            <v>1          0</v>
          </cell>
          <cell r="J883">
            <v>0</v>
          </cell>
          <cell r="K883">
            <v>0</v>
          </cell>
          <cell r="L883">
            <v>2003</v>
          </cell>
          <cell r="M883" t="str">
            <v>No Trade</v>
          </cell>
          <cell r="N883" t="str">
            <v/>
          </cell>
          <cell r="O883" t="str">
            <v/>
          </cell>
          <cell r="P883" t="str">
            <v/>
          </cell>
        </row>
        <row r="884">
          <cell r="A884" t="str">
            <v>LO</v>
          </cell>
          <cell r="B884">
            <v>9</v>
          </cell>
          <cell r="C884">
            <v>3</v>
          </cell>
          <cell r="D884" t="str">
            <v>C</v>
          </cell>
          <cell r="E884">
            <v>24.5</v>
          </cell>
          <cell r="F884">
            <v>37848</v>
          </cell>
          <cell r="G884">
            <v>2.93</v>
          </cell>
          <cell r="H884">
            <v>2.6</v>
          </cell>
          <cell r="I884" t="str">
            <v>2          0</v>
          </cell>
          <cell r="J884">
            <v>0</v>
          </cell>
          <cell r="K884">
            <v>0</v>
          </cell>
          <cell r="L884">
            <v>2003</v>
          </cell>
          <cell r="M884" t="str">
            <v>No Trade</v>
          </cell>
          <cell r="N884" t="str">
            <v/>
          </cell>
          <cell r="O884" t="str">
            <v/>
          </cell>
          <cell r="P884" t="str">
            <v/>
          </cell>
        </row>
        <row r="885">
          <cell r="A885" t="str">
            <v>LO</v>
          </cell>
          <cell r="B885">
            <v>9</v>
          </cell>
          <cell r="C885">
            <v>3</v>
          </cell>
          <cell r="D885" t="str">
            <v>P</v>
          </cell>
          <cell r="E885">
            <v>24.5</v>
          </cell>
          <cell r="F885">
            <v>37848</v>
          </cell>
          <cell r="G885">
            <v>2.52</v>
          </cell>
          <cell r="H885">
            <v>2.6</v>
          </cell>
          <cell r="I885" t="str">
            <v>4          0</v>
          </cell>
          <cell r="J885">
            <v>0</v>
          </cell>
          <cell r="K885">
            <v>0</v>
          </cell>
          <cell r="L885">
            <v>2003</v>
          </cell>
          <cell r="M885" t="str">
            <v>No Trade</v>
          </cell>
          <cell r="N885" t="str">
            <v/>
          </cell>
          <cell r="O885" t="str">
            <v/>
          </cell>
          <cell r="P885" t="str">
            <v/>
          </cell>
        </row>
        <row r="886">
          <cell r="A886" t="str">
            <v>LO</v>
          </cell>
          <cell r="B886">
            <v>9</v>
          </cell>
          <cell r="C886">
            <v>3</v>
          </cell>
          <cell r="D886" t="str">
            <v>C</v>
          </cell>
          <cell r="E886">
            <v>25</v>
          </cell>
          <cell r="F886">
            <v>37848</v>
          </cell>
          <cell r="G886">
            <v>2.67</v>
          </cell>
          <cell r="H886">
            <v>2.2999999999999998</v>
          </cell>
          <cell r="I886" t="str">
            <v>8          0</v>
          </cell>
          <cell r="J886">
            <v>0</v>
          </cell>
          <cell r="K886">
            <v>0</v>
          </cell>
          <cell r="L886">
            <v>2003</v>
          </cell>
          <cell r="M886" t="str">
            <v>No Trade</v>
          </cell>
          <cell r="N886" t="str">
            <v/>
          </cell>
          <cell r="O886" t="str">
            <v/>
          </cell>
          <cell r="P886" t="str">
            <v/>
          </cell>
        </row>
        <row r="887">
          <cell r="A887" t="str">
            <v>LO</v>
          </cell>
          <cell r="B887">
            <v>9</v>
          </cell>
          <cell r="C887">
            <v>3</v>
          </cell>
          <cell r="D887" t="str">
            <v>P</v>
          </cell>
          <cell r="E887">
            <v>25</v>
          </cell>
          <cell r="F887">
            <v>37848</v>
          </cell>
          <cell r="G887">
            <v>2.75</v>
          </cell>
          <cell r="H887">
            <v>2.9</v>
          </cell>
          <cell r="I887" t="str">
            <v>0          0</v>
          </cell>
          <cell r="J887">
            <v>0</v>
          </cell>
          <cell r="K887">
            <v>0</v>
          </cell>
          <cell r="L887">
            <v>2003</v>
          </cell>
          <cell r="M887" t="str">
            <v>No Trade</v>
          </cell>
          <cell r="N887" t="str">
            <v/>
          </cell>
          <cell r="O887" t="str">
            <v/>
          </cell>
          <cell r="P887" t="str">
            <v/>
          </cell>
        </row>
        <row r="888">
          <cell r="A888" t="str">
            <v>LO</v>
          </cell>
          <cell r="B888">
            <v>9</v>
          </cell>
          <cell r="C888">
            <v>3</v>
          </cell>
          <cell r="D888" t="str">
            <v>C</v>
          </cell>
          <cell r="E888">
            <v>25.5</v>
          </cell>
          <cell r="F888">
            <v>37848</v>
          </cell>
          <cell r="G888">
            <v>2.44</v>
          </cell>
          <cell r="H888">
            <v>2.1</v>
          </cell>
          <cell r="I888" t="str">
            <v>6          0</v>
          </cell>
          <cell r="J888">
            <v>0</v>
          </cell>
          <cell r="K888">
            <v>0</v>
          </cell>
          <cell r="L888">
            <v>2003</v>
          </cell>
          <cell r="M888" t="str">
            <v>No Trade</v>
          </cell>
          <cell r="N888" t="str">
            <v/>
          </cell>
          <cell r="O888" t="str">
            <v/>
          </cell>
          <cell r="P888" t="str">
            <v/>
          </cell>
        </row>
        <row r="889">
          <cell r="A889" t="str">
            <v>LO</v>
          </cell>
          <cell r="B889">
            <v>9</v>
          </cell>
          <cell r="C889">
            <v>3</v>
          </cell>
          <cell r="D889" t="str">
            <v>P</v>
          </cell>
          <cell r="E889">
            <v>25.5</v>
          </cell>
          <cell r="F889">
            <v>37848</v>
          </cell>
          <cell r="G889">
            <v>3.02</v>
          </cell>
          <cell r="H889">
            <v>3.1</v>
          </cell>
          <cell r="I889" t="str">
            <v>8          0</v>
          </cell>
          <cell r="J889">
            <v>0</v>
          </cell>
          <cell r="K889">
            <v>0</v>
          </cell>
          <cell r="L889">
            <v>2003</v>
          </cell>
          <cell r="M889" t="str">
            <v>No Trade</v>
          </cell>
          <cell r="N889" t="str">
            <v/>
          </cell>
          <cell r="O889" t="str">
            <v/>
          </cell>
          <cell r="P889" t="str">
            <v/>
          </cell>
        </row>
        <row r="890">
          <cell r="A890" t="str">
            <v>LO</v>
          </cell>
          <cell r="B890">
            <v>9</v>
          </cell>
          <cell r="C890">
            <v>3</v>
          </cell>
          <cell r="D890" t="str">
            <v>C</v>
          </cell>
          <cell r="E890">
            <v>26</v>
          </cell>
          <cell r="F890">
            <v>37848</v>
          </cell>
          <cell r="G890">
            <v>2.2200000000000002</v>
          </cell>
          <cell r="H890">
            <v>1.9</v>
          </cell>
          <cell r="I890" t="str">
            <v>5          0</v>
          </cell>
          <cell r="J890">
            <v>0</v>
          </cell>
          <cell r="K890">
            <v>0</v>
          </cell>
          <cell r="L890">
            <v>2003</v>
          </cell>
          <cell r="M890" t="str">
            <v>No Trade</v>
          </cell>
          <cell r="N890" t="str">
            <v/>
          </cell>
          <cell r="O890" t="str">
            <v/>
          </cell>
          <cell r="P890" t="str">
            <v/>
          </cell>
        </row>
        <row r="891">
          <cell r="A891" t="str">
            <v>LO</v>
          </cell>
          <cell r="B891">
            <v>9</v>
          </cell>
          <cell r="C891">
            <v>3</v>
          </cell>
          <cell r="D891" t="str">
            <v>P</v>
          </cell>
          <cell r="E891">
            <v>26</v>
          </cell>
          <cell r="F891">
            <v>37848</v>
          </cell>
          <cell r="G891">
            <v>3.28</v>
          </cell>
          <cell r="H891">
            <v>3.4</v>
          </cell>
          <cell r="I891" t="str">
            <v>5          0</v>
          </cell>
          <cell r="J891">
            <v>0</v>
          </cell>
          <cell r="K891">
            <v>0</v>
          </cell>
          <cell r="L891">
            <v>2003</v>
          </cell>
          <cell r="M891" t="str">
            <v>No Trade</v>
          </cell>
          <cell r="N891" t="str">
            <v/>
          </cell>
          <cell r="O891" t="str">
            <v/>
          </cell>
          <cell r="P891" t="str">
            <v/>
          </cell>
        </row>
        <row r="892">
          <cell r="A892" t="str">
            <v>LO</v>
          </cell>
          <cell r="B892">
            <v>9</v>
          </cell>
          <cell r="C892">
            <v>3</v>
          </cell>
          <cell r="D892" t="str">
            <v>C</v>
          </cell>
          <cell r="E892">
            <v>26.5</v>
          </cell>
          <cell r="F892">
            <v>37848</v>
          </cell>
          <cell r="G892">
            <v>2.0099999999999998</v>
          </cell>
          <cell r="H892">
            <v>1.7</v>
          </cell>
          <cell r="I892" t="str">
            <v>6          0</v>
          </cell>
          <cell r="J892">
            <v>0</v>
          </cell>
          <cell r="K892">
            <v>0</v>
          </cell>
          <cell r="L892">
            <v>2003</v>
          </cell>
          <cell r="M892" t="str">
            <v>No Trade</v>
          </cell>
          <cell r="N892" t="str">
            <v/>
          </cell>
          <cell r="O892" t="str">
            <v/>
          </cell>
          <cell r="P892" t="str">
            <v/>
          </cell>
        </row>
        <row r="893">
          <cell r="A893" t="str">
            <v>LO</v>
          </cell>
          <cell r="B893">
            <v>9</v>
          </cell>
          <cell r="C893">
            <v>3</v>
          </cell>
          <cell r="D893" t="str">
            <v>C</v>
          </cell>
          <cell r="E893">
            <v>27</v>
          </cell>
          <cell r="F893">
            <v>37848</v>
          </cell>
          <cell r="G893">
            <v>1.82</v>
          </cell>
          <cell r="H893">
            <v>1.5</v>
          </cell>
          <cell r="I893" t="str">
            <v>8          0</v>
          </cell>
          <cell r="J893">
            <v>0</v>
          </cell>
          <cell r="K893">
            <v>0</v>
          </cell>
          <cell r="L893">
            <v>2003</v>
          </cell>
          <cell r="M893" t="str">
            <v>No Trade</v>
          </cell>
          <cell r="N893" t="str">
            <v/>
          </cell>
          <cell r="O893" t="str">
            <v/>
          </cell>
          <cell r="P893" t="str">
            <v/>
          </cell>
        </row>
        <row r="894">
          <cell r="A894" t="str">
            <v>LO</v>
          </cell>
          <cell r="B894">
            <v>9</v>
          </cell>
          <cell r="C894">
            <v>3</v>
          </cell>
          <cell r="D894" t="str">
            <v>C</v>
          </cell>
          <cell r="E894">
            <v>27.5</v>
          </cell>
          <cell r="F894">
            <v>37848</v>
          </cell>
          <cell r="G894">
            <v>1.64</v>
          </cell>
          <cell r="H894">
            <v>1.4</v>
          </cell>
          <cell r="I894" t="str">
            <v>2          0</v>
          </cell>
          <cell r="J894">
            <v>0</v>
          </cell>
          <cell r="K894">
            <v>0</v>
          </cell>
          <cell r="L894">
            <v>2003</v>
          </cell>
          <cell r="M894" t="str">
            <v>No Trade</v>
          </cell>
          <cell r="N894" t="str">
            <v/>
          </cell>
          <cell r="O894" t="str">
            <v/>
          </cell>
          <cell r="P894" t="str">
            <v/>
          </cell>
        </row>
        <row r="895">
          <cell r="A895" t="str">
            <v>LO</v>
          </cell>
          <cell r="B895">
            <v>9</v>
          </cell>
          <cell r="C895">
            <v>3</v>
          </cell>
          <cell r="D895" t="str">
            <v>C</v>
          </cell>
          <cell r="E895">
            <v>28</v>
          </cell>
          <cell r="F895">
            <v>37848</v>
          </cell>
          <cell r="G895">
            <v>1.47</v>
          </cell>
          <cell r="H895">
            <v>1.2</v>
          </cell>
          <cell r="I895" t="str">
            <v>6          0</v>
          </cell>
          <cell r="J895">
            <v>0</v>
          </cell>
          <cell r="K895">
            <v>0</v>
          </cell>
          <cell r="L895">
            <v>2003</v>
          </cell>
          <cell r="M895" t="str">
            <v>No Trade</v>
          </cell>
          <cell r="N895" t="str">
            <v/>
          </cell>
          <cell r="O895" t="str">
            <v/>
          </cell>
          <cell r="P895" t="str">
            <v/>
          </cell>
        </row>
        <row r="896">
          <cell r="A896" t="str">
            <v>LO</v>
          </cell>
          <cell r="B896">
            <v>9</v>
          </cell>
          <cell r="C896">
            <v>3</v>
          </cell>
          <cell r="D896" t="str">
            <v>C</v>
          </cell>
          <cell r="E896">
            <v>28.5</v>
          </cell>
          <cell r="F896">
            <v>37848</v>
          </cell>
          <cell r="G896">
            <v>1.32</v>
          </cell>
          <cell r="H896">
            <v>1.1000000000000001</v>
          </cell>
          <cell r="I896" t="str">
            <v>2          0</v>
          </cell>
          <cell r="J896">
            <v>0</v>
          </cell>
          <cell r="K896">
            <v>0</v>
          </cell>
          <cell r="L896">
            <v>2003</v>
          </cell>
          <cell r="M896" t="str">
            <v>No Trade</v>
          </cell>
          <cell r="N896" t="str">
            <v/>
          </cell>
          <cell r="O896" t="str">
            <v/>
          </cell>
          <cell r="P896" t="str">
            <v/>
          </cell>
        </row>
        <row r="897">
          <cell r="A897" t="str">
            <v>LO</v>
          </cell>
          <cell r="B897">
            <v>9</v>
          </cell>
          <cell r="C897">
            <v>3</v>
          </cell>
          <cell r="D897" t="str">
            <v>C</v>
          </cell>
          <cell r="E897">
            <v>29</v>
          </cell>
          <cell r="F897">
            <v>37848</v>
          </cell>
          <cell r="G897">
            <v>1.17</v>
          </cell>
          <cell r="H897">
            <v>1</v>
          </cell>
          <cell r="I897" t="str">
            <v>1          0</v>
          </cell>
          <cell r="J897">
            <v>0</v>
          </cell>
          <cell r="K897">
            <v>0</v>
          </cell>
          <cell r="L897">
            <v>2003</v>
          </cell>
          <cell r="M897" t="str">
            <v>No Trade</v>
          </cell>
          <cell r="N897" t="str">
            <v/>
          </cell>
          <cell r="O897" t="str">
            <v/>
          </cell>
          <cell r="P897" t="str">
            <v/>
          </cell>
        </row>
        <row r="898">
          <cell r="A898" t="str">
            <v>LO</v>
          </cell>
          <cell r="B898">
            <v>9</v>
          </cell>
          <cell r="C898">
            <v>3</v>
          </cell>
          <cell r="D898" t="str">
            <v>C</v>
          </cell>
          <cell r="E898">
            <v>30</v>
          </cell>
          <cell r="F898">
            <v>37848</v>
          </cell>
          <cell r="G898">
            <v>0.96</v>
          </cell>
          <cell r="H898">
            <v>0.8</v>
          </cell>
          <cell r="I898" t="str">
            <v>2          0</v>
          </cell>
          <cell r="J898">
            <v>0</v>
          </cell>
          <cell r="K898">
            <v>0</v>
          </cell>
          <cell r="L898">
            <v>2003</v>
          </cell>
          <cell r="M898" t="str">
            <v>No Trade</v>
          </cell>
          <cell r="N898" t="str">
            <v/>
          </cell>
          <cell r="O898" t="str">
            <v/>
          </cell>
          <cell r="P898" t="str">
            <v/>
          </cell>
        </row>
        <row r="899">
          <cell r="A899" t="str">
            <v>LO</v>
          </cell>
          <cell r="B899">
            <v>9</v>
          </cell>
          <cell r="C899">
            <v>3</v>
          </cell>
          <cell r="D899" t="str">
            <v>C</v>
          </cell>
          <cell r="E899">
            <v>31</v>
          </cell>
          <cell r="F899">
            <v>37848</v>
          </cell>
          <cell r="G899">
            <v>0.78</v>
          </cell>
          <cell r="H899">
            <v>0.6</v>
          </cell>
          <cell r="I899" t="str">
            <v>8          0</v>
          </cell>
          <cell r="J899">
            <v>0</v>
          </cell>
          <cell r="K899">
            <v>0</v>
          </cell>
          <cell r="L899">
            <v>2003</v>
          </cell>
          <cell r="M899" t="str">
            <v>No Trade</v>
          </cell>
          <cell r="N899" t="str">
            <v/>
          </cell>
          <cell r="O899" t="str">
            <v/>
          </cell>
          <cell r="P899" t="str">
            <v/>
          </cell>
        </row>
        <row r="900">
          <cell r="A900" t="str">
            <v>LO</v>
          </cell>
          <cell r="B900">
            <v>9</v>
          </cell>
          <cell r="C900">
            <v>3</v>
          </cell>
          <cell r="D900" t="str">
            <v>C</v>
          </cell>
          <cell r="E900">
            <v>32</v>
          </cell>
          <cell r="F900">
            <v>37848</v>
          </cell>
          <cell r="G900">
            <v>0.67</v>
          </cell>
          <cell r="H900">
            <v>0.5</v>
          </cell>
          <cell r="I900" t="str">
            <v>8          0</v>
          </cell>
          <cell r="J900">
            <v>0</v>
          </cell>
          <cell r="K900">
            <v>0</v>
          </cell>
          <cell r="L900">
            <v>2003</v>
          </cell>
          <cell r="M900" t="str">
            <v>No Trade</v>
          </cell>
          <cell r="N900" t="str">
            <v/>
          </cell>
          <cell r="O900" t="str">
            <v/>
          </cell>
          <cell r="P900" t="str">
            <v/>
          </cell>
        </row>
        <row r="901">
          <cell r="A901" t="str">
            <v>LO</v>
          </cell>
          <cell r="B901">
            <v>9</v>
          </cell>
          <cell r="C901">
            <v>3</v>
          </cell>
          <cell r="D901" t="str">
            <v>C</v>
          </cell>
          <cell r="E901">
            <v>33</v>
          </cell>
          <cell r="F901">
            <v>37848</v>
          </cell>
          <cell r="G901">
            <v>0.57999999999999996</v>
          </cell>
          <cell r="H901">
            <v>0.5</v>
          </cell>
          <cell r="I901" t="str">
            <v>0          0</v>
          </cell>
          <cell r="J901">
            <v>0</v>
          </cell>
          <cell r="K901">
            <v>0</v>
          </cell>
          <cell r="L901">
            <v>2003</v>
          </cell>
          <cell r="M901" t="str">
            <v>No Trade</v>
          </cell>
          <cell r="N901" t="str">
            <v/>
          </cell>
          <cell r="O901" t="str">
            <v/>
          </cell>
          <cell r="P901" t="str">
            <v/>
          </cell>
        </row>
        <row r="902">
          <cell r="A902" t="str">
            <v>LO</v>
          </cell>
          <cell r="B902">
            <v>9</v>
          </cell>
          <cell r="C902">
            <v>3</v>
          </cell>
          <cell r="D902" t="str">
            <v>C</v>
          </cell>
          <cell r="E902">
            <v>34</v>
          </cell>
          <cell r="F902">
            <v>37848</v>
          </cell>
          <cell r="G902">
            <v>0.5</v>
          </cell>
          <cell r="H902">
            <v>0.4</v>
          </cell>
          <cell r="I902" t="str">
            <v>3          0</v>
          </cell>
          <cell r="J902">
            <v>0</v>
          </cell>
          <cell r="K902">
            <v>0</v>
          </cell>
          <cell r="L902">
            <v>2003</v>
          </cell>
          <cell r="M902" t="str">
            <v>No Trade</v>
          </cell>
          <cell r="N902" t="str">
            <v/>
          </cell>
          <cell r="O902" t="str">
            <v/>
          </cell>
          <cell r="P902" t="str">
            <v/>
          </cell>
        </row>
        <row r="903">
          <cell r="A903" t="str">
            <v>LO</v>
          </cell>
          <cell r="B903">
            <v>9</v>
          </cell>
          <cell r="C903">
            <v>3</v>
          </cell>
          <cell r="D903" t="str">
            <v>C</v>
          </cell>
          <cell r="E903">
            <v>35</v>
          </cell>
          <cell r="F903">
            <v>37848</v>
          </cell>
          <cell r="G903">
            <v>0.44</v>
          </cell>
          <cell r="H903">
            <v>0.3</v>
          </cell>
          <cell r="I903" t="str">
            <v>7          0</v>
          </cell>
          <cell r="J903">
            <v>0</v>
          </cell>
          <cell r="K903">
            <v>0</v>
          </cell>
          <cell r="L903">
            <v>2003</v>
          </cell>
          <cell r="M903" t="str">
            <v>No Trade</v>
          </cell>
          <cell r="N903" t="str">
            <v/>
          </cell>
          <cell r="O903" t="str">
            <v/>
          </cell>
          <cell r="P903" t="str">
            <v/>
          </cell>
        </row>
        <row r="904">
          <cell r="A904" t="str">
            <v>LO</v>
          </cell>
          <cell r="B904">
            <v>9</v>
          </cell>
          <cell r="C904">
            <v>3</v>
          </cell>
          <cell r="D904" t="str">
            <v>P</v>
          </cell>
          <cell r="E904">
            <v>35</v>
          </cell>
          <cell r="F904">
            <v>37848</v>
          </cell>
          <cell r="G904">
            <v>10.01</v>
          </cell>
          <cell r="H904">
            <v>10</v>
          </cell>
          <cell r="I904" t="str">
            <v>1          0</v>
          </cell>
          <cell r="J904">
            <v>0</v>
          </cell>
          <cell r="K904">
            <v>0</v>
          </cell>
          <cell r="L904">
            <v>2003</v>
          </cell>
          <cell r="M904" t="str">
            <v>No Trade</v>
          </cell>
          <cell r="N904" t="str">
            <v/>
          </cell>
          <cell r="O904" t="str">
            <v/>
          </cell>
          <cell r="P904" t="str">
            <v/>
          </cell>
        </row>
        <row r="905">
          <cell r="A905" t="str">
            <v>LO</v>
          </cell>
          <cell r="B905">
            <v>9</v>
          </cell>
          <cell r="C905">
            <v>3</v>
          </cell>
          <cell r="D905" t="str">
            <v>C</v>
          </cell>
          <cell r="E905">
            <v>36</v>
          </cell>
          <cell r="F905">
            <v>37848</v>
          </cell>
          <cell r="G905">
            <v>0.38</v>
          </cell>
          <cell r="H905">
            <v>0.3</v>
          </cell>
          <cell r="I905" t="str">
            <v>3          0</v>
          </cell>
          <cell r="J905">
            <v>0</v>
          </cell>
          <cell r="K905">
            <v>0</v>
          </cell>
          <cell r="L905">
            <v>2003</v>
          </cell>
          <cell r="M905" t="str">
            <v>No Trade</v>
          </cell>
          <cell r="N905" t="str">
            <v/>
          </cell>
          <cell r="O905" t="str">
            <v/>
          </cell>
          <cell r="P905" t="str">
            <v/>
          </cell>
        </row>
        <row r="906">
          <cell r="A906" t="str">
            <v>LO</v>
          </cell>
          <cell r="B906">
            <v>10</v>
          </cell>
          <cell r="C906">
            <v>3</v>
          </cell>
          <cell r="D906" t="str">
            <v>P</v>
          </cell>
          <cell r="E906">
            <v>14</v>
          </cell>
          <cell r="F906">
            <v>37881</v>
          </cell>
          <cell r="G906">
            <v>0.19</v>
          </cell>
          <cell r="H906">
            <v>0.1</v>
          </cell>
          <cell r="I906" t="str">
            <v>9          0</v>
          </cell>
          <cell r="J906">
            <v>0</v>
          </cell>
          <cell r="K906">
            <v>0</v>
          </cell>
          <cell r="L906">
            <v>2003</v>
          </cell>
          <cell r="M906" t="str">
            <v>No Trade</v>
          </cell>
          <cell r="N906" t="str">
            <v/>
          </cell>
          <cell r="O906" t="str">
            <v/>
          </cell>
          <cell r="P906" t="str">
            <v/>
          </cell>
        </row>
        <row r="907">
          <cell r="A907" t="str">
            <v>LO</v>
          </cell>
          <cell r="B907">
            <v>10</v>
          </cell>
          <cell r="C907">
            <v>3</v>
          </cell>
          <cell r="D907" t="str">
            <v>P</v>
          </cell>
          <cell r="E907">
            <v>15</v>
          </cell>
          <cell r="F907">
            <v>37881</v>
          </cell>
          <cell r="G907">
            <v>0.27</v>
          </cell>
          <cell r="H907">
            <v>0.2</v>
          </cell>
          <cell r="I907" t="str">
            <v>7          0</v>
          </cell>
          <cell r="J907">
            <v>0</v>
          </cell>
          <cell r="K907">
            <v>0</v>
          </cell>
          <cell r="L907">
            <v>2003</v>
          </cell>
          <cell r="M907" t="str">
            <v>No Trade</v>
          </cell>
          <cell r="N907" t="str">
            <v/>
          </cell>
          <cell r="O907" t="str">
            <v/>
          </cell>
          <cell r="P907" t="str">
            <v/>
          </cell>
        </row>
        <row r="908">
          <cell r="A908" t="str">
            <v>LO</v>
          </cell>
          <cell r="B908">
            <v>10</v>
          </cell>
          <cell r="C908">
            <v>3</v>
          </cell>
          <cell r="D908" t="str">
            <v>P</v>
          </cell>
          <cell r="E908">
            <v>17</v>
          </cell>
          <cell r="F908">
            <v>37881</v>
          </cell>
          <cell r="G908">
            <v>0.5</v>
          </cell>
          <cell r="H908">
            <v>0.5</v>
          </cell>
          <cell r="I908" t="str">
            <v>1          0</v>
          </cell>
          <cell r="J908">
            <v>0</v>
          </cell>
          <cell r="K908">
            <v>0</v>
          </cell>
          <cell r="L908">
            <v>2003</v>
          </cell>
          <cell r="M908" t="str">
            <v>No Trade</v>
          </cell>
          <cell r="N908" t="str">
            <v/>
          </cell>
          <cell r="O908" t="str">
            <v/>
          </cell>
          <cell r="P908" t="str">
            <v/>
          </cell>
        </row>
        <row r="909">
          <cell r="A909" t="str">
            <v>LO</v>
          </cell>
          <cell r="B909">
            <v>10</v>
          </cell>
          <cell r="C909">
            <v>3</v>
          </cell>
          <cell r="D909" t="str">
            <v>P</v>
          </cell>
          <cell r="E909">
            <v>21</v>
          </cell>
          <cell r="F909">
            <v>37881</v>
          </cell>
          <cell r="G909">
            <v>1.36</v>
          </cell>
          <cell r="H909">
            <v>1.4</v>
          </cell>
          <cell r="I909" t="str">
            <v>0          0</v>
          </cell>
          <cell r="J909">
            <v>0</v>
          </cell>
          <cell r="K909">
            <v>0</v>
          </cell>
          <cell r="L909">
            <v>2003</v>
          </cell>
          <cell r="M909" t="str">
            <v>No Trade</v>
          </cell>
          <cell r="N909" t="str">
            <v/>
          </cell>
          <cell r="O909" t="str">
            <v/>
          </cell>
          <cell r="P909" t="str">
            <v/>
          </cell>
        </row>
        <row r="910">
          <cell r="A910" t="str">
            <v>LO</v>
          </cell>
          <cell r="B910">
            <v>10</v>
          </cell>
          <cell r="C910">
            <v>3</v>
          </cell>
          <cell r="D910" t="str">
            <v>P</v>
          </cell>
          <cell r="E910">
            <v>22</v>
          </cell>
          <cell r="F910">
            <v>37881</v>
          </cell>
          <cell r="G910">
            <v>1.67</v>
          </cell>
          <cell r="H910">
            <v>1.7</v>
          </cell>
          <cell r="I910" t="str">
            <v>3          0</v>
          </cell>
          <cell r="J910">
            <v>0</v>
          </cell>
          <cell r="K910">
            <v>0</v>
          </cell>
          <cell r="L910">
            <v>2003</v>
          </cell>
          <cell r="M910" t="str">
            <v>No Trade</v>
          </cell>
          <cell r="N910" t="str">
            <v/>
          </cell>
          <cell r="O910" t="str">
            <v/>
          </cell>
          <cell r="P910" t="str">
            <v/>
          </cell>
        </row>
        <row r="911">
          <cell r="A911" t="str">
            <v>LO</v>
          </cell>
          <cell r="B911">
            <v>10</v>
          </cell>
          <cell r="C911">
            <v>3</v>
          </cell>
          <cell r="D911" t="str">
            <v>C</v>
          </cell>
          <cell r="E911">
            <v>23.5</v>
          </cell>
          <cell r="F911">
            <v>37881</v>
          </cell>
          <cell r="G911">
            <v>3.38</v>
          </cell>
          <cell r="H911">
            <v>3</v>
          </cell>
          <cell r="I911" t="str">
            <v>5          0</v>
          </cell>
          <cell r="J911">
            <v>0</v>
          </cell>
          <cell r="K911">
            <v>0</v>
          </cell>
          <cell r="L911">
            <v>2003</v>
          </cell>
          <cell r="M911" t="str">
            <v>No Trade</v>
          </cell>
          <cell r="N911" t="str">
            <v/>
          </cell>
          <cell r="O911" t="str">
            <v/>
          </cell>
          <cell r="P911" t="str">
            <v/>
          </cell>
        </row>
        <row r="912">
          <cell r="A912" t="str">
            <v>LO</v>
          </cell>
          <cell r="B912">
            <v>10</v>
          </cell>
          <cell r="C912">
            <v>3</v>
          </cell>
          <cell r="D912" t="str">
            <v>P</v>
          </cell>
          <cell r="E912">
            <v>23.5</v>
          </cell>
          <cell r="F912">
            <v>37881</v>
          </cell>
          <cell r="G912">
            <v>2.23</v>
          </cell>
          <cell r="H912">
            <v>2.2999999999999998</v>
          </cell>
          <cell r="I912" t="str">
            <v>2          0</v>
          </cell>
          <cell r="J912">
            <v>0</v>
          </cell>
          <cell r="K912">
            <v>0</v>
          </cell>
          <cell r="L912">
            <v>2003</v>
          </cell>
          <cell r="M912" t="str">
            <v>No Trade</v>
          </cell>
          <cell r="N912" t="str">
            <v/>
          </cell>
          <cell r="O912" t="str">
            <v/>
          </cell>
          <cell r="P912" t="str">
            <v/>
          </cell>
        </row>
        <row r="913">
          <cell r="A913" t="str">
            <v>LO</v>
          </cell>
          <cell r="B913">
            <v>10</v>
          </cell>
          <cell r="C913">
            <v>3</v>
          </cell>
          <cell r="D913" t="str">
            <v>C</v>
          </cell>
          <cell r="E913">
            <v>24</v>
          </cell>
          <cell r="F913">
            <v>37881</v>
          </cell>
          <cell r="G913">
            <v>3.1</v>
          </cell>
          <cell r="H913">
            <v>2.7</v>
          </cell>
          <cell r="I913" t="str">
            <v>8          0</v>
          </cell>
          <cell r="J913">
            <v>0</v>
          </cell>
          <cell r="K913">
            <v>0</v>
          </cell>
          <cell r="L913">
            <v>2003</v>
          </cell>
          <cell r="M913" t="str">
            <v>No Trade</v>
          </cell>
          <cell r="N913" t="str">
            <v/>
          </cell>
          <cell r="O913" t="str">
            <v/>
          </cell>
          <cell r="P913" t="str">
            <v/>
          </cell>
        </row>
        <row r="914">
          <cell r="A914" t="str">
            <v>LO</v>
          </cell>
          <cell r="B914">
            <v>10</v>
          </cell>
          <cell r="C914">
            <v>3</v>
          </cell>
          <cell r="D914" t="str">
            <v>P</v>
          </cell>
          <cell r="E914">
            <v>24</v>
          </cell>
          <cell r="F914">
            <v>37881</v>
          </cell>
          <cell r="G914">
            <v>2.44</v>
          </cell>
          <cell r="H914">
            <v>2.5</v>
          </cell>
          <cell r="I914" t="str">
            <v>4          0</v>
          </cell>
          <cell r="J914">
            <v>0</v>
          </cell>
          <cell r="K914">
            <v>0</v>
          </cell>
          <cell r="L914">
            <v>2003</v>
          </cell>
          <cell r="M914" t="str">
            <v>No Trade</v>
          </cell>
          <cell r="N914" t="str">
            <v/>
          </cell>
          <cell r="O914" t="str">
            <v/>
          </cell>
          <cell r="P914" t="str">
            <v/>
          </cell>
        </row>
        <row r="915">
          <cell r="A915" t="str">
            <v>LO</v>
          </cell>
          <cell r="B915">
            <v>10</v>
          </cell>
          <cell r="C915">
            <v>3</v>
          </cell>
          <cell r="D915" t="str">
            <v>C</v>
          </cell>
          <cell r="E915">
            <v>24.5</v>
          </cell>
          <cell r="F915">
            <v>37881</v>
          </cell>
          <cell r="G915">
            <v>2.83</v>
          </cell>
          <cell r="H915">
            <v>2.5</v>
          </cell>
          <cell r="I915" t="str">
            <v>4          0</v>
          </cell>
          <cell r="J915">
            <v>0</v>
          </cell>
          <cell r="K915">
            <v>0</v>
          </cell>
          <cell r="L915">
            <v>2003</v>
          </cell>
          <cell r="M915" t="str">
            <v>No Trade</v>
          </cell>
          <cell r="N915" t="str">
            <v/>
          </cell>
          <cell r="O915" t="str">
            <v/>
          </cell>
          <cell r="P915" t="str">
            <v/>
          </cell>
        </row>
        <row r="916">
          <cell r="A916" t="str">
            <v>LO</v>
          </cell>
          <cell r="B916">
            <v>10</v>
          </cell>
          <cell r="C916">
            <v>3</v>
          </cell>
          <cell r="D916" t="str">
            <v>C</v>
          </cell>
          <cell r="E916">
            <v>25</v>
          </cell>
          <cell r="F916">
            <v>37881</v>
          </cell>
          <cell r="G916">
            <v>2.6</v>
          </cell>
          <cell r="H916">
            <v>2.2999999999999998</v>
          </cell>
          <cell r="I916" t="str">
            <v>1          0</v>
          </cell>
          <cell r="J916">
            <v>0</v>
          </cell>
          <cell r="K916">
            <v>0</v>
          </cell>
          <cell r="L916">
            <v>2003</v>
          </cell>
          <cell r="M916" t="str">
            <v>No Trade</v>
          </cell>
          <cell r="N916" t="str">
            <v/>
          </cell>
          <cell r="O916" t="str">
            <v/>
          </cell>
          <cell r="P916" t="str">
            <v/>
          </cell>
        </row>
        <row r="917">
          <cell r="A917" t="str">
            <v>LO</v>
          </cell>
          <cell r="B917">
            <v>10</v>
          </cell>
          <cell r="C917">
            <v>3</v>
          </cell>
          <cell r="D917" t="str">
            <v>P</v>
          </cell>
          <cell r="E917">
            <v>25</v>
          </cell>
          <cell r="F917">
            <v>37881</v>
          </cell>
          <cell r="G917">
            <v>2.92</v>
          </cell>
          <cell r="H917">
            <v>3</v>
          </cell>
          <cell r="I917" t="str">
            <v>4          0</v>
          </cell>
          <cell r="J917">
            <v>0</v>
          </cell>
          <cell r="K917">
            <v>0</v>
          </cell>
          <cell r="L917">
            <v>2003</v>
          </cell>
          <cell r="M917" t="str">
            <v>No Trade</v>
          </cell>
          <cell r="N917" t="str">
            <v/>
          </cell>
          <cell r="O917" t="str">
            <v/>
          </cell>
          <cell r="P917" t="str">
            <v/>
          </cell>
        </row>
        <row r="918">
          <cell r="A918" t="str">
            <v>LO</v>
          </cell>
          <cell r="B918">
            <v>10</v>
          </cell>
          <cell r="C918">
            <v>3</v>
          </cell>
          <cell r="D918" t="str">
            <v>C</v>
          </cell>
          <cell r="E918">
            <v>26</v>
          </cell>
          <cell r="F918">
            <v>37881</v>
          </cell>
          <cell r="G918">
            <v>2.16</v>
          </cell>
          <cell r="H918">
            <v>1.9</v>
          </cell>
          <cell r="I918" t="str">
            <v>0          0</v>
          </cell>
          <cell r="J918">
            <v>0</v>
          </cell>
          <cell r="K918">
            <v>0</v>
          </cell>
          <cell r="L918">
            <v>2003</v>
          </cell>
          <cell r="M918" t="str">
            <v>No Trade</v>
          </cell>
          <cell r="N918" t="str">
            <v/>
          </cell>
          <cell r="O918" t="str">
            <v/>
          </cell>
          <cell r="P918" t="str">
            <v/>
          </cell>
        </row>
        <row r="919">
          <cell r="A919" t="str">
            <v>LO</v>
          </cell>
          <cell r="B919">
            <v>10</v>
          </cell>
          <cell r="C919">
            <v>3</v>
          </cell>
          <cell r="D919" t="str">
            <v>C</v>
          </cell>
          <cell r="E919">
            <v>28</v>
          </cell>
          <cell r="F919">
            <v>37881</v>
          </cell>
          <cell r="G919">
            <v>1.43</v>
          </cell>
          <cell r="H919">
            <v>1.2</v>
          </cell>
          <cell r="I919" t="str">
            <v>2          0</v>
          </cell>
          <cell r="J919">
            <v>0</v>
          </cell>
          <cell r="K919">
            <v>0</v>
          </cell>
          <cell r="L919">
            <v>2003</v>
          </cell>
          <cell r="M919" t="str">
            <v>No Trade</v>
          </cell>
          <cell r="N919" t="str">
            <v/>
          </cell>
          <cell r="O919" t="str">
            <v/>
          </cell>
          <cell r="P919" t="str">
            <v/>
          </cell>
        </row>
        <row r="920">
          <cell r="A920" t="str">
            <v>LO</v>
          </cell>
          <cell r="B920">
            <v>10</v>
          </cell>
          <cell r="C920">
            <v>3</v>
          </cell>
          <cell r="D920" t="str">
            <v>C</v>
          </cell>
          <cell r="E920">
            <v>28.5</v>
          </cell>
          <cell r="F920">
            <v>37881</v>
          </cell>
          <cell r="G920">
            <v>1.28</v>
          </cell>
          <cell r="H920">
            <v>1.1000000000000001</v>
          </cell>
          <cell r="I920" t="str">
            <v>1          0</v>
          </cell>
          <cell r="J920">
            <v>0</v>
          </cell>
          <cell r="K920">
            <v>0</v>
          </cell>
          <cell r="L920">
            <v>2003</v>
          </cell>
          <cell r="M920" t="str">
            <v>No Trade</v>
          </cell>
          <cell r="N920" t="str">
            <v/>
          </cell>
          <cell r="O920" t="str">
            <v/>
          </cell>
          <cell r="P920" t="str">
            <v/>
          </cell>
        </row>
        <row r="921">
          <cell r="A921" t="str">
            <v>LO</v>
          </cell>
          <cell r="B921">
            <v>10</v>
          </cell>
          <cell r="C921">
            <v>3</v>
          </cell>
          <cell r="D921" t="str">
            <v>P</v>
          </cell>
          <cell r="E921">
            <v>29</v>
          </cell>
          <cell r="F921">
            <v>37881</v>
          </cell>
          <cell r="G921">
            <v>2.89</v>
          </cell>
          <cell r="H921">
            <v>2.8</v>
          </cell>
          <cell r="I921" t="str">
            <v>9          0</v>
          </cell>
          <cell r="J921">
            <v>0</v>
          </cell>
          <cell r="K921">
            <v>0</v>
          </cell>
          <cell r="L921">
            <v>2003</v>
          </cell>
          <cell r="M921" t="str">
            <v>No Trade</v>
          </cell>
          <cell r="N921" t="str">
            <v/>
          </cell>
          <cell r="O921" t="str">
            <v/>
          </cell>
          <cell r="P921" t="str">
            <v/>
          </cell>
        </row>
        <row r="922">
          <cell r="A922" t="str">
            <v>LO</v>
          </cell>
          <cell r="B922">
            <v>10</v>
          </cell>
          <cell r="C922">
            <v>3</v>
          </cell>
          <cell r="D922" t="str">
            <v>C</v>
          </cell>
          <cell r="E922">
            <v>31</v>
          </cell>
          <cell r="F922">
            <v>37881</v>
          </cell>
          <cell r="G922">
            <v>0.8</v>
          </cell>
          <cell r="H922">
            <v>0.7</v>
          </cell>
          <cell r="I922" t="str">
            <v>0          0</v>
          </cell>
          <cell r="J922">
            <v>0</v>
          </cell>
          <cell r="K922">
            <v>0</v>
          </cell>
          <cell r="L922">
            <v>2003</v>
          </cell>
          <cell r="M922" t="str">
            <v>No Trade</v>
          </cell>
          <cell r="N922" t="str">
            <v/>
          </cell>
          <cell r="O922" t="str">
            <v/>
          </cell>
          <cell r="P922" t="str">
            <v/>
          </cell>
        </row>
        <row r="923">
          <cell r="A923" t="str">
            <v>LO</v>
          </cell>
          <cell r="B923">
            <v>10</v>
          </cell>
          <cell r="C923">
            <v>3</v>
          </cell>
          <cell r="D923" t="str">
            <v>C</v>
          </cell>
          <cell r="E923">
            <v>32</v>
          </cell>
          <cell r="F923">
            <v>37881</v>
          </cell>
          <cell r="G923">
            <v>0.69</v>
          </cell>
          <cell r="H923">
            <v>0.6</v>
          </cell>
          <cell r="I923" t="str">
            <v>0          0</v>
          </cell>
          <cell r="J923">
            <v>0</v>
          </cell>
          <cell r="K923">
            <v>0</v>
          </cell>
          <cell r="L923">
            <v>2003</v>
          </cell>
          <cell r="M923" t="str">
            <v>No Trade</v>
          </cell>
          <cell r="N923" t="str">
            <v/>
          </cell>
          <cell r="O923" t="str">
            <v/>
          </cell>
          <cell r="P923" t="str">
            <v/>
          </cell>
        </row>
        <row r="924">
          <cell r="A924" t="str">
            <v>LO</v>
          </cell>
          <cell r="B924">
            <v>10</v>
          </cell>
          <cell r="C924">
            <v>3</v>
          </cell>
          <cell r="D924" t="str">
            <v>C</v>
          </cell>
          <cell r="E924">
            <v>33</v>
          </cell>
          <cell r="F924">
            <v>37881</v>
          </cell>
          <cell r="G924">
            <v>0.6</v>
          </cell>
          <cell r="H924">
            <v>0.5</v>
          </cell>
          <cell r="I924" t="str">
            <v>2          0</v>
          </cell>
          <cell r="J924">
            <v>0</v>
          </cell>
          <cell r="K924">
            <v>0</v>
          </cell>
          <cell r="L924">
            <v>2003</v>
          </cell>
          <cell r="M924" t="str">
            <v>No Trade</v>
          </cell>
          <cell r="N924" t="str">
            <v/>
          </cell>
          <cell r="O924" t="str">
            <v/>
          </cell>
          <cell r="P924" t="str">
            <v/>
          </cell>
        </row>
        <row r="925">
          <cell r="A925" t="str">
            <v>LO</v>
          </cell>
          <cell r="B925">
            <v>10</v>
          </cell>
          <cell r="C925">
            <v>3</v>
          </cell>
          <cell r="D925" t="str">
            <v>C</v>
          </cell>
          <cell r="E925">
            <v>34</v>
          </cell>
          <cell r="F925">
            <v>37881</v>
          </cell>
          <cell r="G925">
            <v>0.53</v>
          </cell>
          <cell r="H925">
            <v>0.4</v>
          </cell>
          <cell r="I925" t="str">
            <v>5          0</v>
          </cell>
          <cell r="J925">
            <v>0</v>
          </cell>
          <cell r="K925">
            <v>0</v>
          </cell>
          <cell r="L925">
            <v>2003</v>
          </cell>
          <cell r="M925" t="str">
            <v>No Trade</v>
          </cell>
          <cell r="N925" t="str">
            <v/>
          </cell>
          <cell r="O925" t="str">
            <v/>
          </cell>
          <cell r="P925" t="str">
            <v/>
          </cell>
        </row>
        <row r="926">
          <cell r="A926" t="str">
            <v>LO</v>
          </cell>
          <cell r="B926">
            <v>10</v>
          </cell>
          <cell r="C926">
            <v>3</v>
          </cell>
          <cell r="D926" t="str">
            <v>C</v>
          </cell>
          <cell r="E926">
            <v>35</v>
          </cell>
          <cell r="F926">
            <v>37881</v>
          </cell>
          <cell r="G926">
            <v>0.46</v>
          </cell>
          <cell r="H926">
            <v>0.4</v>
          </cell>
          <cell r="I926" t="str">
            <v>0          0</v>
          </cell>
          <cell r="J926">
            <v>0</v>
          </cell>
          <cell r="K926">
            <v>0</v>
          </cell>
          <cell r="L926">
            <v>2003</v>
          </cell>
          <cell r="M926" t="str">
            <v>No Trade</v>
          </cell>
          <cell r="N926" t="str">
            <v/>
          </cell>
          <cell r="O926" t="str">
            <v/>
          </cell>
          <cell r="P926" t="str">
            <v/>
          </cell>
        </row>
        <row r="927">
          <cell r="A927" t="str">
            <v>LO</v>
          </cell>
          <cell r="B927">
            <v>11</v>
          </cell>
          <cell r="C927">
            <v>3</v>
          </cell>
          <cell r="D927" t="str">
            <v>P</v>
          </cell>
          <cell r="E927">
            <v>17</v>
          </cell>
          <cell r="F927">
            <v>37910</v>
          </cell>
          <cell r="G927">
            <v>0.55000000000000004</v>
          </cell>
          <cell r="H927">
            <v>0.5</v>
          </cell>
          <cell r="I927" t="str">
            <v>6          0</v>
          </cell>
          <cell r="J927">
            <v>0</v>
          </cell>
          <cell r="K927">
            <v>0</v>
          </cell>
          <cell r="L927">
            <v>2003</v>
          </cell>
          <cell r="M927" t="str">
            <v>No Trade</v>
          </cell>
          <cell r="N927" t="str">
            <v/>
          </cell>
          <cell r="O927" t="str">
            <v/>
          </cell>
          <cell r="P927" t="str">
            <v/>
          </cell>
        </row>
        <row r="928">
          <cell r="A928" t="str">
            <v>LO</v>
          </cell>
          <cell r="B928">
            <v>11</v>
          </cell>
          <cell r="C928">
            <v>3</v>
          </cell>
          <cell r="D928" t="str">
            <v>P</v>
          </cell>
          <cell r="E928">
            <v>20</v>
          </cell>
          <cell r="F928">
            <v>37910</v>
          </cell>
          <cell r="G928">
            <v>1.17</v>
          </cell>
          <cell r="H928">
            <v>1.2</v>
          </cell>
          <cell r="I928" t="str">
            <v>0          0</v>
          </cell>
          <cell r="J928">
            <v>0</v>
          </cell>
          <cell r="K928">
            <v>0</v>
          </cell>
          <cell r="L928">
            <v>2003</v>
          </cell>
          <cell r="M928" t="str">
            <v>No Trade</v>
          </cell>
          <cell r="N928" t="str">
            <v/>
          </cell>
          <cell r="O928" t="str">
            <v/>
          </cell>
          <cell r="P928" t="str">
            <v/>
          </cell>
        </row>
        <row r="929">
          <cell r="A929" t="str">
            <v>LO</v>
          </cell>
          <cell r="B929">
            <v>11</v>
          </cell>
          <cell r="C929">
            <v>3</v>
          </cell>
          <cell r="D929" t="str">
            <v>P</v>
          </cell>
          <cell r="E929">
            <v>21</v>
          </cell>
          <cell r="F929">
            <v>37910</v>
          </cell>
          <cell r="G929">
            <v>1.45</v>
          </cell>
          <cell r="H929">
            <v>1.4</v>
          </cell>
          <cell r="I929" t="str">
            <v>9          0</v>
          </cell>
          <cell r="J929">
            <v>0</v>
          </cell>
          <cell r="K929">
            <v>0</v>
          </cell>
          <cell r="L929">
            <v>2003</v>
          </cell>
          <cell r="M929" t="str">
            <v>No Trade</v>
          </cell>
          <cell r="N929" t="str">
            <v/>
          </cell>
          <cell r="O929" t="str">
            <v/>
          </cell>
          <cell r="P929" t="str">
            <v/>
          </cell>
        </row>
        <row r="930">
          <cell r="A930" t="str">
            <v>LO</v>
          </cell>
          <cell r="B930">
            <v>11</v>
          </cell>
          <cell r="C930">
            <v>3</v>
          </cell>
          <cell r="D930" t="str">
            <v>P</v>
          </cell>
          <cell r="E930">
            <v>22</v>
          </cell>
          <cell r="F930">
            <v>37910</v>
          </cell>
          <cell r="G930">
            <v>1.77</v>
          </cell>
          <cell r="H930">
            <v>1.8</v>
          </cell>
          <cell r="I930" t="str">
            <v>3          0</v>
          </cell>
          <cell r="J930">
            <v>0</v>
          </cell>
          <cell r="K930">
            <v>0</v>
          </cell>
          <cell r="L930">
            <v>2003</v>
          </cell>
          <cell r="M930" t="str">
            <v>No Trade</v>
          </cell>
          <cell r="N930" t="str">
            <v/>
          </cell>
          <cell r="O930" t="str">
            <v/>
          </cell>
          <cell r="P930" t="str">
            <v/>
          </cell>
        </row>
        <row r="931">
          <cell r="A931" t="str">
            <v>LO</v>
          </cell>
          <cell r="B931">
            <v>11</v>
          </cell>
          <cell r="C931">
            <v>3</v>
          </cell>
          <cell r="D931" t="str">
            <v>P</v>
          </cell>
          <cell r="E931">
            <v>23</v>
          </cell>
          <cell r="F931">
            <v>37910</v>
          </cell>
          <cell r="G931">
            <v>2.13</v>
          </cell>
          <cell r="H931">
            <v>2.2000000000000002</v>
          </cell>
          <cell r="I931" t="str">
            <v>1          0</v>
          </cell>
          <cell r="J931">
            <v>0</v>
          </cell>
          <cell r="K931">
            <v>0</v>
          </cell>
          <cell r="L931">
            <v>2003</v>
          </cell>
          <cell r="M931" t="str">
            <v>No Trade</v>
          </cell>
          <cell r="N931" t="str">
            <v/>
          </cell>
          <cell r="O931" t="str">
            <v/>
          </cell>
          <cell r="P931" t="str">
            <v/>
          </cell>
        </row>
        <row r="932">
          <cell r="A932" t="str">
            <v>LO</v>
          </cell>
          <cell r="B932">
            <v>11</v>
          </cell>
          <cell r="C932">
            <v>3</v>
          </cell>
          <cell r="D932" t="str">
            <v>C</v>
          </cell>
          <cell r="E932">
            <v>23.5</v>
          </cell>
          <cell r="F932">
            <v>37910</v>
          </cell>
          <cell r="G932">
            <v>3.31</v>
          </cell>
          <cell r="H932">
            <v>3</v>
          </cell>
          <cell r="I932" t="str">
            <v>0          0</v>
          </cell>
          <cell r="J932">
            <v>0</v>
          </cell>
          <cell r="K932">
            <v>0</v>
          </cell>
          <cell r="L932">
            <v>2003</v>
          </cell>
          <cell r="M932" t="str">
            <v>No Trade</v>
          </cell>
          <cell r="N932" t="str">
            <v/>
          </cell>
          <cell r="O932" t="str">
            <v/>
          </cell>
          <cell r="P932" t="str">
            <v/>
          </cell>
        </row>
        <row r="933">
          <cell r="A933" t="str">
            <v>LO</v>
          </cell>
          <cell r="B933">
            <v>11</v>
          </cell>
          <cell r="C933">
            <v>3</v>
          </cell>
          <cell r="D933" t="str">
            <v>P</v>
          </cell>
          <cell r="E933">
            <v>23.5</v>
          </cell>
          <cell r="F933">
            <v>37910</v>
          </cell>
          <cell r="G933">
            <v>2.34</v>
          </cell>
          <cell r="H933">
            <v>2.4</v>
          </cell>
          <cell r="I933" t="str">
            <v>3          0</v>
          </cell>
          <cell r="J933">
            <v>0</v>
          </cell>
          <cell r="K933">
            <v>0</v>
          </cell>
          <cell r="L933">
            <v>2003</v>
          </cell>
          <cell r="M933" t="str">
            <v>No Trade</v>
          </cell>
          <cell r="N933" t="str">
            <v/>
          </cell>
          <cell r="O933" t="str">
            <v/>
          </cell>
          <cell r="P933" t="str">
            <v/>
          </cell>
        </row>
        <row r="934">
          <cell r="A934" t="str">
            <v>LO</v>
          </cell>
          <cell r="B934">
            <v>11</v>
          </cell>
          <cell r="C934">
            <v>3</v>
          </cell>
          <cell r="D934" t="str">
            <v>C</v>
          </cell>
          <cell r="E934">
            <v>24</v>
          </cell>
          <cell r="F934">
            <v>37910</v>
          </cell>
          <cell r="G934">
            <v>3.04</v>
          </cell>
          <cell r="H934">
            <v>2.7</v>
          </cell>
          <cell r="I934" t="str">
            <v>2          0</v>
          </cell>
          <cell r="J934">
            <v>0</v>
          </cell>
          <cell r="K934">
            <v>0</v>
          </cell>
          <cell r="L934">
            <v>2003</v>
          </cell>
          <cell r="M934" t="str">
            <v>No Trade</v>
          </cell>
          <cell r="N934" t="str">
            <v/>
          </cell>
          <cell r="O934" t="str">
            <v/>
          </cell>
          <cell r="P934" t="str">
            <v/>
          </cell>
        </row>
        <row r="935">
          <cell r="A935" t="str">
            <v>LO</v>
          </cell>
          <cell r="B935">
            <v>11</v>
          </cell>
          <cell r="C935">
            <v>3</v>
          </cell>
          <cell r="D935" t="str">
            <v>P</v>
          </cell>
          <cell r="E935">
            <v>24</v>
          </cell>
          <cell r="F935">
            <v>37910</v>
          </cell>
          <cell r="G935">
            <v>2.5499999999999998</v>
          </cell>
          <cell r="H935">
            <v>2.6</v>
          </cell>
          <cell r="I935" t="str">
            <v>5          0</v>
          </cell>
          <cell r="J935">
            <v>0</v>
          </cell>
          <cell r="K935">
            <v>0</v>
          </cell>
          <cell r="L935">
            <v>2003</v>
          </cell>
          <cell r="M935" t="str">
            <v>No Trade</v>
          </cell>
          <cell r="N935" t="str">
            <v/>
          </cell>
          <cell r="O935" t="str">
            <v/>
          </cell>
          <cell r="P935" t="str">
            <v/>
          </cell>
        </row>
        <row r="936">
          <cell r="A936" t="str">
            <v>LO</v>
          </cell>
          <cell r="B936">
            <v>11</v>
          </cell>
          <cell r="C936">
            <v>3</v>
          </cell>
          <cell r="D936" t="str">
            <v>C</v>
          </cell>
          <cell r="E936">
            <v>26</v>
          </cell>
          <cell r="F936">
            <v>37910</v>
          </cell>
          <cell r="G936">
            <v>2.11</v>
          </cell>
          <cell r="H936">
            <v>1.8</v>
          </cell>
          <cell r="I936" t="str">
            <v>5          0</v>
          </cell>
          <cell r="J936">
            <v>0</v>
          </cell>
          <cell r="K936">
            <v>0</v>
          </cell>
          <cell r="L936">
            <v>2003</v>
          </cell>
          <cell r="M936" t="str">
            <v>No Trade</v>
          </cell>
          <cell r="N936" t="str">
            <v/>
          </cell>
          <cell r="O936" t="str">
            <v/>
          </cell>
          <cell r="P936" t="str">
            <v/>
          </cell>
        </row>
        <row r="937">
          <cell r="A937" t="str">
            <v>LO</v>
          </cell>
          <cell r="B937">
            <v>11</v>
          </cell>
          <cell r="C937">
            <v>3</v>
          </cell>
          <cell r="D937" t="str">
            <v>C</v>
          </cell>
          <cell r="E937">
            <v>28.5</v>
          </cell>
          <cell r="F937">
            <v>37910</v>
          </cell>
          <cell r="G937">
            <v>1.25</v>
          </cell>
          <cell r="H937">
            <v>1</v>
          </cell>
          <cell r="I937" t="str">
            <v>8          0</v>
          </cell>
          <cell r="J937">
            <v>0</v>
          </cell>
          <cell r="K937">
            <v>0</v>
          </cell>
          <cell r="L937">
            <v>2003</v>
          </cell>
          <cell r="M937" t="str">
            <v>No Trade</v>
          </cell>
          <cell r="N937" t="str">
            <v/>
          </cell>
          <cell r="O937" t="str">
            <v/>
          </cell>
          <cell r="P937" t="str">
            <v/>
          </cell>
        </row>
        <row r="938">
          <cell r="A938" t="str">
            <v>LO</v>
          </cell>
          <cell r="B938">
            <v>11</v>
          </cell>
          <cell r="C938">
            <v>3</v>
          </cell>
          <cell r="D938" t="str">
            <v>C</v>
          </cell>
          <cell r="E938">
            <v>30</v>
          </cell>
          <cell r="F938">
            <v>37910</v>
          </cell>
          <cell r="G938">
            <v>0.94</v>
          </cell>
          <cell r="H938">
            <v>0.8</v>
          </cell>
          <cell r="I938" t="str">
            <v>0          0</v>
          </cell>
          <cell r="J938">
            <v>0</v>
          </cell>
          <cell r="K938">
            <v>0</v>
          </cell>
          <cell r="L938">
            <v>2003</v>
          </cell>
          <cell r="M938" t="str">
            <v>No Trade</v>
          </cell>
          <cell r="N938" t="str">
            <v/>
          </cell>
          <cell r="O938" t="str">
            <v/>
          </cell>
          <cell r="P938" t="str">
            <v/>
          </cell>
        </row>
        <row r="939">
          <cell r="A939" t="str">
            <v>LO</v>
          </cell>
          <cell r="B939">
            <v>11</v>
          </cell>
          <cell r="C939">
            <v>3</v>
          </cell>
          <cell r="D939" t="str">
            <v>C</v>
          </cell>
          <cell r="E939">
            <v>31</v>
          </cell>
          <cell r="F939">
            <v>37910</v>
          </cell>
          <cell r="G939">
            <v>0.79</v>
          </cell>
          <cell r="H939">
            <v>0.6</v>
          </cell>
          <cell r="I939" t="str">
            <v>8          0</v>
          </cell>
          <cell r="J939">
            <v>0</v>
          </cell>
          <cell r="K939">
            <v>0</v>
          </cell>
          <cell r="L939">
            <v>2003</v>
          </cell>
          <cell r="M939" t="str">
            <v>No Trade</v>
          </cell>
          <cell r="N939" t="str">
            <v/>
          </cell>
          <cell r="O939" t="str">
            <v/>
          </cell>
          <cell r="P939" t="str">
            <v/>
          </cell>
        </row>
        <row r="940">
          <cell r="A940" t="str">
            <v>LO</v>
          </cell>
          <cell r="B940">
            <v>11</v>
          </cell>
          <cell r="C940">
            <v>3</v>
          </cell>
          <cell r="D940" t="str">
            <v>C</v>
          </cell>
          <cell r="E940">
            <v>32</v>
          </cell>
          <cell r="F940">
            <v>37910</v>
          </cell>
          <cell r="G940">
            <v>0.68</v>
          </cell>
          <cell r="H940">
            <v>0.5</v>
          </cell>
          <cell r="I940" t="str">
            <v>9          5</v>
          </cell>
          <cell r="J940">
            <v>0</v>
          </cell>
          <cell r="K940">
            <v>0</v>
          </cell>
          <cell r="L940">
            <v>2003</v>
          </cell>
          <cell r="M940" t="str">
            <v>No Trade</v>
          </cell>
          <cell r="N940" t="str">
            <v/>
          </cell>
          <cell r="O940" t="str">
            <v/>
          </cell>
          <cell r="P940" t="str">
            <v/>
          </cell>
        </row>
        <row r="941">
          <cell r="A941" t="str">
            <v>LO</v>
          </cell>
          <cell r="B941">
            <v>11</v>
          </cell>
          <cell r="C941">
            <v>3</v>
          </cell>
          <cell r="D941" t="str">
            <v>C</v>
          </cell>
          <cell r="E941">
            <v>33</v>
          </cell>
          <cell r="F941">
            <v>37910</v>
          </cell>
          <cell r="G941">
            <v>0.6</v>
          </cell>
          <cell r="H941">
            <v>0.5</v>
          </cell>
          <cell r="I941" t="str">
            <v>2          0</v>
          </cell>
          <cell r="J941">
            <v>0</v>
          </cell>
          <cell r="K941">
            <v>0</v>
          </cell>
          <cell r="L941">
            <v>2003</v>
          </cell>
          <cell r="M941" t="str">
            <v>No Trade</v>
          </cell>
          <cell r="N941" t="str">
            <v/>
          </cell>
          <cell r="O941" t="str">
            <v/>
          </cell>
          <cell r="P941" t="str">
            <v/>
          </cell>
        </row>
        <row r="942">
          <cell r="A942" t="str">
            <v>LO</v>
          </cell>
          <cell r="B942">
            <v>11</v>
          </cell>
          <cell r="C942">
            <v>3</v>
          </cell>
          <cell r="D942" t="str">
            <v>C</v>
          </cell>
          <cell r="E942">
            <v>34</v>
          </cell>
          <cell r="F942">
            <v>37910</v>
          </cell>
          <cell r="G942">
            <v>0.53</v>
          </cell>
          <cell r="H942">
            <v>0.4</v>
          </cell>
          <cell r="I942" t="str">
            <v>5          0</v>
          </cell>
          <cell r="J942">
            <v>0</v>
          </cell>
          <cell r="K942">
            <v>0</v>
          </cell>
          <cell r="L942">
            <v>2003</v>
          </cell>
          <cell r="M942" t="str">
            <v>No Trade</v>
          </cell>
          <cell r="N942" t="str">
            <v/>
          </cell>
          <cell r="O942" t="str">
            <v/>
          </cell>
          <cell r="P942" t="str">
            <v/>
          </cell>
        </row>
        <row r="943">
          <cell r="A943" t="str">
            <v>LO</v>
          </cell>
          <cell r="B943">
            <v>11</v>
          </cell>
          <cell r="C943">
            <v>3</v>
          </cell>
          <cell r="D943" t="str">
            <v>C</v>
          </cell>
          <cell r="E943">
            <v>35</v>
          </cell>
          <cell r="F943">
            <v>37910</v>
          </cell>
          <cell r="G943">
            <v>0.47</v>
          </cell>
          <cell r="H943">
            <v>0.4</v>
          </cell>
          <cell r="I943" t="str">
            <v>0          5</v>
          </cell>
          <cell r="J943">
            <v>0</v>
          </cell>
          <cell r="K943">
            <v>0</v>
          </cell>
          <cell r="L943">
            <v>2003</v>
          </cell>
          <cell r="M943" t="str">
            <v>No Trade</v>
          </cell>
          <cell r="N943" t="str">
            <v/>
          </cell>
          <cell r="O943" t="str">
            <v/>
          </cell>
          <cell r="P943" t="str">
            <v/>
          </cell>
        </row>
        <row r="944">
          <cell r="A944" t="str">
            <v>LO</v>
          </cell>
          <cell r="B944">
            <v>12</v>
          </cell>
          <cell r="C944">
            <v>3</v>
          </cell>
          <cell r="D944" t="str">
            <v>C</v>
          </cell>
          <cell r="E944">
            <v>2.5</v>
          </cell>
          <cell r="F944">
            <v>37942</v>
          </cell>
          <cell r="G944">
            <v>0</v>
          </cell>
          <cell r="H944">
            <v>0</v>
          </cell>
          <cell r="I944" t="str">
            <v>0          0</v>
          </cell>
          <cell r="J944">
            <v>0</v>
          </cell>
          <cell r="K944">
            <v>0</v>
          </cell>
          <cell r="L944">
            <v>2003</v>
          </cell>
          <cell r="M944" t="str">
            <v>No Trade</v>
          </cell>
          <cell r="N944" t="str">
            <v/>
          </cell>
          <cell r="O944" t="str">
            <v/>
          </cell>
          <cell r="P944" t="str">
            <v/>
          </cell>
        </row>
        <row r="945">
          <cell r="A945" t="str">
            <v>LO</v>
          </cell>
          <cell r="B945">
            <v>12</v>
          </cell>
          <cell r="C945">
            <v>3</v>
          </cell>
          <cell r="D945" t="str">
            <v>P</v>
          </cell>
          <cell r="E945">
            <v>2.5</v>
          </cell>
          <cell r="F945">
            <v>37942</v>
          </cell>
          <cell r="G945">
            <v>0</v>
          </cell>
          <cell r="H945">
            <v>0</v>
          </cell>
          <cell r="I945" t="str">
            <v>0          0</v>
          </cell>
          <cell r="J945">
            <v>0</v>
          </cell>
          <cell r="K945">
            <v>0</v>
          </cell>
          <cell r="L945">
            <v>2003</v>
          </cell>
          <cell r="M945" t="str">
            <v>No Trade</v>
          </cell>
          <cell r="N945" t="str">
            <v/>
          </cell>
          <cell r="O945" t="str">
            <v/>
          </cell>
          <cell r="P945" t="str">
            <v/>
          </cell>
        </row>
        <row r="946">
          <cell r="A946" t="str">
            <v>LO</v>
          </cell>
          <cell r="B946">
            <v>12</v>
          </cell>
          <cell r="C946">
            <v>3</v>
          </cell>
          <cell r="D946" t="str">
            <v>C</v>
          </cell>
          <cell r="E946">
            <v>5</v>
          </cell>
          <cell r="F946">
            <v>37942</v>
          </cell>
          <cell r="G946">
            <v>0</v>
          </cell>
          <cell r="H946">
            <v>0</v>
          </cell>
          <cell r="I946" t="str">
            <v>0          0</v>
          </cell>
          <cell r="J946">
            <v>0</v>
          </cell>
          <cell r="K946">
            <v>0</v>
          </cell>
          <cell r="L946">
            <v>2003</v>
          </cell>
          <cell r="M946" t="str">
            <v>No Trade</v>
          </cell>
          <cell r="N946" t="str">
            <v/>
          </cell>
          <cell r="O946" t="str">
            <v/>
          </cell>
          <cell r="P946" t="str">
            <v/>
          </cell>
        </row>
        <row r="947">
          <cell r="A947" t="str">
            <v>LO</v>
          </cell>
          <cell r="B947">
            <v>12</v>
          </cell>
          <cell r="C947">
            <v>3</v>
          </cell>
          <cell r="D947" t="str">
            <v>P</v>
          </cell>
          <cell r="E947">
            <v>13</v>
          </cell>
          <cell r="F947">
            <v>37942</v>
          </cell>
          <cell r="G947">
            <v>0.17</v>
          </cell>
          <cell r="H947">
            <v>0.1</v>
          </cell>
          <cell r="I947" t="str">
            <v>7          0</v>
          </cell>
          <cell r="J947">
            <v>0</v>
          </cell>
          <cell r="K947">
            <v>0</v>
          </cell>
          <cell r="L947">
            <v>2003</v>
          </cell>
          <cell r="M947" t="str">
            <v>No Trade</v>
          </cell>
          <cell r="N947" t="str">
            <v/>
          </cell>
          <cell r="O947" t="str">
            <v/>
          </cell>
          <cell r="P947" t="str">
            <v/>
          </cell>
        </row>
        <row r="948">
          <cell r="A948" t="str">
            <v>LO</v>
          </cell>
          <cell r="B948">
            <v>12</v>
          </cell>
          <cell r="C948">
            <v>3</v>
          </cell>
          <cell r="D948" t="str">
            <v>P</v>
          </cell>
          <cell r="E948">
            <v>14</v>
          </cell>
          <cell r="F948">
            <v>37942</v>
          </cell>
          <cell r="G948">
            <v>0.24</v>
          </cell>
          <cell r="H948">
            <v>0.2</v>
          </cell>
          <cell r="I948" t="str">
            <v>4          0</v>
          </cell>
          <cell r="J948">
            <v>0</v>
          </cell>
          <cell r="K948">
            <v>0</v>
          </cell>
          <cell r="L948">
            <v>2003</v>
          </cell>
          <cell r="M948" t="str">
            <v>No Trade</v>
          </cell>
          <cell r="N948" t="str">
            <v/>
          </cell>
          <cell r="O948" t="str">
            <v/>
          </cell>
          <cell r="P948" t="str">
            <v/>
          </cell>
        </row>
        <row r="949">
          <cell r="A949" t="str">
            <v>LO</v>
          </cell>
          <cell r="B949">
            <v>12</v>
          </cell>
          <cell r="C949">
            <v>3</v>
          </cell>
          <cell r="D949" t="str">
            <v>P</v>
          </cell>
          <cell r="E949">
            <v>15</v>
          </cell>
          <cell r="F949">
            <v>37942</v>
          </cell>
          <cell r="G949">
            <v>0</v>
          </cell>
          <cell r="H949">
            <v>0</v>
          </cell>
          <cell r="I949" t="str">
            <v>0          0</v>
          </cell>
          <cell r="J949">
            <v>0</v>
          </cell>
          <cell r="K949">
            <v>0</v>
          </cell>
          <cell r="L949">
            <v>2003</v>
          </cell>
          <cell r="M949" t="str">
            <v>No Trade</v>
          </cell>
          <cell r="N949" t="str">
            <v/>
          </cell>
          <cell r="O949" t="str">
            <v/>
          </cell>
          <cell r="P949" t="str">
            <v/>
          </cell>
        </row>
        <row r="950">
          <cell r="A950" t="str">
            <v>LO</v>
          </cell>
          <cell r="B950">
            <v>12</v>
          </cell>
          <cell r="C950">
            <v>3</v>
          </cell>
          <cell r="D950" t="str">
            <v>P</v>
          </cell>
          <cell r="E950">
            <v>15.5</v>
          </cell>
          <cell r="F950">
            <v>37942</v>
          </cell>
          <cell r="G950">
            <v>0</v>
          </cell>
          <cell r="H950">
            <v>0</v>
          </cell>
          <cell r="I950" t="str">
            <v>0          0</v>
          </cell>
          <cell r="J950">
            <v>0</v>
          </cell>
          <cell r="K950">
            <v>0</v>
          </cell>
          <cell r="L950">
            <v>2003</v>
          </cell>
          <cell r="M950" t="str">
            <v>No Trade</v>
          </cell>
          <cell r="N950" t="str">
            <v/>
          </cell>
          <cell r="O950" t="str">
            <v/>
          </cell>
          <cell r="P950" t="str">
            <v/>
          </cell>
        </row>
        <row r="951">
          <cell r="A951" t="str">
            <v>LO</v>
          </cell>
          <cell r="B951">
            <v>12</v>
          </cell>
          <cell r="C951">
            <v>3</v>
          </cell>
          <cell r="D951" t="str">
            <v>P</v>
          </cell>
          <cell r="E951">
            <v>16</v>
          </cell>
          <cell r="F951">
            <v>37942</v>
          </cell>
          <cell r="G951">
            <v>0.46</v>
          </cell>
          <cell r="H951">
            <v>0.4</v>
          </cell>
          <cell r="I951" t="str">
            <v>6          0</v>
          </cell>
          <cell r="J951">
            <v>0</v>
          </cell>
          <cell r="K951">
            <v>0</v>
          </cell>
          <cell r="L951">
            <v>2003</v>
          </cell>
          <cell r="M951" t="str">
            <v>No Trade</v>
          </cell>
          <cell r="N951" t="str">
            <v/>
          </cell>
          <cell r="O951" t="str">
            <v/>
          </cell>
          <cell r="P951" t="str">
            <v/>
          </cell>
        </row>
        <row r="952">
          <cell r="A952" t="str">
            <v>LO</v>
          </cell>
          <cell r="B952">
            <v>12</v>
          </cell>
          <cell r="C952">
            <v>3</v>
          </cell>
          <cell r="D952" t="str">
            <v>P</v>
          </cell>
          <cell r="E952">
            <v>17</v>
          </cell>
          <cell r="F952">
            <v>37942</v>
          </cell>
          <cell r="G952">
            <v>0.61</v>
          </cell>
          <cell r="H952">
            <v>0.6</v>
          </cell>
          <cell r="I952" t="str">
            <v>2          0</v>
          </cell>
          <cell r="J952">
            <v>0</v>
          </cell>
          <cell r="K952">
            <v>0</v>
          </cell>
          <cell r="L952">
            <v>2003</v>
          </cell>
          <cell r="M952" t="str">
            <v>No Trade</v>
          </cell>
          <cell r="N952" t="str">
            <v/>
          </cell>
          <cell r="O952" t="str">
            <v/>
          </cell>
          <cell r="P952" t="str">
            <v/>
          </cell>
        </row>
        <row r="953">
          <cell r="A953" t="str">
            <v>LO</v>
          </cell>
          <cell r="B953">
            <v>12</v>
          </cell>
          <cell r="C953">
            <v>3</v>
          </cell>
          <cell r="D953" t="str">
            <v>P</v>
          </cell>
          <cell r="E953">
            <v>18</v>
          </cell>
          <cell r="F953">
            <v>37942</v>
          </cell>
          <cell r="G953">
            <v>0.79</v>
          </cell>
          <cell r="H953">
            <v>0.8</v>
          </cell>
          <cell r="I953" t="str">
            <v>0          0</v>
          </cell>
          <cell r="J953">
            <v>0</v>
          </cell>
          <cell r="K953">
            <v>0</v>
          </cell>
          <cell r="L953">
            <v>2003</v>
          </cell>
          <cell r="M953" t="str">
            <v>No Trade</v>
          </cell>
          <cell r="N953" t="str">
            <v/>
          </cell>
          <cell r="O953" t="str">
            <v/>
          </cell>
          <cell r="P953" t="str">
            <v/>
          </cell>
        </row>
        <row r="954">
          <cell r="A954" t="str">
            <v>LO</v>
          </cell>
          <cell r="B954">
            <v>12</v>
          </cell>
          <cell r="C954">
            <v>3</v>
          </cell>
          <cell r="D954" t="str">
            <v>P</v>
          </cell>
          <cell r="E954">
            <v>19</v>
          </cell>
          <cell r="F954">
            <v>37942</v>
          </cell>
          <cell r="G954">
            <v>1</v>
          </cell>
          <cell r="H954">
            <v>1</v>
          </cell>
          <cell r="I954" t="str">
            <v>2          0</v>
          </cell>
          <cell r="J954">
            <v>0</v>
          </cell>
          <cell r="K954">
            <v>0</v>
          </cell>
          <cell r="L954">
            <v>2003</v>
          </cell>
          <cell r="M954" t="str">
            <v>No Trade</v>
          </cell>
          <cell r="N954" t="str">
            <v/>
          </cell>
          <cell r="O954" t="str">
            <v/>
          </cell>
          <cell r="P954" t="str">
            <v/>
          </cell>
        </row>
        <row r="955">
          <cell r="A955" t="str">
            <v>LO</v>
          </cell>
          <cell r="B955">
            <v>12</v>
          </cell>
          <cell r="C955">
            <v>3</v>
          </cell>
          <cell r="D955" t="str">
            <v>C</v>
          </cell>
          <cell r="E955">
            <v>20</v>
          </cell>
          <cell r="F955">
            <v>37942</v>
          </cell>
          <cell r="G955">
            <v>5.46</v>
          </cell>
          <cell r="H955">
            <v>5</v>
          </cell>
          <cell r="I955" t="str">
            <v>9          0</v>
          </cell>
          <cell r="J955">
            <v>0</v>
          </cell>
          <cell r="K955">
            <v>0</v>
          </cell>
          <cell r="L955">
            <v>2003</v>
          </cell>
          <cell r="M955" t="str">
            <v>No Trade</v>
          </cell>
          <cell r="N955" t="str">
            <v/>
          </cell>
          <cell r="O955" t="str">
            <v/>
          </cell>
          <cell r="P955" t="str">
            <v/>
          </cell>
        </row>
        <row r="956">
          <cell r="A956" t="str">
            <v>LO</v>
          </cell>
          <cell r="B956">
            <v>12</v>
          </cell>
          <cell r="C956">
            <v>3</v>
          </cell>
          <cell r="D956" t="str">
            <v>P</v>
          </cell>
          <cell r="E956">
            <v>20</v>
          </cell>
          <cell r="F956">
            <v>37942</v>
          </cell>
          <cell r="G956">
            <v>1.24</v>
          </cell>
          <cell r="H956">
            <v>1.2</v>
          </cell>
          <cell r="I956" t="str">
            <v>8          0</v>
          </cell>
          <cell r="J956">
            <v>0</v>
          </cell>
          <cell r="K956">
            <v>0</v>
          </cell>
          <cell r="L956">
            <v>2003</v>
          </cell>
          <cell r="M956" t="str">
            <v>No Trade</v>
          </cell>
          <cell r="N956" t="str">
            <v/>
          </cell>
          <cell r="O956" t="str">
            <v/>
          </cell>
          <cell r="P956" t="str">
            <v/>
          </cell>
        </row>
        <row r="957">
          <cell r="A957" t="str">
            <v>LO</v>
          </cell>
          <cell r="B957">
            <v>12</v>
          </cell>
          <cell r="C957">
            <v>3</v>
          </cell>
          <cell r="D957" t="str">
            <v>C</v>
          </cell>
          <cell r="E957">
            <v>20.5</v>
          </cell>
          <cell r="F957">
            <v>37942</v>
          </cell>
          <cell r="G957">
            <v>5.1100000000000003</v>
          </cell>
          <cell r="H957">
            <v>4.7</v>
          </cell>
          <cell r="I957" t="str">
            <v>5          0</v>
          </cell>
          <cell r="J957">
            <v>0</v>
          </cell>
          <cell r="K957">
            <v>0</v>
          </cell>
          <cell r="L957">
            <v>2003</v>
          </cell>
          <cell r="M957" t="str">
            <v>No Trade</v>
          </cell>
          <cell r="N957" t="str">
            <v/>
          </cell>
          <cell r="O957" t="str">
            <v/>
          </cell>
          <cell r="P957" t="str">
            <v/>
          </cell>
        </row>
        <row r="958">
          <cell r="A958" t="str">
            <v>LO</v>
          </cell>
          <cell r="B958">
            <v>12</v>
          </cell>
          <cell r="C958">
            <v>3</v>
          </cell>
          <cell r="D958" t="str">
            <v>P</v>
          </cell>
          <cell r="E958">
            <v>20.5</v>
          </cell>
          <cell r="F958">
            <v>37942</v>
          </cell>
          <cell r="G958">
            <v>1.38</v>
          </cell>
          <cell r="H958">
            <v>1.4</v>
          </cell>
          <cell r="I958" t="str">
            <v>2          0</v>
          </cell>
          <cell r="J958">
            <v>0</v>
          </cell>
          <cell r="K958">
            <v>0</v>
          </cell>
          <cell r="L958">
            <v>2003</v>
          </cell>
          <cell r="M958" t="str">
            <v>No Trade</v>
          </cell>
          <cell r="N958" t="str">
            <v/>
          </cell>
          <cell r="O958" t="str">
            <v/>
          </cell>
          <cell r="P958" t="str">
            <v/>
          </cell>
        </row>
        <row r="959">
          <cell r="A959" t="str">
            <v>LO</v>
          </cell>
          <cell r="B959">
            <v>12</v>
          </cell>
          <cell r="C959">
            <v>3</v>
          </cell>
          <cell r="D959" t="str">
            <v>C</v>
          </cell>
          <cell r="E959">
            <v>21</v>
          </cell>
          <cell r="F959">
            <v>37942</v>
          </cell>
          <cell r="G959">
            <v>4.78</v>
          </cell>
          <cell r="H959">
            <v>4.4000000000000004</v>
          </cell>
          <cell r="I959" t="str">
            <v>2          0</v>
          </cell>
          <cell r="J959">
            <v>0</v>
          </cell>
          <cell r="K959">
            <v>0</v>
          </cell>
          <cell r="L959">
            <v>2003</v>
          </cell>
          <cell r="M959" t="str">
            <v>No Trade</v>
          </cell>
          <cell r="N959" t="str">
            <v/>
          </cell>
          <cell r="O959" t="str">
            <v/>
          </cell>
          <cell r="P959" t="str">
            <v/>
          </cell>
        </row>
        <row r="960">
          <cell r="A960" t="str">
            <v>LO</v>
          </cell>
          <cell r="B960">
            <v>12</v>
          </cell>
          <cell r="C960">
            <v>3</v>
          </cell>
          <cell r="D960" t="str">
            <v>P</v>
          </cell>
          <cell r="E960">
            <v>21</v>
          </cell>
          <cell r="F960">
            <v>37942</v>
          </cell>
          <cell r="G960">
            <v>1.53</v>
          </cell>
          <cell r="H960">
            <v>1.5</v>
          </cell>
          <cell r="I960" t="str">
            <v>7          0</v>
          </cell>
          <cell r="J960">
            <v>0</v>
          </cell>
          <cell r="K960">
            <v>0</v>
          </cell>
          <cell r="L960">
            <v>2003</v>
          </cell>
          <cell r="M960" t="str">
            <v>No Trade</v>
          </cell>
          <cell r="N960" t="str">
            <v/>
          </cell>
          <cell r="O960" t="str">
            <v/>
          </cell>
          <cell r="P960" t="str">
            <v/>
          </cell>
        </row>
        <row r="961">
          <cell r="A961" t="str">
            <v>LO</v>
          </cell>
          <cell r="B961">
            <v>12</v>
          </cell>
          <cell r="C961">
            <v>3</v>
          </cell>
          <cell r="D961" t="str">
            <v>C</v>
          </cell>
          <cell r="E961">
            <v>21.5</v>
          </cell>
          <cell r="F961">
            <v>37942</v>
          </cell>
          <cell r="G961">
            <v>4.46</v>
          </cell>
          <cell r="H961">
            <v>4.0999999999999996</v>
          </cell>
          <cell r="I961" t="str">
            <v>1          0</v>
          </cell>
          <cell r="J961">
            <v>0</v>
          </cell>
          <cell r="K961">
            <v>0</v>
          </cell>
          <cell r="L961">
            <v>2003</v>
          </cell>
          <cell r="M961" t="str">
            <v>No Trade</v>
          </cell>
          <cell r="N961" t="str">
            <v/>
          </cell>
          <cell r="O961" t="str">
            <v/>
          </cell>
          <cell r="P961" t="str">
            <v/>
          </cell>
        </row>
        <row r="962">
          <cell r="A962" t="str">
            <v>LO</v>
          </cell>
          <cell r="B962">
            <v>12</v>
          </cell>
          <cell r="C962">
            <v>3</v>
          </cell>
          <cell r="D962" t="str">
            <v>P</v>
          </cell>
          <cell r="E962">
            <v>21.5</v>
          </cell>
          <cell r="F962">
            <v>37942</v>
          </cell>
          <cell r="G962">
            <v>1.69</v>
          </cell>
          <cell r="H962">
            <v>1.7</v>
          </cell>
          <cell r="I962" t="str">
            <v>4          0</v>
          </cell>
          <cell r="J962">
            <v>0</v>
          </cell>
          <cell r="K962">
            <v>0</v>
          </cell>
          <cell r="L962">
            <v>2003</v>
          </cell>
          <cell r="M962" t="str">
            <v>No Trade</v>
          </cell>
          <cell r="N962" t="str">
            <v/>
          </cell>
          <cell r="O962" t="str">
            <v/>
          </cell>
          <cell r="P962" t="str">
            <v/>
          </cell>
        </row>
        <row r="963">
          <cell r="A963" t="str">
            <v>LO</v>
          </cell>
          <cell r="B963">
            <v>12</v>
          </cell>
          <cell r="C963">
            <v>3</v>
          </cell>
          <cell r="D963" t="str">
            <v>C</v>
          </cell>
          <cell r="E963">
            <v>22</v>
          </cell>
          <cell r="F963">
            <v>37942</v>
          </cell>
          <cell r="G963">
            <v>4.13</v>
          </cell>
          <cell r="H963">
            <v>3.8</v>
          </cell>
          <cell r="I963" t="str">
            <v>1          0</v>
          </cell>
          <cell r="J963">
            <v>0</v>
          </cell>
          <cell r="K963">
            <v>0</v>
          </cell>
          <cell r="L963">
            <v>2003</v>
          </cell>
          <cell r="M963" t="str">
            <v>No Trade</v>
          </cell>
          <cell r="N963" t="str">
            <v/>
          </cell>
          <cell r="O963" t="str">
            <v/>
          </cell>
          <cell r="P963" t="str">
            <v/>
          </cell>
        </row>
        <row r="964">
          <cell r="A964" t="str">
            <v>LO</v>
          </cell>
          <cell r="B964">
            <v>12</v>
          </cell>
          <cell r="C964">
            <v>3</v>
          </cell>
          <cell r="D964" t="str">
            <v>P</v>
          </cell>
          <cell r="E964">
            <v>22</v>
          </cell>
          <cell r="F964">
            <v>37942</v>
          </cell>
          <cell r="G964">
            <v>1.86</v>
          </cell>
          <cell r="H964">
            <v>1.9</v>
          </cell>
          <cell r="I964" t="str">
            <v>2          8</v>
          </cell>
          <cell r="J964">
            <v>0</v>
          </cell>
          <cell r="K964">
            <v>0</v>
          </cell>
          <cell r="L964">
            <v>2003</v>
          </cell>
          <cell r="M964" t="str">
            <v>No Trade</v>
          </cell>
          <cell r="N964" t="str">
            <v/>
          </cell>
          <cell r="O964" t="str">
            <v/>
          </cell>
          <cell r="P964" t="str">
            <v/>
          </cell>
        </row>
        <row r="965">
          <cell r="A965" t="str">
            <v>LO</v>
          </cell>
          <cell r="B965">
            <v>12</v>
          </cell>
          <cell r="C965">
            <v>3</v>
          </cell>
          <cell r="D965" t="str">
            <v>C</v>
          </cell>
          <cell r="E965">
            <v>22.5</v>
          </cell>
          <cell r="F965">
            <v>37942</v>
          </cell>
          <cell r="G965">
            <v>3.83</v>
          </cell>
          <cell r="H965">
            <v>3.5</v>
          </cell>
          <cell r="I965" t="str">
            <v>2          0</v>
          </cell>
          <cell r="J965">
            <v>0</v>
          </cell>
          <cell r="K965">
            <v>0</v>
          </cell>
          <cell r="L965">
            <v>2003</v>
          </cell>
          <cell r="M965" t="str">
            <v>No Trade</v>
          </cell>
          <cell r="N965" t="str">
            <v/>
          </cell>
          <cell r="O965" t="str">
            <v/>
          </cell>
          <cell r="P965" t="str">
            <v/>
          </cell>
        </row>
        <row r="966">
          <cell r="A966" t="str">
            <v>LO</v>
          </cell>
          <cell r="B966">
            <v>12</v>
          </cell>
          <cell r="C966">
            <v>3</v>
          </cell>
          <cell r="D966" t="str">
            <v>P</v>
          </cell>
          <cell r="E966">
            <v>22.5</v>
          </cell>
          <cell r="F966">
            <v>37942</v>
          </cell>
          <cell r="G966">
            <v>2.04</v>
          </cell>
          <cell r="H966">
            <v>2.1</v>
          </cell>
          <cell r="I966" t="str">
            <v>1          0</v>
          </cell>
          <cell r="J966">
            <v>0</v>
          </cell>
          <cell r="K966">
            <v>0</v>
          </cell>
          <cell r="L966">
            <v>2003</v>
          </cell>
          <cell r="M966" t="str">
            <v>No Trade</v>
          </cell>
          <cell r="N966" t="str">
            <v/>
          </cell>
          <cell r="O966" t="str">
            <v/>
          </cell>
          <cell r="P966" t="str">
            <v/>
          </cell>
        </row>
        <row r="967">
          <cell r="A967" t="str">
            <v>LO</v>
          </cell>
          <cell r="B967">
            <v>12</v>
          </cell>
          <cell r="C967">
            <v>3</v>
          </cell>
          <cell r="D967" t="str">
            <v>C</v>
          </cell>
          <cell r="E967">
            <v>23</v>
          </cell>
          <cell r="F967">
            <v>37942</v>
          </cell>
          <cell r="G967">
            <v>3.54</v>
          </cell>
          <cell r="H967">
            <v>3.2</v>
          </cell>
          <cell r="I967" t="str">
            <v>3          0</v>
          </cell>
          <cell r="J967">
            <v>0</v>
          </cell>
          <cell r="K967">
            <v>0</v>
          </cell>
          <cell r="L967">
            <v>2003</v>
          </cell>
          <cell r="M967" t="str">
            <v>No Trade</v>
          </cell>
          <cell r="N967" t="str">
            <v/>
          </cell>
          <cell r="O967" t="str">
            <v/>
          </cell>
          <cell r="P967" t="str">
            <v/>
          </cell>
        </row>
        <row r="968">
          <cell r="A968" t="str">
            <v>LO</v>
          </cell>
          <cell r="B968">
            <v>12</v>
          </cell>
          <cell r="C968">
            <v>3</v>
          </cell>
          <cell r="D968" t="str">
            <v>P</v>
          </cell>
          <cell r="E968">
            <v>23</v>
          </cell>
          <cell r="F968">
            <v>37942</v>
          </cell>
          <cell r="G968">
            <v>2.23</v>
          </cell>
          <cell r="H968">
            <v>2.2999999999999998</v>
          </cell>
          <cell r="I968" t="str">
            <v>1          0</v>
          </cell>
          <cell r="J968">
            <v>0</v>
          </cell>
          <cell r="K968">
            <v>0</v>
          </cell>
          <cell r="L968">
            <v>2003</v>
          </cell>
          <cell r="M968" t="str">
            <v>No Trade</v>
          </cell>
          <cell r="N968" t="str">
            <v/>
          </cell>
          <cell r="O968" t="str">
            <v/>
          </cell>
          <cell r="P968" t="str">
            <v/>
          </cell>
        </row>
        <row r="969">
          <cell r="A969" t="str">
            <v>LO</v>
          </cell>
          <cell r="B969">
            <v>12</v>
          </cell>
          <cell r="C969">
            <v>3</v>
          </cell>
          <cell r="D969" t="str">
            <v>C</v>
          </cell>
          <cell r="E969">
            <v>23.5</v>
          </cell>
          <cell r="F969">
            <v>37942</v>
          </cell>
          <cell r="G969">
            <v>3.25</v>
          </cell>
          <cell r="H969">
            <v>2.9</v>
          </cell>
          <cell r="I969" t="str">
            <v>4          0</v>
          </cell>
          <cell r="J969">
            <v>0</v>
          </cell>
          <cell r="K969">
            <v>0</v>
          </cell>
          <cell r="L969">
            <v>2003</v>
          </cell>
          <cell r="M969" t="str">
            <v>No Trade</v>
          </cell>
          <cell r="N969" t="str">
            <v/>
          </cell>
          <cell r="O969" t="str">
            <v/>
          </cell>
          <cell r="P969" t="str">
            <v/>
          </cell>
        </row>
        <row r="970">
          <cell r="A970" t="str">
            <v>LO</v>
          </cell>
          <cell r="B970">
            <v>12</v>
          </cell>
          <cell r="C970">
            <v>3</v>
          </cell>
          <cell r="D970" t="str">
            <v>P</v>
          </cell>
          <cell r="E970">
            <v>23.5</v>
          </cell>
          <cell r="F970">
            <v>37942</v>
          </cell>
          <cell r="G970">
            <v>2.44</v>
          </cell>
          <cell r="H970">
            <v>2.5</v>
          </cell>
          <cell r="I970" t="str">
            <v>2          0</v>
          </cell>
          <cell r="J970">
            <v>0</v>
          </cell>
          <cell r="K970">
            <v>0</v>
          </cell>
          <cell r="L970">
            <v>2003</v>
          </cell>
          <cell r="M970" t="str">
            <v>No Trade</v>
          </cell>
          <cell r="N970" t="str">
            <v/>
          </cell>
          <cell r="O970" t="str">
            <v/>
          </cell>
          <cell r="P970" t="str">
            <v/>
          </cell>
        </row>
        <row r="971">
          <cell r="A971" t="str">
            <v>LO</v>
          </cell>
          <cell r="B971">
            <v>12</v>
          </cell>
          <cell r="C971">
            <v>3</v>
          </cell>
          <cell r="D971" t="str">
            <v>C</v>
          </cell>
          <cell r="E971">
            <v>24</v>
          </cell>
          <cell r="F971">
            <v>37942</v>
          </cell>
          <cell r="G971">
            <v>2.98</v>
          </cell>
          <cell r="H971">
            <v>2.6</v>
          </cell>
          <cell r="I971" t="str">
            <v>7          0</v>
          </cell>
          <cell r="J971">
            <v>0</v>
          </cell>
          <cell r="K971">
            <v>0</v>
          </cell>
          <cell r="L971">
            <v>2003</v>
          </cell>
          <cell r="M971" t="str">
            <v>No Trade</v>
          </cell>
          <cell r="N971" t="str">
            <v/>
          </cell>
          <cell r="O971" t="str">
            <v/>
          </cell>
          <cell r="P971" t="str">
            <v/>
          </cell>
        </row>
        <row r="972">
          <cell r="A972" t="str">
            <v>LO</v>
          </cell>
          <cell r="B972">
            <v>12</v>
          </cell>
          <cell r="C972">
            <v>3</v>
          </cell>
          <cell r="D972" t="str">
            <v>P</v>
          </cell>
          <cell r="E972">
            <v>24</v>
          </cell>
          <cell r="F972">
            <v>37942</v>
          </cell>
          <cell r="G972">
            <v>2.65</v>
          </cell>
          <cell r="H972">
            <v>2.7</v>
          </cell>
          <cell r="I972" t="str">
            <v>5          4</v>
          </cell>
          <cell r="J972">
            <v>0</v>
          </cell>
          <cell r="K972">
            <v>0</v>
          </cell>
          <cell r="L972">
            <v>2003</v>
          </cell>
          <cell r="M972" t="str">
            <v>No Trade</v>
          </cell>
          <cell r="N972" t="str">
            <v/>
          </cell>
          <cell r="O972" t="str">
            <v/>
          </cell>
          <cell r="P972" t="str">
            <v/>
          </cell>
        </row>
        <row r="973">
          <cell r="A973" t="str">
            <v>LO</v>
          </cell>
          <cell r="B973">
            <v>12</v>
          </cell>
          <cell r="C973">
            <v>3</v>
          </cell>
          <cell r="D973" t="str">
            <v>C</v>
          </cell>
          <cell r="E973">
            <v>24.5</v>
          </cell>
          <cell r="F973">
            <v>37942</v>
          </cell>
          <cell r="G973">
            <v>2.73</v>
          </cell>
          <cell r="H973">
            <v>2.4</v>
          </cell>
          <cell r="I973" t="str">
            <v>4          0</v>
          </cell>
          <cell r="J973">
            <v>0</v>
          </cell>
          <cell r="K973">
            <v>0</v>
          </cell>
          <cell r="L973">
            <v>2003</v>
          </cell>
          <cell r="M973" t="str">
            <v>No Trade</v>
          </cell>
          <cell r="N973" t="str">
            <v/>
          </cell>
          <cell r="O973" t="str">
            <v/>
          </cell>
          <cell r="P973" t="str">
            <v/>
          </cell>
        </row>
        <row r="974">
          <cell r="A974" t="str">
            <v>LO</v>
          </cell>
          <cell r="B974">
            <v>12</v>
          </cell>
          <cell r="C974">
            <v>3</v>
          </cell>
          <cell r="D974" t="str">
            <v>P</v>
          </cell>
          <cell r="E974">
            <v>24.5</v>
          </cell>
          <cell r="F974">
            <v>37942</v>
          </cell>
          <cell r="G974">
            <v>2.89</v>
          </cell>
          <cell r="H974">
            <v>3</v>
          </cell>
          <cell r="I974" t="str">
            <v>2          0</v>
          </cell>
          <cell r="J974">
            <v>0</v>
          </cell>
          <cell r="K974">
            <v>0</v>
          </cell>
          <cell r="L974">
            <v>2003</v>
          </cell>
          <cell r="M974" t="str">
            <v>No Trade</v>
          </cell>
          <cell r="N974" t="str">
            <v/>
          </cell>
          <cell r="O974" t="str">
            <v/>
          </cell>
          <cell r="P974" t="str">
            <v/>
          </cell>
        </row>
        <row r="975">
          <cell r="A975" t="str">
            <v>LO</v>
          </cell>
          <cell r="B975">
            <v>12</v>
          </cell>
          <cell r="C975">
            <v>3</v>
          </cell>
          <cell r="D975" t="str">
            <v>C</v>
          </cell>
          <cell r="E975">
            <v>25</v>
          </cell>
          <cell r="F975">
            <v>37942</v>
          </cell>
          <cell r="G975">
            <v>2.5</v>
          </cell>
          <cell r="H975">
            <v>2.2000000000000002</v>
          </cell>
          <cell r="I975" t="str">
            <v>2          0</v>
          </cell>
          <cell r="J975">
            <v>0</v>
          </cell>
          <cell r="K975">
            <v>0</v>
          </cell>
          <cell r="L975">
            <v>2003</v>
          </cell>
          <cell r="M975" t="str">
            <v>No Trade</v>
          </cell>
          <cell r="N975" t="str">
            <v/>
          </cell>
          <cell r="O975" t="str">
            <v/>
          </cell>
          <cell r="P975" t="str">
            <v/>
          </cell>
        </row>
        <row r="976">
          <cell r="A976" t="str">
            <v>LO</v>
          </cell>
          <cell r="B976">
            <v>12</v>
          </cell>
          <cell r="C976">
            <v>3</v>
          </cell>
          <cell r="D976" t="str">
            <v>P</v>
          </cell>
          <cell r="E976">
            <v>25</v>
          </cell>
          <cell r="F976">
            <v>37942</v>
          </cell>
          <cell r="G976">
            <v>3.14</v>
          </cell>
          <cell r="H976">
            <v>3.3</v>
          </cell>
          <cell r="I976" t="str">
            <v>0          0</v>
          </cell>
          <cell r="J976">
            <v>0</v>
          </cell>
          <cell r="K976">
            <v>0</v>
          </cell>
          <cell r="L976">
            <v>2003</v>
          </cell>
          <cell r="M976" t="str">
            <v>No Trade</v>
          </cell>
          <cell r="N976" t="str">
            <v/>
          </cell>
          <cell r="O976" t="str">
            <v/>
          </cell>
          <cell r="P976" t="str">
            <v/>
          </cell>
        </row>
        <row r="977">
          <cell r="A977" t="str">
            <v>LO</v>
          </cell>
          <cell r="B977">
            <v>12</v>
          </cell>
          <cell r="C977">
            <v>3</v>
          </cell>
          <cell r="D977" t="str">
            <v>C</v>
          </cell>
          <cell r="E977">
            <v>25.5</v>
          </cell>
          <cell r="F977">
            <v>37942</v>
          </cell>
          <cell r="G977">
            <v>2.2799999999999998</v>
          </cell>
          <cell r="H977">
            <v>2</v>
          </cell>
          <cell r="I977" t="str">
            <v>1          0</v>
          </cell>
          <cell r="J977">
            <v>0</v>
          </cell>
          <cell r="K977">
            <v>0</v>
          </cell>
          <cell r="L977">
            <v>2003</v>
          </cell>
          <cell r="M977" t="str">
            <v>No Trade</v>
          </cell>
          <cell r="N977" t="str">
            <v/>
          </cell>
          <cell r="O977" t="str">
            <v/>
          </cell>
          <cell r="P977" t="str">
            <v/>
          </cell>
        </row>
        <row r="978">
          <cell r="A978" t="str">
            <v>LO</v>
          </cell>
          <cell r="B978">
            <v>12</v>
          </cell>
          <cell r="C978">
            <v>3</v>
          </cell>
          <cell r="D978" t="str">
            <v>C</v>
          </cell>
          <cell r="E978">
            <v>26</v>
          </cell>
          <cell r="F978">
            <v>37942</v>
          </cell>
          <cell r="G978">
            <v>2.0699999999999998</v>
          </cell>
          <cell r="H978">
            <v>1.8</v>
          </cell>
          <cell r="I978" t="str">
            <v>2          0</v>
          </cell>
          <cell r="J978">
            <v>0</v>
          </cell>
          <cell r="K978">
            <v>0</v>
          </cell>
          <cell r="L978">
            <v>2003</v>
          </cell>
          <cell r="M978" t="str">
            <v>No Trade</v>
          </cell>
          <cell r="N978" t="str">
            <v/>
          </cell>
          <cell r="O978" t="str">
            <v/>
          </cell>
          <cell r="P978" t="str">
            <v/>
          </cell>
        </row>
        <row r="979">
          <cell r="A979" t="str">
            <v>LO</v>
          </cell>
          <cell r="B979">
            <v>12</v>
          </cell>
          <cell r="C979">
            <v>3</v>
          </cell>
          <cell r="D979" t="str">
            <v>P</v>
          </cell>
          <cell r="E979">
            <v>26</v>
          </cell>
          <cell r="F979">
            <v>37942</v>
          </cell>
          <cell r="G979">
            <v>4.45</v>
          </cell>
          <cell r="H979">
            <v>4.4000000000000004</v>
          </cell>
          <cell r="I979" t="str">
            <v>5          0</v>
          </cell>
          <cell r="J979">
            <v>0</v>
          </cell>
          <cell r="K979">
            <v>0</v>
          </cell>
          <cell r="L979">
            <v>2003</v>
          </cell>
          <cell r="M979" t="str">
            <v>No Trade</v>
          </cell>
          <cell r="N979" t="str">
            <v/>
          </cell>
          <cell r="O979" t="str">
            <v/>
          </cell>
          <cell r="P979" t="str">
            <v/>
          </cell>
        </row>
        <row r="980">
          <cell r="A980" t="str">
            <v>LO</v>
          </cell>
          <cell r="B980">
            <v>12</v>
          </cell>
          <cell r="C980">
            <v>3</v>
          </cell>
          <cell r="D980" t="str">
            <v>C</v>
          </cell>
          <cell r="E980">
            <v>26.5</v>
          </cell>
          <cell r="F980">
            <v>37942</v>
          </cell>
          <cell r="G980">
            <v>1.88</v>
          </cell>
          <cell r="H980">
            <v>1.6</v>
          </cell>
          <cell r="I980" t="str">
            <v>4          0</v>
          </cell>
          <cell r="J980">
            <v>0</v>
          </cell>
          <cell r="K980">
            <v>0</v>
          </cell>
          <cell r="L980">
            <v>2003</v>
          </cell>
          <cell r="M980" t="str">
            <v>No Trade</v>
          </cell>
          <cell r="N980" t="str">
            <v/>
          </cell>
          <cell r="O980" t="str">
            <v/>
          </cell>
          <cell r="P980" t="str">
            <v/>
          </cell>
        </row>
        <row r="981">
          <cell r="A981" t="str">
            <v>LO</v>
          </cell>
          <cell r="B981">
            <v>12</v>
          </cell>
          <cell r="C981">
            <v>3</v>
          </cell>
          <cell r="D981" t="str">
            <v>P</v>
          </cell>
          <cell r="E981">
            <v>26.5</v>
          </cell>
          <cell r="F981">
            <v>37942</v>
          </cell>
          <cell r="G981">
            <v>0</v>
          </cell>
          <cell r="H981">
            <v>0</v>
          </cell>
          <cell r="I981" t="str">
            <v>0          0</v>
          </cell>
          <cell r="J981">
            <v>0</v>
          </cell>
          <cell r="K981">
            <v>0</v>
          </cell>
          <cell r="L981">
            <v>2003</v>
          </cell>
          <cell r="M981" t="str">
            <v>No Trade</v>
          </cell>
          <cell r="N981" t="str">
            <v/>
          </cell>
          <cell r="O981" t="str">
            <v/>
          </cell>
          <cell r="P981" t="str">
            <v/>
          </cell>
        </row>
        <row r="982">
          <cell r="A982" t="str">
            <v>LO</v>
          </cell>
          <cell r="B982">
            <v>12</v>
          </cell>
          <cell r="C982">
            <v>3</v>
          </cell>
          <cell r="D982" t="str">
            <v>C</v>
          </cell>
          <cell r="E982">
            <v>27</v>
          </cell>
          <cell r="F982">
            <v>37942</v>
          </cell>
          <cell r="G982">
            <v>1.7</v>
          </cell>
          <cell r="H982">
            <v>1.4</v>
          </cell>
          <cell r="I982" t="str">
            <v>7          0</v>
          </cell>
          <cell r="J982">
            <v>0</v>
          </cell>
          <cell r="K982">
            <v>0</v>
          </cell>
          <cell r="L982">
            <v>2003</v>
          </cell>
          <cell r="M982" t="str">
            <v>No Trade</v>
          </cell>
          <cell r="N982" t="str">
            <v/>
          </cell>
          <cell r="O982" t="str">
            <v/>
          </cell>
          <cell r="P982" t="str">
            <v/>
          </cell>
        </row>
        <row r="983">
          <cell r="A983" t="str">
            <v>LO</v>
          </cell>
          <cell r="B983">
            <v>12</v>
          </cell>
          <cell r="C983">
            <v>3</v>
          </cell>
          <cell r="D983" t="str">
            <v>P</v>
          </cell>
          <cell r="E983">
            <v>27</v>
          </cell>
          <cell r="F983">
            <v>37942</v>
          </cell>
          <cell r="G983">
            <v>4.5199999999999996</v>
          </cell>
          <cell r="H983">
            <v>4.5</v>
          </cell>
          <cell r="I983" t="str">
            <v>2          0</v>
          </cell>
          <cell r="J983">
            <v>0</v>
          </cell>
          <cell r="K983">
            <v>0</v>
          </cell>
          <cell r="L983">
            <v>2003</v>
          </cell>
          <cell r="M983" t="str">
            <v>No Trade</v>
          </cell>
          <cell r="N983" t="str">
            <v/>
          </cell>
          <cell r="O983" t="str">
            <v/>
          </cell>
          <cell r="P983" t="str">
            <v/>
          </cell>
        </row>
        <row r="984">
          <cell r="A984" t="str">
            <v>LO</v>
          </cell>
          <cell r="B984">
            <v>12</v>
          </cell>
          <cell r="C984">
            <v>3</v>
          </cell>
          <cell r="D984" t="str">
            <v>C</v>
          </cell>
          <cell r="E984">
            <v>27.5</v>
          </cell>
          <cell r="F984">
            <v>37942</v>
          </cell>
          <cell r="G984">
            <v>1.53</v>
          </cell>
          <cell r="H984">
            <v>1.3</v>
          </cell>
          <cell r="I984" t="str">
            <v>1          0</v>
          </cell>
          <cell r="J984">
            <v>0</v>
          </cell>
          <cell r="K984">
            <v>0</v>
          </cell>
          <cell r="L984">
            <v>2003</v>
          </cell>
          <cell r="M984" t="str">
            <v>No Trade</v>
          </cell>
          <cell r="N984" t="str">
            <v/>
          </cell>
          <cell r="O984" t="str">
            <v/>
          </cell>
          <cell r="P984" t="str">
            <v/>
          </cell>
        </row>
        <row r="985">
          <cell r="A985" t="str">
            <v>LO</v>
          </cell>
          <cell r="B985">
            <v>12</v>
          </cell>
          <cell r="C985">
            <v>3</v>
          </cell>
          <cell r="D985" t="str">
            <v>P</v>
          </cell>
          <cell r="E985">
            <v>27.5</v>
          </cell>
          <cell r="F985">
            <v>37942</v>
          </cell>
          <cell r="G985">
            <v>4.7</v>
          </cell>
          <cell r="H985">
            <v>4.7</v>
          </cell>
          <cell r="I985" t="str">
            <v>0          0</v>
          </cell>
          <cell r="J985">
            <v>0</v>
          </cell>
          <cell r="K985">
            <v>0</v>
          </cell>
          <cell r="L985">
            <v>2003</v>
          </cell>
          <cell r="M985" t="str">
            <v>No Trade</v>
          </cell>
          <cell r="N985" t="str">
            <v/>
          </cell>
          <cell r="O985" t="str">
            <v/>
          </cell>
          <cell r="P985" t="str">
            <v/>
          </cell>
        </row>
        <row r="986">
          <cell r="A986" t="str">
            <v>LO</v>
          </cell>
          <cell r="B986">
            <v>12</v>
          </cell>
          <cell r="C986">
            <v>3</v>
          </cell>
          <cell r="D986" t="str">
            <v>C</v>
          </cell>
          <cell r="E986">
            <v>28</v>
          </cell>
          <cell r="F986">
            <v>37942</v>
          </cell>
          <cell r="G986">
            <v>1.37</v>
          </cell>
          <cell r="H986">
            <v>1.1000000000000001</v>
          </cell>
          <cell r="I986" t="str">
            <v>7          0</v>
          </cell>
          <cell r="J986">
            <v>0</v>
          </cell>
          <cell r="K986">
            <v>0</v>
          </cell>
          <cell r="L986">
            <v>2003</v>
          </cell>
          <cell r="M986" t="str">
            <v>No Trade</v>
          </cell>
          <cell r="N986" t="str">
            <v/>
          </cell>
          <cell r="O986" t="str">
            <v/>
          </cell>
          <cell r="P986" t="str">
            <v/>
          </cell>
        </row>
        <row r="987">
          <cell r="A987" t="str">
            <v>LO</v>
          </cell>
          <cell r="B987">
            <v>12</v>
          </cell>
          <cell r="C987">
            <v>3</v>
          </cell>
          <cell r="D987" t="str">
            <v>C</v>
          </cell>
          <cell r="E987">
            <v>28.5</v>
          </cell>
          <cell r="F987">
            <v>37942</v>
          </cell>
          <cell r="G987">
            <v>1.22</v>
          </cell>
          <cell r="H987">
            <v>1</v>
          </cell>
          <cell r="I987" t="str">
            <v>6          0</v>
          </cell>
          <cell r="J987">
            <v>0</v>
          </cell>
          <cell r="K987">
            <v>0</v>
          </cell>
          <cell r="L987">
            <v>2003</v>
          </cell>
          <cell r="M987" t="str">
            <v>No Trade</v>
          </cell>
          <cell r="N987" t="str">
            <v/>
          </cell>
          <cell r="O987" t="str">
            <v/>
          </cell>
          <cell r="P987" t="str">
            <v/>
          </cell>
        </row>
        <row r="988">
          <cell r="A988" t="str">
            <v>LO</v>
          </cell>
          <cell r="B988">
            <v>12</v>
          </cell>
          <cell r="C988">
            <v>3</v>
          </cell>
          <cell r="D988" t="str">
            <v>C</v>
          </cell>
          <cell r="E988">
            <v>29</v>
          </cell>
          <cell r="F988">
            <v>37942</v>
          </cell>
          <cell r="G988">
            <v>1.1100000000000001</v>
          </cell>
          <cell r="H988">
            <v>0.9</v>
          </cell>
          <cell r="I988" t="str">
            <v>6          0</v>
          </cell>
          <cell r="J988">
            <v>0</v>
          </cell>
          <cell r="K988">
            <v>0</v>
          </cell>
          <cell r="L988">
            <v>2003</v>
          </cell>
          <cell r="M988" t="str">
            <v>No Trade</v>
          </cell>
          <cell r="N988" t="str">
            <v/>
          </cell>
          <cell r="O988" t="str">
            <v/>
          </cell>
          <cell r="P988" t="str">
            <v/>
          </cell>
        </row>
        <row r="989">
          <cell r="A989" t="str">
            <v>LO</v>
          </cell>
          <cell r="B989">
            <v>12</v>
          </cell>
          <cell r="C989">
            <v>3</v>
          </cell>
          <cell r="D989" t="str">
            <v>C</v>
          </cell>
          <cell r="E989">
            <v>29.5</v>
          </cell>
          <cell r="F989">
            <v>37942</v>
          </cell>
          <cell r="G989">
            <v>1.01</v>
          </cell>
          <cell r="H989">
            <v>0.8</v>
          </cell>
          <cell r="I989" t="str">
            <v>7          0</v>
          </cell>
          <cell r="J989">
            <v>0</v>
          </cell>
          <cell r="K989">
            <v>0</v>
          </cell>
          <cell r="L989">
            <v>2003</v>
          </cell>
          <cell r="M989" t="str">
            <v>No Trade</v>
          </cell>
          <cell r="N989" t="str">
            <v/>
          </cell>
          <cell r="O989" t="str">
            <v/>
          </cell>
          <cell r="P989" t="str">
            <v/>
          </cell>
        </row>
        <row r="990">
          <cell r="A990" t="str">
            <v>LO</v>
          </cell>
          <cell r="B990">
            <v>12</v>
          </cell>
          <cell r="C990">
            <v>3</v>
          </cell>
          <cell r="D990" t="str">
            <v>P</v>
          </cell>
          <cell r="E990">
            <v>29.5</v>
          </cell>
          <cell r="F990">
            <v>37942</v>
          </cell>
          <cell r="G990">
            <v>5.85</v>
          </cell>
          <cell r="H990">
            <v>5.8</v>
          </cell>
          <cell r="I990" t="str">
            <v>5          0</v>
          </cell>
          <cell r="J990">
            <v>0</v>
          </cell>
          <cell r="K990">
            <v>0</v>
          </cell>
          <cell r="L990">
            <v>2003</v>
          </cell>
          <cell r="M990" t="str">
            <v>No Trade</v>
          </cell>
          <cell r="N990" t="str">
            <v/>
          </cell>
          <cell r="O990" t="str">
            <v/>
          </cell>
          <cell r="P990" t="str">
            <v/>
          </cell>
        </row>
        <row r="991">
          <cell r="A991" t="str">
            <v>LO</v>
          </cell>
          <cell r="B991">
            <v>12</v>
          </cell>
          <cell r="C991">
            <v>3</v>
          </cell>
          <cell r="D991" t="str">
            <v>C</v>
          </cell>
          <cell r="E991">
            <v>30</v>
          </cell>
          <cell r="F991">
            <v>37942</v>
          </cell>
          <cell r="G991">
            <v>0.92</v>
          </cell>
          <cell r="H991">
            <v>0.7</v>
          </cell>
          <cell r="I991" t="str">
            <v>8          0</v>
          </cell>
          <cell r="J991">
            <v>0</v>
          </cell>
          <cell r="K991">
            <v>0</v>
          </cell>
          <cell r="L991">
            <v>2003</v>
          </cell>
          <cell r="M991" t="str">
            <v>No Trade</v>
          </cell>
          <cell r="N991" t="str">
            <v/>
          </cell>
          <cell r="O991" t="str">
            <v/>
          </cell>
          <cell r="P991" t="str">
            <v/>
          </cell>
        </row>
        <row r="992">
          <cell r="A992" t="str">
            <v>LO</v>
          </cell>
          <cell r="B992">
            <v>12</v>
          </cell>
          <cell r="C992">
            <v>3</v>
          </cell>
          <cell r="D992" t="str">
            <v>P</v>
          </cell>
          <cell r="E992">
            <v>30</v>
          </cell>
          <cell r="F992">
            <v>37942</v>
          </cell>
          <cell r="G992">
            <v>0</v>
          </cell>
          <cell r="H992">
            <v>0</v>
          </cell>
          <cell r="I992" t="str">
            <v>0          0</v>
          </cell>
          <cell r="J992">
            <v>0</v>
          </cell>
          <cell r="K992">
            <v>0</v>
          </cell>
          <cell r="L992">
            <v>2003</v>
          </cell>
          <cell r="M992" t="str">
            <v>No Trade</v>
          </cell>
          <cell r="N992" t="str">
            <v/>
          </cell>
          <cell r="O992" t="str">
            <v/>
          </cell>
          <cell r="P992" t="str">
            <v/>
          </cell>
        </row>
        <row r="993">
          <cell r="A993" t="str">
            <v>LO</v>
          </cell>
          <cell r="B993">
            <v>12</v>
          </cell>
          <cell r="C993">
            <v>3</v>
          </cell>
          <cell r="D993" t="str">
            <v>C</v>
          </cell>
          <cell r="E993">
            <v>30.5</v>
          </cell>
          <cell r="F993">
            <v>37942</v>
          </cell>
          <cell r="G993">
            <v>0.83</v>
          </cell>
          <cell r="H993">
            <v>0.7</v>
          </cell>
          <cell r="I993" t="str">
            <v>3          0</v>
          </cell>
          <cell r="J993">
            <v>0</v>
          </cell>
          <cell r="K993">
            <v>0</v>
          </cell>
          <cell r="L993">
            <v>2003</v>
          </cell>
          <cell r="M993" t="str">
            <v>No Trade</v>
          </cell>
          <cell r="N993" t="str">
            <v/>
          </cell>
          <cell r="O993" t="str">
            <v/>
          </cell>
          <cell r="P993" t="str">
            <v/>
          </cell>
        </row>
        <row r="994">
          <cell r="A994" t="str">
            <v>LO</v>
          </cell>
          <cell r="B994">
            <v>12</v>
          </cell>
          <cell r="C994">
            <v>3</v>
          </cell>
          <cell r="D994" t="str">
            <v>C</v>
          </cell>
          <cell r="E994">
            <v>31</v>
          </cell>
          <cell r="F994">
            <v>37942</v>
          </cell>
          <cell r="G994">
            <v>0.78</v>
          </cell>
          <cell r="H994">
            <v>0.6</v>
          </cell>
          <cell r="I994" t="str">
            <v>8          0</v>
          </cell>
          <cell r="J994">
            <v>0</v>
          </cell>
          <cell r="K994">
            <v>0</v>
          </cell>
          <cell r="L994">
            <v>2003</v>
          </cell>
          <cell r="M994" t="str">
            <v>No Trade</v>
          </cell>
          <cell r="N994" t="str">
            <v/>
          </cell>
          <cell r="O994" t="str">
            <v/>
          </cell>
          <cell r="P994" t="str">
            <v/>
          </cell>
        </row>
        <row r="995">
          <cell r="A995" t="str">
            <v>LO</v>
          </cell>
          <cell r="B995">
            <v>12</v>
          </cell>
          <cell r="C995">
            <v>3</v>
          </cell>
          <cell r="D995" t="str">
            <v>C</v>
          </cell>
          <cell r="E995">
            <v>31.5</v>
          </cell>
          <cell r="F995">
            <v>37942</v>
          </cell>
          <cell r="G995">
            <v>0.72</v>
          </cell>
          <cell r="I995">
            <v>2</v>
          </cell>
          <cell r="J995">
            <v>0.72</v>
          </cell>
          <cell r="K995">
            <v>0.72</v>
          </cell>
          <cell r="L995">
            <v>2003</v>
          </cell>
          <cell r="M995" t="str">
            <v>No Trade</v>
          </cell>
          <cell r="N995" t="str">
            <v/>
          </cell>
          <cell r="O995" t="str">
            <v/>
          </cell>
          <cell r="P995" t="str">
            <v/>
          </cell>
        </row>
        <row r="996">
          <cell r="A996" t="str">
            <v>LO</v>
          </cell>
          <cell r="B996">
            <v>12</v>
          </cell>
          <cell r="C996">
            <v>3</v>
          </cell>
          <cell r="D996" t="str">
            <v>C</v>
          </cell>
          <cell r="E996">
            <v>32</v>
          </cell>
          <cell r="F996">
            <v>37942</v>
          </cell>
          <cell r="G996">
            <v>0.68</v>
          </cell>
          <cell r="H996">
            <v>0.5</v>
          </cell>
          <cell r="I996" t="str">
            <v>9          0</v>
          </cell>
          <cell r="J996">
            <v>0</v>
          </cell>
          <cell r="K996">
            <v>0</v>
          </cell>
          <cell r="L996">
            <v>2003</v>
          </cell>
          <cell r="M996" t="str">
            <v>No Trade</v>
          </cell>
          <cell r="N996" t="str">
            <v/>
          </cell>
          <cell r="O996" t="str">
            <v/>
          </cell>
          <cell r="P996" t="str">
            <v/>
          </cell>
        </row>
        <row r="997">
          <cell r="A997" t="str">
            <v>LO</v>
          </cell>
          <cell r="B997">
            <v>12</v>
          </cell>
          <cell r="C997">
            <v>3</v>
          </cell>
          <cell r="D997" t="str">
            <v>C</v>
          </cell>
          <cell r="E997">
            <v>32.5</v>
          </cell>
          <cell r="F997">
            <v>37942</v>
          </cell>
          <cell r="G997">
            <v>0.63</v>
          </cell>
          <cell r="H997">
            <v>0.5</v>
          </cell>
          <cell r="I997" t="str">
            <v>5          0</v>
          </cell>
          <cell r="J997">
            <v>0</v>
          </cell>
          <cell r="K997">
            <v>0</v>
          </cell>
          <cell r="L997">
            <v>2003</v>
          </cell>
          <cell r="M997" t="str">
            <v>No Trade</v>
          </cell>
          <cell r="N997" t="str">
            <v/>
          </cell>
          <cell r="O997" t="str">
            <v/>
          </cell>
          <cell r="P997" t="str">
            <v/>
          </cell>
        </row>
        <row r="998">
          <cell r="A998" t="str">
            <v>LO</v>
          </cell>
          <cell r="B998">
            <v>12</v>
          </cell>
          <cell r="C998">
            <v>3</v>
          </cell>
          <cell r="D998" t="str">
            <v>C</v>
          </cell>
          <cell r="E998">
            <v>33</v>
          </cell>
          <cell r="F998">
            <v>37942</v>
          </cell>
          <cell r="G998">
            <v>0.59</v>
          </cell>
          <cell r="H998">
            <v>0.5</v>
          </cell>
          <cell r="I998" t="str">
            <v>2          0</v>
          </cell>
          <cell r="J998">
            <v>0</v>
          </cell>
          <cell r="K998">
            <v>0</v>
          </cell>
          <cell r="L998">
            <v>2003</v>
          </cell>
          <cell r="M998" t="str">
            <v>No Trade</v>
          </cell>
          <cell r="N998" t="str">
            <v/>
          </cell>
          <cell r="O998" t="str">
            <v/>
          </cell>
          <cell r="P998" t="str">
            <v/>
          </cell>
        </row>
        <row r="999">
          <cell r="A999" t="str">
            <v>LO</v>
          </cell>
          <cell r="B999">
            <v>12</v>
          </cell>
          <cell r="C999">
            <v>3</v>
          </cell>
          <cell r="D999" t="str">
            <v>C</v>
          </cell>
          <cell r="E999">
            <v>34</v>
          </cell>
          <cell r="F999">
            <v>37942</v>
          </cell>
          <cell r="G999">
            <v>0.53</v>
          </cell>
          <cell r="H999">
            <v>0.4</v>
          </cell>
          <cell r="I999" t="str">
            <v>5          0</v>
          </cell>
          <cell r="J999">
            <v>0</v>
          </cell>
          <cell r="K999">
            <v>0</v>
          </cell>
          <cell r="L999">
            <v>2003</v>
          </cell>
          <cell r="M999" t="str">
            <v>No Trade</v>
          </cell>
          <cell r="N999" t="str">
            <v/>
          </cell>
          <cell r="O999" t="str">
            <v/>
          </cell>
          <cell r="P999" t="str">
            <v/>
          </cell>
        </row>
        <row r="1000">
          <cell r="A1000" t="str">
            <v>LO</v>
          </cell>
          <cell r="B1000">
            <v>12</v>
          </cell>
          <cell r="C1000">
            <v>3</v>
          </cell>
          <cell r="D1000" t="str">
            <v>C</v>
          </cell>
          <cell r="E1000">
            <v>35</v>
          </cell>
          <cell r="F1000">
            <v>37942</v>
          </cell>
          <cell r="G1000">
            <v>0.47</v>
          </cell>
          <cell r="H1000">
            <v>0.4</v>
          </cell>
          <cell r="I1000" t="str">
            <v>0          2</v>
          </cell>
          <cell r="J1000">
            <v>0.35</v>
          </cell>
          <cell r="K1000">
            <v>0.35</v>
          </cell>
          <cell r="L1000">
            <v>2003</v>
          </cell>
          <cell r="M1000" t="str">
            <v>No Trade</v>
          </cell>
          <cell r="N1000" t="str">
            <v/>
          </cell>
          <cell r="O1000" t="str">
            <v/>
          </cell>
          <cell r="P1000" t="str">
            <v/>
          </cell>
        </row>
        <row r="1001">
          <cell r="A1001" t="str">
            <v>LO</v>
          </cell>
          <cell r="B1001">
            <v>12</v>
          </cell>
          <cell r="C1001">
            <v>3</v>
          </cell>
          <cell r="D1001" t="str">
            <v>P</v>
          </cell>
          <cell r="E1001">
            <v>35</v>
          </cell>
          <cell r="F1001">
            <v>37942</v>
          </cell>
          <cell r="G1001">
            <v>0</v>
          </cell>
          <cell r="H1001">
            <v>0</v>
          </cell>
          <cell r="I1001" t="str">
            <v>0          0</v>
          </cell>
          <cell r="J1001">
            <v>0</v>
          </cell>
          <cell r="K1001">
            <v>0</v>
          </cell>
          <cell r="L1001">
            <v>2003</v>
          </cell>
          <cell r="M1001" t="str">
            <v>No Trade</v>
          </cell>
          <cell r="N1001" t="str">
            <v/>
          </cell>
          <cell r="O1001" t="str">
            <v/>
          </cell>
          <cell r="P1001" t="str">
            <v/>
          </cell>
        </row>
        <row r="1002">
          <cell r="A1002" t="str">
            <v>LO</v>
          </cell>
          <cell r="B1002">
            <v>12</v>
          </cell>
          <cell r="C1002">
            <v>3</v>
          </cell>
          <cell r="D1002" t="str">
            <v>C</v>
          </cell>
          <cell r="E1002">
            <v>40</v>
          </cell>
          <cell r="F1002">
            <v>37942</v>
          </cell>
          <cell r="G1002">
            <v>0.28999999999999998</v>
          </cell>
          <cell r="H1002">
            <v>0.2</v>
          </cell>
          <cell r="I1002" t="str">
            <v>5          0</v>
          </cell>
          <cell r="J1002">
            <v>0</v>
          </cell>
          <cell r="K1002">
            <v>0</v>
          </cell>
          <cell r="L1002">
            <v>2003</v>
          </cell>
          <cell r="M1002" t="str">
            <v>No Trade</v>
          </cell>
          <cell r="N1002" t="str">
            <v/>
          </cell>
          <cell r="O1002" t="str">
            <v/>
          </cell>
          <cell r="P1002" t="str">
            <v/>
          </cell>
        </row>
        <row r="1003">
          <cell r="A1003" t="str">
            <v>LO</v>
          </cell>
          <cell r="B1003">
            <v>12</v>
          </cell>
          <cell r="C1003">
            <v>3</v>
          </cell>
          <cell r="D1003" t="str">
            <v>C</v>
          </cell>
          <cell r="E1003">
            <v>42.5</v>
          </cell>
          <cell r="F1003">
            <v>37942</v>
          </cell>
          <cell r="G1003">
            <v>0.24</v>
          </cell>
          <cell r="H1003">
            <v>0.2</v>
          </cell>
          <cell r="I1003" t="str">
            <v>1          0</v>
          </cell>
          <cell r="J1003">
            <v>0</v>
          </cell>
          <cell r="K1003">
            <v>0</v>
          </cell>
          <cell r="L1003">
            <v>2003</v>
          </cell>
          <cell r="M1003" t="str">
            <v>No Trade</v>
          </cell>
          <cell r="N1003" t="str">
            <v/>
          </cell>
          <cell r="O1003" t="str">
            <v/>
          </cell>
          <cell r="P1003" t="str">
            <v/>
          </cell>
        </row>
        <row r="1004">
          <cell r="A1004" t="str">
            <v>LO</v>
          </cell>
          <cell r="B1004">
            <v>12</v>
          </cell>
          <cell r="C1004">
            <v>3</v>
          </cell>
          <cell r="D1004" t="str">
            <v>P</v>
          </cell>
          <cell r="E1004">
            <v>42.5</v>
          </cell>
          <cell r="F1004">
            <v>37942</v>
          </cell>
          <cell r="G1004">
            <v>18.420000000000002</v>
          </cell>
          <cell r="H1004">
            <v>18.399999999999999</v>
          </cell>
          <cell r="I1004" t="str">
            <v>2          0</v>
          </cell>
          <cell r="J1004">
            <v>0</v>
          </cell>
          <cell r="K1004">
            <v>0</v>
          </cell>
          <cell r="L1004">
            <v>2003</v>
          </cell>
          <cell r="M1004" t="str">
            <v>No Trade</v>
          </cell>
          <cell r="N1004" t="str">
            <v/>
          </cell>
          <cell r="O1004" t="str">
            <v/>
          </cell>
          <cell r="P1004" t="str">
            <v/>
          </cell>
        </row>
        <row r="1005">
          <cell r="A1005" t="str">
            <v>LO</v>
          </cell>
          <cell r="B1005">
            <v>12</v>
          </cell>
          <cell r="C1005">
            <v>3</v>
          </cell>
          <cell r="D1005" t="str">
            <v>C</v>
          </cell>
          <cell r="E1005">
            <v>45</v>
          </cell>
          <cell r="F1005">
            <v>37942</v>
          </cell>
          <cell r="G1005">
            <v>0.21</v>
          </cell>
          <cell r="H1005">
            <v>0.1</v>
          </cell>
          <cell r="I1005" t="str">
            <v>8          0</v>
          </cell>
          <cell r="J1005">
            <v>0</v>
          </cell>
          <cell r="K1005">
            <v>0</v>
          </cell>
          <cell r="L1005">
            <v>2003</v>
          </cell>
          <cell r="M1005" t="str">
            <v>No Trade</v>
          </cell>
          <cell r="N1005" t="str">
            <v/>
          </cell>
          <cell r="O1005" t="str">
            <v/>
          </cell>
          <cell r="P1005" t="str">
            <v/>
          </cell>
        </row>
        <row r="1006">
          <cell r="A1006" t="str">
            <v>LO</v>
          </cell>
          <cell r="B1006">
            <v>12</v>
          </cell>
          <cell r="C1006">
            <v>3</v>
          </cell>
          <cell r="D1006" t="str">
            <v>C</v>
          </cell>
          <cell r="E1006">
            <v>50</v>
          </cell>
          <cell r="F1006">
            <v>37942</v>
          </cell>
          <cell r="G1006">
            <v>0.16</v>
          </cell>
          <cell r="H1006">
            <v>0.1</v>
          </cell>
          <cell r="I1006" t="str">
            <v>4         23</v>
          </cell>
          <cell r="J1006">
            <v>0.13</v>
          </cell>
          <cell r="K1006">
            <v>0.13</v>
          </cell>
          <cell r="L1006">
            <v>2003</v>
          </cell>
          <cell r="M1006" t="str">
            <v>No Trade</v>
          </cell>
          <cell r="N1006" t="str">
            <v/>
          </cell>
          <cell r="O1006" t="str">
            <v/>
          </cell>
          <cell r="P1006" t="str">
            <v/>
          </cell>
        </row>
        <row r="1007">
          <cell r="A1007" t="str">
            <v>LO</v>
          </cell>
          <cell r="B1007">
            <v>6</v>
          </cell>
          <cell r="C1007">
            <v>4</v>
          </cell>
          <cell r="D1007" t="str">
            <v>C</v>
          </cell>
          <cell r="E1007">
            <v>23</v>
          </cell>
          <cell r="F1007">
            <v>38124</v>
          </cell>
          <cell r="G1007">
            <v>3.11</v>
          </cell>
          <cell r="H1007">
            <v>2.7</v>
          </cell>
          <cell r="I1007" t="str">
            <v>9          0</v>
          </cell>
          <cell r="J1007">
            <v>0</v>
          </cell>
          <cell r="K1007">
            <v>0</v>
          </cell>
          <cell r="L1007">
            <v>2004</v>
          </cell>
          <cell r="M1007" t="str">
            <v>No Trade</v>
          </cell>
          <cell r="N1007" t="str">
            <v/>
          </cell>
          <cell r="O1007" t="str">
            <v/>
          </cell>
          <cell r="P1007" t="str">
            <v/>
          </cell>
        </row>
        <row r="1008">
          <cell r="A1008" t="str">
            <v>LO</v>
          </cell>
          <cell r="B1008">
            <v>6</v>
          </cell>
          <cell r="C1008">
            <v>4</v>
          </cell>
          <cell r="D1008" t="str">
            <v>P</v>
          </cell>
          <cell r="E1008">
            <v>23</v>
          </cell>
          <cell r="F1008">
            <v>38124</v>
          </cell>
          <cell r="G1008">
            <v>2.5499999999999998</v>
          </cell>
          <cell r="H1008">
            <v>2.6</v>
          </cell>
          <cell r="I1008" t="str">
            <v>2          0</v>
          </cell>
          <cell r="J1008">
            <v>0</v>
          </cell>
          <cell r="K1008">
            <v>0</v>
          </cell>
          <cell r="L1008">
            <v>2004</v>
          </cell>
          <cell r="M1008" t="str">
            <v>No Trade</v>
          </cell>
          <cell r="N1008" t="str">
            <v/>
          </cell>
          <cell r="O1008" t="str">
            <v/>
          </cell>
          <cell r="P1008" t="str">
            <v/>
          </cell>
        </row>
        <row r="1009">
          <cell r="A1009" t="str">
            <v>LO</v>
          </cell>
          <cell r="B1009">
            <v>6</v>
          </cell>
          <cell r="C1009">
            <v>4</v>
          </cell>
          <cell r="D1009" t="str">
            <v>C</v>
          </cell>
          <cell r="E1009">
            <v>23.5</v>
          </cell>
          <cell r="F1009">
            <v>38124</v>
          </cell>
          <cell r="G1009">
            <v>2.85</v>
          </cell>
          <cell r="H1009">
            <v>2.5</v>
          </cell>
          <cell r="I1009" t="str">
            <v>4          0</v>
          </cell>
          <cell r="J1009">
            <v>0</v>
          </cell>
          <cell r="K1009">
            <v>0</v>
          </cell>
          <cell r="L1009">
            <v>2004</v>
          </cell>
          <cell r="M1009" t="str">
            <v>No Trade</v>
          </cell>
          <cell r="N1009" t="str">
            <v/>
          </cell>
          <cell r="O1009" t="str">
            <v/>
          </cell>
          <cell r="P1009" t="str">
            <v/>
          </cell>
        </row>
        <row r="1010">
          <cell r="A1010" t="str">
            <v>LO</v>
          </cell>
          <cell r="B1010">
            <v>6</v>
          </cell>
          <cell r="C1010">
            <v>4</v>
          </cell>
          <cell r="D1010" t="str">
            <v>P</v>
          </cell>
          <cell r="E1010">
            <v>23.5</v>
          </cell>
          <cell r="F1010">
            <v>38124</v>
          </cell>
          <cell r="G1010">
            <v>2.76</v>
          </cell>
          <cell r="H1010">
            <v>2.8</v>
          </cell>
          <cell r="I1010" t="str">
            <v>7          0</v>
          </cell>
          <cell r="J1010">
            <v>0</v>
          </cell>
          <cell r="K1010">
            <v>0</v>
          </cell>
          <cell r="L1010">
            <v>2004</v>
          </cell>
          <cell r="M1010" t="str">
            <v>No Trade</v>
          </cell>
          <cell r="N1010" t="str">
            <v/>
          </cell>
          <cell r="O1010" t="str">
            <v/>
          </cell>
          <cell r="P1010" t="str">
            <v/>
          </cell>
        </row>
        <row r="1011">
          <cell r="A1011" t="str">
            <v>LO</v>
          </cell>
          <cell r="B1011">
            <v>12</v>
          </cell>
          <cell r="C1011">
            <v>4</v>
          </cell>
          <cell r="D1011" t="str">
            <v>P</v>
          </cell>
          <cell r="E1011">
            <v>18</v>
          </cell>
          <cell r="F1011">
            <v>38307</v>
          </cell>
          <cell r="G1011">
            <v>1.1499999999999999</v>
          </cell>
          <cell r="H1011">
            <v>1.1000000000000001</v>
          </cell>
          <cell r="I1011" t="str">
            <v>5          0</v>
          </cell>
          <cell r="J1011">
            <v>0</v>
          </cell>
          <cell r="K1011">
            <v>0</v>
          </cell>
          <cell r="L1011">
            <v>2004</v>
          </cell>
          <cell r="M1011" t="str">
            <v>No Trade</v>
          </cell>
          <cell r="N1011" t="str">
            <v/>
          </cell>
          <cell r="O1011" t="str">
            <v/>
          </cell>
          <cell r="P1011" t="str">
            <v/>
          </cell>
        </row>
        <row r="1012">
          <cell r="A1012" t="str">
            <v>LO</v>
          </cell>
          <cell r="B1012">
            <v>12</v>
          </cell>
          <cell r="C1012">
            <v>4</v>
          </cell>
          <cell r="D1012" t="str">
            <v>C</v>
          </cell>
          <cell r="E1012">
            <v>21</v>
          </cell>
          <cell r="F1012">
            <v>38307</v>
          </cell>
          <cell r="G1012">
            <v>4.2300000000000004</v>
          </cell>
          <cell r="H1012">
            <v>3.9</v>
          </cell>
          <cell r="I1012" t="str">
            <v>2          0</v>
          </cell>
          <cell r="J1012">
            <v>0</v>
          </cell>
          <cell r="K1012">
            <v>0</v>
          </cell>
          <cell r="L1012">
            <v>2004</v>
          </cell>
          <cell r="M1012" t="str">
            <v>No Trade</v>
          </cell>
          <cell r="N1012" t="str">
            <v/>
          </cell>
          <cell r="O1012" t="str">
            <v/>
          </cell>
          <cell r="P1012" t="str">
            <v/>
          </cell>
        </row>
        <row r="1013">
          <cell r="A1013" t="str">
            <v>LO</v>
          </cell>
          <cell r="B1013">
            <v>12</v>
          </cell>
          <cell r="C1013">
            <v>4</v>
          </cell>
          <cell r="D1013" t="str">
            <v>P</v>
          </cell>
          <cell r="E1013">
            <v>21</v>
          </cell>
          <cell r="F1013">
            <v>38307</v>
          </cell>
          <cell r="G1013">
            <v>1.97</v>
          </cell>
          <cell r="H1013">
            <v>1.9</v>
          </cell>
          <cell r="I1013" t="str">
            <v>9          0</v>
          </cell>
          <cell r="J1013">
            <v>0</v>
          </cell>
          <cell r="K1013">
            <v>0</v>
          </cell>
          <cell r="L1013">
            <v>2004</v>
          </cell>
          <cell r="M1013" t="str">
            <v>No Trade</v>
          </cell>
          <cell r="N1013" t="str">
            <v/>
          </cell>
          <cell r="O1013" t="str">
            <v/>
          </cell>
          <cell r="P1013" t="str">
            <v/>
          </cell>
        </row>
        <row r="1014">
          <cell r="A1014" t="str">
            <v>LO</v>
          </cell>
          <cell r="B1014">
            <v>12</v>
          </cell>
          <cell r="C1014">
            <v>4</v>
          </cell>
          <cell r="D1014" t="str">
            <v>C</v>
          </cell>
          <cell r="E1014">
            <v>21.5</v>
          </cell>
          <cell r="F1014">
            <v>38307</v>
          </cell>
          <cell r="G1014">
            <v>3.92</v>
          </cell>
          <cell r="H1014">
            <v>3.6</v>
          </cell>
          <cell r="I1014" t="str">
            <v>4          0</v>
          </cell>
          <cell r="J1014">
            <v>0</v>
          </cell>
          <cell r="K1014">
            <v>0</v>
          </cell>
          <cell r="L1014">
            <v>2004</v>
          </cell>
          <cell r="M1014" t="str">
            <v>No Trade</v>
          </cell>
          <cell r="N1014" t="str">
            <v/>
          </cell>
          <cell r="O1014" t="str">
            <v/>
          </cell>
          <cell r="P1014" t="str">
            <v/>
          </cell>
        </row>
        <row r="1015">
          <cell r="A1015" t="str">
            <v>LO</v>
          </cell>
          <cell r="B1015">
            <v>12</v>
          </cell>
          <cell r="C1015">
            <v>4</v>
          </cell>
          <cell r="D1015" t="str">
            <v>P</v>
          </cell>
          <cell r="E1015">
            <v>21.5</v>
          </cell>
          <cell r="F1015">
            <v>38307</v>
          </cell>
          <cell r="G1015">
            <v>2.14</v>
          </cell>
          <cell r="H1015">
            <v>2.1</v>
          </cell>
          <cell r="I1015" t="str">
            <v>7          0</v>
          </cell>
          <cell r="J1015">
            <v>0</v>
          </cell>
          <cell r="K1015">
            <v>0</v>
          </cell>
          <cell r="L1015">
            <v>2004</v>
          </cell>
          <cell r="M1015" t="str">
            <v>No Trade</v>
          </cell>
          <cell r="N1015" t="str">
            <v/>
          </cell>
          <cell r="O1015" t="str">
            <v/>
          </cell>
          <cell r="P1015" t="str">
            <v/>
          </cell>
        </row>
        <row r="1016">
          <cell r="A1016" t="str">
            <v>LO</v>
          </cell>
          <cell r="B1016">
            <v>12</v>
          </cell>
          <cell r="C1016">
            <v>4</v>
          </cell>
          <cell r="D1016" t="str">
            <v>C</v>
          </cell>
          <cell r="E1016">
            <v>22</v>
          </cell>
          <cell r="F1016">
            <v>38307</v>
          </cell>
          <cell r="G1016">
            <v>3.63</v>
          </cell>
          <cell r="H1016">
            <v>3.3</v>
          </cell>
          <cell r="I1016" t="str">
            <v>2          0</v>
          </cell>
          <cell r="J1016">
            <v>0</v>
          </cell>
          <cell r="K1016">
            <v>0</v>
          </cell>
          <cell r="L1016">
            <v>2004</v>
          </cell>
          <cell r="M1016" t="str">
            <v>No Trade</v>
          </cell>
          <cell r="N1016" t="str">
            <v/>
          </cell>
          <cell r="O1016" t="str">
            <v/>
          </cell>
          <cell r="P1016" t="str">
            <v/>
          </cell>
        </row>
        <row r="1017">
          <cell r="A1017" t="str">
            <v>LO</v>
          </cell>
          <cell r="B1017">
            <v>12</v>
          </cell>
          <cell r="C1017">
            <v>4</v>
          </cell>
          <cell r="D1017" t="str">
            <v>P</v>
          </cell>
          <cell r="E1017">
            <v>22</v>
          </cell>
          <cell r="F1017">
            <v>38307</v>
          </cell>
          <cell r="G1017">
            <v>2.3199999999999998</v>
          </cell>
          <cell r="H1017">
            <v>2.2999999999999998</v>
          </cell>
          <cell r="I1017" t="str">
            <v>5          0</v>
          </cell>
          <cell r="J1017">
            <v>0</v>
          </cell>
          <cell r="K1017">
            <v>0</v>
          </cell>
          <cell r="L1017">
            <v>2004</v>
          </cell>
          <cell r="M1017" t="str">
            <v>No Trade</v>
          </cell>
          <cell r="N1017" t="str">
            <v/>
          </cell>
          <cell r="O1017" t="str">
            <v/>
          </cell>
          <cell r="P1017" t="str">
            <v/>
          </cell>
        </row>
        <row r="1018">
          <cell r="A1018" t="str">
            <v>LO</v>
          </cell>
          <cell r="B1018">
            <v>12</v>
          </cell>
          <cell r="C1018">
            <v>4</v>
          </cell>
          <cell r="D1018" t="str">
            <v>C</v>
          </cell>
          <cell r="E1018">
            <v>22.5</v>
          </cell>
          <cell r="F1018">
            <v>38307</v>
          </cell>
          <cell r="G1018">
            <v>3.34</v>
          </cell>
          <cell r="H1018">
            <v>3</v>
          </cell>
          <cell r="I1018" t="str">
            <v>2          0</v>
          </cell>
          <cell r="J1018">
            <v>0</v>
          </cell>
          <cell r="K1018">
            <v>0</v>
          </cell>
          <cell r="L1018">
            <v>2004</v>
          </cell>
          <cell r="M1018" t="str">
            <v>No Trade</v>
          </cell>
          <cell r="N1018" t="str">
            <v/>
          </cell>
          <cell r="O1018" t="str">
            <v/>
          </cell>
          <cell r="P1018" t="str">
            <v/>
          </cell>
        </row>
        <row r="1019">
          <cell r="A1019" t="str">
            <v>LO</v>
          </cell>
          <cell r="B1019">
            <v>12</v>
          </cell>
          <cell r="C1019">
            <v>4</v>
          </cell>
          <cell r="D1019" t="str">
            <v>P</v>
          </cell>
          <cell r="E1019">
            <v>22.5</v>
          </cell>
          <cell r="F1019">
            <v>38307</v>
          </cell>
          <cell r="G1019">
            <v>2.5099999999999998</v>
          </cell>
          <cell r="H1019">
            <v>2.5</v>
          </cell>
          <cell r="I1019" t="str">
            <v>5          0</v>
          </cell>
          <cell r="J1019">
            <v>0</v>
          </cell>
          <cell r="K1019">
            <v>0</v>
          </cell>
          <cell r="L1019">
            <v>2004</v>
          </cell>
          <cell r="M1019" t="str">
            <v>No Trade</v>
          </cell>
          <cell r="N1019" t="str">
            <v/>
          </cell>
          <cell r="O1019" t="str">
            <v/>
          </cell>
          <cell r="P1019" t="str">
            <v/>
          </cell>
        </row>
        <row r="1020">
          <cell r="A1020" t="str">
            <v>LO</v>
          </cell>
          <cell r="B1020">
            <v>12</v>
          </cell>
          <cell r="C1020">
            <v>4</v>
          </cell>
          <cell r="D1020" t="str">
            <v>C</v>
          </cell>
          <cell r="E1020">
            <v>23</v>
          </cell>
          <cell r="F1020">
            <v>38307</v>
          </cell>
          <cell r="G1020">
            <v>3.07</v>
          </cell>
          <cell r="H1020">
            <v>2.7</v>
          </cell>
          <cell r="I1020" t="str">
            <v>3          0</v>
          </cell>
          <cell r="J1020">
            <v>0</v>
          </cell>
          <cell r="K1020">
            <v>0</v>
          </cell>
          <cell r="L1020">
            <v>2004</v>
          </cell>
          <cell r="M1020" t="str">
            <v>No Trade</v>
          </cell>
          <cell r="N1020" t="str">
            <v/>
          </cell>
          <cell r="O1020" t="str">
            <v/>
          </cell>
          <cell r="P1020" t="str">
            <v/>
          </cell>
        </row>
        <row r="1021">
          <cell r="A1021" t="str">
            <v>LO</v>
          </cell>
          <cell r="B1021">
            <v>12</v>
          </cell>
          <cell r="C1021">
            <v>4</v>
          </cell>
          <cell r="D1021" t="str">
            <v>P</v>
          </cell>
          <cell r="E1021">
            <v>23</v>
          </cell>
          <cell r="F1021">
            <v>38307</v>
          </cell>
          <cell r="G1021">
            <v>2.7</v>
          </cell>
          <cell r="H1021">
            <v>2.7</v>
          </cell>
          <cell r="I1021" t="str">
            <v>6          0</v>
          </cell>
          <cell r="J1021">
            <v>0</v>
          </cell>
          <cell r="K1021">
            <v>0</v>
          </cell>
          <cell r="L1021">
            <v>2004</v>
          </cell>
          <cell r="M1021" t="str">
            <v>No Trade</v>
          </cell>
          <cell r="N1021" t="str">
            <v/>
          </cell>
          <cell r="O1021" t="str">
            <v/>
          </cell>
          <cell r="P1021" t="str">
            <v/>
          </cell>
        </row>
        <row r="1022">
          <cell r="A1022" t="str">
            <v>LO</v>
          </cell>
          <cell r="B1022">
            <v>12</v>
          </cell>
          <cell r="C1022">
            <v>4</v>
          </cell>
          <cell r="D1022" t="str">
            <v>C</v>
          </cell>
          <cell r="E1022">
            <v>23.5</v>
          </cell>
          <cell r="F1022">
            <v>38307</v>
          </cell>
          <cell r="G1022">
            <v>2.8</v>
          </cell>
          <cell r="H1022">
            <v>2.4</v>
          </cell>
          <cell r="I1022" t="str">
            <v>9          0</v>
          </cell>
          <cell r="J1022">
            <v>0</v>
          </cell>
          <cell r="K1022">
            <v>0</v>
          </cell>
          <cell r="L1022">
            <v>2004</v>
          </cell>
          <cell r="M1022" t="str">
            <v>No Trade</v>
          </cell>
          <cell r="N1022" t="str">
            <v/>
          </cell>
          <cell r="O1022" t="str">
            <v/>
          </cell>
          <cell r="P1022" t="str">
            <v/>
          </cell>
        </row>
        <row r="1023">
          <cell r="A1023" t="str">
            <v>LO</v>
          </cell>
          <cell r="B1023">
            <v>12</v>
          </cell>
          <cell r="C1023">
            <v>4</v>
          </cell>
          <cell r="D1023" t="str">
            <v>P</v>
          </cell>
          <cell r="E1023">
            <v>23.5</v>
          </cell>
          <cell r="F1023">
            <v>38307</v>
          </cell>
          <cell r="G1023">
            <v>2.92</v>
          </cell>
          <cell r="H1023">
            <v>3</v>
          </cell>
          <cell r="I1023" t="str">
            <v>2          0</v>
          </cell>
          <cell r="J1023">
            <v>0</v>
          </cell>
          <cell r="K1023">
            <v>0</v>
          </cell>
          <cell r="L1023">
            <v>2004</v>
          </cell>
          <cell r="M1023" t="str">
            <v>No Trade</v>
          </cell>
          <cell r="N1023" t="str">
            <v/>
          </cell>
          <cell r="O1023" t="str">
            <v/>
          </cell>
          <cell r="P1023" t="str">
            <v/>
          </cell>
        </row>
        <row r="1024">
          <cell r="A1024" t="str">
            <v>LO</v>
          </cell>
          <cell r="B1024">
            <v>12</v>
          </cell>
          <cell r="C1024">
            <v>4</v>
          </cell>
          <cell r="D1024" t="str">
            <v>C</v>
          </cell>
          <cell r="E1024">
            <v>24</v>
          </cell>
          <cell r="F1024">
            <v>38307</v>
          </cell>
          <cell r="G1024">
            <v>2.57</v>
          </cell>
          <cell r="H1024">
            <v>2.2000000000000002</v>
          </cell>
          <cell r="I1024" t="str">
            <v>7          0</v>
          </cell>
          <cell r="J1024">
            <v>0</v>
          </cell>
          <cell r="K1024">
            <v>0</v>
          </cell>
          <cell r="L1024">
            <v>2004</v>
          </cell>
          <cell r="M1024" t="str">
            <v>No Trade</v>
          </cell>
          <cell r="N1024" t="str">
            <v/>
          </cell>
          <cell r="O1024" t="str">
            <v/>
          </cell>
          <cell r="P1024" t="str">
            <v/>
          </cell>
        </row>
        <row r="1025">
          <cell r="A1025" t="str">
            <v>LO</v>
          </cell>
          <cell r="B1025">
            <v>12</v>
          </cell>
          <cell r="C1025">
            <v>4</v>
          </cell>
          <cell r="D1025" t="str">
            <v>P</v>
          </cell>
          <cell r="E1025">
            <v>24</v>
          </cell>
          <cell r="F1025">
            <v>38307</v>
          </cell>
          <cell r="G1025">
            <v>3.15</v>
          </cell>
          <cell r="H1025">
            <v>3.3</v>
          </cell>
          <cell r="I1025" t="str">
            <v>0          0</v>
          </cell>
          <cell r="J1025">
            <v>0</v>
          </cell>
          <cell r="K1025">
            <v>0</v>
          </cell>
          <cell r="L1025">
            <v>2004</v>
          </cell>
          <cell r="M1025" t="str">
            <v>No Trade</v>
          </cell>
          <cell r="N1025" t="str">
            <v/>
          </cell>
          <cell r="O1025" t="str">
            <v/>
          </cell>
          <cell r="P1025" t="str">
            <v/>
          </cell>
        </row>
        <row r="1026">
          <cell r="A1026" t="str">
            <v>LO</v>
          </cell>
          <cell r="B1026">
            <v>12</v>
          </cell>
          <cell r="C1026">
            <v>4</v>
          </cell>
          <cell r="D1026" t="str">
            <v>C</v>
          </cell>
          <cell r="E1026">
            <v>25</v>
          </cell>
          <cell r="F1026">
            <v>38307</v>
          </cell>
          <cell r="G1026">
            <v>0</v>
          </cell>
          <cell r="H1026">
            <v>0</v>
          </cell>
          <cell r="I1026" t="str">
            <v>0          0</v>
          </cell>
          <cell r="J1026">
            <v>0</v>
          </cell>
          <cell r="K1026">
            <v>0</v>
          </cell>
          <cell r="L1026">
            <v>2004</v>
          </cell>
          <cell r="M1026" t="str">
            <v>No Trade</v>
          </cell>
          <cell r="N1026" t="str">
            <v/>
          </cell>
          <cell r="O1026" t="str">
            <v/>
          </cell>
          <cell r="P1026" t="str">
            <v/>
          </cell>
        </row>
        <row r="1027">
          <cell r="A1027" t="str">
            <v>LO</v>
          </cell>
          <cell r="B1027">
            <v>12</v>
          </cell>
          <cell r="C1027">
            <v>4</v>
          </cell>
          <cell r="D1027" t="str">
            <v>C</v>
          </cell>
          <cell r="E1027">
            <v>28</v>
          </cell>
          <cell r="F1027">
            <v>38307</v>
          </cell>
          <cell r="G1027">
            <v>1.1499999999999999</v>
          </cell>
          <cell r="H1027">
            <v>0.9</v>
          </cell>
          <cell r="I1027" t="str">
            <v>8          0</v>
          </cell>
          <cell r="J1027">
            <v>0</v>
          </cell>
          <cell r="K1027">
            <v>0</v>
          </cell>
          <cell r="L1027">
            <v>2004</v>
          </cell>
          <cell r="M1027" t="str">
            <v>No Trade</v>
          </cell>
          <cell r="N1027" t="str">
            <v/>
          </cell>
          <cell r="O1027" t="str">
            <v/>
          </cell>
          <cell r="P1027" t="str">
            <v/>
          </cell>
        </row>
        <row r="1028">
          <cell r="A1028" t="str">
            <v>LO</v>
          </cell>
          <cell r="B1028">
            <v>12</v>
          </cell>
          <cell r="C1028">
            <v>4</v>
          </cell>
          <cell r="D1028" t="str">
            <v>C</v>
          </cell>
          <cell r="E1028">
            <v>40</v>
          </cell>
          <cell r="F1028">
            <v>38307</v>
          </cell>
          <cell r="G1028">
            <v>0</v>
          </cell>
          <cell r="H1028">
            <v>0</v>
          </cell>
          <cell r="I1028" t="str">
            <v>0          0</v>
          </cell>
          <cell r="J1028">
            <v>0</v>
          </cell>
          <cell r="K1028">
            <v>0</v>
          </cell>
          <cell r="L1028">
            <v>2004</v>
          </cell>
          <cell r="M1028" t="str">
            <v>No Trade</v>
          </cell>
          <cell r="N1028" t="str">
            <v/>
          </cell>
          <cell r="O1028" t="str">
            <v/>
          </cell>
          <cell r="P1028" t="str">
            <v/>
          </cell>
        </row>
        <row r="1029">
          <cell r="A1029" t="str">
            <v>OH</v>
          </cell>
          <cell r="B1029">
            <v>1</v>
          </cell>
          <cell r="C1029">
            <v>3</v>
          </cell>
          <cell r="D1029" t="str">
            <v>P</v>
          </cell>
          <cell r="E1029">
            <v>0.05</v>
          </cell>
          <cell r="F1029">
            <v>37616</v>
          </cell>
          <cell r="G1029">
            <v>0</v>
          </cell>
          <cell r="H1029">
            <v>0</v>
          </cell>
          <cell r="I1029" t="str">
            <v>0          0   .</v>
          </cell>
          <cell r="J1029">
            <v>0</v>
          </cell>
          <cell r="K1029">
            <v>0</v>
          </cell>
          <cell r="L1029">
            <v>2003</v>
          </cell>
          <cell r="M1029" t="str">
            <v>No Trade</v>
          </cell>
          <cell r="N1029" t="str">
            <v/>
          </cell>
          <cell r="O1029" t="str">
            <v/>
          </cell>
          <cell r="P1029" t="str">
            <v/>
          </cell>
        </row>
        <row r="1030">
          <cell r="A1030" t="str">
            <v>OH</v>
          </cell>
          <cell r="B1030">
            <v>1</v>
          </cell>
          <cell r="C1030">
            <v>3</v>
          </cell>
          <cell r="D1030" t="str">
            <v>P</v>
          </cell>
          <cell r="E1030">
            <v>0.48</v>
          </cell>
          <cell r="F1030">
            <v>37616</v>
          </cell>
          <cell r="G1030">
            <v>0</v>
          </cell>
          <cell r="H1030">
            <v>0</v>
          </cell>
          <cell r="I1030" t="str">
            <v>0          0   .</v>
          </cell>
          <cell r="J1030">
            <v>0</v>
          </cell>
          <cell r="K1030">
            <v>0</v>
          </cell>
          <cell r="L1030">
            <v>2003</v>
          </cell>
          <cell r="M1030" t="str">
            <v>No Trade</v>
          </cell>
          <cell r="N1030" t="str">
            <v/>
          </cell>
          <cell r="O1030" t="str">
            <v/>
          </cell>
          <cell r="P1030" t="str">
            <v/>
          </cell>
        </row>
        <row r="1031">
          <cell r="A1031" t="str">
            <v>OH</v>
          </cell>
          <cell r="B1031">
            <v>1</v>
          </cell>
          <cell r="C1031">
            <v>3</v>
          </cell>
          <cell r="D1031" t="str">
            <v>P</v>
          </cell>
          <cell r="E1031">
            <v>0.49</v>
          </cell>
          <cell r="F1031">
            <v>37616</v>
          </cell>
          <cell r="G1031">
            <v>1E-4</v>
          </cell>
          <cell r="H1031">
            <v>0</v>
          </cell>
          <cell r="I1031" t="str">
            <v>1          0   .</v>
          </cell>
          <cell r="J1031">
            <v>0</v>
          </cell>
          <cell r="K1031">
            <v>0</v>
          </cell>
          <cell r="L1031">
            <v>2003</v>
          </cell>
          <cell r="M1031" t="str">
            <v>No Trade</v>
          </cell>
          <cell r="N1031" t="str">
            <v/>
          </cell>
          <cell r="O1031" t="str">
            <v/>
          </cell>
          <cell r="P1031" t="str">
            <v/>
          </cell>
        </row>
        <row r="1032">
          <cell r="A1032" t="str">
            <v>OH</v>
          </cell>
          <cell r="B1032">
            <v>1</v>
          </cell>
          <cell r="C1032">
            <v>3</v>
          </cell>
          <cell r="D1032" t="str">
            <v>P</v>
          </cell>
          <cell r="E1032">
            <v>0.5</v>
          </cell>
          <cell r="F1032">
            <v>37616</v>
          </cell>
          <cell r="G1032">
            <v>1E-4</v>
          </cell>
          <cell r="H1032">
            <v>0</v>
          </cell>
          <cell r="I1032" t="str">
            <v>1          0   .</v>
          </cell>
          <cell r="J1032">
            <v>0</v>
          </cell>
          <cell r="K1032">
            <v>0</v>
          </cell>
          <cell r="L1032">
            <v>2003</v>
          </cell>
          <cell r="M1032" t="str">
            <v>No Trade</v>
          </cell>
          <cell r="N1032" t="str">
            <v/>
          </cell>
          <cell r="O1032" t="str">
            <v/>
          </cell>
          <cell r="P1032" t="str">
            <v/>
          </cell>
        </row>
        <row r="1033">
          <cell r="A1033" t="str">
            <v>OH</v>
          </cell>
          <cell r="B1033">
            <v>1</v>
          </cell>
          <cell r="C1033">
            <v>3</v>
          </cell>
          <cell r="D1033" t="str">
            <v>P</v>
          </cell>
          <cell r="E1033">
            <v>0.51</v>
          </cell>
          <cell r="F1033">
            <v>37616</v>
          </cell>
          <cell r="G1033">
            <v>1E-4</v>
          </cell>
          <cell r="H1033">
            <v>0</v>
          </cell>
          <cell r="I1033" t="str">
            <v>1          0   .</v>
          </cell>
          <cell r="J1033">
            <v>0</v>
          </cell>
          <cell r="K1033">
            <v>0</v>
          </cell>
          <cell r="L1033">
            <v>2003</v>
          </cell>
          <cell r="M1033" t="str">
            <v>No Trade</v>
          </cell>
          <cell r="N1033" t="str">
            <v/>
          </cell>
          <cell r="O1033" t="str">
            <v/>
          </cell>
          <cell r="P1033" t="str">
            <v/>
          </cell>
        </row>
        <row r="1034">
          <cell r="A1034" t="str">
            <v>OH</v>
          </cell>
          <cell r="B1034">
            <v>1</v>
          </cell>
          <cell r="C1034">
            <v>3</v>
          </cell>
          <cell r="D1034" t="str">
            <v>P</v>
          </cell>
          <cell r="E1034">
            <v>0.52</v>
          </cell>
          <cell r="F1034">
            <v>37616</v>
          </cell>
          <cell r="G1034">
            <v>1E-4</v>
          </cell>
          <cell r="H1034">
            <v>0</v>
          </cell>
          <cell r="I1034" t="str">
            <v>1          0   .</v>
          </cell>
          <cell r="J1034">
            <v>0</v>
          </cell>
          <cell r="K1034">
            <v>0</v>
          </cell>
          <cell r="L1034">
            <v>2003</v>
          </cell>
          <cell r="M1034" t="str">
            <v>No Trade</v>
          </cell>
          <cell r="N1034" t="str">
            <v/>
          </cell>
          <cell r="O1034" t="str">
            <v/>
          </cell>
          <cell r="P1034" t="str">
            <v/>
          </cell>
        </row>
        <row r="1035">
          <cell r="A1035" t="str">
            <v>OH</v>
          </cell>
          <cell r="B1035">
            <v>1</v>
          </cell>
          <cell r="C1035">
            <v>3</v>
          </cell>
          <cell r="D1035" t="str">
            <v>P</v>
          </cell>
          <cell r="E1035">
            <v>0.53</v>
          </cell>
          <cell r="F1035">
            <v>37616</v>
          </cell>
          <cell r="G1035">
            <v>1E-4</v>
          </cell>
          <cell r="H1035">
            <v>0</v>
          </cell>
          <cell r="I1035" t="str">
            <v>1          0   .</v>
          </cell>
          <cell r="J1035">
            <v>0</v>
          </cell>
          <cell r="K1035">
            <v>0</v>
          </cell>
          <cell r="L1035">
            <v>2003</v>
          </cell>
          <cell r="M1035" t="str">
            <v>No Trade</v>
          </cell>
          <cell r="N1035" t="str">
            <v/>
          </cell>
          <cell r="O1035" t="str">
            <v/>
          </cell>
          <cell r="P1035" t="str">
            <v/>
          </cell>
        </row>
        <row r="1036">
          <cell r="A1036" t="str">
            <v>OH</v>
          </cell>
          <cell r="B1036">
            <v>1</v>
          </cell>
          <cell r="C1036">
            <v>3</v>
          </cell>
          <cell r="D1036" t="str">
            <v>P</v>
          </cell>
          <cell r="E1036">
            <v>0.54</v>
          </cell>
          <cell r="F1036">
            <v>37616</v>
          </cell>
          <cell r="G1036">
            <v>1E-4</v>
          </cell>
          <cell r="H1036">
            <v>0</v>
          </cell>
          <cell r="I1036" t="str">
            <v>1          0   .</v>
          </cell>
          <cell r="J1036">
            <v>0</v>
          </cell>
          <cell r="K1036">
            <v>0</v>
          </cell>
          <cell r="L1036">
            <v>2003</v>
          </cell>
          <cell r="M1036" t="str">
            <v>No Trade</v>
          </cell>
          <cell r="N1036" t="str">
            <v/>
          </cell>
          <cell r="O1036" t="str">
            <v/>
          </cell>
          <cell r="P1036" t="str">
            <v/>
          </cell>
        </row>
        <row r="1037">
          <cell r="A1037" t="str">
            <v>OH</v>
          </cell>
          <cell r="B1037">
            <v>1</v>
          </cell>
          <cell r="C1037">
            <v>3</v>
          </cell>
          <cell r="D1037" t="str">
            <v>P</v>
          </cell>
          <cell r="E1037">
            <v>0.55000000000000004</v>
          </cell>
          <cell r="F1037">
            <v>37616</v>
          </cell>
          <cell r="G1037">
            <v>1E-4</v>
          </cell>
          <cell r="H1037">
            <v>0</v>
          </cell>
          <cell r="I1037" t="str">
            <v>1          0   .</v>
          </cell>
          <cell r="J1037">
            <v>0</v>
          </cell>
          <cell r="K1037">
            <v>0</v>
          </cell>
          <cell r="L1037">
            <v>2003</v>
          </cell>
          <cell r="M1037" t="str">
            <v>No Trade</v>
          </cell>
          <cell r="N1037" t="str">
            <v/>
          </cell>
          <cell r="O1037" t="str">
            <v/>
          </cell>
          <cell r="P1037" t="str">
            <v/>
          </cell>
        </row>
        <row r="1038">
          <cell r="A1038" t="str">
            <v>OH</v>
          </cell>
          <cell r="B1038">
            <v>1</v>
          </cell>
          <cell r="C1038">
            <v>3</v>
          </cell>
          <cell r="D1038" t="str">
            <v>C</v>
          </cell>
          <cell r="E1038">
            <v>0.56000000000000005</v>
          </cell>
          <cell r="F1038">
            <v>37616</v>
          </cell>
          <cell r="G1038">
            <v>0</v>
          </cell>
          <cell r="H1038">
            <v>0</v>
          </cell>
          <cell r="I1038" t="str">
            <v>0          0   .</v>
          </cell>
          <cell r="J1038">
            <v>0</v>
          </cell>
          <cell r="K1038">
            <v>0</v>
          </cell>
          <cell r="L1038">
            <v>2003</v>
          </cell>
          <cell r="M1038" t="str">
            <v>No Trade</v>
          </cell>
          <cell r="N1038" t="str">
            <v/>
          </cell>
          <cell r="O1038" t="str">
            <v/>
          </cell>
          <cell r="P1038" t="str">
            <v/>
          </cell>
        </row>
        <row r="1039">
          <cell r="A1039" t="str">
            <v>OH</v>
          </cell>
          <cell r="B1039">
            <v>1</v>
          </cell>
          <cell r="C1039">
            <v>3</v>
          </cell>
          <cell r="D1039" t="str">
            <v>P</v>
          </cell>
          <cell r="E1039">
            <v>0.56000000000000005</v>
          </cell>
          <cell r="F1039">
            <v>37616</v>
          </cell>
          <cell r="G1039">
            <v>1E-4</v>
          </cell>
          <cell r="H1039">
            <v>0</v>
          </cell>
          <cell r="I1039" t="str">
            <v>1          0   .</v>
          </cell>
          <cell r="J1039">
            <v>0</v>
          </cell>
          <cell r="K1039">
            <v>0</v>
          </cell>
          <cell r="L1039">
            <v>2003</v>
          </cell>
          <cell r="M1039" t="str">
            <v>No Trade</v>
          </cell>
          <cell r="N1039" t="str">
            <v/>
          </cell>
          <cell r="O1039" t="str">
            <v/>
          </cell>
          <cell r="P1039" t="str">
            <v/>
          </cell>
        </row>
        <row r="1040">
          <cell r="A1040" t="str">
            <v>OH</v>
          </cell>
          <cell r="B1040">
            <v>1</v>
          </cell>
          <cell r="C1040">
            <v>3</v>
          </cell>
          <cell r="D1040" t="str">
            <v>C</v>
          </cell>
          <cell r="E1040">
            <v>0.56999999999999995</v>
          </cell>
          <cell r="F1040">
            <v>37616</v>
          </cell>
          <cell r="G1040">
            <v>0.1862</v>
          </cell>
          <cell r="H1040">
            <v>0.17499999999999999</v>
          </cell>
          <cell r="I1040" t="str">
            <v>4          0   .</v>
          </cell>
          <cell r="J1040">
            <v>0</v>
          </cell>
          <cell r="K1040">
            <v>0</v>
          </cell>
          <cell r="L1040">
            <v>2003</v>
          </cell>
          <cell r="M1040" t="str">
            <v>No Trade</v>
          </cell>
          <cell r="N1040" t="str">
            <v/>
          </cell>
          <cell r="O1040" t="str">
            <v/>
          </cell>
          <cell r="P1040" t="str">
            <v/>
          </cell>
        </row>
        <row r="1041">
          <cell r="A1041" t="str">
            <v>OH</v>
          </cell>
          <cell r="B1041">
            <v>1</v>
          </cell>
          <cell r="C1041">
            <v>3</v>
          </cell>
          <cell r="D1041" t="str">
            <v>P</v>
          </cell>
          <cell r="E1041">
            <v>0.56999999999999995</v>
          </cell>
          <cell r="F1041">
            <v>37616</v>
          </cell>
          <cell r="G1041">
            <v>1E-4</v>
          </cell>
          <cell r="H1041">
            <v>0</v>
          </cell>
          <cell r="I1041" t="str">
            <v>1          0   .</v>
          </cell>
          <cell r="J1041">
            <v>0</v>
          </cell>
          <cell r="K1041">
            <v>0</v>
          </cell>
          <cell r="L1041">
            <v>2003</v>
          </cell>
          <cell r="M1041" t="str">
            <v>No Trade</v>
          </cell>
          <cell r="N1041" t="str">
            <v/>
          </cell>
          <cell r="O1041" t="str">
            <v/>
          </cell>
          <cell r="P1041" t="str">
            <v/>
          </cell>
        </row>
        <row r="1042">
          <cell r="A1042" t="str">
            <v>OH</v>
          </cell>
          <cell r="B1042">
            <v>1</v>
          </cell>
          <cell r="C1042">
            <v>3</v>
          </cell>
          <cell r="D1042" t="str">
            <v>C</v>
          </cell>
          <cell r="E1042">
            <v>0.57999999999999996</v>
          </cell>
          <cell r="F1042">
            <v>37616</v>
          </cell>
          <cell r="G1042">
            <v>0.1762</v>
          </cell>
          <cell r="H1042">
            <v>0.16500000000000001</v>
          </cell>
          <cell r="I1042" t="str">
            <v>4          0   .</v>
          </cell>
          <cell r="J1042">
            <v>0</v>
          </cell>
          <cell r="K1042">
            <v>0</v>
          </cell>
          <cell r="L1042">
            <v>2003</v>
          </cell>
          <cell r="M1042" t="str">
            <v>No Trade</v>
          </cell>
          <cell r="N1042" t="str">
            <v/>
          </cell>
          <cell r="O1042" t="str">
            <v/>
          </cell>
          <cell r="P1042" t="str">
            <v/>
          </cell>
        </row>
        <row r="1043">
          <cell r="A1043" t="str">
            <v>OH</v>
          </cell>
          <cell r="B1043">
            <v>1</v>
          </cell>
          <cell r="C1043">
            <v>3</v>
          </cell>
          <cell r="D1043" t="str">
            <v>P</v>
          </cell>
          <cell r="E1043">
            <v>0.57999999999999996</v>
          </cell>
          <cell r="F1043">
            <v>37616</v>
          </cell>
          <cell r="G1043">
            <v>1E-4</v>
          </cell>
          <cell r="H1043">
            <v>0</v>
          </cell>
          <cell r="I1043" t="str">
            <v>1          0   .</v>
          </cell>
          <cell r="J1043">
            <v>0</v>
          </cell>
          <cell r="K1043">
            <v>0</v>
          </cell>
          <cell r="L1043">
            <v>2003</v>
          </cell>
          <cell r="M1043" t="str">
            <v>No Trade</v>
          </cell>
          <cell r="N1043" t="str">
            <v/>
          </cell>
          <cell r="O1043" t="str">
            <v/>
          </cell>
          <cell r="P1043" t="str">
            <v/>
          </cell>
        </row>
        <row r="1044">
          <cell r="A1044" t="str">
            <v>OH</v>
          </cell>
          <cell r="B1044">
            <v>1</v>
          </cell>
          <cell r="C1044">
            <v>3</v>
          </cell>
          <cell r="D1044" t="str">
            <v>P</v>
          </cell>
          <cell r="E1044">
            <v>0.59</v>
          </cell>
          <cell r="F1044">
            <v>37616</v>
          </cell>
          <cell r="G1044">
            <v>1E-4</v>
          </cell>
          <cell r="H1044">
            <v>0</v>
          </cell>
          <cell r="I1044" t="str">
            <v>1          0   .</v>
          </cell>
          <cell r="J1044">
            <v>0</v>
          </cell>
          <cell r="K1044">
            <v>0</v>
          </cell>
          <cell r="L1044">
            <v>2003</v>
          </cell>
          <cell r="M1044" t="str">
            <v>No Trade</v>
          </cell>
          <cell r="N1044" t="str">
            <v/>
          </cell>
          <cell r="O1044" t="str">
            <v/>
          </cell>
          <cell r="P1044" t="str">
            <v/>
          </cell>
        </row>
        <row r="1045">
          <cell r="A1045" t="str">
            <v>OH</v>
          </cell>
          <cell r="B1045">
            <v>1</v>
          </cell>
          <cell r="C1045">
            <v>3</v>
          </cell>
          <cell r="D1045" t="str">
            <v>C</v>
          </cell>
          <cell r="E1045">
            <v>0.6</v>
          </cell>
          <cell r="F1045">
            <v>37616</v>
          </cell>
          <cell r="G1045">
            <v>0.15620000000000001</v>
          </cell>
          <cell r="H1045">
            <v>0.14499999999999999</v>
          </cell>
          <cell r="I1045" t="str">
            <v>4          0   .</v>
          </cell>
          <cell r="J1045">
            <v>0</v>
          </cell>
          <cell r="K1045">
            <v>0</v>
          </cell>
          <cell r="L1045">
            <v>2003</v>
          </cell>
          <cell r="M1045" t="str">
            <v>No Trade</v>
          </cell>
          <cell r="N1045" t="str">
            <v/>
          </cell>
          <cell r="O1045" t="str">
            <v/>
          </cell>
          <cell r="P1045" t="str">
            <v/>
          </cell>
        </row>
        <row r="1046">
          <cell r="A1046" t="str">
            <v>OH</v>
          </cell>
          <cell r="B1046">
            <v>1</v>
          </cell>
          <cell r="C1046">
            <v>3</v>
          </cell>
          <cell r="D1046" t="str">
            <v>P</v>
          </cell>
          <cell r="E1046">
            <v>0.6</v>
          </cell>
          <cell r="F1046">
            <v>37616</v>
          </cell>
          <cell r="G1046">
            <v>1E-4</v>
          </cell>
          <cell r="H1046">
            <v>0</v>
          </cell>
          <cell r="I1046" t="str">
            <v>1          0   .</v>
          </cell>
          <cell r="J1046">
            <v>0</v>
          </cell>
          <cell r="K1046">
            <v>0</v>
          </cell>
          <cell r="L1046">
            <v>2003</v>
          </cell>
          <cell r="M1046" t="str">
            <v>No Trade</v>
          </cell>
          <cell r="N1046" t="str">
            <v/>
          </cell>
          <cell r="O1046" t="str">
            <v/>
          </cell>
          <cell r="P1046" t="str">
            <v/>
          </cell>
        </row>
        <row r="1047">
          <cell r="A1047" t="str">
            <v>OH</v>
          </cell>
          <cell r="B1047">
            <v>1</v>
          </cell>
          <cell r="C1047">
            <v>3</v>
          </cell>
          <cell r="D1047" t="str">
            <v>P</v>
          </cell>
          <cell r="E1047">
            <v>0.61</v>
          </cell>
          <cell r="F1047">
            <v>37616</v>
          </cell>
          <cell r="G1047">
            <v>1E-4</v>
          </cell>
          <cell r="H1047">
            <v>0</v>
          </cell>
          <cell r="I1047" t="str">
            <v>2          0   .</v>
          </cell>
          <cell r="J1047">
            <v>0</v>
          </cell>
          <cell r="K1047">
            <v>0</v>
          </cell>
          <cell r="L1047">
            <v>2003</v>
          </cell>
          <cell r="M1047" t="str">
            <v>No Trade</v>
          </cell>
          <cell r="N1047" t="str">
            <v/>
          </cell>
          <cell r="O1047" t="str">
            <v/>
          </cell>
          <cell r="P1047" t="str">
            <v/>
          </cell>
        </row>
        <row r="1048">
          <cell r="A1048" t="str">
            <v>OH</v>
          </cell>
          <cell r="B1048">
            <v>1</v>
          </cell>
          <cell r="C1048">
            <v>3</v>
          </cell>
          <cell r="D1048" t="str">
            <v>C</v>
          </cell>
          <cell r="E1048">
            <v>0.62</v>
          </cell>
          <cell r="F1048">
            <v>37616</v>
          </cell>
          <cell r="G1048">
            <v>0.13619999999999999</v>
          </cell>
          <cell r="H1048">
            <v>0.125</v>
          </cell>
          <cell r="I1048" t="str">
            <v>6          0   .</v>
          </cell>
          <cell r="J1048">
            <v>0</v>
          </cell>
          <cell r="K1048">
            <v>0</v>
          </cell>
          <cell r="L1048">
            <v>2003</v>
          </cell>
          <cell r="M1048" t="str">
            <v>No Trade</v>
          </cell>
          <cell r="N1048" t="str">
            <v/>
          </cell>
          <cell r="O1048" t="str">
            <v/>
          </cell>
          <cell r="P1048" t="str">
            <v/>
          </cell>
        </row>
        <row r="1049">
          <cell r="A1049" t="str">
            <v>OH</v>
          </cell>
          <cell r="B1049">
            <v>1</v>
          </cell>
          <cell r="C1049">
            <v>3</v>
          </cell>
          <cell r="D1049" t="str">
            <v>P</v>
          </cell>
          <cell r="E1049">
            <v>0.62</v>
          </cell>
          <cell r="F1049">
            <v>37616</v>
          </cell>
          <cell r="G1049">
            <v>2.0000000000000001E-4</v>
          </cell>
          <cell r="H1049">
            <v>0</v>
          </cell>
          <cell r="I1049" t="str">
            <v>4          0   .</v>
          </cell>
          <cell r="J1049">
            <v>0</v>
          </cell>
          <cell r="K1049">
            <v>0</v>
          </cell>
          <cell r="L1049">
            <v>2003</v>
          </cell>
          <cell r="M1049" t="str">
            <v>No Trade</v>
          </cell>
          <cell r="N1049" t="str">
            <v/>
          </cell>
          <cell r="O1049" t="str">
            <v/>
          </cell>
          <cell r="P1049" t="str">
            <v/>
          </cell>
        </row>
        <row r="1050">
          <cell r="A1050" t="str">
            <v>OH</v>
          </cell>
          <cell r="B1050">
            <v>1</v>
          </cell>
          <cell r="C1050">
            <v>3</v>
          </cell>
          <cell r="D1050" t="str">
            <v>C</v>
          </cell>
          <cell r="E1050">
            <v>0.63</v>
          </cell>
          <cell r="F1050">
            <v>37616</v>
          </cell>
          <cell r="G1050">
            <v>0.12620000000000001</v>
          </cell>
          <cell r="H1050">
            <v>0.115</v>
          </cell>
          <cell r="I1050" t="str">
            <v>8          0   .</v>
          </cell>
          <cell r="J1050">
            <v>0</v>
          </cell>
          <cell r="K1050">
            <v>0</v>
          </cell>
          <cell r="L1050">
            <v>2003</v>
          </cell>
          <cell r="M1050" t="str">
            <v>No Trade</v>
          </cell>
          <cell r="N1050" t="str">
            <v/>
          </cell>
          <cell r="O1050" t="str">
            <v/>
          </cell>
          <cell r="P1050" t="str">
            <v/>
          </cell>
        </row>
        <row r="1051">
          <cell r="A1051" t="str">
            <v>OH</v>
          </cell>
          <cell r="B1051">
            <v>1</v>
          </cell>
          <cell r="C1051">
            <v>3</v>
          </cell>
          <cell r="D1051" t="str">
            <v>P</v>
          </cell>
          <cell r="E1051">
            <v>0.63</v>
          </cell>
          <cell r="F1051">
            <v>37616</v>
          </cell>
          <cell r="G1051">
            <v>2.9999999999999997E-4</v>
          </cell>
          <cell r="H1051">
            <v>0</v>
          </cell>
          <cell r="I1051" t="str">
            <v>6          0   .</v>
          </cell>
          <cell r="J1051">
            <v>0</v>
          </cell>
          <cell r="K1051">
            <v>0</v>
          </cell>
          <cell r="L1051">
            <v>2003</v>
          </cell>
          <cell r="M1051" t="str">
            <v>No Trade</v>
          </cell>
          <cell r="N1051" t="str">
            <v/>
          </cell>
          <cell r="O1051" t="str">
            <v/>
          </cell>
          <cell r="P1051" t="str">
            <v/>
          </cell>
        </row>
        <row r="1052">
          <cell r="A1052" t="str">
            <v>OH</v>
          </cell>
          <cell r="B1052">
            <v>1</v>
          </cell>
          <cell r="C1052">
            <v>3</v>
          </cell>
          <cell r="D1052" t="str">
            <v>C</v>
          </cell>
          <cell r="E1052">
            <v>0.64</v>
          </cell>
          <cell r="F1052">
            <v>37616</v>
          </cell>
          <cell r="G1052">
            <v>0.11650000000000001</v>
          </cell>
          <cell r="H1052">
            <v>0.106</v>
          </cell>
          <cell r="I1052" t="str">
            <v>2          0   .</v>
          </cell>
          <cell r="J1052">
            <v>0</v>
          </cell>
          <cell r="K1052">
            <v>0</v>
          </cell>
          <cell r="L1052">
            <v>2003</v>
          </cell>
          <cell r="M1052" t="str">
            <v>No Trade</v>
          </cell>
          <cell r="N1052" t="str">
            <v/>
          </cell>
          <cell r="O1052" t="str">
            <v/>
          </cell>
          <cell r="P1052" t="str">
            <v/>
          </cell>
        </row>
        <row r="1053">
          <cell r="A1053" t="str">
            <v>OH</v>
          </cell>
          <cell r="B1053">
            <v>1</v>
          </cell>
          <cell r="C1053">
            <v>3</v>
          </cell>
          <cell r="D1053" t="str">
            <v>P</v>
          </cell>
          <cell r="E1053">
            <v>0.64</v>
          </cell>
          <cell r="F1053">
            <v>37616</v>
          </cell>
          <cell r="G1053">
            <v>5.0000000000000001E-4</v>
          </cell>
          <cell r="H1053">
            <v>1E-3</v>
          </cell>
          <cell r="I1053" t="str">
            <v>0          3   .</v>
          </cell>
          <cell r="J1053">
            <v>5</v>
          </cell>
          <cell r="K1053">
            <v>5.0000000000000001E-4</v>
          </cell>
          <cell r="L1053">
            <v>2003</v>
          </cell>
          <cell r="M1053" t="str">
            <v>No Trade</v>
          </cell>
          <cell r="N1053" t="str">
            <v/>
          </cell>
          <cell r="O1053" t="str">
            <v/>
          </cell>
          <cell r="P1053" t="str">
            <v/>
          </cell>
        </row>
        <row r="1054">
          <cell r="A1054" t="str">
            <v>OH</v>
          </cell>
          <cell r="B1054">
            <v>1</v>
          </cell>
          <cell r="C1054">
            <v>3</v>
          </cell>
          <cell r="D1054" t="str">
            <v>C</v>
          </cell>
          <cell r="E1054">
            <v>0.65</v>
          </cell>
          <cell r="F1054">
            <v>37616</v>
          </cell>
          <cell r="G1054">
            <v>0.10680000000000001</v>
          </cell>
          <cell r="H1054">
            <v>9.6000000000000002E-2</v>
          </cell>
          <cell r="I1054" t="str">
            <v>8          0   .</v>
          </cell>
          <cell r="J1054">
            <v>0</v>
          </cell>
          <cell r="K1054">
            <v>0</v>
          </cell>
          <cell r="L1054">
            <v>2003</v>
          </cell>
          <cell r="M1054" t="str">
            <v>No Trade</v>
          </cell>
          <cell r="N1054" t="str">
            <v/>
          </cell>
          <cell r="O1054" t="str">
            <v/>
          </cell>
          <cell r="P1054" t="str">
            <v/>
          </cell>
        </row>
        <row r="1055">
          <cell r="A1055" t="str">
            <v>OH</v>
          </cell>
          <cell r="B1055">
            <v>1</v>
          </cell>
          <cell r="C1055">
            <v>3</v>
          </cell>
          <cell r="D1055" t="str">
            <v>P</v>
          </cell>
          <cell r="E1055">
            <v>0.65</v>
          </cell>
          <cell r="F1055">
            <v>37616</v>
          </cell>
          <cell r="G1055">
            <v>8.0000000000000004E-4</v>
          </cell>
          <cell r="H1055">
            <v>1E-3</v>
          </cell>
          <cell r="I1055" t="str">
            <v>6          3   .</v>
          </cell>
          <cell r="J1055">
            <v>7</v>
          </cell>
          <cell r="K1055">
            <v>6.9999999999999999E-4</v>
          </cell>
          <cell r="L1055">
            <v>2003</v>
          </cell>
          <cell r="M1055" t="str">
            <v>No Trade</v>
          </cell>
          <cell r="N1055" t="str">
            <v/>
          </cell>
          <cell r="O1055" t="str">
            <v/>
          </cell>
          <cell r="P1055" t="str">
            <v/>
          </cell>
        </row>
        <row r="1056">
          <cell r="A1056" t="str">
            <v>OH</v>
          </cell>
          <cell r="B1056">
            <v>1</v>
          </cell>
          <cell r="C1056">
            <v>3</v>
          </cell>
          <cell r="D1056" t="str">
            <v>C</v>
          </cell>
          <cell r="E1056">
            <v>0.66</v>
          </cell>
          <cell r="F1056">
            <v>37616</v>
          </cell>
          <cell r="G1056">
            <v>9.7299999999999998E-2</v>
          </cell>
          <cell r="H1056">
            <v>8.6999999999999994E-2</v>
          </cell>
          <cell r="I1056" t="str">
            <v>5          0   .</v>
          </cell>
          <cell r="J1056">
            <v>0</v>
          </cell>
          <cell r="K1056">
            <v>0</v>
          </cell>
          <cell r="L1056">
            <v>2003</v>
          </cell>
          <cell r="M1056" t="str">
            <v>No Trade</v>
          </cell>
          <cell r="N1056" t="str">
            <v/>
          </cell>
          <cell r="O1056" t="str">
            <v/>
          </cell>
          <cell r="P1056" t="str">
            <v/>
          </cell>
        </row>
        <row r="1057">
          <cell r="A1057" t="str">
            <v>OH</v>
          </cell>
          <cell r="B1057">
            <v>1</v>
          </cell>
          <cell r="C1057">
            <v>3</v>
          </cell>
          <cell r="D1057" t="str">
            <v>P</v>
          </cell>
          <cell r="E1057">
            <v>0.66</v>
          </cell>
          <cell r="F1057">
            <v>37616</v>
          </cell>
          <cell r="G1057">
            <v>1.2999999999999999E-3</v>
          </cell>
          <cell r="H1057">
            <v>2E-3</v>
          </cell>
          <cell r="I1057" t="str">
            <v>3          3   .</v>
          </cell>
          <cell r="J1057">
            <v>10</v>
          </cell>
          <cell r="K1057">
            <v>1E-3</v>
          </cell>
          <cell r="L1057">
            <v>2003</v>
          </cell>
          <cell r="M1057" t="str">
            <v>No Trade</v>
          </cell>
          <cell r="N1057" t="str">
            <v/>
          </cell>
          <cell r="O1057" t="str">
            <v/>
          </cell>
          <cell r="P1057" t="str">
            <v/>
          </cell>
        </row>
        <row r="1058">
          <cell r="A1058" t="str">
            <v>OH</v>
          </cell>
          <cell r="B1058">
            <v>1</v>
          </cell>
          <cell r="C1058">
            <v>3</v>
          </cell>
          <cell r="D1058" t="str">
            <v>C</v>
          </cell>
          <cell r="E1058">
            <v>0.67</v>
          </cell>
          <cell r="F1058">
            <v>37616</v>
          </cell>
          <cell r="G1058">
            <v>8.7800000000000003E-2</v>
          </cell>
          <cell r="H1058">
            <v>7.8E-2</v>
          </cell>
          <cell r="I1058" t="str">
            <v>6          2   .</v>
          </cell>
          <cell r="J1058">
            <v>0</v>
          </cell>
          <cell r="K1058">
            <v>0</v>
          </cell>
          <cell r="L1058">
            <v>2003</v>
          </cell>
          <cell r="M1058" t="str">
            <v>No Trade</v>
          </cell>
          <cell r="N1058" t="str">
            <v/>
          </cell>
          <cell r="O1058" t="str">
            <v/>
          </cell>
          <cell r="P1058" t="str">
            <v/>
          </cell>
        </row>
        <row r="1059">
          <cell r="A1059" t="str">
            <v>OH</v>
          </cell>
          <cell r="B1059">
            <v>1</v>
          </cell>
          <cell r="C1059">
            <v>3</v>
          </cell>
          <cell r="D1059" t="str">
            <v>P</v>
          </cell>
          <cell r="E1059">
            <v>0.67</v>
          </cell>
          <cell r="F1059">
            <v>37616</v>
          </cell>
          <cell r="G1059">
            <v>1.8E-3</v>
          </cell>
          <cell r="H1059">
            <v>3.0000000000000001E-3</v>
          </cell>
          <cell r="I1059" t="str">
            <v>4         48   .</v>
          </cell>
          <cell r="J1059">
            <v>0</v>
          </cell>
          <cell r="K1059">
            <v>0</v>
          </cell>
          <cell r="L1059">
            <v>2003</v>
          </cell>
          <cell r="M1059" t="str">
            <v>No Trade</v>
          </cell>
          <cell r="N1059" t="str">
            <v/>
          </cell>
          <cell r="O1059" t="str">
            <v/>
          </cell>
          <cell r="P1059" t="str">
            <v/>
          </cell>
        </row>
        <row r="1060">
          <cell r="A1060" t="str">
            <v>OH</v>
          </cell>
          <cell r="B1060">
            <v>1</v>
          </cell>
          <cell r="C1060">
            <v>3</v>
          </cell>
          <cell r="D1060" t="str">
            <v>C</v>
          </cell>
          <cell r="E1060">
            <v>0.68</v>
          </cell>
          <cell r="F1060">
            <v>37616</v>
          </cell>
          <cell r="G1060">
            <v>7.8899999999999998E-2</v>
          </cell>
          <cell r="H1060">
            <v>7.0000000000000007E-2</v>
          </cell>
          <cell r="I1060" t="str">
            <v>0          0   .</v>
          </cell>
          <cell r="J1060">
            <v>0</v>
          </cell>
          <cell r="K1060">
            <v>0</v>
          </cell>
          <cell r="L1060">
            <v>2003</v>
          </cell>
          <cell r="M1060" t="str">
            <v>No Trade</v>
          </cell>
          <cell r="N1060" t="str">
            <v/>
          </cell>
          <cell r="O1060" t="str">
            <v/>
          </cell>
          <cell r="P1060" t="str">
            <v/>
          </cell>
        </row>
        <row r="1061">
          <cell r="A1061" t="str">
            <v>OH</v>
          </cell>
          <cell r="B1061">
            <v>1</v>
          </cell>
          <cell r="C1061">
            <v>3</v>
          </cell>
          <cell r="D1061" t="str">
            <v>P</v>
          </cell>
          <cell r="E1061">
            <v>0.68</v>
          </cell>
          <cell r="F1061">
            <v>37616</v>
          </cell>
          <cell r="G1061">
            <v>2.8999999999999998E-3</v>
          </cell>
          <cell r="H1061">
            <v>4.0000000000000001E-3</v>
          </cell>
          <cell r="I1061" t="str">
            <v>8         64   .</v>
          </cell>
          <cell r="J1061">
            <v>0</v>
          </cell>
          <cell r="K1061">
            <v>0</v>
          </cell>
          <cell r="L1061">
            <v>2003</v>
          </cell>
          <cell r="M1061" t="str">
            <v>No Trade</v>
          </cell>
          <cell r="N1061" t="str">
            <v/>
          </cell>
          <cell r="O1061" t="str">
            <v/>
          </cell>
          <cell r="P1061" t="str">
            <v/>
          </cell>
        </row>
        <row r="1062">
          <cell r="A1062" t="str">
            <v>OH</v>
          </cell>
          <cell r="B1062">
            <v>1</v>
          </cell>
          <cell r="C1062">
            <v>3</v>
          </cell>
          <cell r="D1062" t="str">
            <v>C</v>
          </cell>
          <cell r="E1062">
            <v>0.69</v>
          </cell>
          <cell r="F1062">
            <v>37616</v>
          </cell>
          <cell r="G1062">
            <v>7.0099999999999996E-2</v>
          </cell>
          <cell r="H1062">
            <v>6.0999999999999999E-2</v>
          </cell>
          <cell r="I1062" t="str">
            <v>8          0   .</v>
          </cell>
          <cell r="J1062">
            <v>0</v>
          </cell>
          <cell r="K1062">
            <v>0</v>
          </cell>
          <cell r="L1062">
            <v>2003</v>
          </cell>
          <cell r="M1062" t="str">
            <v>No Trade</v>
          </cell>
          <cell r="N1062" t="str">
            <v/>
          </cell>
          <cell r="O1062" t="str">
            <v/>
          </cell>
          <cell r="P1062" t="str">
            <v/>
          </cell>
        </row>
        <row r="1063">
          <cell r="A1063" t="str">
            <v>OH</v>
          </cell>
          <cell r="B1063">
            <v>1</v>
          </cell>
          <cell r="C1063">
            <v>3</v>
          </cell>
          <cell r="D1063" t="str">
            <v>P</v>
          </cell>
          <cell r="E1063">
            <v>0.69</v>
          </cell>
          <cell r="F1063">
            <v>37616</v>
          </cell>
          <cell r="G1063">
            <v>4.1000000000000003E-3</v>
          </cell>
          <cell r="H1063">
            <v>6.0000000000000001E-3</v>
          </cell>
          <cell r="I1063" t="str">
            <v>6        123   .</v>
          </cell>
          <cell r="J1063">
            <v>50</v>
          </cell>
          <cell r="K1063">
            <v>4.0000000000000001E-3</v>
          </cell>
          <cell r="L1063">
            <v>2003</v>
          </cell>
          <cell r="M1063" t="str">
            <v>No Trade</v>
          </cell>
          <cell r="N1063" t="str">
            <v/>
          </cell>
          <cell r="O1063" t="str">
            <v/>
          </cell>
          <cell r="P1063" t="str">
            <v/>
          </cell>
        </row>
        <row r="1064">
          <cell r="A1064" t="str">
            <v>OH</v>
          </cell>
          <cell r="B1064">
            <v>1</v>
          </cell>
          <cell r="C1064">
            <v>3</v>
          </cell>
          <cell r="D1064" t="str">
            <v>C</v>
          </cell>
          <cell r="E1064">
            <v>0.7</v>
          </cell>
          <cell r="F1064">
            <v>37616</v>
          </cell>
          <cell r="G1064">
            <v>6.1800000000000001E-2</v>
          </cell>
          <cell r="H1064">
            <v>5.3999999999999999E-2</v>
          </cell>
          <cell r="I1064" t="str">
            <v>1          0   .</v>
          </cell>
          <cell r="J1064">
            <v>0</v>
          </cell>
          <cell r="K1064">
            <v>0</v>
          </cell>
          <cell r="L1064">
            <v>2003</v>
          </cell>
          <cell r="M1064" t="str">
            <v>No Trade</v>
          </cell>
          <cell r="N1064" t="str">
            <v/>
          </cell>
          <cell r="O1064" t="str">
            <v/>
          </cell>
          <cell r="P1064" t="str">
            <v/>
          </cell>
        </row>
        <row r="1065">
          <cell r="A1065" t="str">
            <v>OH</v>
          </cell>
          <cell r="B1065">
            <v>1</v>
          </cell>
          <cell r="C1065">
            <v>3</v>
          </cell>
          <cell r="D1065" t="str">
            <v>P</v>
          </cell>
          <cell r="E1065">
            <v>0.7</v>
          </cell>
          <cell r="F1065">
            <v>37616</v>
          </cell>
          <cell r="G1065">
            <v>5.7999999999999996E-3</v>
          </cell>
          <cell r="H1065">
            <v>8.0000000000000002E-3</v>
          </cell>
          <cell r="I1065" t="str">
            <v>8          0   .</v>
          </cell>
          <cell r="J1065">
            <v>0</v>
          </cell>
          <cell r="K1065">
            <v>0</v>
          </cell>
          <cell r="L1065">
            <v>2003</v>
          </cell>
          <cell r="M1065" t="str">
            <v>No Trade</v>
          </cell>
          <cell r="N1065" t="str">
            <v/>
          </cell>
          <cell r="O1065" t="str">
            <v/>
          </cell>
          <cell r="P1065" t="str">
            <v/>
          </cell>
        </row>
        <row r="1066">
          <cell r="A1066" t="str">
            <v>OH</v>
          </cell>
          <cell r="B1066">
            <v>1</v>
          </cell>
          <cell r="C1066">
            <v>3</v>
          </cell>
          <cell r="D1066" t="str">
            <v>C</v>
          </cell>
          <cell r="E1066">
            <v>0.71</v>
          </cell>
          <cell r="F1066">
            <v>37616</v>
          </cell>
          <cell r="G1066">
            <v>5.3999999999999999E-2</v>
          </cell>
          <cell r="H1066">
            <v>4.5999999999999999E-2</v>
          </cell>
          <cell r="I1066" t="str">
            <v>9          6   .</v>
          </cell>
          <cell r="J1066">
            <v>530</v>
          </cell>
          <cell r="K1066">
            <v>5.2999999999999999E-2</v>
          </cell>
          <cell r="L1066">
            <v>2003</v>
          </cell>
          <cell r="M1066" t="str">
            <v>No Trade</v>
          </cell>
          <cell r="N1066" t="str">
            <v/>
          </cell>
          <cell r="O1066" t="str">
            <v/>
          </cell>
          <cell r="P1066" t="str">
            <v/>
          </cell>
        </row>
        <row r="1067">
          <cell r="A1067" t="str">
            <v>OH</v>
          </cell>
          <cell r="B1067">
            <v>1</v>
          </cell>
          <cell r="C1067">
            <v>3</v>
          </cell>
          <cell r="D1067" t="str">
            <v>P</v>
          </cell>
          <cell r="E1067">
            <v>0.71</v>
          </cell>
          <cell r="F1067">
            <v>37616</v>
          </cell>
          <cell r="G1067">
            <v>7.9000000000000008E-3</v>
          </cell>
          <cell r="H1067">
            <v>1.0999999999999999E-2</v>
          </cell>
          <cell r="I1067" t="str">
            <v>6          1   .</v>
          </cell>
          <cell r="J1067">
            <v>75</v>
          </cell>
          <cell r="K1067">
            <v>7.4999999999999997E-3</v>
          </cell>
          <cell r="L1067">
            <v>2003</v>
          </cell>
          <cell r="M1067" t="str">
            <v>No Trade</v>
          </cell>
          <cell r="N1067" t="str">
            <v/>
          </cell>
          <cell r="O1067" t="str">
            <v/>
          </cell>
          <cell r="P1067" t="str">
            <v/>
          </cell>
        </row>
        <row r="1068">
          <cell r="A1068" t="str">
            <v>OH</v>
          </cell>
          <cell r="B1068">
            <v>1</v>
          </cell>
          <cell r="C1068">
            <v>3</v>
          </cell>
          <cell r="D1068" t="str">
            <v>C</v>
          </cell>
          <cell r="E1068">
            <v>0.72</v>
          </cell>
          <cell r="F1068">
            <v>37616</v>
          </cell>
          <cell r="G1068">
            <v>4.6699999999999998E-2</v>
          </cell>
          <cell r="H1068">
            <v>0.04</v>
          </cell>
          <cell r="I1068" t="str">
            <v>2          2   .</v>
          </cell>
          <cell r="J1068">
            <v>480</v>
          </cell>
          <cell r="K1068">
            <v>4.4999999999999998E-2</v>
          </cell>
          <cell r="L1068">
            <v>2003</v>
          </cell>
          <cell r="M1068" t="str">
            <v>No Trade</v>
          </cell>
          <cell r="N1068" t="str">
            <v/>
          </cell>
          <cell r="O1068" t="str">
            <v/>
          </cell>
          <cell r="P1068" t="str">
            <v/>
          </cell>
        </row>
        <row r="1069">
          <cell r="A1069" t="str">
            <v>OH</v>
          </cell>
          <cell r="B1069">
            <v>1</v>
          </cell>
          <cell r="C1069">
            <v>3</v>
          </cell>
          <cell r="D1069" t="str">
            <v>P</v>
          </cell>
          <cell r="E1069">
            <v>0.72</v>
          </cell>
          <cell r="F1069">
            <v>37616</v>
          </cell>
          <cell r="G1069">
            <v>1.06E-2</v>
          </cell>
          <cell r="H1069">
            <v>1.4E-2</v>
          </cell>
          <cell r="I1069" t="str">
            <v>9         25   .</v>
          </cell>
          <cell r="J1069">
            <v>85</v>
          </cell>
          <cell r="K1069">
            <v>8.5000000000000006E-3</v>
          </cell>
          <cell r="L1069">
            <v>2003</v>
          </cell>
          <cell r="M1069" t="str">
            <v>No Trade</v>
          </cell>
          <cell r="N1069" t="str">
            <v/>
          </cell>
          <cell r="O1069" t="str">
            <v/>
          </cell>
          <cell r="P1069" t="str">
            <v/>
          </cell>
        </row>
        <row r="1070">
          <cell r="A1070" t="str">
            <v>OH</v>
          </cell>
          <cell r="B1070">
            <v>1</v>
          </cell>
          <cell r="C1070">
            <v>3</v>
          </cell>
          <cell r="D1070" t="str">
            <v>C</v>
          </cell>
          <cell r="E1070">
            <v>0.73</v>
          </cell>
          <cell r="F1070">
            <v>37616</v>
          </cell>
          <cell r="G1070">
            <v>3.9899999999999998E-2</v>
          </cell>
          <cell r="H1070">
            <v>3.4000000000000002E-2</v>
          </cell>
          <cell r="I1070" t="str">
            <v>2          0   .</v>
          </cell>
          <cell r="J1070">
            <v>0</v>
          </cell>
          <cell r="K1070">
            <v>0</v>
          </cell>
          <cell r="L1070">
            <v>2003</v>
          </cell>
          <cell r="M1070" t="str">
            <v>No Trade</v>
          </cell>
          <cell r="N1070" t="str">
            <v/>
          </cell>
          <cell r="O1070" t="str">
            <v/>
          </cell>
          <cell r="P1070" t="str">
            <v/>
          </cell>
        </row>
        <row r="1071">
          <cell r="A1071" t="str">
            <v>OH</v>
          </cell>
          <cell r="B1071">
            <v>1</v>
          </cell>
          <cell r="C1071">
            <v>3</v>
          </cell>
          <cell r="D1071" t="str">
            <v>P</v>
          </cell>
          <cell r="E1071">
            <v>0.73</v>
          </cell>
          <cell r="F1071">
            <v>37616</v>
          </cell>
          <cell r="G1071">
            <v>1.38E-2</v>
          </cell>
          <cell r="H1071">
            <v>1.7999999999999999E-2</v>
          </cell>
          <cell r="I1071" t="str">
            <v>8         38   .</v>
          </cell>
          <cell r="J1071">
            <v>110</v>
          </cell>
          <cell r="K1071">
            <v>1.0999999999999999E-2</v>
          </cell>
          <cell r="L1071">
            <v>2003</v>
          </cell>
          <cell r="M1071" t="str">
            <v>No Trade</v>
          </cell>
          <cell r="N1071" t="str">
            <v/>
          </cell>
          <cell r="O1071" t="str">
            <v/>
          </cell>
          <cell r="P1071" t="str">
            <v/>
          </cell>
        </row>
        <row r="1072">
          <cell r="A1072" t="str">
            <v>OH</v>
          </cell>
          <cell r="B1072">
            <v>1</v>
          </cell>
          <cell r="C1072">
            <v>3</v>
          </cell>
          <cell r="D1072" t="str">
            <v>C</v>
          </cell>
          <cell r="E1072">
            <v>0.74</v>
          </cell>
          <cell r="F1072">
            <v>37616</v>
          </cell>
          <cell r="G1072">
            <v>3.3799999999999997E-2</v>
          </cell>
          <cell r="H1072">
            <v>2.8000000000000001E-2</v>
          </cell>
          <cell r="I1072" t="str">
            <v>8         24   .</v>
          </cell>
          <cell r="J1072">
            <v>350</v>
          </cell>
          <cell r="K1072">
            <v>3.2000000000000001E-2</v>
          </cell>
          <cell r="L1072">
            <v>2003</v>
          </cell>
          <cell r="M1072" t="str">
            <v>No Trade</v>
          </cell>
          <cell r="N1072" t="str">
            <v/>
          </cell>
          <cell r="O1072" t="str">
            <v/>
          </cell>
          <cell r="P1072" t="str">
            <v/>
          </cell>
        </row>
        <row r="1073">
          <cell r="A1073" t="str">
            <v>OH</v>
          </cell>
          <cell r="B1073">
            <v>1</v>
          </cell>
          <cell r="C1073">
            <v>3</v>
          </cell>
          <cell r="D1073" t="str">
            <v>P</v>
          </cell>
          <cell r="E1073">
            <v>0.74</v>
          </cell>
          <cell r="F1073">
            <v>37616</v>
          </cell>
          <cell r="G1073">
            <v>1.7600000000000001E-2</v>
          </cell>
          <cell r="H1073">
            <v>2.3E-2</v>
          </cell>
          <cell r="I1073" t="str">
            <v>4         35   .</v>
          </cell>
          <cell r="J1073">
            <v>170</v>
          </cell>
          <cell r="K1073">
            <v>1.7000000000000001E-2</v>
          </cell>
          <cell r="L1073">
            <v>2003</v>
          </cell>
          <cell r="M1073" t="str">
            <v>No Trade</v>
          </cell>
          <cell r="N1073" t="str">
            <v/>
          </cell>
          <cell r="O1073" t="str">
            <v/>
          </cell>
          <cell r="P1073" t="str">
            <v/>
          </cell>
        </row>
        <row r="1074">
          <cell r="A1074" t="str">
            <v>OH</v>
          </cell>
          <cell r="B1074">
            <v>1</v>
          </cell>
          <cell r="C1074">
            <v>3</v>
          </cell>
          <cell r="D1074" t="str">
            <v>C</v>
          </cell>
          <cell r="E1074">
            <v>0.75</v>
          </cell>
          <cell r="F1074">
            <v>37616</v>
          </cell>
          <cell r="G1074">
            <v>2.8199999999999999E-2</v>
          </cell>
          <cell r="H1074">
            <v>2.3E-2</v>
          </cell>
          <cell r="I1074" t="str">
            <v>9         51   .</v>
          </cell>
          <cell r="J1074">
            <v>260</v>
          </cell>
          <cell r="K1074">
            <v>2.5999999999999999E-2</v>
          </cell>
          <cell r="L1074">
            <v>2003</v>
          </cell>
          <cell r="M1074" t="str">
            <v>No Trade</v>
          </cell>
          <cell r="N1074" t="str">
            <v/>
          </cell>
          <cell r="O1074" t="str">
            <v/>
          </cell>
          <cell r="P1074" t="str">
            <v/>
          </cell>
        </row>
        <row r="1075">
          <cell r="A1075" t="str">
            <v>OH</v>
          </cell>
          <cell r="B1075">
            <v>1</v>
          </cell>
          <cell r="C1075">
            <v>3</v>
          </cell>
          <cell r="D1075" t="str">
            <v>P</v>
          </cell>
          <cell r="E1075">
            <v>0.75</v>
          </cell>
          <cell r="F1075">
            <v>37616</v>
          </cell>
          <cell r="G1075">
            <v>2.1999999999999999E-2</v>
          </cell>
          <cell r="H1075">
            <v>2.8000000000000001E-2</v>
          </cell>
          <cell r="I1075" t="str">
            <v>5         55   .</v>
          </cell>
          <cell r="J1075">
            <v>200</v>
          </cell>
          <cell r="K1075">
            <v>0.02</v>
          </cell>
          <cell r="L1075">
            <v>2003</v>
          </cell>
          <cell r="M1075" t="str">
            <v>No Trade</v>
          </cell>
          <cell r="N1075" t="str">
            <v/>
          </cell>
          <cell r="O1075" t="str">
            <v/>
          </cell>
          <cell r="P1075" t="str">
            <v/>
          </cell>
        </row>
        <row r="1076">
          <cell r="A1076" t="str">
            <v>OH</v>
          </cell>
          <cell r="B1076">
            <v>1</v>
          </cell>
          <cell r="C1076">
            <v>3</v>
          </cell>
          <cell r="D1076" t="str">
            <v>C</v>
          </cell>
          <cell r="E1076">
            <v>0.76</v>
          </cell>
          <cell r="F1076">
            <v>37616</v>
          </cell>
          <cell r="G1076">
            <v>2.3300000000000001E-2</v>
          </cell>
          <cell r="H1076">
            <v>1.9E-2</v>
          </cell>
          <cell r="I1076" t="str">
            <v>7        159   .</v>
          </cell>
          <cell r="J1076">
            <v>260</v>
          </cell>
          <cell r="K1076">
            <v>1.7999999999999999E-2</v>
          </cell>
          <cell r="L1076">
            <v>2003</v>
          </cell>
          <cell r="M1076" t="str">
            <v>No Trade</v>
          </cell>
          <cell r="N1076" t="str">
            <v/>
          </cell>
          <cell r="O1076" t="str">
            <v/>
          </cell>
          <cell r="P1076" t="str">
            <v/>
          </cell>
        </row>
        <row r="1077">
          <cell r="A1077" t="str">
            <v>OH</v>
          </cell>
          <cell r="B1077">
            <v>1</v>
          </cell>
          <cell r="C1077">
            <v>3</v>
          </cell>
          <cell r="D1077" t="str">
            <v>P</v>
          </cell>
          <cell r="E1077">
            <v>0.76</v>
          </cell>
          <cell r="F1077">
            <v>37616</v>
          </cell>
          <cell r="G1077">
            <v>2.7099999999999999E-2</v>
          </cell>
          <cell r="H1077">
            <v>3.4000000000000002E-2</v>
          </cell>
          <cell r="I1077" t="str">
            <v>3        131   .</v>
          </cell>
          <cell r="J1077">
            <v>0</v>
          </cell>
          <cell r="K1077">
            <v>0</v>
          </cell>
          <cell r="L1077">
            <v>2003</v>
          </cell>
          <cell r="M1077" t="str">
            <v>No Trade</v>
          </cell>
          <cell r="N1077" t="str">
            <v/>
          </cell>
          <cell r="O1077" t="str">
            <v/>
          </cell>
          <cell r="P1077" t="str">
            <v/>
          </cell>
        </row>
        <row r="1078">
          <cell r="A1078" t="str">
            <v>OH</v>
          </cell>
          <cell r="B1078">
            <v>1</v>
          </cell>
          <cell r="C1078">
            <v>3</v>
          </cell>
          <cell r="D1078" t="str">
            <v>C</v>
          </cell>
          <cell r="E1078">
            <v>0.77</v>
          </cell>
          <cell r="F1078">
            <v>37616</v>
          </cell>
          <cell r="G1078">
            <v>1.9099999999999999E-2</v>
          </cell>
          <cell r="H1078">
            <v>1.6E-2</v>
          </cell>
          <cell r="I1078" t="str">
            <v>0          8   .</v>
          </cell>
          <cell r="J1078">
            <v>180</v>
          </cell>
          <cell r="K1078">
            <v>1.55E-2</v>
          </cell>
          <cell r="L1078">
            <v>2003</v>
          </cell>
          <cell r="M1078" t="str">
            <v>No Trade</v>
          </cell>
          <cell r="N1078" t="str">
            <v/>
          </cell>
          <cell r="O1078" t="str">
            <v/>
          </cell>
          <cell r="P1078" t="str">
            <v/>
          </cell>
        </row>
        <row r="1079">
          <cell r="A1079" t="str">
            <v>OH</v>
          </cell>
          <cell r="B1079">
            <v>1</v>
          </cell>
          <cell r="C1079">
            <v>3</v>
          </cell>
          <cell r="D1079" t="str">
            <v>P</v>
          </cell>
          <cell r="E1079">
            <v>0.77</v>
          </cell>
          <cell r="F1079">
            <v>37616</v>
          </cell>
          <cell r="G1079">
            <v>3.2899999999999999E-2</v>
          </cell>
          <cell r="H1079">
            <v>0.04</v>
          </cell>
          <cell r="I1079" t="str">
            <v>5          0   .</v>
          </cell>
          <cell r="J1079">
            <v>0</v>
          </cell>
          <cell r="K1079">
            <v>0</v>
          </cell>
          <cell r="L1079">
            <v>2003</v>
          </cell>
          <cell r="M1079" t="str">
            <v>No Trade</v>
          </cell>
          <cell r="N1079" t="str">
            <v/>
          </cell>
          <cell r="O1079" t="str">
            <v/>
          </cell>
          <cell r="P1079" t="str">
            <v/>
          </cell>
        </row>
        <row r="1080">
          <cell r="A1080" t="str">
            <v>OH</v>
          </cell>
          <cell r="B1080">
            <v>1</v>
          </cell>
          <cell r="C1080">
            <v>3</v>
          </cell>
          <cell r="D1080" t="str">
            <v>C</v>
          </cell>
          <cell r="E1080">
            <v>0.78</v>
          </cell>
          <cell r="F1080">
            <v>37616</v>
          </cell>
          <cell r="G1080">
            <v>1.54E-2</v>
          </cell>
          <cell r="H1080">
            <v>1.2E-2</v>
          </cell>
          <cell r="I1080" t="str">
            <v>9         15   .</v>
          </cell>
          <cell r="J1080">
            <v>130</v>
          </cell>
          <cell r="K1080">
            <v>1.2E-2</v>
          </cell>
          <cell r="L1080">
            <v>2003</v>
          </cell>
          <cell r="M1080" t="str">
            <v>No Trade</v>
          </cell>
          <cell r="N1080" t="str">
            <v/>
          </cell>
          <cell r="O1080" t="str">
            <v/>
          </cell>
          <cell r="P1080" t="str">
            <v/>
          </cell>
        </row>
        <row r="1081">
          <cell r="A1081" t="str">
            <v>OH</v>
          </cell>
          <cell r="B1081">
            <v>1</v>
          </cell>
          <cell r="C1081">
            <v>3</v>
          </cell>
          <cell r="D1081" t="str">
            <v>P</v>
          </cell>
          <cell r="E1081">
            <v>0.78</v>
          </cell>
          <cell r="F1081">
            <v>37616</v>
          </cell>
          <cell r="G1081">
            <v>3.9100000000000003E-2</v>
          </cell>
          <cell r="H1081">
            <v>4.7E-2</v>
          </cell>
          <cell r="I1081" t="str">
            <v>4          2   .</v>
          </cell>
          <cell r="J1081">
            <v>0</v>
          </cell>
          <cell r="K1081">
            <v>0</v>
          </cell>
          <cell r="L1081">
            <v>2003</v>
          </cell>
          <cell r="M1081" t="str">
            <v>No Trade</v>
          </cell>
          <cell r="N1081" t="str">
            <v/>
          </cell>
          <cell r="O1081" t="str">
            <v/>
          </cell>
          <cell r="P1081" t="str">
            <v/>
          </cell>
        </row>
        <row r="1082">
          <cell r="A1082" t="str">
            <v>OH</v>
          </cell>
          <cell r="B1082">
            <v>1</v>
          </cell>
          <cell r="C1082">
            <v>3</v>
          </cell>
          <cell r="D1082" t="str">
            <v>C</v>
          </cell>
          <cell r="E1082">
            <v>0.79</v>
          </cell>
          <cell r="F1082">
            <v>37616</v>
          </cell>
          <cell r="G1082">
            <v>1.23E-2</v>
          </cell>
          <cell r="H1082">
            <v>0.01</v>
          </cell>
          <cell r="I1082" t="str">
            <v>3         39   .</v>
          </cell>
          <cell r="J1082">
            <v>110</v>
          </cell>
          <cell r="K1082">
            <v>8.0000000000000002E-3</v>
          </cell>
          <cell r="L1082">
            <v>2003</v>
          </cell>
          <cell r="M1082" t="str">
            <v>No Trade</v>
          </cell>
          <cell r="N1082" t="str">
            <v/>
          </cell>
          <cell r="O1082" t="str">
            <v/>
          </cell>
          <cell r="P1082" t="str">
            <v/>
          </cell>
        </row>
        <row r="1083">
          <cell r="A1083" t="str">
            <v>OH</v>
          </cell>
          <cell r="B1083">
            <v>1</v>
          </cell>
          <cell r="C1083">
            <v>3</v>
          </cell>
          <cell r="D1083" t="str">
            <v>P</v>
          </cell>
          <cell r="E1083">
            <v>0.79</v>
          </cell>
          <cell r="F1083">
            <v>37616</v>
          </cell>
          <cell r="G1083">
            <v>4.5999999999999999E-2</v>
          </cell>
          <cell r="H1083">
            <v>5.3999999999999999E-2</v>
          </cell>
          <cell r="I1083" t="str">
            <v>8          0   .</v>
          </cell>
          <cell r="J1083">
            <v>0</v>
          </cell>
          <cell r="K1083">
            <v>0</v>
          </cell>
          <cell r="L1083">
            <v>2003</v>
          </cell>
          <cell r="M1083" t="str">
            <v>No Trade</v>
          </cell>
          <cell r="N1083" t="str">
            <v/>
          </cell>
          <cell r="O1083" t="str">
            <v/>
          </cell>
          <cell r="P1083" t="str">
            <v/>
          </cell>
        </row>
        <row r="1084">
          <cell r="A1084" t="str">
            <v>OH</v>
          </cell>
          <cell r="B1084">
            <v>1</v>
          </cell>
          <cell r="C1084">
            <v>3</v>
          </cell>
          <cell r="D1084" t="str">
            <v>C</v>
          </cell>
          <cell r="E1084">
            <v>0.8</v>
          </cell>
          <cell r="F1084">
            <v>37616</v>
          </cell>
          <cell r="G1084">
            <v>9.7000000000000003E-3</v>
          </cell>
          <cell r="H1084">
            <v>8.0000000000000002E-3</v>
          </cell>
          <cell r="I1084" t="str">
            <v>1         43   .</v>
          </cell>
          <cell r="J1084">
            <v>100</v>
          </cell>
          <cell r="K1084">
            <v>7.4999999999999997E-3</v>
          </cell>
          <cell r="L1084">
            <v>2003</v>
          </cell>
          <cell r="M1084" t="str">
            <v>No Trade</v>
          </cell>
          <cell r="N1084" t="str">
            <v/>
          </cell>
          <cell r="O1084" t="str">
            <v/>
          </cell>
          <cell r="P1084" t="str">
            <v/>
          </cell>
        </row>
        <row r="1085">
          <cell r="A1085" t="str">
            <v>OH</v>
          </cell>
          <cell r="B1085">
            <v>1</v>
          </cell>
          <cell r="C1085">
            <v>3</v>
          </cell>
          <cell r="D1085" t="str">
            <v>P</v>
          </cell>
          <cell r="E1085">
            <v>0.8</v>
          </cell>
          <cell r="F1085">
            <v>37616</v>
          </cell>
          <cell r="G1085">
            <v>5.3400000000000003E-2</v>
          </cell>
          <cell r="H1085">
            <v>6.2E-2</v>
          </cell>
          <cell r="I1085" t="str">
            <v>5          0   .</v>
          </cell>
          <cell r="J1085">
            <v>0</v>
          </cell>
          <cell r="K1085">
            <v>0</v>
          </cell>
          <cell r="L1085">
            <v>2003</v>
          </cell>
          <cell r="M1085" t="str">
            <v>No Trade</v>
          </cell>
          <cell r="N1085" t="str">
            <v/>
          </cell>
          <cell r="O1085" t="str">
            <v/>
          </cell>
          <cell r="P1085" t="str">
            <v/>
          </cell>
        </row>
        <row r="1086">
          <cell r="A1086" t="str">
            <v>OH</v>
          </cell>
          <cell r="B1086">
            <v>1</v>
          </cell>
          <cell r="C1086">
            <v>3</v>
          </cell>
          <cell r="D1086" t="str">
            <v>C</v>
          </cell>
          <cell r="E1086">
            <v>0.81</v>
          </cell>
          <cell r="F1086">
            <v>37616</v>
          </cell>
          <cell r="G1086">
            <v>7.4999999999999997E-3</v>
          </cell>
          <cell r="H1086">
            <v>6.0000000000000001E-3</v>
          </cell>
          <cell r="I1086" t="str">
            <v>3         22   .</v>
          </cell>
          <cell r="J1086">
            <v>60</v>
          </cell>
          <cell r="K1086">
            <v>5.4999999999999997E-3</v>
          </cell>
          <cell r="L1086">
            <v>2003</v>
          </cell>
          <cell r="M1086" t="str">
            <v>No Trade</v>
          </cell>
          <cell r="N1086" t="str">
            <v/>
          </cell>
          <cell r="O1086" t="str">
            <v/>
          </cell>
          <cell r="P1086" t="str">
            <v/>
          </cell>
        </row>
        <row r="1087">
          <cell r="A1087" t="str">
            <v>OH</v>
          </cell>
          <cell r="B1087">
            <v>1</v>
          </cell>
          <cell r="C1087">
            <v>3</v>
          </cell>
          <cell r="D1087" t="str">
            <v>P</v>
          </cell>
          <cell r="E1087">
            <v>0.81</v>
          </cell>
          <cell r="F1087">
            <v>37616</v>
          </cell>
          <cell r="G1087">
            <v>6.1199999999999997E-2</v>
          </cell>
          <cell r="H1087">
            <v>7.0000000000000007E-2</v>
          </cell>
          <cell r="I1087" t="str">
            <v>7          0   .</v>
          </cell>
          <cell r="J1087">
            <v>0</v>
          </cell>
          <cell r="K1087">
            <v>0</v>
          </cell>
          <cell r="L1087">
            <v>2003</v>
          </cell>
          <cell r="M1087" t="str">
            <v>No Trade</v>
          </cell>
          <cell r="N1087" t="str">
            <v/>
          </cell>
          <cell r="O1087" t="str">
            <v/>
          </cell>
          <cell r="P1087" t="str">
            <v/>
          </cell>
        </row>
        <row r="1088">
          <cell r="A1088" t="str">
            <v>OH</v>
          </cell>
          <cell r="B1088">
            <v>1</v>
          </cell>
          <cell r="C1088">
            <v>3</v>
          </cell>
          <cell r="D1088" t="str">
            <v>C</v>
          </cell>
          <cell r="E1088">
            <v>0.82</v>
          </cell>
          <cell r="F1088">
            <v>37616</v>
          </cell>
          <cell r="G1088">
            <v>5.7999999999999996E-3</v>
          </cell>
          <cell r="H1088">
            <v>4.0000000000000001E-3</v>
          </cell>
          <cell r="I1088" t="str">
            <v>5        134   .</v>
          </cell>
          <cell r="J1088">
            <v>50</v>
          </cell>
          <cell r="K1088">
            <v>4.4999999999999997E-3</v>
          </cell>
          <cell r="L1088">
            <v>2003</v>
          </cell>
          <cell r="M1088" t="str">
            <v>No Trade</v>
          </cell>
          <cell r="N1088" t="str">
            <v/>
          </cell>
          <cell r="O1088" t="str">
            <v/>
          </cell>
          <cell r="P1088" t="str">
            <v/>
          </cell>
        </row>
        <row r="1089">
          <cell r="A1089" t="str">
            <v>OH</v>
          </cell>
          <cell r="B1089">
            <v>1</v>
          </cell>
          <cell r="C1089">
            <v>3</v>
          </cell>
          <cell r="D1089" t="str">
            <v>P</v>
          </cell>
          <cell r="E1089">
            <v>0.82</v>
          </cell>
          <cell r="F1089">
            <v>37616</v>
          </cell>
          <cell r="G1089">
            <v>6.9400000000000003E-2</v>
          </cell>
          <cell r="H1089">
            <v>7.9000000000000001E-2</v>
          </cell>
          <cell r="I1089" t="str">
            <v>3          0   .</v>
          </cell>
          <cell r="J1089">
            <v>0</v>
          </cell>
          <cell r="K1089">
            <v>0</v>
          </cell>
          <cell r="L1089">
            <v>2003</v>
          </cell>
          <cell r="M1089" t="str">
            <v>No Trade</v>
          </cell>
          <cell r="N1089" t="str">
            <v/>
          </cell>
          <cell r="O1089" t="str">
            <v/>
          </cell>
          <cell r="P1089" t="str">
            <v/>
          </cell>
        </row>
        <row r="1090">
          <cell r="A1090" t="str">
            <v>OH</v>
          </cell>
          <cell r="B1090">
            <v>1</v>
          </cell>
          <cell r="C1090">
            <v>3</v>
          </cell>
          <cell r="D1090" t="str">
            <v>C</v>
          </cell>
          <cell r="E1090">
            <v>0.83</v>
          </cell>
          <cell r="F1090">
            <v>37616</v>
          </cell>
          <cell r="G1090">
            <v>4.4000000000000003E-3</v>
          </cell>
          <cell r="H1090">
            <v>3.0000000000000001E-3</v>
          </cell>
          <cell r="I1090" t="str">
            <v>7          0   .</v>
          </cell>
          <cell r="J1090">
            <v>0</v>
          </cell>
          <cell r="K1090">
            <v>0</v>
          </cell>
          <cell r="L1090">
            <v>2003</v>
          </cell>
          <cell r="M1090" t="str">
            <v>No Trade</v>
          </cell>
          <cell r="N1090" t="str">
            <v/>
          </cell>
          <cell r="O1090" t="str">
            <v/>
          </cell>
          <cell r="P1090" t="str">
            <v/>
          </cell>
        </row>
        <row r="1091">
          <cell r="A1091" t="str">
            <v>OH</v>
          </cell>
          <cell r="B1091">
            <v>1</v>
          </cell>
          <cell r="C1091">
            <v>3</v>
          </cell>
          <cell r="D1091" t="str">
            <v>C</v>
          </cell>
          <cell r="E1091">
            <v>0.84</v>
          </cell>
          <cell r="F1091">
            <v>37616</v>
          </cell>
          <cell r="G1091">
            <v>3.3E-3</v>
          </cell>
          <cell r="H1091">
            <v>2E-3</v>
          </cell>
          <cell r="I1091" t="str">
            <v>8          0   .</v>
          </cell>
          <cell r="J1091">
            <v>0</v>
          </cell>
          <cell r="K1091">
            <v>0</v>
          </cell>
          <cell r="L1091">
            <v>2003</v>
          </cell>
          <cell r="M1091" t="str">
            <v>No Trade</v>
          </cell>
          <cell r="N1091" t="str">
            <v/>
          </cell>
          <cell r="O1091" t="str">
            <v/>
          </cell>
          <cell r="P1091" t="str">
            <v/>
          </cell>
        </row>
        <row r="1092">
          <cell r="A1092" t="str">
            <v>OH</v>
          </cell>
          <cell r="B1092">
            <v>1</v>
          </cell>
          <cell r="C1092">
            <v>3</v>
          </cell>
          <cell r="D1092" t="str">
            <v>C</v>
          </cell>
          <cell r="E1092">
            <v>0.85</v>
          </cell>
          <cell r="F1092">
            <v>37616</v>
          </cell>
          <cell r="G1092">
            <v>2.3999999999999998E-3</v>
          </cell>
          <cell r="H1092">
            <v>2E-3</v>
          </cell>
          <cell r="I1092" t="str">
            <v>1         70   .</v>
          </cell>
          <cell r="J1092">
            <v>0</v>
          </cell>
          <cell r="K1092">
            <v>0</v>
          </cell>
          <cell r="L1092">
            <v>2003</v>
          </cell>
          <cell r="M1092" t="str">
            <v>No Trade</v>
          </cell>
          <cell r="N1092" t="str">
            <v/>
          </cell>
          <cell r="O1092" t="str">
            <v/>
          </cell>
          <cell r="P1092" t="str">
            <v/>
          </cell>
        </row>
        <row r="1093">
          <cell r="A1093" t="str">
            <v>OH</v>
          </cell>
          <cell r="B1093">
            <v>1</v>
          </cell>
          <cell r="C1093">
            <v>3</v>
          </cell>
          <cell r="D1093" t="str">
            <v>C</v>
          </cell>
          <cell r="E1093">
            <v>0.86</v>
          </cell>
          <cell r="F1093">
            <v>37616</v>
          </cell>
          <cell r="G1093">
            <v>1.8E-3</v>
          </cell>
          <cell r="H1093">
            <v>1E-3</v>
          </cell>
          <cell r="I1093" t="str">
            <v>5          6   .</v>
          </cell>
          <cell r="J1093">
            <v>0</v>
          </cell>
          <cell r="K1093">
            <v>0</v>
          </cell>
          <cell r="L1093">
            <v>2003</v>
          </cell>
          <cell r="M1093" t="str">
            <v>No Trade</v>
          </cell>
          <cell r="N1093" t="str">
            <v/>
          </cell>
          <cell r="O1093" t="str">
            <v/>
          </cell>
          <cell r="P1093" t="str">
            <v/>
          </cell>
        </row>
        <row r="1094">
          <cell r="A1094" t="str">
            <v>OH</v>
          </cell>
          <cell r="B1094">
            <v>1</v>
          </cell>
          <cell r="C1094">
            <v>3</v>
          </cell>
          <cell r="D1094" t="str">
            <v>C</v>
          </cell>
          <cell r="E1094">
            <v>0.87</v>
          </cell>
          <cell r="F1094">
            <v>37616</v>
          </cell>
          <cell r="G1094">
            <v>1.2999999999999999E-3</v>
          </cell>
          <cell r="H1094">
            <v>1E-3</v>
          </cell>
          <cell r="I1094" t="str">
            <v>1          0   .</v>
          </cell>
          <cell r="J1094">
            <v>0</v>
          </cell>
          <cell r="K1094">
            <v>0</v>
          </cell>
          <cell r="L1094">
            <v>2003</v>
          </cell>
          <cell r="M1094" t="str">
            <v>No Trade</v>
          </cell>
          <cell r="N1094" t="str">
            <v/>
          </cell>
          <cell r="O1094" t="str">
            <v/>
          </cell>
          <cell r="P1094" t="str">
            <v/>
          </cell>
        </row>
        <row r="1095">
          <cell r="A1095" t="str">
            <v>OH</v>
          </cell>
          <cell r="B1095">
            <v>1</v>
          </cell>
          <cell r="C1095">
            <v>3</v>
          </cell>
          <cell r="D1095" t="str">
            <v>P</v>
          </cell>
          <cell r="E1095">
            <v>0.87</v>
          </cell>
          <cell r="F1095">
            <v>37616</v>
          </cell>
          <cell r="G1095">
            <v>0.1149</v>
          </cell>
          <cell r="H1095">
            <v>0.125</v>
          </cell>
          <cell r="I1095" t="str">
            <v>4          0   .</v>
          </cell>
          <cell r="J1095">
            <v>0</v>
          </cell>
          <cell r="K1095">
            <v>0</v>
          </cell>
          <cell r="L1095">
            <v>2003</v>
          </cell>
          <cell r="M1095" t="str">
            <v>No Trade</v>
          </cell>
          <cell r="N1095" t="str">
            <v/>
          </cell>
          <cell r="O1095" t="str">
            <v/>
          </cell>
          <cell r="P1095" t="str">
            <v/>
          </cell>
        </row>
        <row r="1096">
          <cell r="A1096" t="str">
            <v>OH</v>
          </cell>
          <cell r="B1096">
            <v>1</v>
          </cell>
          <cell r="C1096">
            <v>3</v>
          </cell>
          <cell r="D1096" t="str">
            <v>C</v>
          </cell>
          <cell r="E1096">
            <v>0.88</v>
          </cell>
          <cell r="F1096">
            <v>37616</v>
          </cell>
          <cell r="G1096">
            <v>8.9999999999999998E-4</v>
          </cell>
          <cell r="H1096">
            <v>0</v>
          </cell>
          <cell r="I1096" t="str">
            <v>8          0   .</v>
          </cell>
          <cell r="J1096">
            <v>0</v>
          </cell>
          <cell r="K1096">
            <v>0</v>
          </cell>
          <cell r="L1096">
            <v>2003</v>
          </cell>
          <cell r="M1096" t="str">
            <v>No Trade</v>
          </cell>
          <cell r="N1096" t="str">
            <v/>
          </cell>
          <cell r="O1096" t="str">
            <v/>
          </cell>
          <cell r="P1096" t="str">
            <v/>
          </cell>
        </row>
        <row r="1097">
          <cell r="A1097" t="str">
            <v>OH</v>
          </cell>
          <cell r="B1097">
            <v>1</v>
          </cell>
          <cell r="C1097">
            <v>3</v>
          </cell>
          <cell r="D1097" t="str">
            <v>P</v>
          </cell>
          <cell r="E1097">
            <v>0.88</v>
          </cell>
          <cell r="F1097">
            <v>37616</v>
          </cell>
          <cell r="G1097">
            <v>0</v>
          </cell>
          <cell r="H1097">
            <v>0</v>
          </cell>
          <cell r="I1097" t="str">
            <v>0          0   .</v>
          </cell>
          <cell r="J1097">
            <v>0</v>
          </cell>
          <cell r="K1097">
            <v>0</v>
          </cell>
          <cell r="L1097">
            <v>2003</v>
          </cell>
          <cell r="M1097" t="str">
            <v>No Trade</v>
          </cell>
          <cell r="N1097" t="str">
            <v/>
          </cell>
          <cell r="O1097" t="str">
            <v/>
          </cell>
          <cell r="P1097" t="str">
            <v/>
          </cell>
        </row>
        <row r="1098">
          <cell r="A1098" t="str">
            <v>OH</v>
          </cell>
          <cell r="B1098">
            <v>1</v>
          </cell>
          <cell r="C1098">
            <v>3</v>
          </cell>
          <cell r="D1098" t="str">
            <v>C</v>
          </cell>
          <cell r="E1098">
            <v>0.89</v>
          </cell>
          <cell r="F1098">
            <v>37616</v>
          </cell>
          <cell r="G1098">
            <v>6.9999999999999999E-4</v>
          </cell>
          <cell r="H1098">
            <v>0</v>
          </cell>
          <cell r="I1098" t="str">
            <v>6          0   .</v>
          </cell>
          <cell r="J1098">
            <v>0</v>
          </cell>
          <cell r="K1098">
            <v>0</v>
          </cell>
          <cell r="L1098">
            <v>2003</v>
          </cell>
          <cell r="M1098" t="str">
            <v>No Trade</v>
          </cell>
          <cell r="N1098" t="str">
            <v/>
          </cell>
          <cell r="O1098" t="str">
            <v/>
          </cell>
          <cell r="P1098" t="str">
            <v/>
          </cell>
        </row>
        <row r="1099">
          <cell r="A1099" t="str">
            <v>OH</v>
          </cell>
          <cell r="B1099">
            <v>1</v>
          </cell>
          <cell r="C1099">
            <v>3</v>
          </cell>
          <cell r="D1099" t="str">
            <v>C</v>
          </cell>
          <cell r="E1099">
            <v>0.9</v>
          </cell>
          <cell r="F1099">
            <v>37616</v>
          </cell>
          <cell r="G1099">
            <v>5.0000000000000001E-4</v>
          </cell>
          <cell r="H1099">
            <v>0</v>
          </cell>
          <cell r="I1099" t="str">
            <v>5         18   .</v>
          </cell>
          <cell r="J1099">
            <v>8</v>
          </cell>
          <cell r="K1099">
            <v>8.0000000000000004E-4</v>
          </cell>
          <cell r="L1099">
            <v>2003</v>
          </cell>
          <cell r="M1099" t="str">
            <v>No Trade</v>
          </cell>
          <cell r="N1099" t="str">
            <v/>
          </cell>
          <cell r="O1099" t="str">
            <v/>
          </cell>
          <cell r="P1099" t="str">
            <v/>
          </cell>
        </row>
        <row r="1100">
          <cell r="A1100" t="str">
            <v>OH</v>
          </cell>
          <cell r="B1100">
            <v>1</v>
          </cell>
          <cell r="C1100">
            <v>3</v>
          </cell>
          <cell r="D1100" t="str">
            <v>C</v>
          </cell>
          <cell r="E1100">
            <v>0.91</v>
          </cell>
          <cell r="F1100">
            <v>37616</v>
          </cell>
          <cell r="G1100">
            <v>2.9999999999999997E-4</v>
          </cell>
          <cell r="H1100">
            <v>0</v>
          </cell>
          <cell r="I1100" t="str">
            <v>3          0   .</v>
          </cell>
          <cell r="J1100">
            <v>0</v>
          </cell>
          <cell r="K1100">
            <v>0</v>
          </cell>
          <cell r="L1100">
            <v>2003</v>
          </cell>
          <cell r="M1100" t="str">
            <v>No Trade</v>
          </cell>
          <cell r="N1100" t="str">
            <v/>
          </cell>
          <cell r="O1100" t="str">
            <v/>
          </cell>
          <cell r="P1100" t="str">
            <v/>
          </cell>
        </row>
        <row r="1101">
          <cell r="A1101" t="str">
            <v>OH</v>
          </cell>
          <cell r="B1101">
            <v>1</v>
          </cell>
          <cell r="C1101">
            <v>3</v>
          </cell>
          <cell r="D1101" t="str">
            <v>C</v>
          </cell>
          <cell r="E1101">
            <v>0.92</v>
          </cell>
          <cell r="F1101">
            <v>37616</v>
          </cell>
          <cell r="G1101">
            <v>2.0000000000000001E-4</v>
          </cell>
          <cell r="H1101">
            <v>0</v>
          </cell>
          <cell r="I1101" t="str">
            <v>2          0   .</v>
          </cell>
          <cell r="J1101">
            <v>0</v>
          </cell>
          <cell r="K1101">
            <v>0</v>
          </cell>
          <cell r="L1101">
            <v>2003</v>
          </cell>
          <cell r="M1101" t="str">
            <v>No Trade</v>
          </cell>
          <cell r="N1101" t="str">
            <v/>
          </cell>
          <cell r="O1101" t="str">
            <v/>
          </cell>
          <cell r="P1101" t="str">
            <v/>
          </cell>
        </row>
        <row r="1102">
          <cell r="A1102" t="str">
            <v>OH</v>
          </cell>
          <cell r="B1102">
            <v>1</v>
          </cell>
          <cell r="C1102">
            <v>3</v>
          </cell>
          <cell r="D1102" t="str">
            <v>C</v>
          </cell>
          <cell r="E1102">
            <v>0.93</v>
          </cell>
          <cell r="F1102">
            <v>37616</v>
          </cell>
          <cell r="G1102">
            <v>1E-4</v>
          </cell>
          <cell r="H1102">
            <v>0</v>
          </cell>
          <cell r="I1102" t="str">
            <v>1          0   .</v>
          </cell>
          <cell r="J1102">
            <v>0</v>
          </cell>
          <cell r="K1102">
            <v>0</v>
          </cell>
          <cell r="L1102">
            <v>2003</v>
          </cell>
          <cell r="M1102" t="str">
            <v>No Trade</v>
          </cell>
          <cell r="N1102" t="str">
            <v/>
          </cell>
          <cell r="O1102" t="str">
            <v/>
          </cell>
          <cell r="P1102" t="str">
            <v/>
          </cell>
        </row>
        <row r="1103">
          <cell r="A1103" t="str">
            <v>OH</v>
          </cell>
          <cell r="B1103">
            <v>1</v>
          </cell>
          <cell r="C1103">
            <v>3</v>
          </cell>
          <cell r="D1103" t="str">
            <v>C</v>
          </cell>
          <cell r="E1103">
            <v>0.94</v>
          </cell>
          <cell r="F1103">
            <v>37616</v>
          </cell>
          <cell r="G1103">
            <v>1E-4</v>
          </cell>
          <cell r="H1103">
            <v>0</v>
          </cell>
          <cell r="I1103" t="str">
            <v>1          0   .</v>
          </cell>
          <cell r="J1103">
            <v>0</v>
          </cell>
          <cell r="K1103">
            <v>0</v>
          </cell>
          <cell r="L1103">
            <v>2003</v>
          </cell>
          <cell r="M1103" t="str">
            <v>No Trade</v>
          </cell>
          <cell r="N1103" t="str">
            <v/>
          </cell>
          <cell r="O1103" t="str">
            <v/>
          </cell>
          <cell r="P1103" t="str">
            <v/>
          </cell>
        </row>
        <row r="1104">
          <cell r="A1104" t="str">
            <v>OH</v>
          </cell>
          <cell r="B1104">
            <v>1</v>
          </cell>
          <cell r="C1104">
            <v>3</v>
          </cell>
          <cell r="D1104" t="str">
            <v>C</v>
          </cell>
          <cell r="E1104">
            <v>0.95</v>
          </cell>
          <cell r="F1104">
            <v>37616</v>
          </cell>
          <cell r="G1104">
            <v>1E-4</v>
          </cell>
          <cell r="H1104">
            <v>0</v>
          </cell>
          <cell r="I1104" t="str">
            <v>1          0   .</v>
          </cell>
          <cell r="J1104">
            <v>0</v>
          </cell>
          <cell r="K1104">
            <v>0</v>
          </cell>
          <cell r="L1104">
            <v>2003</v>
          </cell>
          <cell r="M1104" t="str">
            <v>No Trade</v>
          </cell>
          <cell r="N1104" t="str">
            <v/>
          </cell>
          <cell r="O1104" t="str">
            <v/>
          </cell>
          <cell r="P1104" t="str">
            <v/>
          </cell>
        </row>
        <row r="1105">
          <cell r="A1105" t="str">
            <v>OH</v>
          </cell>
          <cell r="B1105">
            <v>1</v>
          </cell>
          <cell r="C1105">
            <v>3</v>
          </cell>
          <cell r="D1105" t="str">
            <v>C</v>
          </cell>
          <cell r="E1105">
            <v>0.96</v>
          </cell>
          <cell r="F1105">
            <v>37616</v>
          </cell>
          <cell r="G1105">
            <v>1E-4</v>
          </cell>
          <cell r="H1105">
            <v>0</v>
          </cell>
          <cell r="I1105" t="str">
            <v>1          0   .</v>
          </cell>
          <cell r="J1105">
            <v>0</v>
          </cell>
          <cell r="K1105">
            <v>0</v>
          </cell>
          <cell r="L1105">
            <v>2003</v>
          </cell>
          <cell r="M1105" t="str">
            <v>No Trade</v>
          </cell>
          <cell r="N1105" t="str">
            <v/>
          </cell>
          <cell r="O1105" t="str">
            <v/>
          </cell>
          <cell r="P1105" t="str">
            <v/>
          </cell>
        </row>
        <row r="1106">
          <cell r="A1106" t="str">
            <v>OH</v>
          </cell>
          <cell r="B1106">
            <v>1</v>
          </cell>
          <cell r="C1106">
            <v>3</v>
          </cell>
          <cell r="D1106" t="str">
            <v>C</v>
          </cell>
          <cell r="E1106">
            <v>0.97</v>
          </cell>
          <cell r="F1106">
            <v>37616</v>
          </cell>
          <cell r="G1106">
            <v>1E-4</v>
          </cell>
          <cell r="H1106">
            <v>0</v>
          </cell>
          <cell r="I1106" t="str">
            <v>1          0   .</v>
          </cell>
          <cell r="J1106">
            <v>0</v>
          </cell>
          <cell r="K1106">
            <v>0</v>
          </cell>
          <cell r="L1106">
            <v>2003</v>
          </cell>
          <cell r="M1106" t="str">
            <v>No Trade</v>
          </cell>
          <cell r="N1106" t="str">
            <v/>
          </cell>
          <cell r="O1106" t="str">
            <v/>
          </cell>
          <cell r="P1106" t="str">
            <v/>
          </cell>
        </row>
        <row r="1107">
          <cell r="A1107" t="str">
            <v>OH</v>
          </cell>
          <cell r="B1107">
            <v>1</v>
          </cell>
          <cell r="C1107">
            <v>3</v>
          </cell>
          <cell r="D1107" t="str">
            <v>C</v>
          </cell>
          <cell r="E1107">
            <v>0.98</v>
          </cell>
          <cell r="F1107">
            <v>37616</v>
          </cell>
          <cell r="G1107">
            <v>1E-4</v>
          </cell>
          <cell r="H1107">
            <v>0</v>
          </cell>
          <cell r="I1107" t="str">
            <v>1          0   .</v>
          </cell>
          <cell r="J1107">
            <v>0</v>
          </cell>
          <cell r="K1107">
            <v>0</v>
          </cell>
          <cell r="L1107">
            <v>2003</v>
          </cell>
          <cell r="M1107" t="str">
            <v>No Trade</v>
          </cell>
          <cell r="N1107" t="str">
            <v/>
          </cell>
          <cell r="O1107" t="str">
            <v/>
          </cell>
          <cell r="P1107" t="str">
            <v/>
          </cell>
        </row>
        <row r="1108">
          <cell r="A1108" t="str">
            <v>OH</v>
          </cell>
          <cell r="B1108">
            <v>1</v>
          </cell>
          <cell r="C1108">
            <v>3</v>
          </cell>
          <cell r="D1108" t="str">
            <v>C</v>
          </cell>
          <cell r="E1108">
            <v>0.99</v>
          </cell>
          <cell r="F1108">
            <v>37616</v>
          </cell>
          <cell r="G1108">
            <v>1E-4</v>
          </cell>
          <cell r="H1108">
            <v>0</v>
          </cell>
          <cell r="I1108" t="str">
            <v>1          0   .</v>
          </cell>
          <cell r="J1108">
            <v>0</v>
          </cell>
          <cell r="K1108">
            <v>0</v>
          </cell>
          <cell r="L1108">
            <v>2003</v>
          </cell>
          <cell r="M1108" t="str">
            <v>No Trade</v>
          </cell>
          <cell r="N1108" t="str">
            <v/>
          </cell>
          <cell r="O1108" t="str">
            <v/>
          </cell>
          <cell r="P1108" t="str">
            <v/>
          </cell>
        </row>
        <row r="1109">
          <cell r="A1109" t="str">
            <v>OH</v>
          </cell>
          <cell r="B1109">
            <v>1</v>
          </cell>
          <cell r="C1109">
            <v>3</v>
          </cell>
          <cell r="D1109" t="str">
            <v>C</v>
          </cell>
          <cell r="E1109">
            <v>1</v>
          </cell>
          <cell r="F1109">
            <v>37616</v>
          </cell>
          <cell r="G1109">
            <v>1E-4</v>
          </cell>
          <cell r="H1109">
            <v>0</v>
          </cell>
          <cell r="I1109" t="str">
            <v>1          0   .</v>
          </cell>
          <cell r="J1109">
            <v>0</v>
          </cell>
          <cell r="K1109">
            <v>0</v>
          </cell>
          <cell r="L1109">
            <v>2003</v>
          </cell>
          <cell r="M1109" t="str">
            <v>No Trade</v>
          </cell>
          <cell r="N1109" t="str">
            <v/>
          </cell>
          <cell r="O1109" t="str">
            <v/>
          </cell>
          <cell r="P1109" t="str">
            <v/>
          </cell>
        </row>
        <row r="1110">
          <cell r="A1110" t="str">
            <v>OH</v>
          </cell>
          <cell r="B1110">
            <v>1</v>
          </cell>
          <cell r="C1110">
            <v>3</v>
          </cell>
          <cell r="D1110" t="str">
            <v>C</v>
          </cell>
          <cell r="E1110">
            <v>1.1000000000000001</v>
          </cell>
          <cell r="F1110">
            <v>37616</v>
          </cell>
          <cell r="G1110">
            <v>1E-4</v>
          </cell>
          <cell r="H1110">
            <v>0</v>
          </cell>
          <cell r="I1110" t="str">
            <v>1          0   .</v>
          </cell>
          <cell r="J1110">
            <v>0</v>
          </cell>
          <cell r="K1110">
            <v>0</v>
          </cell>
          <cell r="L1110">
            <v>2003</v>
          </cell>
          <cell r="M1110" t="str">
            <v>No Trade</v>
          </cell>
          <cell r="N1110" t="str">
            <v/>
          </cell>
          <cell r="O1110" t="str">
            <v/>
          </cell>
          <cell r="P1110" t="str">
            <v/>
          </cell>
        </row>
        <row r="1111">
          <cell r="A1111" t="str">
            <v>OH</v>
          </cell>
          <cell r="B1111">
            <v>1</v>
          </cell>
          <cell r="C1111">
            <v>3</v>
          </cell>
          <cell r="D1111" t="str">
            <v>P</v>
          </cell>
          <cell r="E1111">
            <v>1.1000000000000001</v>
          </cell>
          <cell r="F1111">
            <v>37616</v>
          </cell>
          <cell r="G1111">
            <v>0.28410000000000002</v>
          </cell>
          <cell r="H1111">
            <v>0.28399999999999997</v>
          </cell>
          <cell r="I1111" t="str">
            <v>1          0   .</v>
          </cell>
          <cell r="J1111">
            <v>0</v>
          </cell>
          <cell r="K1111">
            <v>0</v>
          </cell>
          <cell r="L1111">
            <v>2003</v>
          </cell>
          <cell r="M1111" t="str">
            <v>No Trade</v>
          </cell>
          <cell r="N1111" t="str">
            <v/>
          </cell>
          <cell r="O1111" t="str">
            <v/>
          </cell>
          <cell r="P1111" t="str">
            <v/>
          </cell>
        </row>
        <row r="1112">
          <cell r="A1112" t="str">
            <v>OH</v>
          </cell>
          <cell r="B1112">
            <v>1</v>
          </cell>
          <cell r="C1112">
            <v>3</v>
          </cell>
          <cell r="D1112" t="str">
            <v>C</v>
          </cell>
          <cell r="E1112">
            <v>1.2</v>
          </cell>
          <cell r="F1112">
            <v>37616</v>
          </cell>
          <cell r="G1112">
            <v>1E-4</v>
          </cell>
          <cell r="H1112">
            <v>0</v>
          </cell>
          <cell r="I1112" t="str">
            <v>1          0   .</v>
          </cell>
          <cell r="J1112">
            <v>0</v>
          </cell>
          <cell r="K1112">
            <v>0</v>
          </cell>
          <cell r="L1112">
            <v>2003</v>
          </cell>
          <cell r="M1112" t="str">
            <v>No Trade</v>
          </cell>
          <cell r="N1112" t="str">
            <v/>
          </cell>
          <cell r="O1112" t="str">
            <v/>
          </cell>
          <cell r="P1112" t="str">
            <v/>
          </cell>
        </row>
        <row r="1113">
          <cell r="A1113" t="str">
            <v>OH</v>
          </cell>
          <cell r="B1113">
            <v>2</v>
          </cell>
          <cell r="C1113">
            <v>3</v>
          </cell>
          <cell r="D1113" t="str">
            <v>P</v>
          </cell>
          <cell r="E1113">
            <v>0.05</v>
          </cell>
          <cell r="F1113">
            <v>37649</v>
          </cell>
          <cell r="G1113">
            <v>0</v>
          </cell>
          <cell r="H1113">
            <v>0</v>
          </cell>
          <cell r="I1113" t="str">
            <v>0          0   .</v>
          </cell>
          <cell r="J1113">
            <v>0</v>
          </cell>
          <cell r="K1113">
            <v>0</v>
          </cell>
          <cell r="L1113">
            <v>2003</v>
          </cell>
          <cell r="M1113" t="str">
            <v>No Trade</v>
          </cell>
          <cell r="N1113" t="str">
            <v/>
          </cell>
          <cell r="O1113" t="str">
            <v/>
          </cell>
          <cell r="P1113" t="str">
            <v/>
          </cell>
        </row>
        <row r="1114">
          <cell r="A1114" t="str">
            <v>OH</v>
          </cell>
          <cell r="B1114">
            <v>2</v>
          </cell>
          <cell r="C1114">
            <v>3</v>
          </cell>
          <cell r="D1114" t="str">
            <v>P</v>
          </cell>
          <cell r="E1114">
            <v>0.49</v>
          </cell>
          <cell r="F1114">
            <v>37649</v>
          </cell>
          <cell r="G1114">
            <v>1E-4</v>
          </cell>
          <cell r="H1114">
            <v>0</v>
          </cell>
          <cell r="I1114" t="str">
            <v>1          0   .</v>
          </cell>
          <cell r="J1114">
            <v>0</v>
          </cell>
          <cell r="K1114">
            <v>0</v>
          </cell>
          <cell r="L1114">
            <v>2003</v>
          </cell>
          <cell r="M1114" t="str">
            <v>No Trade</v>
          </cell>
          <cell r="N1114" t="str">
            <v/>
          </cell>
          <cell r="O1114" t="str">
            <v/>
          </cell>
          <cell r="P1114" t="str">
            <v/>
          </cell>
        </row>
        <row r="1115">
          <cell r="A1115" t="str">
            <v>OH</v>
          </cell>
          <cell r="B1115">
            <v>2</v>
          </cell>
          <cell r="C1115">
            <v>3</v>
          </cell>
          <cell r="D1115" t="str">
            <v>P</v>
          </cell>
          <cell r="E1115">
            <v>0.5</v>
          </cell>
          <cell r="F1115">
            <v>37649</v>
          </cell>
          <cell r="G1115">
            <v>1E-4</v>
          </cell>
          <cell r="H1115">
            <v>0</v>
          </cell>
          <cell r="I1115" t="str">
            <v>1          0   .</v>
          </cell>
          <cell r="J1115">
            <v>0</v>
          </cell>
          <cell r="K1115">
            <v>0</v>
          </cell>
          <cell r="L1115">
            <v>2003</v>
          </cell>
          <cell r="M1115" t="str">
            <v>No Trade</v>
          </cell>
          <cell r="N1115" t="str">
            <v/>
          </cell>
          <cell r="O1115" t="str">
            <v/>
          </cell>
          <cell r="P1115" t="str">
            <v/>
          </cell>
        </row>
        <row r="1116">
          <cell r="A1116" t="str">
            <v>OH</v>
          </cell>
          <cell r="B1116">
            <v>2</v>
          </cell>
          <cell r="C1116">
            <v>3</v>
          </cell>
          <cell r="D1116" t="str">
            <v>C</v>
          </cell>
          <cell r="E1116">
            <v>0.52</v>
          </cell>
          <cell r="F1116">
            <v>37649</v>
          </cell>
          <cell r="G1116">
            <v>0.1235</v>
          </cell>
          <cell r="H1116">
            <v>0.123</v>
          </cell>
          <cell r="I1116" t="str">
            <v>5          0   .</v>
          </cell>
          <cell r="J1116">
            <v>0</v>
          </cell>
          <cell r="K1116">
            <v>0</v>
          </cell>
          <cell r="L1116">
            <v>2003</v>
          </cell>
          <cell r="M1116" t="str">
            <v>No Trade</v>
          </cell>
          <cell r="N1116" t="str">
            <v/>
          </cell>
          <cell r="O1116" t="str">
            <v/>
          </cell>
          <cell r="P1116" t="str">
            <v/>
          </cell>
        </row>
        <row r="1117">
          <cell r="A1117" t="str">
            <v>OH</v>
          </cell>
          <cell r="B1117">
            <v>2</v>
          </cell>
          <cell r="C1117">
            <v>3</v>
          </cell>
          <cell r="D1117" t="str">
            <v>P</v>
          </cell>
          <cell r="E1117">
            <v>0.52</v>
          </cell>
          <cell r="F1117">
            <v>37649</v>
          </cell>
          <cell r="G1117">
            <v>2.0000000000000001E-4</v>
          </cell>
          <cell r="H1117">
            <v>0</v>
          </cell>
          <cell r="I1117" t="str">
            <v>3          0   .</v>
          </cell>
          <cell r="J1117">
            <v>0</v>
          </cell>
          <cell r="K1117">
            <v>0</v>
          </cell>
          <cell r="L1117">
            <v>2003</v>
          </cell>
          <cell r="M1117" t="str">
            <v>No Trade</v>
          </cell>
          <cell r="N1117" t="str">
            <v/>
          </cell>
          <cell r="O1117" t="str">
            <v/>
          </cell>
          <cell r="P1117" t="str">
            <v/>
          </cell>
        </row>
        <row r="1118">
          <cell r="A1118" t="str">
            <v>OH</v>
          </cell>
          <cell r="B1118">
            <v>2</v>
          </cell>
          <cell r="C1118">
            <v>3</v>
          </cell>
          <cell r="D1118" t="str">
            <v>P</v>
          </cell>
          <cell r="E1118">
            <v>0.53</v>
          </cell>
          <cell r="F1118">
            <v>37649</v>
          </cell>
          <cell r="G1118">
            <v>2.0000000000000001E-4</v>
          </cell>
          <cell r="H1118">
            <v>0</v>
          </cell>
          <cell r="I1118" t="str">
            <v>4          0   .</v>
          </cell>
          <cell r="J1118">
            <v>0</v>
          </cell>
          <cell r="K1118">
            <v>0</v>
          </cell>
          <cell r="L1118">
            <v>2003</v>
          </cell>
          <cell r="M1118" t="str">
            <v>No Trade</v>
          </cell>
          <cell r="N1118" t="str">
            <v/>
          </cell>
          <cell r="O1118" t="str">
            <v/>
          </cell>
          <cell r="P1118" t="str">
            <v/>
          </cell>
        </row>
        <row r="1119">
          <cell r="A1119" t="str">
            <v>OH</v>
          </cell>
          <cell r="B1119">
            <v>2</v>
          </cell>
          <cell r="C1119">
            <v>3</v>
          </cell>
          <cell r="D1119" t="str">
            <v>P</v>
          </cell>
          <cell r="E1119">
            <v>0.54</v>
          </cell>
          <cell r="F1119">
            <v>37649</v>
          </cell>
          <cell r="G1119">
            <v>4.0000000000000002E-4</v>
          </cell>
          <cell r="H1119">
            <v>0</v>
          </cell>
          <cell r="I1119" t="str">
            <v>6          0   .</v>
          </cell>
          <cell r="J1119">
            <v>0</v>
          </cell>
          <cell r="K1119">
            <v>0</v>
          </cell>
          <cell r="L1119">
            <v>2003</v>
          </cell>
          <cell r="M1119" t="str">
            <v>No Trade</v>
          </cell>
          <cell r="N1119" t="str">
            <v/>
          </cell>
          <cell r="O1119" t="str">
            <v/>
          </cell>
          <cell r="P1119" t="str">
            <v/>
          </cell>
        </row>
        <row r="1120">
          <cell r="A1120" t="str">
            <v>OH</v>
          </cell>
          <cell r="B1120">
            <v>2</v>
          </cell>
          <cell r="C1120">
            <v>3</v>
          </cell>
          <cell r="D1120" t="str">
            <v>P</v>
          </cell>
          <cell r="E1120">
            <v>0.55000000000000004</v>
          </cell>
          <cell r="F1120">
            <v>37649</v>
          </cell>
          <cell r="G1120">
            <v>5.0000000000000001E-4</v>
          </cell>
          <cell r="H1120">
            <v>0</v>
          </cell>
          <cell r="I1120" t="str">
            <v>9          0   .</v>
          </cell>
          <cell r="J1120">
            <v>0</v>
          </cell>
          <cell r="K1120">
            <v>0</v>
          </cell>
          <cell r="L1120">
            <v>2003</v>
          </cell>
          <cell r="M1120" t="str">
            <v>No Trade</v>
          </cell>
          <cell r="N1120" t="str">
            <v/>
          </cell>
          <cell r="O1120" t="str">
            <v/>
          </cell>
          <cell r="P1120" t="str">
            <v/>
          </cell>
        </row>
        <row r="1121">
          <cell r="A1121" t="str">
            <v>OH</v>
          </cell>
          <cell r="B1121">
            <v>2</v>
          </cell>
          <cell r="C1121">
            <v>3</v>
          </cell>
          <cell r="D1121" t="str">
            <v>P</v>
          </cell>
          <cell r="E1121">
            <v>0.56000000000000005</v>
          </cell>
          <cell r="F1121">
            <v>37649</v>
          </cell>
          <cell r="G1121">
            <v>6.9999999999999999E-4</v>
          </cell>
          <cell r="H1121">
            <v>1E-3</v>
          </cell>
          <cell r="I1121" t="str">
            <v>2          0   .</v>
          </cell>
          <cell r="J1121">
            <v>0</v>
          </cell>
          <cell r="K1121">
            <v>0</v>
          </cell>
          <cell r="L1121">
            <v>2003</v>
          </cell>
          <cell r="M1121" t="str">
            <v>No Trade</v>
          </cell>
          <cell r="N1121" t="str">
            <v/>
          </cell>
          <cell r="O1121" t="str">
            <v/>
          </cell>
          <cell r="P1121" t="str">
            <v/>
          </cell>
        </row>
        <row r="1122">
          <cell r="A1122" t="str">
            <v>OH</v>
          </cell>
          <cell r="B1122">
            <v>2</v>
          </cell>
          <cell r="C1122">
            <v>3</v>
          </cell>
          <cell r="D1122" t="str">
            <v>P</v>
          </cell>
          <cell r="E1122">
            <v>0.56999999999999995</v>
          </cell>
          <cell r="F1122">
            <v>37649</v>
          </cell>
          <cell r="G1122">
            <v>1E-3</v>
          </cell>
          <cell r="H1122">
            <v>1E-3</v>
          </cell>
          <cell r="I1122" t="str">
            <v>7          0   .</v>
          </cell>
          <cell r="J1122">
            <v>0</v>
          </cell>
          <cell r="K1122">
            <v>0</v>
          </cell>
          <cell r="L1122">
            <v>2003</v>
          </cell>
          <cell r="M1122" t="str">
            <v>No Trade</v>
          </cell>
          <cell r="N1122" t="str">
            <v/>
          </cell>
          <cell r="O1122" t="str">
            <v/>
          </cell>
          <cell r="P1122" t="str">
            <v/>
          </cell>
        </row>
        <row r="1123">
          <cell r="A1123" t="str">
            <v>OH</v>
          </cell>
          <cell r="B1123">
            <v>2</v>
          </cell>
          <cell r="C1123">
            <v>3</v>
          </cell>
          <cell r="D1123" t="str">
            <v>C</v>
          </cell>
          <cell r="E1123">
            <v>0.57999999999999996</v>
          </cell>
          <cell r="F1123">
            <v>37649</v>
          </cell>
          <cell r="G1123">
            <v>0.1726</v>
          </cell>
          <cell r="H1123">
            <v>0.161</v>
          </cell>
          <cell r="I1123" t="str">
            <v>1          0   .</v>
          </cell>
          <cell r="J1123">
            <v>0</v>
          </cell>
          <cell r="K1123">
            <v>0</v>
          </cell>
          <cell r="L1123">
            <v>2003</v>
          </cell>
          <cell r="M1123" t="str">
            <v>No Trade</v>
          </cell>
          <cell r="N1123" t="str">
            <v/>
          </cell>
          <cell r="O1123" t="str">
            <v/>
          </cell>
          <cell r="P1123" t="str">
            <v/>
          </cell>
        </row>
        <row r="1124">
          <cell r="A1124" t="str">
            <v>OH</v>
          </cell>
          <cell r="B1124">
            <v>2</v>
          </cell>
          <cell r="C1124">
            <v>3</v>
          </cell>
          <cell r="D1124" t="str">
            <v>P</v>
          </cell>
          <cell r="E1124">
            <v>0.57999999999999996</v>
          </cell>
          <cell r="F1124">
            <v>37649</v>
          </cell>
          <cell r="G1124">
            <v>1.4E-3</v>
          </cell>
          <cell r="H1124">
            <v>2E-3</v>
          </cell>
          <cell r="I1124" t="str">
            <v>2          0   .</v>
          </cell>
          <cell r="J1124">
            <v>0</v>
          </cell>
          <cell r="K1124">
            <v>0</v>
          </cell>
          <cell r="L1124">
            <v>2003</v>
          </cell>
          <cell r="M1124" t="str">
            <v>No Trade</v>
          </cell>
          <cell r="N1124" t="str">
            <v/>
          </cell>
          <cell r="O1124" t="str">
            <v/>
          </cell>
          <cell r="P1124" t="str">
            <v/>
          </cell>
        </row>
        <row r="1125">
          <cell r="A1125" t="str">
            <v>OH</v>
          </cell>
          <cell r="B1125">
            <v>2</v>
          </cell>
          <cell r="C1125">
            <v>3</v>
          </cell>
          <cell r="D1125" t="str">
            <v>P</v>
          </cell>
          <cell r="E1125">
            <v>0.59</v>
          </cell>
          <cell r="F1125">
            <v>37649</v>
          </cell>
          <cell r="G1125">
            <v>1.9E-3</v>
          </cell>
          <cell r="H1125">
            <v>2E-3</v>
          </cell>
          <cell r="I1125" t="str">
            <v>9          0   .</v>
          </cell>
          <cell r="J1125">
            <v>0</v>
          </cell>
          <cell r="K1125">
            <v>0</v>
          </cell>
          <cell r="L1125">
            <v>2003</v>
          </cell>
          <cell r="M1125" t="str">
            <v>No Trade</v>
          </cell>
          <cell r="N1125" t="str">
            <v/>
          </cell>
          <cell r="O1125" t="str">
            <v/>
          </cell>
          <cell r="P1125" t="str">
            <v/>
          </cell>
        </row>
        <row r="1126">
          <cell r="A1126" t="str">
            <v>OH</v>
          </cell>
          <cell r="B1126">
            <v>2</v>
          </cell>
          <cell r="C1126">
            <v>3</v>
          </cell>
          <cell r="D1126" t="str">
            <v>C</v>
          </cell>
          <cell r="E1126">
            <v>0.6</v>
          </cell>
          <cell r="F1126">
            <v>37649</v>
          </cell>
          <cell r="G1126">
            <v>0.15359999999999999</v>
          </cell>
          <cell r="H1126">
            <v>0.14199999999999999</v>
          </cell>
          <cell r="I1126" t="str">
            <v>7          0   .</v>
          </cell>
          <cell r="J1126">
            <v>0</v>
          </cell>
          <cell r="K1126">
            <v>0</v>
          </cell>
          <cell r="L1126">
            <v>2003</v>
          </cell>
          <cell r="M1126" t="str">
            <v>No Trade</v>
          </cell>
          <cell r="N1126" t="str">
            <v/>
          </cell>
          <cell r="O1126" t="str">
            <v/>
          </cell>
          <cell r="P1126" t="str">
            <v/>
          </cell>
        </row>
        <row r="1127">
          <cell r="A1127" t="str">
            <v>OH</v>
          </cell>
          <cell r="B1127">
            <v>2</v>
          </cell>
          <cell r="C1127">
            <v>3</v>
          </cell>
          <cell r="D1127" t="str">
            <v>P</v>
          </cell>
          <cell r="E1127">
            <v>0.6</v>
          </cell>
          <cell r="F1127">
            <v>37649</v>
          </cell>
          <cell r="G1127">
            <v>2.5000000000000001E-3</v>
          </cell>
          <cell r="H1127">
            <v>3.0000000000000001E-3</v>
          </cell>
          <cell r="I1127" t="str">
            <v>8          0   .</v>
          </cell>
          <cell r="J1127">
            <v>0</v>
          </cell>
          <cell r="K1127">
            <v>0</v>
          </cell>
          <cell r="L1127">
            <v>2003</v>
          </cell>
          <cell r="M1127" t="str">
            <v>No Trade</v>
          </cell>
          <cell r="N1127" t="str">
            <v/>
          </cell>
          <cell r="O1127" t="str">
            <v/>
          </cell>
          <cell r="P1127" t="str">
            <v/>
          </cell>
        </row>
        <row r="1128">
          <cell r="A1128" t="str">
            <v>OH</v>
          </cell>
          <cell r="B1128">
            <v>2</v>
          </cell>
          <cell r="C1128">
            <v>3</v>
          </cell>
          <cell r="D1128" t="str">
            <v>C</v>
          </cell>
          <cell r="E1128">
            <v>0.61</v>
          </cell>
          <cell r="F1128">
            <v>37649</v>
          </cell>
          <cell r="G1128">
            <v>0.1444</v>
          </cell>
          <cell r="H1128">
            <v>0.13300000000000001</v>
          </cell>
          <cell r="I1128" t="str">
            <v>7          0   .</v>
          </cell>
          <cell r="J1128">
            <v>0</v>
          </cell>
          <cell r="K1128">
            <v>0</v>
          </cell>
          <cell r="L1128">
            <v>2003</v>
          </cell>
          <cell r="M1128" t="str">
            <v>No Trade</v>
          </cell>
          <cell r="N1128" t="str">
            <v/>
          </cell>
          <cell r="O1128" t="str">
            <v/>
          </cell>
          <cell r="P1128" t="str">
            <v/>
          </cell>
        </row>
        <row r="1129">
          <cell r="A1129" t="str">
            <v>OH</v>
          </cell>
          <cell r="B1129">
            <v>2</v>
          </cell>
          <cell r="C1129">
            <v>3</v>
          </cell>
          <cell r="D1129" t="str">
            <v>P</v>
          </cell>
          <cell r="E1129">
            <v>0.61</v>
          </cell>
          <cell r="F1129">
            <v>37649</v>
          </cell>
          <cell r="G1129">
            <v>3.3E-3</v>
          </cell>
          <cell r="H1129">
            <v>4.0000000000000001E-3</v>
          </cell>
          <cell r="I1129" t="str">
            <v>8          0   .</v>
          </cell>
          <cell r="J1129">
            <v>0</v>
          </cell>
          <cell r="K1129">
            <v>0</v>
          </cell>
          <cell r="L1129">
            <v>2003</v>
          </cell>
          <cell r="M1129" t="str">
            <v>No Trade</v>
          </cell>
          <cell r="N1129" t="str">
            <v/>
          </cell>
          <cell r="O1129" t="str">
            <v/>
          </cell>
          <cell r="P1129" t="str">
            <v/>
          </cell>
        </row>
        <row r="1130">
          <cell r="A1130" t="str">
            <v>OH</v>
          </cell>
          <cell r="B1130">
            <v>2</v>
          </cell>
          <cell r="C1130">
            <v>3</v>
          </cell>
          <cell r="D1130" t="str">
            <v>C</v>
          </cell>
          <cell r="E1130">
            <v>0.62</v>
          </cell>
          <cell r="F1130">
            <v>37649</v>
          </cell>
          <cell r="G1130">
            <v>0.1024</v>
          </cell>
          <cell r="H1130">
            <v>0.10199999999999999</v>
          </cell>
          <cell r="I1130" t="str">
            <v>4          0   .</v>
          </cell>
          <cell r="J1130">
            <v>0</v>
          </cell>
          <cell r="K1130">
            <v>0</v>
          </cell>
          <cell r="L1130">
            <v>2003</v>
          </cell>
          <cell r="M1130" t="str">
            <v>No Trade</v>
          </cell>
          <cell r="N1130" t="str">
            <v/>
          </cell>
          <cell r="O1130" t="str">
            <v/>
          </cell>
          <cell r="P1130" t="str">
            <v/>
          </cell>
        </row>
        <row r="1131">
          <cell r="A1131" t="str">
            <v>OH</v>
          </cell>
          <cell r="B1131">
            <v>2</v>
          </cell>
          <cell r="C1131">
            <v>3</v>
          </cell>
          <cell r="D1131" t="str">
            <v>P</v>
          </cell>
          <cell r="E1131">
            <v>0.62</v>
          </cell>
          <cell r="F1131">
            <v>37649</v>
          </cell>
          <cell r="G1131">
            <v>4.3E-3</v>
          </cell>
          <cell r="H1131">
            <v>6.0000000000000001E-3</v>
          </cell>
          <cell r="I1131" t="str">
            <v>0          5   .</v>
          </cell>
          <cell r="J1131">
            <v>50</v>
          </cell>
          <cell r="K1131">
            <v>5.0000000000000001E-3</v>
          </cell>
          <cell r="L1131">
            <v>2003</v>
          </cell>
          <cell r="M1131" t="str">
            <v>No Trade</v>
          </cell>
          <cell r="N1131" t="str">
            <v/>
          </cell>
          <cell r="O1131" t="str">
            <v/>
          </cell>
          <cell r="P1131" t="str">
            <v/>
          </cell>
        </row>
        <row r="1132">
          <cell r="A1132" t="str">
            <v>OH</v>
          </cell>
          <cell r="B1132">
            <v>2</v>
          </cell>
          <cell r="C1132">
            <v>3</v>
          </cell>
          <cell r="D1132" t="str">
            <v>C</v>
          </cell>
          <cell r="E1132">
            <v>0.63</v>
          </cell>
          <cell r="F1132">
            <v>37649</v>
          </cell>
          <cell r="G1132">
            <v>0.12659999999999999</v>
          </cell>
          <cell r="H1132">
            <v>0.11600000000000001</v>
          </cell>
          <cell r="I1132" t="str">
            <v>5          0   .</v>
          </cell>
          <cell r="J1132">
            <v>0</v>
          </cell>
          <cell r="K1132">
            <v>0</v>
          </cell>
          <cell r="L1132">
            <v>2003</v>
          </cell>
          <cell r="M1132" t="str">
            <v>No Trade</v>
          </cell>
          <cell r="N1132" t="str">
            <v/>
          </cell>
          <cell r="O1132" t="str">
            <v/>
          </cell>
          <cell r="P1132" t="str">
            <v/>
          </cell>
        </row>
        <row r="1133">
          <cell r="A1133" t="str">
            <v>OH</v>
          </cell>
          <cell r="B1133">
            <v>2</v>
          </cell>
          <cell r="C1133">
            <v>3</v>
          </cell>
          <cell r="D1133" t="str">
            <v>P</v>
          </cell>
          <cell r="E1133">
            <v>0.63</v>
          </cell>
          <cell r="F1133">
            <v>37649</v>
          </cell>
          <cell r="G1133">
            <v>5.4000000000000003E-3</v>
          </cell>
          <cell r="H1133">
            <v>7.0000000000000001E-3</v>
          </cell>
          <cell r="I1133" t="str">
            <v>5          0   .</v>
          </cell>
          <cell r="J1133">
            <v>0</v>
          </cell>
          <cell r="K1133">
            <v>0</v>
          </cell>
          <cell r="L1133">
            <v>2003</v>
          </cell>
          <cell r="M1133" t="str">
            <v>No Trade</v>
          </cell>
          <cell r="N1133" t="str">
            <v/>
          </cell>
          <cell r="O1133" t="str">
            <v/>
          </cell>
          <cell r="P1133" t="str">
            <v/>
          </cell>
        </row>
        <row r="1134">
          <cell r="A1134" t="str">
            <v>OH</v>
          </cell>
          <cell r="B1134">
            <v>2</v>
          </cell>
          <cell r="C1134">
            <v>3</v>
          </cell>
          <cell r="D1134" t="str">
            <v>P</v>
          </cell>
          <cell r="E1134">
            <v>0.64</v>
          </cell>
          <cell r="F1134">
            <v>37649</v>
          </cell>
          <cell r="G1134">
            <v>6.7999999999999996E-3</v>
          </cell>
          <cell r="H1134">
            <v>8.9999999999999993E-3</v>
          </cell>
          <cell r="I1134" t="str">
            <v>3          0   .</v>
          </cell>
          <cell r="J1134">
            <v>0</v>
          </cell>
          <cell r="K1134">
            <v>0</v>
          </cell>
          <cell r="L1134">
            <v>2003</v>
          </cell>
          <cell r="M1134" t="str">
            <v>No Trade</v>
          </cell>
          <cell r="N1134" t="str">
            <v/>
          </cell>
          <cell r="O1134" t="str">
            <v/>
          </cell>
          <cell r="P1134" t="str">
            <v/>
          </cell>
        </row>
        <row r="1135">
          <cell r="A1135" t="str">
            <v>OH</v>
          </cell>
          <cell r="B1135">
            <v>2</v>
          </cell>
          <cell r="C1135">
            <v>3</v>
          </cell>
          <cell r="D1135" t="str">
            <v>C</v>
          </cell>
          <cell r="E1135">
            <v>0.65</v>
          </cell>
          <cell r="F1135">
            <v>37649</v>
          </cell>
          <cell r="G1135">
            <v>0.10970000000000001</v>
          </cell>
          <cell r="H1135">
            <v>0.1</v>
          </cell>
          <cell r="I1135" t="str">
            <v>4          0   .</v>
          </cell>
          <cell r="J1135">
            <v>0</v>
          </cell>
          <cell r="K1135">
            <v>0</v>
          </cell>
          <cell r="L1135">
            <v>2003</v>
          </cell>
          <cell r="M1135" t="str">
            <v>No Trade</v>
          </cell>
          <cell r="N1135" t="str">
            <v/>
          </cell>
          <cell r="O1135" t="str">
            <v/>
          </cell>
          <cell r="P1135" t="str">
            <v/>
          </cell>
        </row>
        <row r="1136">
          <cell r="A1136" t="str">
            <v>OH</v>
          </cell>
          <cell r="B1136">
            <v>2</v>
          </cell>
          <cell r="C1136">
            <v>3</v>
          </cell>
          <cell r="D1136" t="str">
            <v>P</v>
          </cell>
          <cell r="E1136">
            <v>0.65</v>
          </cell>
          <cell r="F1136">
            <v>37649</v>
          </cell>
          <cell r="G1136">
            <v>8.3999999999999995E-3</v>
          </cell>
          <cell r="H1136">
            <v>1.0999999999999999E-2</v>
          </cell>
          <cell r="I1136" t="str">
            <v>3          0   .</v>
          </cell>
          <cell r="J1136">
            <v>0</v>
          </cell>
          <cell r="K1136">
            <v>0</v>
          </cell>
          <cell r="L1136">
            <v>2003</v>
          </cell>
          <cell r="M1136" t="str">
            <v>No Trade</v>
          </cell>
          <cell r="N1136" t="str">
            <v/>
          </cell>
          <cell r="O1136" t="str">
            <v/>
          </cell>
          <cell r="P1136" t="str">
            <v/>
          </cell>
        </row>
        <row r="1137">
          <cell r="A1137" t="str">
            <v>OH</v>
          </cell>
          <cell r="B1137">
            <v>2</v>
          </cell>
          <cell r="C1137">
            <v>3</v>
          </cell>
          <cell r="D1137" t="str">
            <v>C</v>
          </cell>
          <cell r="E1137">
            <v>0.66</v>
          </cell>
          <cell r="F1137">
            <v>37649</v>
          </cell>
          <cell r="G1137">
            <v>0.1016</v>
          </cell>
          <cell r="H1137">
            <v>9.1999999999999998E-2</v>
          </cell>
          <cell r="I1137" t="str">
            <v>8          0   .</v>
          </cell>
          <cell r="J1137">
            <v>0</v>
          </cell>
          <cell r="K1137">
            <v>0</v>
          </cell>
          <cell r="L1137">
            <v>2003</v>
          </cell>
          <cell r="M1137" t="str">
            <v>No Trade</v>
          </cell>
          <cell r="N1137" t="str">
            <v/>
          </cell>
          <cell r="O1137" t="str">
            <v/>
          </cell>
          <cell r="P1137" t="str">
            <v/>
          </cell>
        </row>
        <row r="1138">
          <cell r="A1138" t="str">
            <v>OH</v>
          </cell>
          <cell r="B1138">
            <v>2</v>
          </cell>
          <cell r="C1138">
            <v>3</v>
          </cell>
          <cell r="D1138" t="str">
            <v>P</v>
          </cell>
          <cell r="E1138">
            <v>0.66</v>
          </cell>
          <cell r="F1138">
            <v>37649</v>
          </cell>
          <cell r="G1138">
            <v>1.03E-2</v>
          </cell>
          <cell r="H1138">
            <v>1.2999999999999999E-2</v>
          </cell>
          <cell r="I1138" t="str">
            <v>6          0   .</v>
          </cell>
          <cell r="J1138">
            <v>0</v>
          </cell>
          <cell r="K1138">
            <v>0</v>
          </cell>
          <cell r="L1138">
            <v>2003</v>
          </cell>
          <cell r="M1138" t="str">
            <v>No Trade</v>
          </cell>
          <cell r="N1138" t="str">
            <v/>
          </cell>
          <cell r="O1138" t="str">
            <v/>
          </cell>
          <cell r="P1138" t="str">
            <v/>
          </cell>
        </row>
        <row r="1139">
          <cell r="A1139" t="str">
            <v>OH</v>
          </cell>
          <cell r="B1139">
            <v>2</v>
          </cell>
          <cell r="C1139">
            <v>3</v>
          </cell>
          <cell r="D1139" t="str">
            <v>C</v>
          </cell>
          <cell r="E1139">
            <v>0.67</v>
          </cell>
          <cell r="F1139">
            <v>37649</v>
          </cell>
          <cell r="G1139">
            <v>9.3899999999999997E-2</v>
          </cell>
          <cell r="H1139">
            <v>8.5000000000000006E-2</v>
          </cell>
          <cell r="I1139" t="str">
            <v>5          2   .</v>
          </cell>
          <cell r="J1139">
            <v>0</v>
          </cell>
          <cell r="K1139">
            <v>0</v>
          </cell>
          <cell r="L1139">
            <v>2003</v>
          </cell>
          <cell r="M1139" t="str">
            <v>No Trade</v>
          </cell>
          <cell r="N1139" t="str">
            <v/>
          </cell>
          <cell r="O1139" t="str">
            <v/>
          </cell>
          <cell r="P1139" t="str">
            <v/>
          </cell>
        </row>
        <row r="1140">
          <cell r="A1140" t="str">
            <v>OH</v>
          </cell>
          <cell r="B1140">
            <v>2</v>
          </cell>
          <cell r="C1140">
            <v>3</v>
          </cell>
          <cell r="D1140" t="str">
            <v>P</v>
          </cell>
          <cell r="E1140">
            <v>0.67</v>
          </cell>
          <cell r="F1140">
            <v>37649</v>
          </cell>
          <cell r="G1140">
            <v>1.2500000000000001E-2</v>
          </cell>
          <cell r="H1140">
            <v>1.6E-2</v>
          </cell>
          <cell r="I1140" t="str">
            <v>2          0   .</v>
          </cell>
          <cell r="J1140">
            <v>0</v>
          </cell>
          <cell r="K1140">
            <v>0</v>
          </cell>
          <cell r="L1140">
            <v>2003</v>
          </cell>
          <cell r="M1140" t="str">
            <v>No Trade</v>
          </cell>
          <cell r="N1140" t="str">
            <v/>
          </cell>
          <cell r="O1140" t="str">
            <v/>
          </cell>
          <cell r="P1140" t="str">
            <v/>
          </cell>
        </row>
        <row r="1141">
          <cell r="A1141" t="str">
            <v>OH</v>
          </cell>
          <cell r="B1141">
            <v>2</v>
          </cell>
          <cell r="C1141">
            <v>3</v>
          </cell>
          <cell r="D1141" t="str">
            <v>C</v>
          </cell>
          <cell r="E1141">
            <v>0.68</v>
          </cell>
          <cell r="F1141">
            <v>37649</v>
          </cell>
          <cell r="G1141">
            <v>8.6400000000000005E-2</v>
          </cell>
          <cell r="H1141">
            <v>7.8E-2</v>
          </cell>
          <cell r="I1141" t="str">
            <v>5          0   .</v>
          </cell>
          <cell r="J1141">
            <v>0</v>
          </cell>
          <cell r="K1141">
            <v>0</v>
          </cell>
          <cell r="L1141">
            <v>2003</v>
          </cell>
          <cell r="M1141" t="str">
            <v>No Trade</v>
          </cell>
          <cell r="N1141" t="str">
            <v/>
          </cell>
          <cell r="O1141" t="str">
            <v/>
          </cell>
          <cell r="P1141" t="str">
            <v/>
          </cell>
        </row>
        <row r="1142">
          <cell r="A1142" t="str">
            <v>OH</v>
          </cell>
          <cell r="B1142">
            <v>2</v>
          </cell>
          <cell r="C1142">
            <v>3</v>
          </cell>
          <cell r="D1142" t="str">
            <v>P</v>
          </cell>
          <cell r="E1142">
            <v>0.68</v>
          </cell>
          <cell r="F1142">
            <v>37649</v>
          </cell>
          <cell r="G1142">
            <v>1.4999999999999999E-2</v>
          </cell>
          <cell r="H1142">
            <v>1.9E-2</v>
          </cell>
          <cell r="I1142" t="str">
            <v>2          0   .</v>
          </cell>
          <cell r="J1142">
            <v>0</v>
          </cell>
          <cell r="K1142">
            <v>0</v>
          </cell>
          <cell r="L1142">
            <v>2003</v>
          </cell>
          <cell r="M1142" t="str">
            <v>No Trade</v>
          </cell>
          <cell r="N1142" t="str">
            <v/>
          </cell>
          <cell r="O1142" t="str">
            <v/>
          </cell>
          <cell r="P1142" t="str">
            <v/>
          </cell>
        </row>
        <row r="1143">
          <cell r="A1143" t="str">
            <v>OH</v>
          </cell>
          <cell r="B1143">
            <v>2</v>
          </cell>
          <cell r="C1143">
            <v>3</v>
          </cell>
          <cell r="D1143" t="str">
            <v>C</v>
          </cell>
          <cell r="E1143">
            <v>0.69</v>
          </cell>
          <cell r="F1143">
            <v>37649</v>
          </cell>
          <cell r="G1143">
            <v>7.9399999999999998E-2</v>
          </cell>
          <cell r="H1143">
            <v>7.0999999999999994E-2</v>
          </cell>
          <cell r="I1143" t="str">
            <v>9          0   .</v>
          </cell>
          <cell r="J1143">
            <v>0</v>
          </cell>
          <cell r="K1143">
            <v>0</v>
          </cell>
          <cell r="L1143">
            <v>2003</v>
          </cell>
          <cell r="M1143" t="str">
            <v>No Trade</v>
          </cell>
          <cell r="N1143" t="str">
            <v/>
          </cell>
          <cell r="O1143" t="str">
            <v/>
          </cell>
          <cell r="P1143" t="str">
            <v/>
          </cell>
        </row>
        <row r="1144">
          <cell r="A1144" t="str">
            <v>OH</v>
          </cell>
          <cell r="B1144">
            <v>2</v>
          </cell>
          <cell r="C1144">
            <v>3</v>
          </cell>
          <cell r="D1144" t="str">
            <v>P</v>
          </cell>
          <cell r="E1144">
            <v>0.69</v>
          </cell>
          <cell r="F1144">
            <v>37649</v>
          </cell>
          <cell r="G1144">
            <v>1.7899999999999999E-2</v>
          </cell>
          <cell r="H1144">
            <v>2.1999999999999999E-2</v>
          </cell>
          <cell r="I1144" t="str">
            <v>5        110   .</v>
          </cell>
          <cell r="J1144">
            <v>0</v>
          </cell>
          <cell r="K1144">
            <v>0</v>
          </cell>
          <cell r="L1144">
            <v>2003</v>
          </cell>
          <cell r="M1144" t="str">
            <v>No Trade</v>
          </cell>
          <cell r="N1144" t="str">
            <v/>
          </cell>
          <cell r="O1144" t="str">
            <v/>
          </cell>
          <cell r="P1144" t="str">
            <v/>
          </cell>
        </row>
        <row r="1145">
          <cell r="A1145" t="str">
            <v>OH</v>
          </cell>
          <cell r="B1145">
            <v>2</v>
          </cell>
          <cell r="C1145">
            <v>3</v>
          </cell>
          <cell r="D1145" t="str">
            <v>C</v>
          </cell>
          <cell r="E1145">
            <v>0.7</v>
          </cell>
          <cell r="F1145">
            <v>37649</v>
          </cell>
          <cell r="G1145">
            <v>7.2599999999999998E-2</v>
          </cell>
          <cell r="H1145">
            <v>6.5000000000000002E-2</v>
          </cell>
          <cell r="I1145" t="str">
            <v>6        127   .</v>
          </cell>
          <cell r="J1145">
            <v>750</v>
          </cell>
          <cell r="K1145">
            <v>7.3999999999999996E-2</v>
          </cell>
          <cell r="L1145">
            <v>2003</v>
          </cell>
          <cell r="M1145" t="str">
            <v>No Trade</v>
          </cell>
          <cell r="N1145" t="str">
            <v/>
          </cell>
          <cell r="O1145" t="str">
            <v/>
          </cell>
          <cell r="P1145" t="str">
            <v/>
          </cell>
        </row>
        <row r="1146">
          <cell r="A1146" t="str">
            <v>OH</v>
          </cell>
          <cell r="B1146">
            <v>2</v>
          </cell>
          <cell r="C1146">
            <v>3</v>
          </cell>
          <cell r="D1146" t="str">
            <v>P</v>
          </cell>
          <cell r="E1146">
            <v>0.7</v>
          </cell>
          <cell r="F1146">
            <v>37649</v>
          </cell>
          <cell r="G1146">
            <v>2.1000000000000001E-2</v>
          </cell>
          <cell r="H1146">
            <v>2.5999999999999999E-2</v>
          </cell>
          <cell r="I1146" t="str">
            <v>1        100   .</v>
          </cell>
          <cell r="J1146">
            <v>0</v>
          </cell>
          <cell r="K1146">
            <v>0</v>
          </cell>
          <cell r="L1146">
            <v>2003</v>
          </cell>
          <cell r="M1146" t="str">
            <v>No Trade</v>
          </cell>
          <cell r="N1146" t="str">
            <v/>
          </cell>
          <cell r="O1146" t="str">
            <v/>
          </cell>
          <cell r="P1146" t="str">
            <v/>
          </cell>
        </row>
        <row r="1147">
          <cell r="A1147" t="str">
            <v>OH</v>
          </cell>
          <cell r="B1147">
            <v>2</v>
          </cell>
          <cell r="C1147">
            <v>3</v>
          </cell>
          <cell r="D1147" t="str">
            <v>C</v>
          </cell>
          <cell r="E1147">
            <v>0.71</v>
          </cell>
          <cell r="F1147">
            <v>37649</v>
          </cell>
          <cell r="G1147">
            <v>6.6299999999999998E-2</v>
          </cell>
          <cell r="H1147">
            <v>5.8999999999999997E-2</v>
          </cell>
          <cell r="I1147" t="str">
            <v>7          0   .</v>
          </cell>
          <cell r="J1147">
            <v>0</v>
          </cell>
          <cell r="K1147">
            <v>0</v>
          </cell>
          <cell r="L1147">
            <v>2003</v>
          </cell>
          <cell r="M1147" t="str">
            <v>No Trade</v>
          </cell>
          <cell r="N1147" t="str">
            <v/>
          </cell>
          <cell r="O1147" t="str">
            <v/>
          </cell>
          <cell r="P1147" t="str">
            <v/>
          </cell>
        </row>
        <row r="1148">
          <cell r="A1148" t="str">
            <v>OH</v>
          </cell>
          <cell r="B1148">
            <v>2</v>
          </cell>
          <cell r="C1148">
            <v>3</v>
          </cell>
          <cell r="D1148" t="str">
            <v>P</v>
          </cell>
          <cell r="E1148">
            <v>0.71</v>
          </cell>
          <cell r="F1148">
            <v>37649</v>
          </cell>
          <cell r="G1148">
            <v>2.46E-2</v>
          </cell>
          <cell r="H1148">
            <v>0.03</v>
          </cell>
          <cell r="I1148" t="str">
            <v>2          0   .</v>
          </cell>
          <cell r="J1148">
            <v>0</v>
          </cell>
          <cell r="K1148">
            <v>0</v>
          </cell>
          <cell r="L1148">
            <v>2003</v>
          </cell>
          <cell r="M1148" t="str">
            <v>No Trade</v>
          </cell>
          <cell r="N1148" t="str">
            <v/>
          </cell>
          <cell r="O1148" t="str">
            <v/>
          </cell>
          <cell r="P1148" t="str">
            <v/>
          </cell>
        </row>
        <row r="1149">
          <cell r="A1149" t="str">
            <v>OH</v>
          </cell>
          <cell r="B1149">
            <v>2</v>
          </cell>
          <cell r="C1149">
            <v>3</v>
          </cell>
          <cell r="D1149" t="str">
            <v>C</v>
          </cell>
          <cell r="E1149">
            <v>0.72</v>
          </cell>
          <cell r="F1149">
            <v>37649</v>
          </cell>
          <cell r="G1149">
            <v>6.0199999999999997E-2</v>
          </cell>
          <cell r="H1149">
            <v>5.3999999999999999E-2</v>
          </cell>
          <cell r="I1149" t="str">
            <v>1          0   .</v>
          </cell>
          <cell r="J1149">
            <v>0</v>
          </cell>
          <cell r="K1149">
            <v>0</v>
          </cell>
          <cell r="L1149">
            <v>2003</v>
          </cell>
          <cell r="M1149" t="str">
            <v>No Trade</v>
          </cell>
          <cell r="N1149" t="str">
            <v/>
          </cell>
          <cell r="O1149" t="str">
            <v/>
          </cell>
          <cell r="P1149" t="str">
            <v/>
          </cell>
        </row>
        <row r="1150">
          <cell r="A1150" t="str">
            <v>OH</v>
          </cell>
          <cell r="B1150">
            <v>2</v>
          </cell>
          <cell r="C1150">
            <v>3</v>
          </cell>
          <cell r="D1150" t="str">
            <v>P</v>
          </cell>
          <cell r="E1150">
            <v>0.72</v>
          </cell>
          <cell r="F1150">
            <v>37649</v>
          </cell>
          <cell r="G1150">
            <v>2.8500000000000001E-2</v>
          </cell>
          <cell r="H1150">
            <v>3.4000000000000002E-2</v>
          </cell>
          <cell r="I1150" t="str">
            <v>5          0   .</v>
          </cell>
          <cell r="J1150">
            <v>0</v>
          </cell>
          <cell r="K1150">
            <v>0</v>
          </cell>
          <cell r="L1150">
            <v>2003</v>
          </cell>
          <cell r="M1150" t="str">
            <v>No Trade</v>
          </cell>
          <cell r="N1150" t="str">
            <v/>
          </cell>
          <cell r="O1150" t="str">
            <v/>
          </cell>
          <cell r="P1150" t="str">
            <v/>
          </cell>
        </row>
        <row r="1151">
          <cell r="A1151" t="str">
            <v>OH</v>
          </cell>
          <cell r="B1151">
            <v>2</v>
          </cell>
          <cell r="C1151">
            <v>3</v>
          </cell>
          <cell r="D1151" t="str">
            <v>C</v>
          </cell>
          <cell r="E1151">
            <v>0.73</v>
          </cell>
          <cell r="F1151">
            <v>37649</v>
          </cell>
          <cell r="G1151">
            <v>5.4600000000000003E-2</v>
          </cell>
          <cell r="H1151">
            <v>4.9000000000000002E-2</v>
          </cell>
          <cell r="I1151" t="str">
            <v>0          0   .</v>
          </cell>
          <cell r="J1151">
            <v>0</v>
          </cell>
          <cell r="K1151">
            <v>0</v>
          </cell>
          <cell r="L1151">
            <v>2003</v>
          </cell>
          <cell r="M1151" t="str">
            <v>No Trade</v>
          </cell>
          <cell r="N1151" t="str">
            <v/>
          </cell>
          <cell r="O1151" t="str">
            <v/>
          </cell>
          <cell r="P1151" t="str">
            <v/>
          </cell>
        </row>
        <row r="1152">
          <cell r="A1152" t="str">
            <v>OH</v>
          </cell>
          <cell r="B1152">
            <v>2</v>
          </cell>
          <cell r="C1152">
            <v>3</v>
          </cell>
          <cell r="D1152" t="str">
            <v>P</v>
          </cell>
          <cell r="E1152">
            <v>0.73</v>
          </cell>
          <cell r="F1152">
            <v>37649</v>
          </cell>
          <cell r="G1152">
            <v>3.2800000000000003E-2</v>
          </cell>
          <cell r="H1152">
            <v>3.9E-2</v>
          </cell>
          <cell r="I1152" t="str">
            <v>3          0   .</v>
          </cell>
          <cell r="J1152">
            <v>0</v>
          </cell>
          <cell r="K1152">
            <v>0</v>
          </cell>
          <cell r="L1152">
            <v>2003</v>
          </cell>
          <cell r="M1152" t="str">
            <v>No Trade</v>
          </cell>
          <cell r="N1152" t="str">
            <v/>
          </cell>
          <cell r="O1152" t="str">
            <v/>
          </cell>
          <cell r="P1152" t="str">
            <v/>
          </cell>
        </row>
        <row r="1153">
          <cell r="A1153" t="str">
            <v>OH</v>
          </cell>
          <cell r="B1153">
            <v>2</v>
          </cell>
          <cell r="C1153">
            <v>3</v>
          </cell>
          <cell r="D1153" t="str">
            <v>C</v>
          </cell>
          <cell r="E1153">
            <v>0.74</v>
          </cell>
          <cell r="F1153">
            <v>37649</v>
          </cell>
          <cell r="G1153">
            <v>4.9299999999999997E-2</v>
          </cell>
          <cell r="H1153">
            <v>4.3999999999999997E-2</v>
          </cell>
          <cell r="I1153" t="str">
            <v>1          5   .</v>
          </cell>
          <cell r="J1153">
            <v>0</v>
          </cell>
          <cell r="K1153">
            <v>0</v>
          </cell>
          <cell r="L1153">
            <v>2003</v>
          </cell>
          <cell r="M1153" t="str">
            <v>No Trade</v>
          </cell>
          <cell r="N1153" t="str">
            <v/>
          </cell>
          <cell r="O1153" t="str">
            <v/>
          </cell>
          <cell r="P1153" t="str">
            <v/>
          </cell>
        </row>
        <row r="1154">
          <cell r="A1154" t="str">
            <v>OH</v>
          </cell>
          <cell r="B1154">
            <v>2</v>
          </cell>
          <cell r="C1154">
            <v>3</v>
          </cell>
          <cell r="D1154" t="str">
            <v>P</v>
          </cell>
          <cell r="E1154">
            <v>0.74</v>
          </cell>
          <cell r="F1154">
            <v>37649</v>
          </cell>
          <cell r="G1154">
            <v>3.7400000000000003E-2</v>
          </cell>
          <cell r="H1154">
            <v>4.3999999999999997E-2</v>
          </cell>
          <cell r="I1154" t="str">
            <v>4          0   .</v>
          </cell>
          <cell r="J1154">
            <v>0</v>
          </cell>
          <cell r="K1154">
            <v>0</v>
          </cell>
          <cell r="L1154">
            <v>2003</v>
          </cell>
          <cell r="M1154" t="str">
            <v>No Trade</v>
          </cell>
          <cell r="N1154" t="str">
            <v/>
          </cell>
          <cell r="O1154" t="str">
            <v/>
          </cell>
          <cell r="P1154" t="str">
            <v/>
          </cell>
        </row>
        <row r="1155">
          <cell r="A1155" t="str">
            <v>OH</v>
          </cell>
          <cell r="B1155">
            <v>2</v>
          </cell>
          <cell r="C1155">
            <v>3</v>
          </cell>
          <cell r="D1155" t="str">
            <v>C</v>
          </cell>
          <cell r="E1155">
            <v>0.75</v>
          </cell>
          <cell r="F1155">
            <v>37649</v>
          </cell>
          <cell r="G1155">
            <v>4.4299999999999999E-2</v>
          </cell>
          <cell r="H1155">
            <v>3.9E-2</v>
          </cell>
          <cell r="I1155" t="str">
            <v>7         53   .</v>
          </cell>
          <cell r="J1155">
            <v>0</v>
          </cell>
          <cell r="K1155">
            <v>0</v>
          </cell>
          <cell r="L1155">
            <v>2003</v>
          </cell>
          <cell r="M1155" t="str">
            <v>No Trade</v>
          </cell>
          <cell r="N1155" t="str">
            <v/>
          </cell>
          <cell r="O1155" t="str">
            <v/>
          </cell>
          <cell r="P1155" t="str">
            <v/>
          </cell>
        </row>
        <row r="1156">
          <cell r="A1156" t="str">
            <v>OH</v>
          </cell>
          <cell r="B1156">
            <v>2</v>
          </cell>
          <cell r="C1156">
            <v>3</v>
          </cell>
          <cell r="D1156" t="str">
            <v>P</v>
          </cell>
          <cell r="E1156">
            <v>0.75</v>
          </cell>
          <cell r="F1156">
            <v>37649</v>
          </cell>
          <cell r="G1156">
            <v>4.24E-2</v>
          </cell>
          <cell r="H1156">
            <v>0.05</v>
          </cell>
          <cell r="I1156" t="str">
            <v>0        262   .</v>
          </cell>
          <cell r="J1156">
            <v>0</v>
          </cell>
          <cell r="K1156">
            <v>0</v>
          </cell>
          <cell r="L1156">
            <v>2003</v>
          </cell>
          <cell r="M1156" t="str">
            <v>No Trade</v>
          </cell>
          <cell r="N1156" t="str">
            <v/>
          </cell>
          <cell r="O1156" t="str">
            <v/>
          </cell>
          <cell r="P1156" t="str">
            <v/>
          </cell>
        </row>
        <row r="1157">
          <cell r="A1157" t="str">
            <v>OH</v>
          </cell>
          <cell r="B1157">
            <v>2</v>
          </cell>
          <cell r="C1157">
            <v>3</v>
          </cell>
          <cell r="D1157" t="str">
            <v>C</v>
          </cell>
          <cell r="E1157">
            <v>0.76</v>
          </cell>
          <cell r="F1157">
            <v>37649</v>
          </cell>
          <cell r="G1157">
            <v>3.9800000000000002E-2</v>
          </cell>
          <cell r="H1157">
            <v>3.5000000000000003E-2</v>
          </cell>
          <cell r="I1157" t="str">
            <v>7         10   .</v>
          </cell>
          <cell r="J1157">
            <v>380</v>
          </cell>
          <cell r="K1157">
            <v>3.7999999999999999E-2</v>
          </cell>
          <cell r="L1157">
            <v>2003</v>
          </cell>
          <cell r="M1157" t="str">
            <v>No Trade</v>
          </cell>
          <cell r="N1157" t="str">
            <v/>
          </cell>
          <cell r="O1157" t="str">
            <v/>
          </cell>
          <cell r="P1157" t="str">
            <v/>
          </cell>
        </row>
        <row r="1158">
          <cell r="A1158" t="str">
            <v>OH</v>
          </cell>
          <cell r="B1158">
            <v>2</v>
          </cell>
          <cell r="C1158">
            <v>3</v>
          </cell>
          <cell r="D1158" t="str">
            <v>P</v>
          </cell>
          <cell r="E1158">
            <v>0.76</v>
          </cell>
          <cell r="F1158">
            <v>37649</v>
          </cell>
          <cell r="G1158">
            <v>4.7899999999999998E-2</v>
          </cell>
          <cell r="H1158">
            <v>5.5E-2</v>
          </cell>
          <cell r="I1158" t="str">
            <v>9          0   .</v>
          </cell>
          <cell r="J1158">
            <v>0</v>
          </cell>
          <cell r="K1158">
            <v>0</v>
          </cell>
          <cell r="L1158">
            <v>2003</v>
          </cell>
          <cell r="M1158" t="str">
            <v>No Trade</v>
          </cell>
          <cell r="N1158" t="str">
            <v/>
          </cell>
          <cell r="O1158" t="str">
            <v/>
          </cell>
          <cell r="P1158" t="str">
            <v/>
          </cell>
        </row>
        <row r="1159">
          <cell r="A1159" t="str">
            <v>OH</v>
          </cell>
          <cell r="B1159">
            <v>2</v>
          </cell>
          <cell r="C1159">
            <v>3</v>
          </cell>
          <cell r="D1159" t="str">
            <v>C</v>
          </cell>
          <cell r="E1159">
            <v>0.77</v>
          </cell>
          <cell r="F1159">
            <v>37649</v>
          </cell>
          <cell r="G1159">
            <v>3.5700000000000003E-2</v>
          </cell>
          <cell r="H1159">
            <v>3.2000000000000001E-2</v>
          </cell>
          <cell r="I1159" t="str">
            <v>0          0   .</v>
          </cell>
          <cell r="J1159">
            <v>0</v>
          </cell>
          <cell r="K1159">
            <v>0</v>
          </cell>
          <cell r="L1159">
            <v>2003</v>
          </cell>
          <cell r="M1159" t="str">
            <v>No Trade</v>
          </cell>
          <cell r="N1159" t="str">
            <v/>
          </cell>
          <cell r="O1159" t="str">
            <v/>
          </cell>
          <cell r="P1159" t="str">
            <v/>
          </cell>
        </row>
        <row r="1160">
          <cell r="A1160" t="str">
            <v>OH</v>
          </cell>
          <cell r="B1160">
            <v>2</v>
          </cell>
          <cell r="C1160">
            <v>3</v>
          </cell>
          <cell r="D1160" t="str">
            <v>P</v>
          </cell>
          <cell r="E1160">
            <v>0.77</v>
          </cell>
          <cell r="F1160">
            <v>37649</v>
          </cell>
          <cell r="G1160">
            <v>5.3699999999999998E-2</v>
          </cell>
          <cell r="H1160">
            <v>6.2E-2</v>
          </cell>
          <cell r="I1160" t="str">
            <v>1          0   .</v>
          </cell>
          <cell r="J1160">
            <v>0</v>
          </cell>
          <cell r="K1160">
            <v>0</v>
          </cell>
          <cell r="L1160">
            <v>2003</v>
          </cell>
          <cell r="M1160" t="str">
            <v>No Trade</v>
          </cell>
          <cell r="N1160" t="str">
            <v/>
          </cell>
          <cell r="O1160" t="str">
            <v/>
          </cell>
          <cell r="P1160" t="str">
            <v/>
          </cell>
        </row>
        <row r="1161">
          <cell r="A1161" t="str">
            <v>OH</v>
          </cell>
          <cell r="B1161">
            <v>2</v>
          </cell>
          <cell r="C1161">
            <v>3</v>
          </cell>
          <cell r="D1161" t="str">
            <v>C</v>
          </cell>
          <cell r="E1161">
            <v>0.78</v>
          </cell>
          <cell r="F1161">
            <v>37649</v>
          </cell>
          <cell r="G1161">
            <v>3.1899999999999998E-2</v>
          </cell>
          <cell r="H1161">
            <v>2.9000000000000001E-2</v>
          </cell>
          <cell r="I1161" t="str">
            <v>5         20   .</v>
          </cell>
          <cell r="J1161">
            <v>310</v>
          </cell>
          <cell r="K1161">
            <v>3.1E-2</v>
          </cell>
          <cell r="L1161">
            <v>2003</v>
          </cell>
          <cell r="M1161" t="str">
            <v>No Trade</v>
          </cell>
          <cell r="N1161" t="str">
            <v/>
          </cell>
          <cell r="O1161" t="str">
            <v/>
          </cell>
          <cell r="P1161" t="str">
            <v/>
          </cell>
        </row>
        <row r="1162">
          <cell r="A1162" t="str">
            <v>OH</v>
          </cell>
          <cell r="B1162">
            <v>2</v>
          </cell>
          <cell r="C1162">
            <v>3</v>
          </cell>
          <cell r="D1162" t="str">
            <v>P</v>
          </cell>
          <cell r="E1162">
            <v>0.78</v>
          </cell>
          <cell r="F1162">
            <v>37649</v>
          </cell>
          <cell r="G1162">
            <v>5.9900000000000002E-2</v>
          </cell>
          <cell r="H1162">
            <v>6.9000000000000006E-2</v>
          </cell>
          <cell r="I1162" t="str">
            <v>6          0   .</v>
          </cell>
          <cell r="J1162">
            <v>0</v>
          </cell>
          <cell r="K1162">
            <v>0</v>
          </cell>
          <cell r="L1162">
            <v>2003</v>
          </cell>
          <cell r="M1162" t="str">
            <v>No Trade</v>
          </cell>
          <cell r="N1162" t="str">
            <v/>
          </cell>
          <cell r="O1162" t="str">
            <v/>
          </cell>
          <cell r="P1162" t="str">
            <v/>
          </cell>
        </row>
        <row r="1163">
          <cell r="A1163" t="str">
            <v>OH</v>
          </cell>
          <cell r="B1163">
            <v>2</v>
          </cell>
          <cell r="C1163">
            <v>3</v>
          </cell>
          <cell r="D1163" t="str">
            <v>C</v>
          </cell>
          <cell r="E1163">
            <v>0.79</v>
          </cell>
          <cell r="F1163">
            <v>37649</v>
          </cell>
          <cell r="G1163">
            <v>2.8500000000000001E-2</v>
          </cell>
          <cell r="H1163">
            <v>2.7E-2</v>
          </cell>
          <cell r="I1163" t="str">
            <v>0        295   .</v>
          </cell>
          <cell r="J1163">
            <v>270</v>
          </cell>
          <cell r="K1163">
            <v>2.5000000000000001E-2</v>
          </cell>
          <cell r="L1163">
            <v>2003</v>
          </cell>
          <cell r="M1163" t="str">
            <v>No Trade</v>
          </cell>
          <cell r="N1163" t="str">
            <v/>
          </cell>
          <cell r="O1163" t="str">
            <v/>
          </cell>
          <cell r="P1163" t="str">
            <v/>
          </cell>
        </row>
        <row r="1164">
          <cell r="A1164" t="str">
            <v>OH</v>
          </cell>
          <cell r="B1164">
            <v>2</v>
          </cell>
          <cell r="C1164">
            <v>3</v>
          </cell>
          <cell r="D1164" t="str">
            <v>P</v>
          </cell>
          <cell r="E1164">
            <v>0.79</v>
          </cell>
          <cell r="F1164">
            <v>37649</v>
          </cell>
          <cell r="G1164">
            <v>6.6400000000000001E-2</v>
          </cell>
          <cell r="H1164">
            <v>7.6999999999999999E-2</v>
          </cell>
          <cell r="I1164" t="str">
            <v>0          0   .</v>
          </cell>
          <cell r="J1164">
            <v>0</v>
          </cell>
          <cell r="K1164">
            <v>0</v>
          </cell>
          <cell r="L1164">
            <v>2003</v>
          </cell>
          <cell r="M1164" t="str">
            <v>No Trade</v>
          </cell>
          <cell r="N1164" t="str">
            <v/>
          </cell>
          <cell r="O1164" t="str">
            <v/>
          </cell>
          <cell r="P1164" t="str">
            <v/>
          </cell>
        </row>
        <row r="1165">
          <cell r="A1165" t="str">
            <v>OH</v>
          </cell>
          <cell r="B1165">
            <v>2</v>
          </cell>
          <cell r="C1165">
            <v>3</v>
          </cell>
          <cell r="D1165" t="str">
            <v>C</v>
          </cell>
          <cell r="E1165">
            <v>0.8</v>
          </cell>
          <cell r="F1165">
            <v>37649</v>
          </cell>
          <cell r="G1165">
            <v>2.5399999999999999E-2</v>
          </cell>
          <cell r="H1165">
            <v>2.1999999999999999E-2</v>
          </cell>
          <cell r="I1165" t="str">
            <v>7         33   .</v>
          </cell>
          <cell r="J1165">
            <v>270</v>
          </cell>
          <cell r="K1165">
            <v>2.1000000000000001E-2</v>
          </cell>
          <cell r="L1165">
            <v>2003</v>
          </cell>
          <cell r="M1165" t="str">
            <v>No Trade</v>
          </cell>
          <cell r="N1165" t="str">
            <v/>
          </cell>
          <cell r="O1165" t="str">
            <v/>
          </cell>
          <cell r="P1165" t="str">
            <v/>
          </cell>
        </row>
        <row r="1166">
          <cell r="A1166" t="str">
            <v>OH</v>
          </cell>
          <cell r="B1166">
            <v>2</v>
          </cell>
          <cell r="C1166">
            <v>3</v>
          </cell>
          <cell r="D1166" t="str">
            <v>P</v>
          </cell>
          <cell r="E1166">
            <v>0.8</v>
          </cell>
          <cell r="F1166">
            <v>37649</v>
          </cell>
          <cell r="G1166">
            <v>7.3200000000000001E-2</v>
          </cell>
          <cell r="H1166">
            <v>8.2000000000000003E-2</v>
          </cell>
          <cell r="I1166" t="str">
            <v>6          0   .</v>
          </cell>
          <cell r="J1166">
            <v>0</v>
          </cell>
          <cell r="K1166">
            <v>0</v>
          </cell>
          <cell r="L1166">
            <v>2003</v>
          </cell>
          <cell r="M1166" t="str">
            <v>No Trade</v>
          </cell>
          <cell r="N1166" t="str">
            <v/>
          </cell>
          <cell r="O1166" t="str">
            <v/>
          </cell>
          <cell r="P1166" t="str">
            <v/>
          </cell>
        </row>
        <row r="1167">
          <cell r="A1167" t="str">
            <v>OH</v>
          </cell>
          <cell r="B1167">
            <v>2</v>
          </cell>
          <cell r="C1167">
            <v>3</v>
          </cell>
          <cell r="D1167" t="str">
            <v>C</v>
          </cell>
          <cell r="E1167">
            <v>0.81</v>
          </cell>
          <cell r="F1167">
            <v>37649</v>
          </cell>
          <cell r="G1167">
            <v>2.2499999999999999E-2</v>
          </cell>
          <cell r="H1167">
            <v>0.02</v>
          </cell>
          <cell r="I1167" t="str">
            <v>1         11   .</v>
          </cell>
          <cell r="J1167">
            <v>210</v>
          </cell>
          <cell r="K1167">
            <v>0.02</v>
          </cell>
          <cell r="L1167">
            <v>2003</v>
          </cell>
          <cell r="M1167" t="str">
            <v>No Trade</v>
          </cell>
          <cell r="N1167" t="str">
            <v/>
          </cell>
          <cell r="O1167" t="str">
            <v/>
          </cell>
          <cell r="P1167" t="str">
            <v/>
          </cell>
        </row>
        <row r="1168">
          <cell r="A1168" t="str">
            <v>OH</v>
          </cell>
          <cell r="B1168">
            <v>2</v>
          </cell>
          <cell r="C1168">
            <v>3</v>
          </cell>
          <cell r="D1168" t="str">
            <v>P</v>
          </cell>
          <cell r="E1168">
            <v>0.81</v>
          </cell>
          <cell r="F1168">
            <v>37649</v>
          </cell>
          <cell r="G1168">
            <v>8.0199999999999994E-2</v>
          </cell>
          <cell r="H1168">
            <v>0.09</v>
          </cell>
          <cell r="I1168" t="str">
            <v>0          0   .</v>
          </cell>
          <cell r="J1168">
            <v>0</v>
          </cell>
          <cell r="K1168">
            <v>0</v>
          </cell>
          <cell r="L1168">
            <v>2003</v>
          </cell>
          <cell r="M1168" t="str">
            <v>No Trade</v>
          </cell>
          <cell r="N1168" t="str">
            <v/>
          </cell>
          <cell r="O1168" t="str">
            <v/>
          </cell>
          <cell r="P1168" t="str">
            <v/>
          </cell>
        </row>
        <row r="1169">
          <cell r="A1169" t="str">
            <v>OH</v>
          </cell>
          <cell r="B1169">
            <v>2</v>
          </cell>
          <cell r="C1169">
            <v>3</v>
          </cell>
          <cell r="D1169" t="str">
            <v>C</v>
          </cell>
          <cell r="E1169">
            <v>0.82</v>
          </cell>
          <cell r="F1169">
            <v>37649</v>
          </cell>
          <cell r="G1169">
            <v>1.9900000000000001E-2</v>
          </cell>
          <cell r="H1169">
            <v>1.7000000000000001E-2</v>
          </cell>
          <cell r="I1169" t="str">
            <v>8         10   .</v>
          </cell>
          <cell r="J1169">
            <v>180</v>
          </cell>
          <cell r="K1169">
            <v>1.7999999999999999E-2</v>
          </cell>
          <cell r="L1169">
            <v>2003</v>
          </cell>
          <cell r="M1169" t="str">
            <v>No Trade</v>
          </cell>
          <cell r="N1169" t="str">
            <v/>
          </cell>
          <cell r="O1169" t="str">
            <v/>
          </cell>
          <cell r="P1169" t="str">
            <v/>
          </cell>
        </row>
        <row r="1170">
          <cell r="A1170" t="str">
            <v>OH</v>
          </cell>
          <cell r="B1170">
            <v>2</v>
          </cell>
          <cell r="C1170">
            <v>3</v>
          </cell>
          <cell r="D1170" t="str">
            <v>C</v>
          </cell>
          <cell r="E1170">
            <v>0.83</v>
          </cell>
          <cell r="F1170">
            <v>37649</v>
          </cell>
          <cell r="G1170">
            <v>1.7600000000000001E-2</v>
          </cell>
          <cell r="H1170">
            <v>1.4999999999999999E-2</v>
          </cell>
          <cell r="I1170" t="str">
            <v>8         12   .</v>
          </cell>
          <cell r="J1170">
            <v>178</v>
          </cell>
          <cell r="K1170">
            <v>1.7500000000000002E-2</v>
          </cell>
          <cell r="L1170">
            <v>2003</v>
          </cell>
          <cell r="M1170" t="str">
            <v>No Trade</v>
          </cell>
          <cell r="N1170" t="str">
            <v/>
          </cell>
          <cell r="O1170" t="str">
            <v/>
          </cell>
          <cell r="P1170" t="str">
            <v/>
          </cell>
        </row>
        <row r="1171">
          <cell r="A1171" t="str">
            <v>OH</v>
          </cell>
          <cell r="B1171">
            <v>2</v>
          </cell>
          <cell r="C1171">
            <v>3</v>
          </cell>
          <cell r="D1171" t="str">
            <v>C</v>
          </cell>
          <cell r="E1171">
            <v>0.84</v>
          </cell>
          <cell r="F1171">
            <v>37649</v>
          </cell>
          <cell r="G1171">
            <v>1.55E-2</v>
          </cell>
          <cell r="H1171">
            <v>1.2999999999999999E-2</v>
          </cell>
          <cell r="I1171" t="str">
            <v>9         32   .</v>
          </cell>
          <cell r="J1171">
            <v>180</v>
          </cell>
          <cell r="K1171">
            <v>1.2E-2</v>
          </cell>
          <cell r="L1171">
            <v>2003</v>
          </cell>
          <cell r="M1171" t="str">
            <v>No Trade</v>
          </cell>
          <cell r="N1171" t="str">
            <v/>
          </cell>
          <cell r="O1171" t="str">
            <v/>
          </cell>
          <cell r="P1171" t="str">
            <v/>
          </cell>
        </row>
        <row r="1172">
          <cell r="A1172" t="str">
            <v>OH</v>
          </cell>
          <cell r="B1172">
            <v>2</v>
          </cell>
          <cell r="C1172">
            <v>3</v>
          </cell>
          <cell r="D1172" t="str">
            <v>C</v>
          </cell>
          <cell r="E1172">
            <v>0.85</v>
          </cell>
          <cell r="F1172">
            <v>37649</v>
          </cell>
          <cell r="G1172">
            <v>1.37E-2</v>
          </cell>
          <cell r="H1172">
            <v>1.2E-2</v>
          </cell>
          <cell r="I1172" t="str">
            <v>3         15   .</v>
          </cell>
          <cell r="J1172">
            <v>0</v>
          </cell>
          <cell r="K1172">
            <v>0</v>
          </cell>
          <cell r="L1172">
            <v>2003</v>
          </cell>
          <cell r="M1172" t="str">
            <v>No Trade</v>
          </cell>
          <cell r="N1172" t="str">
            <v/>
          </cell>
          <cell r="O1172" t="str">
            <v/>
          </cell>
          <cell r="P1172" t="str">
            <v/>
          </cell>
        </row>
        <row r="1173">
          <cell r="A1173" t="str">
            <v>OH</v>
          </cell>
          <cell r="B1173">
            <v>2</v>
          </cell>
          <cell r="C1173">
            <v>3</v>
          </cell>
          <cell r="D1173" t="str">
            <v>C</v>
          </cell>
          <cell r="E1173">
            <v>0.86</v>
          </cell>
          <cell r="F1173">
            <v>37649</v>
          </cell>
          <cell r="G1173">
            <v>1.2E-2</v>
          </cell>
          <cell r="H1173">
            <v>0.01</v>
          </cell>
          <cell r="I1173" t="str">
            <v>8          4   .</v>
          </cell>
          <cell r="J1173">
            <v>0</v>
          </cell>
          <cell r="K1173">
            <v>0</v>
          </cell>
          <cell r="L1173">
            <v>2003</v>
          </cell>
          <cell r="M1173" t="str">
            <v>No Trade</v>
          </cell>
          <cell r="N1173" t="str">
            <v/>
          </cell>
          <cell r="O1173" t="str">
            <v/>
          </cell>
          <cell r="P1173" t="str">
            <v/>
          </cell>
        </row>
        <row r="1174">
          <cell r="A1174" t="str">
            <v>OH</v>
          </cell>
          <cell r="B1174">
            <v>2</v>
          </cell>
          <cell r="C1174">
            <v>3</v>
          </cell>
          <cell r="D1174" t="str">
            <v>C</v>
          </cell>
          <cell r="E1174">
            <v>0.87</v>
          </cell>
          <cell r="F1174">
            <v>37649</v>
          </cell>
          <cell r="G1174">
            <v>1.0500000000000001E-2</v>
          </cell>
          <cell r="H1174">
            <v>8.9999999999999993E-3</v>
          </cell>
          <cell r="I1174" t="str">
            <v>5          0   .</v>
          </cell>
          <cell r="J1174">
            <v>0</v>
          </cell>
          <cell r="K1174">
            <v>0</v>
          </cell>
          <cell r="L1174">
            <v>2003</v>
          </cell>
          <cell r="M1174" t="str">
            <v>No Trade</v>
          </cell>
          <cell r="N1174" t="str">
            <v/>
          </cell>
          <cell r="O1174" t="str">
            <v/>
          </cell>
          <cell r="P1174" t="str">
            <v/>
          </cell>
        </row>
        <row r="1175">
          <cell r="A1175" t="str">
            <v>OH</v>
          </cell>
          <cell r="B1175">
            <v>2</v>
          </cell>
          <cell r="C1175">
            <v>3</v>
          </cell>
          <cell r="D1175" t="str">
            <v>P</v>
          </cell>
          <cell r="E1175">
            <v>0.87</v>
          </cell>
          <cell r="F1175">
            <v>37649</v>
          </cell>
          <cell r="G1175">
            <v>0.13189999999999999</v>
          </cell>
          <cell r="H1175">
            <v>0.13100000000000001</v>
          </cell>
          <cell r="I1175" t="str">
            <v>9          0   .</v>
          </cell>
          <cell r="J1175">
            <v>0</v>
          </cell>
          <cell r="K1175">
            <v>0</v>
          </cell>
          <cell r="L1175">
            <v>2003</v>
          </cell>
          <cell r="M1175" t="str">
            <v>No Trade</v>
          </cell>
          <cell r="N1175" t="str">
            <v/>
          </cell>
          <cell r="O1175" t="str">
            <v/>
          </cell>
          <cell r="P1175" t="str">
            <v/>
          </cell>
        </row>
        <row r="1176">
          <cell r="A1176" t="str">
            <v>OH</v>
          </cell>
          <cell r="B1176">
            <v>2</v>
          </cell>
          <cell r="C1176">
            <v>3</v>
          </cell>
          <cell r="D1176" t="str">
            <v>C</v>
          </cell>
          <cell r="E1176">
            <v>0.88</v>
          </cell>
          <cell r="F1176">
            <v>37649</v>
          </cell>
          <cell r="G1176">
            <v>9.1999999999999998E-3</v>
          </cell>
          <cell r="H1176">
            <v>8.0000000000000002E-3</v>
          </cell>
          <cell r="I1176" t="str">
            <v>3         15   .</v>
          </cell>
          <cell r="J1176">
            <v>70</v>
          </cell>
          <cell r="K1176">
            <v>7.0000000000000001E-3</v>
          </cell>
          <cell r="L1176">
            <v>2003</v>
          </cell>
          <cell r="M1176" t="str">
            <v>No Trade</v>
          </cell>
          <cell r="N1176" t="str">
            <v/>
          </cell>
          <cell r="O1176" t="str">
            <v/>
          </cell>
          <cell r="P1176" t="str">
            <v/>
          </cell>
        </row>
        <row r="1177">
          <cell r="A1177" t="str">
            <v>OH</v>
          </cell>
          <cell r="B1177">
            <v>2</v>
          </cell>
          <cell r="C1177">
            <v>3</v>
          </cell>
          <cell r="D1177" t="str">
            <v>P</v>
          </cell>
          <cell r="E1177">
            <v>0.88</v>
          </cell>
          <cell r="F1177">
            <v>37649</v>
          </cell>
          <cell r="G1177">
            <v>0.14130000000000001</v>
          </cell>
          <cell r="H1177">
            <v>0.14099999999999999</v>
          </cell>
          <cell r="I1177" t="str">
            <v>3          0   .</v>
          </cell>
          <cell r="J1177">
            <v>0</v>
          </cell>
          <cell r="K1177">
            <v>0</v>
          </cell>
          <cell r="L1177">
            <v>2003</v>
          </cell>
          <cell r="M1177" t="str">
            <v>No Trade</v>
          </cell>
          <cell r="N1177" t="str">
            <v/>
          </cell>
          <cell r="O1177" t="str">
            <v/>
          </cell>
          <cell r="P1177" t="str">
            <v/>
          </cell>
        </row>
        <row r="1178">
          <cell r="A1178" t="str">
            <v>OH</v>
          </cell>
          <cell r="B1178">
            <v>2</v>
          </cell>
          <cell r="C1178">
            <v>3</v>
          </cell>
          <cell r="D1178" t="str">
            <v>C</v>
          </cell>
          <cell r="E1178">
            <v>0.89</v>
          </cell>
          <cell r="F1178">
            <v>37649</v>
          </cell>
          <cell r="G1178">
            <v>8.0999999999999996E-3</v>
          </cell>
          <cell r="H1178">
            <v>7.0000000000000001E-3</v>
          </cell>
          <cell r="I1178" t="str">
            <v>3          0   .</v>
          </cell>
          <cell r="J1178">
            <v>0</v>
          </cell>
          <cell r="K1178">
            <v>0</v>
          </cell>
          <cell r="L1178">
            <v>2003</v>
          </cell>
          <cell r="M1178" t="str">
            <v>No Trade</v>
          </cell>
          <cell r="N1178" t="str">
            <v/>
          </cell>
          <cell r="O1178" t="str">
            <v/>
          </cell>
          <cell r="P1178" t="str">
            <v/>
          </cell>
        </row>
        <row r="1179">
          <cell r="A1179" t="str">
            <v>OH</v>
          </cell>
          <cell r="B1179">
            <v>2</v>
          </cell>
          <cell r="C1179">
            <v>3</v>
          </cell>
          <cell r="D1179" t="str">
            <v>C</v>
          </cell>
          <cell r="E1179">
            <v>0.9</v>
          </cell>
          <cell r="F1179">
            <v>37649</v>
          </cell>
          <cell r="G1179">
            <v>7.0000000000000001E-3</v>
          </cell>
          <cell r="H1179">
            <v>6.0000000000000001E-3</v>
          </cell>
          <cell r="I1179" t="str">
            <v>4          5   .</v>
          </cell>
          <cell r="J1179">
            <v>50</v>
          </cell>
          <cell r="K1179">
            <v>5.0000000000000001E-3</v>
          </cell>
          <cell r="L1179">
            <v>2003</v>
          </cell>
          <cell r="M1179" t="str">
            <v>No Trade</v>
          </cell>
          <cell r="N1179" t="str">
            <v/>
          </cell>
          <cell r="O1179" t="str">
            <v/>
          </cell>
          <cell r="P1179" t="str">
            <v/>
          </cell>
        </row>
        <row r="1180">
          <cell r="A1180" t="str">
            <v>OH</v>
          </cell>
          <cell r="B1180">
            <v>2</v>
          </cell>
          <cell r="C1180">
            <v>3</v>
          </cell>
          <cell r="D1180" t="str">
            <v>C</v>
          </cell>
          <cell r="E1180">
            <v>0.91</v>
          </cell>
          <cell r="F1180">
            <v>37649</v>
          </cell>
          <cell r="G1180">
            <v>6.1000000000000004E-3</v>
          </cell>
          <cell r="H1180">
            <v>5.0000000000000001E-3</v>
          </cell>
          <cell r="I1180" t="str">
            <v>6          0   .</v>
          </cell>
          <cell r="J1180">
            <v>0</v>
          </cell>
          <cell r="K1180">
            <v>0</v>
          </cell>
          <cell r="L1180">
            <v>2003</v>
          </cell>
          <cell r="M1180" t="str">
            <v>No Trade</v>
          </cell>
          <cell r="N1180" t="str">
            <v/>
          </cell>
          <cell r="O1180" t="str">
            <v/>
          </cell>
          <cell r="P1180" t="str">
            <v/>
          </cell>
        </row>
        <row r="1181">
          <cell r="A1181" t="str">
            <v>OH</v>
          </cell>
          <cell r="B1181">
            <v>2</v>
          </cell>
          <cell r="C1181">
            <v>3</v>
          </cell>
          <cell r="D1181" t="str">
            <v>C</v>
          </cell>
          <cell r="E1181">
            <v>0.92</v>
          </cell>
          <cell r="F1181">
            <v>37649</v>
          </cell>
          <cell r="G1181">
            <v>5.3E-3</v>
          </cell>
          <cell r="H1181">
            <v>4.0000000000000001E-3</v>
          </cell>
          <cell r="I1181" t="str">
            <v>8         15   .</v>
          </cell>
          <cell r="J1181">
            <v>0</v>
          </cell>
          <cell r="K1181">
            <v>0</v>
          </cell>
          <cell r="L1181">
            <v>2003</v>
          </cell>
          <cell r="M1181" t="str">
            <v>No Trade</v>
          </cell>
          <cell r="N1181" t="str">
            <v/>
          </cell>
          <cell r="O1181" t="str">
            <v/>
          </cell>
          <cell r="P1181" t="str">
            <v/>
          </cell>
        </row>
        <row r="1182">
          <cell r="A1182" t="str">
            <v>OH</v>
          </cell>
          <cell r="B1182">
            <v>2</v>
          </cell>
          <cell r="C1182">
            <v>3</v>
          </cell>
          <cell r="D1182" t="str">
            <v>C</v>
          </cell>
          <cell r="E1182">
            <v>0.93</v>
          </cell>
          <cell r="F1182">
            <v>37649</v>
          </cell>
          <cell r="G1182">
            <v>4.5999999999999999E-3</v>
          </cell>
          <cell r="H1182">
            <v>4.0000000000000001E-3</v>
          </cell>
          <cell r="I1182" t="str">
            <v>2          0   .</v>
          </cell>
          <cell r="J1182">
            <v>0</v>
          </cell>
          <cell r="K1182">
            <v>0</v>
          </cell>
          <cell r="L1182">
            <v>2003</v>
          </cell>
          <cell r="M1182" t="str">
            <v>No Trade</v>
          </cell>
          <cell r="N1182" t="str">
            <v/>
          </cell>
          <cell r="O1182" t="str">
            <v/>
          </cell>
          <cell r="P1182" t="str">
            <v/>
          </cell>
        </row>
        <row r="1183">
          <cell r="A1183" t="str">
            <v>OH</v>
          </cell>
          <cell r="B1183">
            <v>2</v>
          </cell>
          <cell r="C1183">
            <v>3</v>
          </cell>
          <cell r="D1183" t="str">
            <v>C</v>
          </cell>
          <cell r="E1183">
            <v>0.94</v>
          </cell>
          <cell r="F1183">
            <v>37649</v>
          </cell>
          <cell r="G1183">
            <v>4.0000000000000001E-3</v>
          </cell>
          <cell r="H1183">
            <v>3.0000000000000001E-3</v>
          </cell>
          <cell r="I1183" t="str">
            <v>7          0   .</v>
          </cell>
          <cell r="J1183">
            <v>0</v>
          </cell>
          <cell r="K1183">
            <v>0</v>
          </cell>
          <cell r="L1183">
            <v>2003</v>
          </cell>
          <cell r="M1183" t="str">
            <v>No Trade</v>
          </cell>
          <cell r="N1183" t="str">
            <v/>
          </cell>
          <cell r="O1183" t="str">
            <v/>
          </cell>
          <cell r="P1183" t="str">
            <v/>
          </cell>
        </row>
        <row r="1184">
          <cell r="A1184" t="str">
            <v>OH</v>
          </cell>
          <cell r="B1184">
            <v>2</v>
          </cell>
          <cell r="C1184">
            <v>3</v>
          </cell>
          <cell r="D1184" t="str">
            <v>C</v>
          </cell>
          <cell r="E1184">
            <v>0.95</v>
          </cell>
          <cell r="F1184">
            <v>37649</v>
          </cell>
          <cell r="G1184">
            <v>3.5000000000000001E-3</v>
          </cell>
          <cell r="H1184">
            <v>3.0000000000000001E-3</v>
          </cell>
          <cell r="I1184" t="str">
            <v>2          0   .</v>
          </cell>
          <cell r="J1184">
            <v>0</v>
          </cell>
          <cell r="K1184">
            <v>0</v>
          </cell>
          <cell r="L1184">
            <v>2003</v>
          </cell>
          <cell r="M1184" t="str">
            <v>No Trade</v>
          </cell>
          <cell r="N1184" t="str">
            <v/>
          </cell>
          <cell r="O1184" t="str">
            <v/>
          </cell>
          <cell r="P1184" t="str">
            <v/>
          </cell>
        </row>
        <row r="1185">
          <cell r="A1185" t="str">
            <v>OH</v>
          </cell>
          <cell r="B1185">
            <v>2</v>
          </cell>
          <cell r="C1185">
            <v>3</v>
          </cell>
          <cell r="D1185" t="str">
            <v>C</v>
          </cell>
          <cell r="E1185">
            <v>0.96</v>
          </cell>
          <cell r="F1185">
            <v>37649</v>
          </cell>
          <cell r="G1185">
            <v>3.0000000000000001E-3</v>
          </cell>
          <cell r="H1185">
            <v>2E-3</v>
          </cell>
          <cell r="I1185" t="str">
            <v>8          0   .</v>
          </cell>
          <cell r="J1185">
            <v>0</v>
          </cell>
          <cell r="K1185">
            <v>0</v>
          </cell>
          <cell r="L1185">
            <v>2003</v>
          </cell>
          <cell r="M1185" t="str">
            <v>No Trade</v>
          </cell>
          <cell r="N1185" t="str">
            <v/>
          </cell>
          <cell r="O1185" t="str">
            <v/>
          </cell>
          <cell r="P1185" t="str">
            <v/>
          </cell>
        </row>
        <row r="1186">
          <cell r="A1186" t="str">
            <v>OH</v>
          </cell>
          <cell r="B1186">
            <v>2</v>
          </cell>
          <cell r="C1186">
            <v>3</v>
          </cell>
          <cell r="D1186" t="str">
            <v>C</v>
          </cell>
          <cell r="E1186">
            <v>0.97</v>
          </cell>
          <cell r="F1186">
            <v>37649</v>
          </cell>
          <cell r="G1186">
            <v>2.5999999999999999E-3</v>
          </cell>
          <cell r="H1186">
            <v>2E-3</v>
          </cell>
          <cell r="I1186" t="str">
            <v>4          0   .</v>
          </cell>
          <cell r="J1186">
            <v>0</v>
          </cell>
          <cell r="K1186">
            <v>0</v>
          </cell>
          <cell r="L1186">
            <v>2003</v>
          </cell>
          <cell r="M1186" t="str">
            <v>No Trade</v>
          </cell>
          <cell r="N1186" t="str">
            <v/>
          </cell>
          <cell r="O1186" t="str">
            <v/>
          </cell>
          <cell r="P1186" t="str">
            <v/>
          </cell>
        </row>
        <row r="1187">
          <cell r="A1187" t="str">
            <v>OH</v>
          </cell>
          <cell r="B1187">
            <v>2</v>
          </cell>
          <cell r="C1187">
            <v>3</v>
          </cell>
          <cell r="D1187" t="str">
            <v>P</v>
          </cell>
          <cell r="E1187">
            <v>0.97</v>
          </cell>
          <cell r="F1187">
            <v>37649</v>
          </cell>
          <cell r="G1187">
            <v>0.21970000000000001</v>
          </cell>
          <cell r="H1187">
            <v>0.23100000000000001</v>
          </cell>
          <cell r="I1187" t="str">
            <v>6          0   .</v>
          </cell>
          <cell r="J1187">
            <v>0</v>
          </cell>
          <cell r="K1187">
            <v>0</v>
          </cell>
          <cell r="L1187">
            <v>2003</v>
          </cell>
          <cell r="M1187" t="str">
            <v>No Trade</v>
          </cell>
          <cell r="N1187" t="str">
            <v/>
          </cell>
          <cell r="O1187" t="str">
            <v/>
          </cell>
          <cell r="P1187" t="str">
            <v/>
          </cell>
        </row>
        <row r="1188">
          <cell r="A1188" t="str">
            <v>OH</v>
          </cell>
          <cell r="B1188">
            <v>2</v>
          </cell>
          <cell r="C1188">
            <v>3</v>
          </cell>
          <cell r="D1188" t="str">
            <v>C</v>
          </cell>
          <cell r="E1188">
            <v>0.98</v>
          </cell>
          <cell r="F1188">
            <v>37649</v>
          </cell>
          <cell r="G1188">
            <v>2.3E-3</v>
          </cell>
          <cell r="H1188">
            <v>2E-3</v>
          </cell>
          <cell r="I1188" t="str">
            <v>1          0   .</v>
          </cell>
          <cell r="J1188">
            <v>0</v>
          </cell>
          <cell r="K1188">
            <v>0</v>
          </cell>
          <cell r="L1188">
            <v>2003</v>
          </cell>
          <cell r="M1188" t="str">
            <v>No Trade</v>
          </cell>
          <cell r="N1188" t="str">
            <v/>
          </cell>
          <cell r="O1188" t="str">
            <v/>
          </cell>
          <cell r="P1188" t="str">
            <v/>
          </cell>
        </row>
        <row r="1189">
          <cell r="A1189" t="str">
            <v>OH</v>
          </cell>
          <cell r="B1189">
            <v>2</v>
          </cell>
          <cell r="C1189">
            <v>3</v>
          </cell>
          <cell r="D1189" t="str">
            <v>C</v>
          </cell>
          <cell r="E1189">
            <v>0.99</v>
          </cell>
          <cell r="F1189">
            <v>37649</v>
          </cell>
          <cell r="G1189">
            <v>1.9E-3</v>
          </cell>
          <cell r="H1189">
            <v>1E-3</v>
          </cell>
          <cell r="I1189" t="str">
            <v>8          0   .</v>
          </cell>
          <cell r="J1189">
            <v>0</v>
          </cell>
          <cell r="K1189">
            <v>0</v>
          </cell>
          <cell r="L1189">
            <v>2003</v>
          </cell>
          <cell r="M1189" t="str">
            <v>No Trade</v>
          </cell>
          <cell r="N1189" t="str">
            <v/>
          </cell>
          <cell r="O1189" t="str">
            <v/>
          </cell>
          <cell r="P1189" t="str">
            <v/>
          </cell>
        </row>
        <row r="1190">
          <cell r="A1190" t="str">
            <v>OH</v>
          </cell>
          <cell r="B1190">
            <v>2</v>
          </cell>
          <cell r="C1190">
            <v>3</v>
          </cell>
          <cell r="D1190" t="str">
            <v>C</v>
          </cell>
          <cell r="E1190">
            <v>1</v>
          </cell>
          <cell r="F1190">
            <v>37649</v>
          </cell>
          <cell r="G1190">
            <v>1.6999999999999999E-3</v>
          </cell>
          <cell r="H1190">
            <v>1E-3</v>
          </cell>
          <cell r="I1190" t="str">
            <v>6          0   .</v>
          </cell>
          <cell r="J1190">
            <v>0</v>
          </cell>
          <cell r="K1190">
            <v>0</v>
          </cell>
          <cell r="L1190">
            <v>2003</v>
          </cell>
          <cell r="M1190" t="str">
            <v>No Trade</v>
          </cell>
          <cell r="N1190" t="str">
            <v/>
          </cell>
          <cell r="O1190" t="str">
            <v/>
          </cell>
          <cell r="P1190" t="str">
            <v/>
          </cell>
        </row>
        <row r="1191">
          <cell r="A1191" t="str">
            <v>OH</v>
          </cell>
          <cell r="B1191">
            <v>2</v>
          </cell>
          <cell r="C1191">
            <v>3</v>
          </cell>
          <cell r="D1191" t="str">
            <v>C</v>
          </cell>
          <cell r="E1191">
            <v>1.1000000000000001</v>
          </cell>
          <cell r="F1191">
            <v>37649</v>
          </cell>
          <cell r="G1191">
            <v>4.0000000000000002E-4</v>
          </cell>
          <cell r="H1191">
            <v>0</v>
          </cell>
          <cell r="I1191" t="str">
            <v>4          0   .</v>
          </cell>
          <cell r="J1191">
            <v>0</v>
          </cell>
          <cell r="K1191">
            <v>0</v>
          </cell>
          <cell r="L1191">
            <v>2003</v>
          </cell>
          <cell r="M1191" t="str">
            <v>No Trade</v>
          </cell>
          <cell r="N1191" t="str">
            <v/>
          </cell>
          <cell r="O1191" t="str">
            <v/>
          </cell>
          <cell r="P1191" t="str">
            <v/>
          </cell>
        </row>
        <row r="1192">
          <cell r="A1192" t="str">
            <v>OH</v>
          </cell>
          <cell r="B1192">
            <v>3</v>
          </cell>
          <cell r="C1192">
            <v>3</v>
          </cell>
          <cell r="D1192" t="str">
            <v>C</v>
          </cell>
          <cell r="E1192">
            <v>0.1</v>
          </cell>
          <cell r="F1192">
            <v>37677</v>
          </cell>
          <cell r="G1192">
            <v>0.62839999999999996</v>
          </cell>
          <cell r="H1192">
            <v>0.61599999999999999</v>
          </cell>
          <cell r="I1192" t="str">
            <v>2          0   .</v>
          </cell>
          <cell r="J1192">
            <v>0</v>
          </cell>
          <cell r="K1192">
            <v>0</v>
          </cell>
          <cell r="L1192">
            <v>2003</v>
          </cell>
          <cell r="M1192" t="str">
            <v>No Trade</v>
          </cell>
          <cell r="N1192" t="str">
            <v/>
          </cell>
          <cell r="O1192" t="str">
            <v/>
          </cell>
          <cell r="P1192" t="str">
            <v/>
          </cell>
        </row>
        <row r="1193">
          <cell r="A1193" t="str">
            <v>OH</v>
          </cell>
          <cell r="B1193">
            <v>3</v>
          </cell>
          <cell r="C1193">
            <v>3</v>
          </cell>
          <cell r="D1193" t="str">
            <v>P</v>
          </cell>
          <cell r="E1193">
            <v>0.1</v>
          </cell>
          <cell r="F1193">
            <v>37677</v>
          </cell>
          <cell r="G1193">
            <v>1E-4</v>
          </cell>
          <cell r="H1193">
            <v>0</v>
          </cell>
          <cell r="I1193" t="str">
            <v>1          0   .</v>
          </cell>
          <cell r="J1193">
            <v>0</v>
          </cell>
          <cell r="K1193">
            <v>0</v>
          </cell>
          <cell r="L1193">
            <v>2003</v>
          </cell>
          <cell r="M1193" t="str">
            <v>No Trade</v>
          </cell>
          <cell r="N1193" t="str">
            <v/>
          </cell>
          <cell r="O1193" t="str">
            <v/>
          </cell>
          <cell r="P1193" t="str">
            <v/>
          </cell>
        </row>
        <row r="1194">
          <cell r="A1194" t="str">
            <v>OH</v>
          </cell>
          <cell r="B1194">
            <v>3</v>
          </cell>
          <cell r="C1194">
            <v>3</v>
          </cell>
          <cell r="D1194" t="str">
            <v>C</v>
          </cell>
          <cell r="E1194">
            <v>0.25</v>
          </cell>
          <cell r="F1194">
            <v>37677</v>
          </cell>
          <cell r="G1194">
            <v>0.42359999999999998</v>
          </cell>
          <cell r="H1194">
            <v>0.42299999999999999</v>
          </cell>
          <cell r="I1194" t="str">
            <v>6          0   .</v>
          </cell>
          <cell r="J1194">
            <v>0</v>
          </cell>
          <cell r="K1194">
            <v>0</v>
          </cell>
          <cell r="L1194">
            <v>2003</v>
          </cell>
          <cell r="M1194" t="str">
            <v>No Trade</v>
          </cell>
          <cell r="N1194" t="str">
            <v/>
          </cell>
          <cell r="O1194" t="str">
            <v/>
          </cell>
          <cell r="P1194" t="str">
            <v/>
          </cell>
        </row>
        <row r="1195">
          <cell r="A1195" t="str">
            <v>OH</v>
          </cell>
          <cell r="B1195">
            <v>3</v>
          </cell>
          <cell r="C1195">
            <v>3</v>
          </cell>
          <cell r="D1195" t="str">
            <v>P</v>
          </cell>
          <cell r="E1195">
            <v>0.25</v>
          </cell>
          <cell r="F1195">
            <v>37677</v>
          </cell>
          <cell r="G1195">
            <v>1E-4</v>
          </cell>
          <cell r="H1195">
            <v>0</v>
          </cell>
          <cell r="I1195" t="str">
            <v>1          0   .</v>
          </cell>
          <cell r="J1195">
            <v>0</v>
          </cell>
          <cell r="K1195">
            <v>0</v>
          </cell>
          <cell r="L1195">
            <v>2003</v>
          </cell>
          <cell r="M1195" t="str">
            <v>No Trade</v>
          </cell>
          <cell r="N1195" t="str">
            <v/>
          </cell>
          <cell r="O1195" t="str">
            <v/>
          </cell>
          <cell r="P1195" t="str">
            <v/>
          </cell>
        </row>
        <row r="1196">
          <cell r="A1196" t="str">
            <v>OH</v>
          </cell>
          <cell r="B1196">
            <v>3</v>
          </cell>
          <cell r="C1196">
            <v>3</v>
          </cell>
          <cell r="D1196" t="str">
            <v>C</v>
          </cell>
          <cell r="E1196">
            <v>0.3</v>
          </cell>
          <cell r="F1196">
            <v>37677</v>
          </cell>
          <cell r="G1196">
            <v>0.43730000000000002</v>
          </cell>
          <cell r="H1196">
            <v>0.437</v>
          </cell>
          <cell r="I1196" t="str">
            <v>3          0   .</v>
          </cell>
          <cell r="J1196">
            <v>0</v>
          </cell>
          <cell r="K1196">
            <v>0</v>
          </cell>
          <cell r="L1196">
            <v>2003</v>
          </cell>
          <cell r="M1196" t="str">
            <v>No Trade</v>
          </cell>
          <cell r="N1196" t="str">
            <v/>
          </cell>
          <cell r="O1196" t="str">
            <v/>
          </cell>
          <cell r="P1196" t="str">
            <v/>
          </cell>
        </row>
        <row r="1197">
          <cell r="A1197" t="str">
            <v>OH</v>
          </cell>
          <cell r="B1197">
            <v>3</v>
          </cell>
          <cell r="C1197">
            <v>3</v>
          </cell>
          <cell r="D1197" t="str">
            <v>P</v>
          </cell>
          <cell r="E1197">
            <v>0.3</v>
          </cell>
          <cell r="F1197">
            <v>37677</v>
          </cell>
          <cell r="G1197">
            <v>1E-4</v>
          </cell>
          <cell r="H1197">
            <v>0</v>
          </cell>
          <cell r="I1197" t="str">
            <v>1          0   .</v>
          </cell>
          <cell r="J1197">
            <v>0</v>
          </cell>
          <cell r="K1197">
            <v>0</v>
          </cell>
          <cell r="L1197">
            <v>2003</v>
          </cell>
          <cell r="M1197" t="str">
            <v>No Trade</v>
          </cell>
          <cell r="N1197" t="str">
            <v/>
          </cell>
          <cell r="O1197" t="str">
            <v/>
          </cell>
          <cell r="P1197" t="str">
            <v/>
          </cell>
        </row>
        <row r="1198">
          <cell r="A1198" t="str">
            <v>OH</v>
          </cell>
          <cell r="B1198">
            <v>3</v>
          </cell>
          <cell r="C1198">
            <v>3</v>
          </cell>
          <cell r="D1198" t="str">
            <v>P</v>
          </cell>
          <cell r="E1198">
            <v>0.48</v>
          </cell>
          <cell r="F1198">
            <v>37677</v>
          </cell>
          <cell r="G1198">
            <v>2.0000000000000001E-4</v>
          </cell>
          <cell r="H1198">
            <v>0</v>
          </cell>
          <cell r="I1198" t="str">
            <v>4          0   .</v>
          </cell>
          <cell r="J1198">
            <v>0</v>
          </cell>
          <cell r="K1198">
            <v>0</v>
          </cell>
          <cell r="L1198">
            <v>2003</v>
          </cell>
          <cell r="M1198" t="str">
            <v>No Trade</v>
          </cell>
          <cell r="N1198" t="str">
            <v/>
          </cell>
          <cell r="O1198" t="str">
            <v/>
          </cell>
          <cell r="P1198" t="str">
            <v/>
          </cell>
        </row>
        <row r="1199">
          <cell r="A1199" t="str">
            <v>OH</v>
          </cell>
          <cell r="B1199">
            <v>3</v>
          </cell>
          <cell r="C1199">
            <v>3</v>
          </cell>
          <cell r="D1199" t="str">
            <v>C</v>
          </cell>
          <cell r="E1199">
            <v>0.51</v>
          </cell>
          <cell r="F1199">
            <v>37677</v>
          </cell>
          <cell r="G1199">
            <v>0</v>
          </cell>
          <cell r="H1199">
            <v>0</v>
          </cell>
          <cell r="I1199" t="str">
            <v>0          0   .</v>
          </cell>
          <cell r="J1199">
            <v>0</v>
          </cell>
          <cell r="K1199">
            <v>0</v>
          </cell>
          <cell r="L1199">
            <v>2003</v>
          </cell>
          <cell r="M1199" t="str">
            <v>No Trade</v>
          </cell>
          <cell r="N1199" t="str">
            <v/>
          </cell>
          <cell r="O1199" t="str">
            <v/>
          </cell>
          <cell r="P1199" t="str">
            <v/>
          </cell>
        </row>
        <row r="1200">
          <cell r="A1200" t="str">
            <v>OH</v>
          </cell>
          <cell r="B1200">
            <v>3</v>
          </cell>
          <cell r="C1200">
            <v>3</v>
          </cell>
          <cell r="D1200" t="str">
            <v>P</v>
          </cell>
          <cell r="E1200">
            <v>0.51</v>
          </cell>
          <cell r="F1200">
            <v>37677</v>
          </cell>
          <cell r="G1200">
            <v>5.9999999999999995E-4</v>
          </cell>
          <cell r="H1200">
            <v>1E-3</v>
          </cell>
          <cell r="I1200" t="str">
            <v>0          0   .</v>
          </cell>
          <cell r="J1200">
            <v>0</v>
          </cell>
          <cell r="K1200">
            <v>0</v>
          </cell>
          <cell r="L1200">
            <v>2003</v>
          </cell>
          <cell r="M1200" t="str">
            <v>No Trade</v>
          </cell>
          <cell r="N1200" t="str">
            <v/>
          </cell>
          <cell r="O1200" t="str">
            <v/>
          </cell>
          <cell r="P1200" t="str">
            <v/>
          </cell>
        </row>
        <row r="1201">
          <cell r="A1201" t="str">
            <v>OH</v>
          </cell>
          <cell r="B1201">
            <v>3</v>
          </cell>
          <cell r="C1201">
            <v>3</v>
          </cell>
          <cell r="D1201" t="str">
            <v>P</v>
          </cell>
          <cell r="E1201">
            <v>0.52</v>
          </cell>
          <cell r="F1201">
            <v>37677</v>
          </cell>
          <cell r="G1201">
            <v>8.0000000000000004E-4</v>
          </cell>
          <cell r="H1201">
            <v>1E-3</v>
          </cell>
          <cell r="I1201" t="str">
            <v>3          0   .</v>
          </cell>
          <cell r="J1201">
            <v>0</v>
          </cell>
          <cell r="K1201">
            <v>0</v>
          </cell>
          <cell r="L1201">
            <v>2003</v>
          </cell>
          <cell r="M1201" t="str">
            <v>No Trade</v>
          </cell>
          <cell r="N1201" t="str">
            <v/>
          </cell>
          <cell r="O1201" t="str">
            <v/>
          </cell>
          <cell r="P1201" t="str">
            <v/>
          </cell>
        </row>
        <row r="1202">
          <cell r="A1202" t="str">
            <v>OH</v>
          </cell>
          <cell r="B1202">
            <v>3</v>
          </cell>
          <cell r="C1202">
            <v>3</v>
          </cell>
          <cell r="D1202" t="str">
            <v>P</v>
          </cell>
          <cell r="E1202">
            <v>0.53</v>
          </cell>
          <cell r="F1202">
            <v>37677</v>
          </cell>
          <cell r="G1202">
            <v>1.1000000000000001E-3</v>
          </cell>
          <cell r="H1202">
            <v>1E-3</v>
          </cell>
          <cell r="I1202" t="str">
            <v>7          0   .</v>
          </cell>
          <cell r="J1202">
            <v>0</v>
          </cell>
          <cell r="K1202">
            <v>0</v>
          </cell>
          <cell r="L1202">
            <v>2003</v>
          </cell>
          <cell r="M1202" t="str">
            <v>No Trade</v>
          </cell>
          <cell r="N1202" t="str">
            <v/>
          </cell>
          <cell r="O1202" t="str">
            <v/>
          </cell>
          <cell r="P1202" t="str">
            <v/>
          </cell>
        </row>
        <row r="1203">
          <cell r="A1203" t="str">
            <v>OH</v>
          </cell>
          <cell r="B1203">
            <v>3</v>
          </cell>
          <cell r="C1203">
            <v>3</v>
          </cell>
          <cell r="D1203" t="str">
            <v>P</v>
          </cell>
          <cell r="E1203">
            <v>0.54</v>
          </cell>
          <cell r="F1203">
            <v>37677</v>
          </cell>
          <cell r="G1203">
            <v>1.5E-3</v>
          </cell>
          <cell r="H1203">
            <v>2E-3</v>
          </cell>
          <cell r="I1203" t="str">
            <v>3          0   .</v>
          </cell>
          <cell r="J1203">
            <v>0</v>
          </cell>
          <cell r="K1203">
            <v>0</v>
          </cell>
          <cell r="L1203">
            <v>2003</v>
          </cell>
          <cell r="M1203" t="str">
            <v>No Trade</v>
          </cell>
          <cell r="N1203" t="str">
            <v/>
          </cell>
          <cell r="O1203" t="str">
            <v/>
          </cell>
          <cell r="P1203" t="str">
            <v/>
          </cell>
        </row>
        <row r="1204">
          <cell r="A1204" t="str">
            <v>OH</v>
          </cell>
          <cell r="B1204">
            <v>3</v>
          </cell>
          <cell r="C1204">
            <v>3</v>
          </cell>
          <cell r="D1204" t="str">
            <v>P</v>
          </cell>
          <cell r="E1204">
            <v>0.55000000000000004</v>
          </cell>
          <cell r="F1204">
            <v>37677</v>
          </cell>
          <cell r="G1204">
            <v>2E-3</v>
          </cell>
          <cell r="H1204">
            <v>2E-3</v>
          </cell>
          <cell r="I1204" t="str">
            <v>9          0   .</v>
          </cell>
          <cell r="J1204">
            <v>0</v>
          </cell>
          <cell r="K1204">
            <v>0</v>
          </cell>
          <cell r="L1204">
            <v>2003</v>
          </cell>
          <cell r="M1204" t="str">
            <v>No Trade</v>
          </cell>
          <cell r="N1204" t="str">
            <v/>
          </cell>
          <cell r="O1204" t="str">
            <v/>
          </cell>
          <cell r="P1204" t="str">
            <v/>
          </cell>
        </row>
        <row r="1205">
          <cell r="A1205" t="str">
            <v>OH</v>
          </cell>
          <cell r="B1205">
            <v>3</v>
          </cell>
          <cell r="C1205">
            <v>3</v>
          </cell>
          <cell r="D1205" t="str">
            <v>P</v>
          </cell>
          <cell r="E1205">
            <v>0.56000000000000005</v>
          </cell>
          <cell r="F1205">
            <v>37677</v>
          </cell>
          <cell r="G1205">
            <v>2.5999999999999999E-3</v>
          </cell>
          <cell r="H1205">
            <v>3.0000000000000001E-3</v>
          </cell>
          <cell r="I1205" t="str">
            <v>8          0   .</v>
          </cell>
          <cell r="J1205">
            <v>0</v>
          </cell>
          <cell r="K1205">
            <v>0</v>
          </cell>
          <cell r="L1205">
            <v>2003</v>
          </cell>
          <cell r="M1205" t="str">
            <v>No Trade</v>
          </cell>
          <cell r="N1205" t="str">
            <v/>
          </cell>
          <cell r="O1205" t="str">
            <v/>
          </cell>
          <cell r="P1205" t="str">
            <v/>
          </cell>
        </row>
        <row r="1206">
          <cell r="A1206" t="str">
            <v>OH</v>
          </cell>
          <cell r="B1206">
            <v>3</v>
          </cell>
          <cell r="C1206">
            <v>3</v>
          </cell>
          <cell r="D1206" t="str">
            <v>P</v>
          </cell>
          <cell r="E1206">
            <v>0.56999999999999995</v>
          </cell>
          <cell r="F1206">
            <v>37677</v>
          </cell>
          <cell r="G1206">
            <v>3.3E-3</v>
          </cell>
          <cell r="H1206">
            <v>4.0000000000000001E-3</v>
          </cell>
          <cell r="I1206" t="str">
            <v>7          0   .</v>
          </cell>
          <cell r="J1206">
            <v>0</v>
          </cell>
          <cell r="K1206">
            <v>0</v>
          </cell>
          <cell r="L1206">
            <v>2003</v>
          </cell>
          <cell r="M1206" t="str">
            <v>No Trade</v>
          </cell>
          <cell r="N1206" t="str">
            <v/>
          </cell>
          <cell r="O1206" t="str">
            <v/>
          </cell>
          <cell r="P1206" t="str">
            <v/>
          </cell>
        </row>
        <row r="1207">
          <cell r="A1207" t="str">
            <v>OH</v>
          </cell>
          <cell r="B1207">
            <v>3</v>
          </cell>
          <cell r="C1207">
            <v>3</v>
          </cell>
          <cell r="D1207" t="str">
            <v>C</v>
          </cell>
          <cell r="E1207">
            <v>0.57999999999999996</v>
          </cell>
          <cell r="F1207">
            <v>37677</v>
          </cell>
          <cell r="G1207">
            <v>0.13519999999999999</v>
          </cell>
          <cell r="H1207">
            <v>0.13500000000000001</v>
          </cell>
          <cell r="I1207" t="str">
            <v>2          0   .</v>
          </cell>
          <cell r="J1207">
            <v>0</v>
          </cell>
          <cell r="K1207">
            <v>0</v>
          </cell>
          <cell r="L1207">
            <v>2003</v>
          </cell>
          <cell r="M1207" t="str">
            <v>No Trade</v>
          </cell>
          <cell r="N1207" t="str">
            <v/>
          </cell>
          <cell r="O1207" t="str">
            <v/>
          </cell>
          <cell r="P1207" t="str">
            <v/>
          </cell>
        </row>
        <row r="1208">
          <cell r="A1208" t="str">
            <v>OH</v>
          </cell>
          <cell r="B1208">
            <v>3</v>
          </cell>
          <cell r="C1208">
            <v>3</v>
          </cell>
          <cell r="D1208" t="str">
            <v>P</v>
          </cell>
          <cell r="E1208">
            <v>0.57999999999999996</v>
          </cell>
          <cell r="F1208">
            <v>37677</v>
          </cell>
          <cell r="G1208">
            <v>4.3E-3</v>
          </cell>
          <cell r="H1208">
            <v>5.0000000000000001E-3</v>
          </cell>
          <cell r="I1208" t="str">
            <v>9          0   .</v>
          </cell>
          <cell r="J1208">
            <v>0</v>
          </cell>
          <cell r="K1208">
            <v>0</v>
          </cell>
          <cell r="L1208">
            <v>2003</v>
          </cell>
          <cell r="M1208" t="str">
            <v>No Trade</v>
          </cell>
          <cell r="N1208" t="str">
            <v/>
          </cell>
          <cell r="O1208" t="str">
            <v/>
          </cell>
          <cell r="P1208" t="str">
            <v/>
          </cell>
        </row>
        <row r="1209">
          <cell r="A1209" t="str">
            <v>OH</v>
          </cell>
          <cell r="B1209">
            <v>3</v>
          </cell>
          <cell r="C1209">
            <v>3</v>
          </cell>
          <cell r="D1209" t="str">
            <v>P</v>
          </cell>
          <cell r="E1209">
            <v>0.59</v>
          </cell>
          <cell r="F1209">
            <v>37677</v>
          </cell>
          <cell r="G1209">
            <v>5.3E-3</v>
          </cell>
          <cell r="H1209">
            <v>7.0000000000000001E-3</v>
          </cell>
          <cell r="I1209" t="str">
            <v>3          0   .</v>
          </cell>
          <cell r="J1209">
            <v>0</v>
          </cell>
          <cell r="K1209">
            <v>0</v>
          </cell>
          <cell r="L1209">
            <v>2003</v>
          </cell>
          <cell r="M1209" t="str">
            <v>No Trade</v>
          </cell>
          <cell r="N1209" t="str">
            <v/>
          </cell>
          <cell r="O1209" t="str">
            <v/>
          </cell>
          <cell r="P1209" t="str">
            <v/>
          </cell>
        </row>
        <row r="1210">
          <cell r="A1210" t="str">
            <v>OH</v>
          </cell>
          <cell r="B1210">
            <v>3</v>
          </cell>
          <cell r="C1210">
            <v>3</v>
          </cell>
          <cell r="D1210" t="str">
            <v>C</v>
          </cell>
          <cell r="E1210">
            <v>0.6</v>
          </cell>
          <cell r="F1210">
            <v>37677</v>
          </cell>
          <cell r="G1210">
            <v>0.1328</v>
          </cell>
          <cell r="H1210">
            <v>0.13200000000000001</v>
          </cell>
          <cell r="I1210" t="str">
            <v>8          0   .</v>
          </cell>
          <cell r="J1210">
            <v>0</v>
          </cell>
          <cell r="K1210">
            <v>0</v>
          </cell>
          <cell r="L1210">
            <v>2003</v>
          </cell>
          <cell r="M1210" t="str">
            <v>No Trade</v>
          </cell>
          <cell r="N1210" t="str">
            <v/>
          </cell>
          <cell r="O1210" t="str">
            <v/>
          </cell>
          <cell r="P1210" t="str">
            <v/>
          </cell>
        </row>
        <row r="1211">
          <cell r="A1211" t="str">
            <v>OH</v>
          </cell>
          <cell r="B1211">
            <v>3</v>
          </cell>
          <cell r="C1211">
            <v>3</v>
          </cell>
          <cell r="D1211" t="str">
            <v>P</v>
          </cell>
          <cell r="E1211">
            <v>0.6</v>
          </cell>
          <cell r="F1211">
            <v>37677</v>
          </cell>
          <cell r="G1211">
            <v>6.6E-3</v>
          </cell>
          <cell r="H1211">
            <v>8.0000000000000002E-3</v>
          </cell>
          <cell r="I1211" t="str">
            <v>9          0   .</v>
          </cell>
          <cell r="J1211">
            <v>0</v>
          </cell>
          <cell r="K1211">
            <v>0</v>
          </cell>
          <cell r="L1211">
            <v>2003</v>
          </cell>
          <cell r="M1211" t="str">
            <v>No Trade</v>
          </cell>
          <cell r="N1211" t="str">
            <v/>
          </cell>
          <cell r="O1211" t="str">
            <v/>
          </cell>
          <cell r="P1211" t="str">
            <v/>
          </cell>
        </row>
        <row r="1212">
          <cell r="A1212" t="str">
            <v>OH</v>
          </cell>
          <cell r="B1212">
            <v>3</v>
          </cell>
          <cell r="C1212">
            <v>3</v>
          </cell>
          <cell r="D1212" t="str">
            <v>P</v>
          </cell>
          <cell r="E1212">
            <v>0.61</v>
          </cell>
          <cell r="F1212">
            <v>37677</v>
          </cell>
          <cell r="G1212">
            <v>8.0999999999999996E-3</v>
          </cell>
          <cell r="H1212">
            <v>0.01</v>
          </cell>
          <cell r="I1212" t="str">
            <v>8          0   .</v>
          </cell>
          <cell r="J1212">
            <v>0</v>
          </cell>
          <cell r="K1212">
            <v>0</v>
          </cell>
          <cell r="L1212">
            <v>2003</v>
          </cell>
          <cell r="M1212" t="str">
            <v>No Trade</v>
          </cell>
          <cell r="N1212" t="str">
            <v/>
          </cell>
          <cell r="O1212" t="str">
            <v/>
          </cell>
          <cell r="P1212" t="str">
            <v/>
          </cell>
        </row>
        <row r="1213">
          <cell r="A1213" t="str">
            <v>OH</v>
          </cell>
          <cell r="B1213">
            <v>3</v>
          </cell>
          <cell r="C1213">
            <v>3</v>
          </cell>
          <cell r="D1213" t="str">
            <v>C</v>
          </cell>
          <cell r="E1213">
            <v>0.62</v>
          </cell>
          <cell r="F1213">
            <v>37677</v>
          </cell>
          <cell r="G1213">
            <v>0.1041</v>
          </cell>
          <cell r="H1213">
            <v>0.104</v>
          </cell>
          <cell r="I1213" t="str">
            <v>1          0   .</v>
          </cell>
          <cell r="J1213">
            <v>0</v>
          </cell>
          <cell r="K1213">
            <v>0</v>
          </cell>
          <cell r="L1213">
            <v>2003</v>
          </cell>
          <cell r="M1213" t="str">
            <v>No Trade</v>
          </cell>
          <cell r="N1213" t="str">
            <v/>
          </cell>
          <cell r="O1213" t="str">
            <v/>
          </cell>
          <cell r="P1213" t="str">
            <v/>
          </cell>
        </row>
        <row r="1214">
          <cell r="A1214" t="str">
            <v>OH</v>
          </cell>
          <cell r="B1214">
            <v>3</v>
          </cell>
          <cell r="C1214">
            <v>3</v>
          </cell>
          <cell r="D1214" t="str">
            <v>P</v>
          </cell>
          <cell r="E1214">
            <v>0.62</v>
          </cell>
          <cell r="F1214">
            <v>37677</v>
          </cell>
          <cell r="G1214">
            <v>9.9000000000000008E-3</v>
          </cell>
          <cell r="H1214">
            <v>1.2E-2</v>
          </cell>
          <cell r="I1214" t="str">
            <v>9          0   .</v>
          </cell>
          <cell r="J1214">
            <v>0</v>
          </cell>
          <cell r="K1214">
            <v>0</v>
          </cell>
          <cell r="L1214">
            <v>2003</v>
          </cell>
          <cell r="M1214" t="str">
            <v>No Trade</v>
          </cell>
          <cell r="N1214" t="str">
            <v/>
          </cell>
          <cell r="O1214" t="str">
            <v/>
          </cell>
          <cell r="P1214" t="str">
            <v/>
          </cell>
        </row>
        <row r="1215">
          <cell r="A1215" t="str">
            <v>OH</v>
          </cell>
          <cell r="B1215">
            <v>3</v>
          </cell>
          <cell r="C1215">
            <v>3</v>
          </cell>
          <cell r="D1215" t="str">
            <v>P</v>
          </cell>
          <cell r="E1215">
            <v>0.63</v>
          </cell>
          <cell r="F1215">
            <v>37677</v>
          </cell>
          <cell r="G1215">
            <v>1.1900000000000001E-2</v>
          </cell>
          <cell r="H1215">
            <v>1.4999999999999999E-2</v>
          </cell>
          <cell r="I1215" t="str">
            <v>3          0   .</v>
          </cell>
          <cell r="J1215">
            <v>0</v>
          </cell>
          <cell r="K1215">
            <v>0</v>
          </cell>
          <cell r="L1215">
            <v>2003</v>
          </cell>
          <cell r="M1215" t="str">
            <v>No Trade</v>
          </cell>
          <cell r="N1215" t="str">
            <v/>
          </cell>
          <cell r="O1215" t="str">
            <v/>
          </cell>
          <cell r="P1215" t="str">
            <v/>
          </cell>
        </row>
        <row r="1216">
          <cell r="A1216" t="str">
            <v>OH</v>
          </cell>
          <cell r="B1216">
            <v>3</v>
          </cell>
          <cell r="C1216">
            <v>3</v>
          </cell>
          <cell r="D1216" t="str">
            <v>P</v>
          </cell>
          <cell r="E1216">
            <v>0.64</v>
          </cell>
          <cell r="F1216">
            <v>37677</v>
          </cell>
          <cell r="G1216">
            <v>1.4200000000000001E-2</v>
          </cell>
          <cell r="H1216">
            <v>1.7999999999999999E-2</v>
          </cell>
          <cell r="I1216" t="str">
            <v>0         10   .</v>
          </cell>
          <cell r="J1216">
            <v>170</v>
          </cell>
          <cell r="K1216">
            <v>1.7000000000000001E-2</v>
          </cell>
          <cell r="L1216">
            <v>2003</v>
          </cell>
          <cell r="M1216" t="str">
            <v>No Trade</v>
          </cell>
          <cell r="N1216" t="str">
            <v/>
          </cell>
          <cell r="O1216" t="str">
            <v/>
          </cell>
          <cell r="P1216" t="str">
            <v/>
          </cell>
        </row>
        <row r="1217">
          <cell r="A1217" t="str">
            <v>OH</v>
          </cell>
          <cell r="B1217">
            <v>3</v>
          </cell>
          <cell r="C1217">
            <v>3</v>
          </cell>
          <cell r="D1217" t="str">
            <v>C</v>
          </cell>
          <cell r="E1217">
            <v>0.65</v>
          </cell>
          <cell r="F1217">
            <v>37677</v>
          </cell>
          <cell r="G1217">
            <v>9.4399999999999998E-2</v>
          </cell>
          <cell r="H1217">
            <v>8.5999999999999993E-2</v>
          </cell>
          <cell r="I1217" t="str">
            <v>5          0   .</v>
          </cell>
          <cell r="J1217">
            <v>0</v>
          </cell>
          <cell r="K1217">
            <v>0</v>
          </cell>
          <cell r="L1217">
            <v>2003</v>
          </cell>
          <cell r="M1217" t="str">
            <v>No Trade</v>
          </cell>
          <cell r="N1217" t="str">
            <v/>
          </cell>
          <cell r="O1217" t="str">
            <v/>
          </cell>
          <cell r="P1217" t="str">
            <v/>
          </cell>
        </row>
        <row r="1218">
          <cell r="A1218" t="str">
            <v>OH</v>
          </cell>
          <cell r="B1218">
            <v>3</v>
          </cell>
          <cell r="C1218">
            <v>3</v>
          </cell>
          <cell r="D1218" t="str">
            <v>P</v>
          </cell>
          <cell r="E1218">
            <v>0.65</v>
          </cell>
          <cell r="F1218">
            <v>37677</v>
          </cell>
          <cell r="G1218">
            <v>1.67E-2</v>
          </cell>
          <cell r="H1218">
            <v>0.02</v>
          </cell>
          <cell r="I1218" t="str">
            <v>9          0   .</v>
          </cell>
          <cell r="J1218">
            <v>0</v>
          </cell>
          <cell r="K1218">
            <v>0</v>
          </cell>
          <cell r="L1218">
            <v>2003</v>
          </cell>
          <cell r="M1218" t="str">
            <v>No Trade</v>
          </cell>
          <cell r="N1218" t="str">
            <v/>
          </cell>
          <cell r="O1218" t="str">
            <v/>
          </cell>
          <cell r="P1218" t="str">
            <v/>
          </cell>
        </row>
        <row r="1219">
          <cell r="A1219" t="str">
            <v>OH</v>
          </cell>
          <cell r="B1219">
            <v>3</v>
          </cell>
          <cell r="C1219">
            <v>3</v>
          </cell>
          <cell r="D1219" t="str">
            <v>C</v>
          </cell>
          <cell r="E1219">
            <v>0.66</v>
          </cell>
          <cell r="F1219">
            <v>37677</v>
          </cell>
          <cell r="G1219">
            <v>8.7400000000000005E-2</v>
          </cell>
          <cell r="H1219">
            <v>0.08</v>
          </cell>
          <cell r="I1219" t="str">
            <v>0          0   .</v>
          </cell>
          <cell r="J1219">
            <v>0</v>
          </cell>
          <cell r="K1219">
            <v>0</v>
          </cell>
          <cell r="L1219">
            <v>2003</v>
          </cell>
          <cell r="M1219" t="str">
            <v>No Trade</v>
          </cell>
          <cell r="N1219" t="str">
            <v/>
          </cell>
          <cell r="O1219" t="str">
            <v/>
          </cell>
          <cell r="P1219" t="str">
            <v/>
          </cell>
        </row>
        <row r="1220">
          <cell r="A1220" t="str">
            <v>OH</v>
          </cell>
          <cell r="B1220">
            <v>3</v>
          </cell>
          <cell r="C1220">
            <v>3</v>
          </cell>
          <cell r="D1220" t="str">
            <v>P</v>
          </cell>
          <cell r="E1220">
            <v>0.66</v>
          </cell>
          <cell r="F1220">
            <v>37677</v>
          </cell>
          <cell r="G1220">
            <v>1.9599999999999999E-2</v>
          </cell>
          <cell r="H1220">
            <v>2.4E-2</v>
          </cell>
          <cell r="I1220" t="str">
            <v>3          0   .</v>
          </cell>
          <cell r="J1220">
            <v>0</v>
          </cell>
          <cell r="K1220">
            <v>0</v>
          </cell>
          <cell r="L1220">
            <v>2003</v>
          </cell>
          <cell r="M1220" t="str">
            <v>No Trade</v>
          </cell>
          <cell r="N1220" t="str">
            <v/>
          </cell>
          <cell r="O1220" t="str">
            <v/>
          </cell>
          <cell r="P1220" t="str">
            <v/>
          </cell>
        </row>
        <row r="1221">
          <cell r="A1221" t="str">
            <v>OH</v>
          </cell>
          <cell r="B1221">
            <v>3</v>
          </cell>
          <cell r="C1221">
            <v>3</v>
          </cell>
          <cell r="D1221" t="str">
            <v>C</v>
          </cell>
          <cell r="E1221">
            <v>0.67</v>
          </cell>
          <cell r="F1221">
            <v>37677</v>
          </cell>
          <cell r="G1221">
            <v>8.0699999999999994E-2</v>
          </cell>
          <cell r="H1221">
            <v>7.2999999999999995E-2</v>
          </cell>
          <cell r="I1221" t="str">
            <v>7          0   .</v>
          </cell>
          <cell r="J1221">
            <v>0</v>
          </cell>
          <cell r="K1221">
            <v>0</v>
          </cell>
          <cell r="L1221">
            <v>2003</v>
          </cell>
          <cell r="M1221" t="str">
            <v>No Trade</v>
          </cell>
          <cell r="N1221" t="str">
            <v/>
          </cell>
          <cell r="O1221" t="str">
            <v/>
          </cell>
          <cell r="P1221" t="str">
            <v/>
          </cell>
        </row>
        <row r="1222">
          <cell r="A1222" t="str">
            <v>OH</v>
          </cell>
          <cell r="B1222">
            <v>3</v>
          </cell>
          <cell r="C1222">
            <v>3</v>
          </cell>
          <cell r="D1222" t="str">
            <v>P</v>
          </cell>
          <cell r="E1222">
            <v>0.67</v>
          </cell>
          <cell r="F1222">
            <v>37677</v>
          </cell>
          <cell r="G1222">
            <v>2.2800000000000001E-2</v>
          </cell>
          <cell r="H1222">
            <v>2.7E-2</v>
          </cell>
          <cell r="I1222" t="str">
            <v>9          0   .</v>
          </cell>
          <cell r="J1222">
            <v>0</v>
          </cell>
          <cell r="K1222">
            <v>0</v>
          </cell>
          <cell r="L1222">
            <v>2003</v>
          </cell>
          <cell r="M1222" t="str">
            <v>No Trade</v>
          </cell>
          <cell r="N1222" t="str">
            <v/>
          </cell>
          <cell r="O1222" t="str">
            <v/>
          </cell>
          <cell r="P1222" t="str">
            <v/>
          </cell>
        </row>
        <row r="1223">
          <cell r="A1223" t="str">
            <v>OH</v>
          </cell>
          <cell r="B1223">
            <v>3</v>
          </cell>
          <cell r="C1223">
            <v>3</v>
          </cell>
          <cell r="D1223" t="str">
            <v>C</v>
          </cell>
          <cell r="E1223">
            <v>0.68</v>
          </cell>
          <cell r="F1223">
            <v>37677</v>
          </cell>
          <cell r="G1223">
            <v>7.4300000000000005E-2</v>
          </cell>
          <cell r="H1223">
            <v>6.7000000000000004E-2</v>
          </cell>
          <cell r="I1223" t="str">
            <v>7          0   .</v>
          </cell>
          <cell r="J1223">
            <v>0</v>
          </cell>
          <cell r="K1223">
            <v>0</v>
          </cell>
          <cell r="L1223">
            <v>2003</v>
          </cell>
          <cell r="M1223" t="str">
            <v>No Trade</v>
          </cell>
          <cell r="N1223" t="str">
            <v/>
          </cell>
          <cell r="O1223" t="str">
            <v/>
          </cell>
          <cell r="P1223" t="str">
            <v/>
          </cell>
        </row>
        <row r="1224">
          <cell r="A1224" t="str">
            <v>OH</v>
          </cell>
          <cell r="B1224">
            <v>3</v>
          </cell>
          <cell r="C1224">
            <v>3</v>
          </cell>
          <cell r="D1224" t="str">
            <v>P</v>
          </cell>
          <cell r="E1224">
            <v>0.68</v>
          </cell>
          <cell r="F1224">
            <v>37677</v>
          </cell>
          <cell r="G1224">
            <v>2.63E-2</v>
          </cell>
          <cell r="H1224">
            <v>3.1E-2</v>
          </cell>
          <cell r="I1224" t="str">
            <v>8          0   .</v>
          </cell>
          <cell r="J1224">
            <v>0</v>
          </cell>
          <cell r="K1224">
            <v>0</v>
          </cell>
          <cell r="L1224">
            <v>2003</v>
          </cell>
          <cell r="M1224" t="str">
            <v>No Trade</v>
          </cell>
          <cell r="N1224" t="str">
            <v/>
          </cell>
          <cell r="O1224" t="str">
            <v/>
          </cell>
          <cell r="P1224" t="str">
            <v/>
          </cell>
        </row>
        <row r="1225">
          <cell r="A1225" t="str">
            <v>OH</v>
          </cell>
          <cell r="B1225">
            <v>3</v>
          </cell>
          <cell r="C1225">
            <v>3</v>
          </cell>
          <cell r="D1225" t="str">
            <v>C</v>
          </cell>
          <cell r="E1225">
            <v>0.69</v>
          </cell>
          <cell r="F1225">
            <v>37677</v>
          </cell>
          <cell r="G1225">
            <v>6.83E-2</v>
          </cell>
          <cell r="H1225">
            <v>6.2E-2</v>
          </cell>
          <cell r="I1225" t="str">
            <v>1          0   .</v>
          </cell>
          <cell r="J1225">
            <v>0</v>
          </cell>
          <cell r="K1225">
            <v>0</v>
          </cell>
          <cell r="L1225">
            <v>2003</v>
          </cell>
          <cell r="M1225" t="str">
            <v>No Trade</v>
          </cell>
          <cell r="N1225" t="str">
            <v/>
          </cell>
          <cell r="O1225" t="str">
            <v/>
          </cell>
          <cell r="P1225" t="str">
            <v/>
          </cell>
        </row>
        <row r="1226">
          <cell r="A1226" t="str">
            <v>OH</v>
          </cell>
          <cell r="B1226">
            <v>3</v>
          </cell>
          <cell r="C1226">
            <v>3</v>
          </cell>
          <cell r="D1226" t="str">
            <v>P</v>
          </cell>
          <cell r="E1226">
            <v>0.69</v>
          </cell>
          <cell r="F1226">
            <v>37677</v>
          </cell>
          <cell r="G1226">
            <v>3.0200000000000001E-2</v>
          </cell>
          <cell r="H1226">
            <v>3.5999999999999997E-2</v>
          </cell>
          <cell r="I1226" t="str">
            <v>1          0   .</v>
          </cell>
          <cell r="J1226">
            <v>0</v>
          </cell>
          <cell r="K1226">
            <v>0</v>
          </cell>
          <cell r="L1226">
            <v>2003</v>
          </cell>
          <cell r="M1226" t="str">
            <v>No Trade</v>
          </cell>
          <cell r="N1226" t="str">
            <v/>
          </cell>
          <cell r="O1226" t="str">
            <v/>
          </cell>
          <cell r="P1226" t="str">
            <v/>
          </cell>
        </row>
        <row r="1227">
          <cell r="A1227" t="str">
            <v>OH</v>
          </cell>
          <cell r="B1227">
            <v>3</v>
          </cell>
          <cell r="C1227">
            <v>3</v>
          </cell>
          <cell r="D1227" t="str">
            <v>C</v>
          </cell>
          <cell r="E1227">
            <v>0.7</v>
          </cell>
          <cell r="F1227">
            <v>37677</v>
          </cell>
          <cell r="G1227">
            <v>6.2600000000000003E-2</v>
          </cell>
          <cell r="H1227">
            <v>5.6000000000000001E-2</v>
          </cell>
          <cell r="I1227" t="str">
            <v>8          3   .</v>
          </cell>
          <cell r="J1227">
            <v>675</v>
          </cell>
          <cell r="K1227">
            <v>6.7500000000000004E-2</v>
          </cell>
          <cell r="L1227">
            <v>2003</v>
          </cell>
          <cell r="M1227" t="str">
            <v>No Trade</v>
          </cell>
          <cell r="N1227" t="str">
            <v/>
          </cell>
          <cell r="O1227" t="str">
            <v/>
          </cell>
          <cell r="P1227" t="str">
            <v/>
          </cell>
        </row>
        <row r="1228">
          <cell r="A1228" t="str">
            <v>OH</v>
          </cell>
          <cell r="B1228">
            <v>3</v>
          </cell>
          <cell r="C1228">
            <v>3</v>
          </cell>
          <cell r="D1228" t="str">
            <v>P</v>
          </cell>
          <cell r="E1228">
            <v>0.7</v>
          </cell>
          <cell r="F1228">
            <v>37677</v>
          </cell>
          <cell r="G1228">
            <v>3.44E-2</v>
          </cell>
          <cell r="H1228">
            <v>0.04</v>
          </cell>
          <cell r="I1228" t="str">
            <v>7          0   .</v>
          </cell>
          <cell r="J1228">
            <v>0</v>
          </cell>
          <cell r="K1228">
            <v>0</v>
          </cell>
          <cell r="L1228">
            <v>2003</v>
          </cell>
          <cell r="M1228" t="str">
            <v>No Trade</v>
          </cell>
          <cell r="N1228" t="str">
            <v/>
          </cell>
          <cell r="O1228" t="str">
            <v/>
          </cell>
          <cell r="P1228" t="str">
            <v/>
          </cell>
        </row>
        <row r="1229">
          <cell r="A1229" t="str">
            <v>OH</v>
          </cell>
          <cell r="B1229">
            <v>3</v>
          </cell>
          <cell r="C1229">
            <v>3</v>
          </cell>
          <cell r="D1229" t="str">
            <v>C</v>
          </cell>
          <cell r="E1229">
            <v>0.71</v>
          </cell>
          <cell r="F1229">
            <v>37677</v>
          </cell>
          <cell r="G1229">
            <v>5.7200000000000001E-2</v>
          </cell>
          <cell r="H1229">
            <v>5.0999999999999997E-2</v>
          </cell>
          <cell r="I1229" t="str">
            <v>9          0   .</v>
          </cell>
          <cell r="J1229">
            <v>0</v>
          </cell>
          <cell r="K1229">
            <v>0</v>
          </cell>
          <cell r="L1229">
            <v>2003</v>
          </cell>
          <cell r="M1229" t="str">
            <v>No Trade</v>
          </cell>
          <cell r="N1229" t="str">
            <v/>
          </cell>
          <cell r="O1229" t="str">
            <v/>
          </cell>
          <cell r="P1229" t="str">
            <v/>
          </cell>
        </row>
        <row r="1230">
          <cell r="A1230" t="str">
            <v>OH</v>
          </cell>
          <cell r="B1230">
            <v>3</v>
          </cell>
          <cell r="C1230">
            <v>3</v>
          </cell>
          <cell r="D1230" t="str">
            <v>P</v>
          </cell>
          <cell r="E1230">
            <v>0.71</v>
          </cell>
          <cell r="F1230">
            <v>37677</v>
          </cell>
          <cell r="G1230">
            <v>3.8899999999999997E-2</v>
          </cell>
          <cell r="H1230">
            <v>4.4999999999999998E-2</v>
          </cell>
          <cell r="I1230" t="str">
            <v>7          0   .</v>
          </cell>
          <cell r="J1230">
            <v>0</v>
          </cell>
          <cell r="K1230">
            <v>0</v>
          </cell>
          <cell r="L1230">
            <v>2003</v>
          </cell>
          <cell r="M1230" t="str">
            <v>No Trade</v>
          </cell>
          <cell r="N1230" t="str">
            <v/>
          </cell>
          <cell r="O1230" t="str">
            <v/>
          </cell>
          <cell r="P1230" t="str">
            <v/>
          </cell>
        </row>
        <row r="1231">
          <cell r="A1231" t="str">
            <v>OH</v>
          </cell>
          <cell r="B1231">
            <v>3</v>
          </cell>
          <cell r="C1231">
            <v>3</v>
          </cell>
          <cell r="D1231" t="str">
            <v>C</v>
          </cell>
          <cell r="E1231">
            <v>0.72</v>
          </cell>
          <cell r="F1231">
            <v>37677</v>
          </cell>
          <cell r="G1231">
            <v>5.2200000000000003E-2</v>
          </cell>
          <cell r="H1231">
            <v>4.7E-2</v>
          </cell>
          <cell r="I1231" t="str">
            <v>2          0   .</v>
          </cell>
          <cell r="J1231">
            <v>0</v>
          </cell>
          <cell r="K1231">
            <v>0</v>
          </cell>
          <cell r="L1231">
            <v>2003</v>
          </cell>
          <cell r="M1231" t="str">
            <v>No Trade</v>
          </cell>
          <cell r="N1231" t="str">
            <v/>
          </cell>
          <cell r="O1231" t="str">
            <v/>
          </cell>
          <cell r="P1231" t="str">
            <v/>
          </cell>
        </row>
        <row r="1232">
          <cell r="A1232" t="str">
            <v>OH</v>
          </cell>
          <cell r="B1232">
            <v>3</v>
          </cell>
          <cell r="C1232">
            <v>3</v>
          </cell>
          <cell r="D1232" t="str">
            <v>P</v>
          </cell>
          <cell r="E1232">
            <v>0.72</v>
          </cell>
          <cell r="F1232">
            <v>37677</v>
          </cell>
          <cell r="G1232">
            <v>4.3799999999999999E-2</v>
          </cell>
          <cell r="H1232">
            <v>5.0999999999999997E-2</v>
          </cell>
          <cell r="I1232" t="str">
            <v>0          0   .</v>
          </cell>
          <cell r="J1232">
            <v>0</v>
          </cell>
          <cell r="K1232">
            <v>0</v>
          </cell>
          <cell r="L1232">
            <v>2003</v>
          </cell>
          <cell r="M1232" t="str">
            <v>No Trade</v>
          </cell>
          <cell r="N1232" t="str">
            <v/>
          </cell>
          <cell r="O1232" t="str">
            <v/>
          </cell>
          <cell r="P1232" t="str">
            <v/>
          </cell>
        </row>
        <row r="1233">
          <cell r="A1233" t="str">
            <v>OH</v>
          </cell>
          <cell r="B1233">
            <v>3</v>
          </cell>
          <cell r="C1233">
            <v>3</v>
          </cell>
          <cell r="D1233" t="str">
            <v>C</v>
          </cell>
          <cell r="E1233">
            <v>0.73</v>
          </cell>
          <cell r="F1233">
            <v>37677</v>
          </cell>
          <cell r="G1233">
            <v>4.7300000000000002E-2</v>
          </cell>
          <cell r="H1233">
            <v>4.2999999999999997E-2</v>
          </cell>
          <cell r="I1233" t="str">
            <v>0          0   .</v>
          </cell>
          <cell r="J1233">
            <v>0</v>
          </cell>
          <cell r="K1233">
            <v>0</v>
          </cell>
          <cell r="L1233">
            <v>2003</v>
          </cell>
          <cell r="M1233" t="str">
            <v>No Trade</v>
          </cell>
          <cell r="N1233" t="str">
            <v/>
          </cell>
          <cell r="O1233" t="str">
            <v/>
          </cell>
          <cell r="P1233" t="str">
            <v/>
          </cell>
        </row>
        <row r="1234">
          <cell r="A1234" t="str">
            <v>OH</v>
          </cell>
          <cell r="B1234">
            <v>3</v>
          </cell>
          <cell r="C1234">
            <v>3</v>
          </cell>
          <cell r="D1234" t="str">
            <v>P</v>
          </cell>
          <cell r="E1234">
            <v>0.73</v>
          </cell>
          <cell r="F1234">
            <v>37677</v>
          </cell>
          <cell r="G1234">
            <v>4.8899999999999999E-2</v>
          </cell>
          <cell r="H1234">
            <v>5.6000000000000001E-2</v>
          </cell>
          <cell r="I1234" t="str">
            <v>8          0   .</v>
          </cell>
          <cell r="J1234">
            <v>0</v>
          </cell>
          <cell r="K1234">
            <v>0</v>
          </cell>
          <cell r="L1234">
            <v>2003</v>
          </cell>
          <cell r="M1234" t="str">
            <v>No Trade</v>
          </cell>
          <cell r="N1234" t="str">
            <v/>
          </cell>
          <cell r="O1234" t="str">
            <v/>
          </cell>
          <cell r="P1234" t="str">
            <v/>
          </cell>
        </row>
        <row r="1235">
          <cell r="A1235" t="str">
            <v>OH</v>
          </cell>
          <cell r="B1235">
            <v>3</v>
          </cell>
          <cell r="C1235">
            <v>3</v>
          </cell>
          <cell r="D1235" t="str">
            <v>C</v>
          </cell>
          <cell r="E1235">
            <v>0.74</v>
          </cell>
          <cell r="F1235">
            <v>37677</v>
          </cell>
          <cell r="G1235">
            <v>4.3099999999999999E-2</v>
          </cell>
          <cell r="H1235">
            <v>3.9E-2</v>
          </cell>
          <cell r="I1235" t="str">
            <v>0          2   .</v>
          </cell>
          <cell r="J1235">
            <v>465</v>
          </cell>
          <cell r="K1235">
            <v>4.65E-2</v>
          </cell>
          <cell r="L1235">
            <v>2003</v>
          </cell>
          <cell r="M1235" t="str">
            <v>No Trade</v>
          </cell>
          <cell r="N1235" t="str">
            <v/>
          </cell>
          <cell r="O1235" t="str">
            <v/>
          </cell>
          <cell r="P1235" t="str">
            <v/>
          </cell>
        </row>
        <row r="1236">
          <cell r="A1236" t="str">
            <v>OH</v>
          </cell>
          <cell r="B1236">
            <v>3</v>
          </cell>
          <cell r="C1236">
            <v>3</v>
          </cell>
          <cell r="D1236" t="str">
            <v>P</v>
          </cell>
          <cell r="E1236">
            <v>0.74</v>
          </cell>
          <cell r="F1236">
            <v>37677</v>
          </cell>
          <cell r="G1236">
            <v>5.4699999999999999E-2</v>
          </cell>
          <cell r="H1236">
            <v>6.2E-2</v>
          </cell>
          <cell r="I1236" t="str">
            <v>7          0   .</v>
          </cell>
          <cell r="J1236">
            <v>0</v>
          </cell>
          <cell r="K1236">
            <v>0</v>
          </cell>
          <cell r="L1236">
            <v>2003</v>
          </cell>
          <cell r="M1236" t="str">
            <v>No Trade</v>
          </cell>
          <cell r="N1236" t="str">
            <v/>
          </cell>
          <cell r="O1236" t="str">
            <v/>
          </cell>
          <cell r="P1236" t="str">
            <v/>
          </cell>
        </row>
        <row r="1237">
          <cell r="A1237" t="str">
            <v>OH</v>
          </cell>
          <cell r="B1237">
            <v>3</v>
          </cell>
          <cell r="C1237">
            <v>3</v>
          </cell>
          <cell r="D1237" t="str">
            <v>C</v>
          </cell>
          <cell r="E1237">
            <v>0.75</v>
          </cell>
          <cell r="F1237">
            <v>37677</v>
          </cell>
          <cell r="G1237">
            <v>3.9100000000000003E-2</v>
          </cell>
          <cell r="H1237">
            <v>3.5000000000000003E-2</v>
          </cell>
          <cell r="I1237" t="str">
            <v>4          1   .</v>
          </cell>
          <cell r="J1237">
            <v>420</v>
          </cell>
          <cell r="K1237">
            <v>4.2000000000000003E-2</v>
          </cell>
          <cell r="L1237">
            <v>2003</v>
          </cell>
          <cell r="M1237" t="str">
            <v>No Trade</v>
          </cell>
          <cell r="N1237" t="str">
            <v/>
          </cell>
          <cell r="O1237" t="str">
            <v/>
          </cell>
          <cell r="P1237" t="str">
            <v/>
          </cell>
        </row>
        <row r="1238">
          <cell r="A1238" t="str">
            <v>OH</v>
          </cell>
          <cell r="B1238">
            <v>3</v>
          </cell>
          <cell r="C1238">
            <v>3</v>
          </cell>
          <cell r="D1238" t="str">
            <v>P</v>
          </cell>
          <cell r="E1238">
            <v>0.75</v>
          </cell>
          <cell r="F1238">
            <v>37677</v>
          </cell>
          <cell r="G1238">
            <v>6.0600000000000001E-2</v>
          </cell>
          <cell r="H1238">
            <v>6.9000000000000006E-2</v>
          </cell>
          <cell r="I1238" t="str">
            <v>0          0   .</v>
          </cell>
          <cell r="J1238">
            <v>0</v>
          </cell>
          <cell r="K1238">
            <v>0</v>
          </cell>
          <cell r="L1238">
            <v>2003</v>
          </cell>
          <cell r="M1238" t="str">
            <v>No Trade</v>
          </cell>
          <cell r="N1238" t="str">
            <v/>
          </cell>
          <cell r="O1238" t="str">
            <v/>
          </cell>
          <cell r="P1238" t="str">
            <v/>
          </cell>
        </row>
        <row r="1239">
          <cell r="A1239" t="str">
            <v>OH</v>
          </cell>
          <cell r="B1239">
            <v>3</v>
          </cell>
          <cell r="C1239">
            <v>3</v>
          </cell>
          <cell r="D1239" t="str">
            <v>C</v>
          </cell>
          <cell r="E1239">
            <v>0.76</v>
          </cell>
          <cell r="F1239">
            <v>37677</v>
          </cell>
          <cell r="G1239">
            <v>3.5400000000000001E-2</v>
          </cell>
          <cell r="H1239">
            <v>3.2000000000000001E-2</v>
          </cell>
          <cell r="I1239" t="str">
            <v>1          0   .</v>
          </cell>
          <cell r="J1239">
            <v>0</v>
          </cell>
          <cell r="K1239">
            <v>0</v>
          </cell>
          <cell r="L1239">
            <v>2003</v>
          </cell>
          <cell r="M1239" t="str">
            <v>No Trade</v>
          </cell>
          <cell r="N1239" t="str">
            <v/>
          </cell>
          <cell r="O1239" t="str">
            <v/>
          </cell>
          <cell r="P1239" t="str">
            <v/>
          </cell>
        </row>
        <row r="1240">
          <cell r="A1240" t="str">
            <v>OH</v>
          </cell>
          <cell r="B1240">
            <v>3</v>
          </cell>
          <cell r="C1240">
            <v>3</v>
          </cell>
          <cell r="D1240" t="str">
            <v>P</v>
          </cell>
          <cell r="E1240">
            <v>0.76</v>
          </cell>
          <cell r="F1240">
            <v>37677</v>
          </cell>
          <cell r="G1240">
            <v>6.6799999999999998E-2</v>
          </cell>
          <cell r="H1240">
            <v>7.4999999999999997E-2</v>
          </cell>
          <cell r="I1240" t="str">
            <v>5          0   .</v>
          </cell>
          <cell r="J1240">
            <v>0</v>
          </cell>
          <cell r="K1240">
            <v>0</v>
          </cell>
          <cell r="L1240">
            <v>2003</v>
          </cell>
          <cell r="M1240" t="str">
            <v>No Trade</v>
          </cell>
          <cell r="N1240" t="str">
            <v/>
          </cell>
          <cell r="O1240" t="str">
            <v/>
          </cell>
          <cell r="P1240" t="str">
            <v/>
          </cell>
        </row>
        <row r="1241">
          <cell r="A1241" t="str">
            <v>OH</v>
          </cell>
          <cell r="B1241">
            <v>3</v>
          </cell>
          <cell r="C1241">
            <v>3</v>
          </cell>
          <cell r="D1241" t="str">
            <v>C</v>
          </cell>
          <cell r="E1241">
            <v>0.77</v>
          </cell>
          <cell r="F1241">
            <v>37677</v>
          </cell>
          <cell r="G1241">
            <v>3.2000000000000001E-2</v>
          </cell>
          <cell r="H1241">
            <v>2.9000000000000001E-2</v>
          </cell>
          <cell r="I1241" t="str">
            <v>0         28   .</v>
          </cell>
          <cell r="J1241">
            <v>0</v>
          </cell>
          <cell r="K1241">
            <v>0</v>
          </cell>
          <cell r="L1241">
            <v>2003</v>
          </cell>
          <cell r="M1241" t="str">
            <v>No Trade</v>
          </cell>
          <cell r="N1241" t="str">
            <v/>
          </cell>
          <cell r="O1241" t="str">
            <v/>
          </cell>
          <cell r="P1241" t="str">
            <v/>
          </cell>
        </row>
        <row r="1242">
          <cell r="A1242" t="str">
            <v>OH</v>
          </cell>
          <cell r="B1242">
            <v>3</v>
          </cell>
          <cell r="C1242">
            <v>3</v>
          </cell>
          <cell r="D1242" t="str">
            <v>P</v>
          </cell>
          <cell r="E1242">
            <v>0.77</v>
          </cell>
          <cell r="F1242">
            <v>37677</v>
          </cell>
          <cell r="G1242">
            <v>7.3300000000000004E-2</v>
          </cell>
          <cell r="H1242">
            <v>8.2000000000000003E-2</v>
          </cell>
          <cell r="I1242" t="str">
            <v>3          0   .</v>
          </cell>
          <cell r="J1242">
            <v>0</v>
          </cell>
          <cell r="K1242">
            <v>0</v>
          </cell>
          <cell r="L1242">
            <v>2003</v>
          </cell>
          <cell r="M1242" t="str">
            <v>No Trade</v>
          </cell>
          <cell r="N1242" t="str">
            <v/>
          </cell>
          <cell r="O1242" t="str">
            <v/>
          </cell>
          <cell r="P1242" t="str">
            <v/>
          </cell>
        </row>
        <row r="1243">
          <cell r="A1243" t="str">
            <v>OH</v>
          </cell>
          <cell r="B1243">
            <v>3</v>
          </cell>
          <cell r="C1243">
            <v>3</v>
          </cell>
          <cell r="D1243" t="str">
            <v>C</v>
          </cell>
          <cell r="E1243">
            <v>0.78</v>
          </cell>
          <cell r="F1243">
            <v>37677</v>
          </cell>
          <cell r="G1243">
            <v>2.8899999999999999E-2</v>
          </cell>
          <cell r="H1243">
            <v>2.5999999999999999E-2</v>
          </cell>
          <cell r="I1243" t="str">
            <v>2          0   .</v>
          </cell>
          <cell r="J1243">
            <v>0</v>
          </cell>
          <cell r="K1243">
            <v>0</v>
          </cell>
          <cell r="L1243">
            <v>2003</v>
          </cell>
          <cell r="M1243" t="str">
            <v>No Trade</v>
          </cell>
          <cell r="N1243" t="str">
            <v/>
          </cell>
          <cell r="O1243" t="str">
            <v/>
          </cell>
          <cell r="P1243" t="str">
            <v/>
          </cell>
        </row>
        <row r="1244">
          <cell r="A1244" t="str">
            <v>OH</v>
          </cell>
          <cell r="B1244">
            <v>3</v>
          </cell>
          <cell r="C1244">
            <v>3</v>
          </cell>
          <cell r="D1244" t="str">
            <v>P</v>
          </cell>
          <cell r="E1244">
            <v>0.78</v>
          </cell>
          <cell r="F1244">
            <v>37677</v>
          </cell>
          <cell r="G1244">
            <v>8.0100000000000005E-2</v>
          </cell>
          <cell r="H1244">
            <v>8.8999999999999996E-2</v>
          </cell>
          <cell r="I1244" t="str">
            <v>4          0   .</v>
          </cell>
          <cell r="J1244">
            <v>0</v>
          </cell>
          <cell r="K1244">
            <v>0</v>
          </cell>
          <cell r="L1244">
            <v>2003</v>
          </cell>
          <cell r="M1244" t="str">
            <v>No Trade</v>
          </cell>
          <cell r="N1244" t="str">
            <v/>
          </cell>
          <cell r="O1244" t="str">
            <v/>
          </cell>
          <cell r="P1244" t="str">
            <v/>
          </cell>
        </row>
        <row r="1245">
          <cell r="A1245" t="str">
            <v>OH</v>
          </cell>
          <cell r="B1245">
            <v>3</v>
          </cell>
          <cell r="C1245">
            <v>3</v>
          </cell>
          <cell r="D1245" t="str">
            <v>C</v>
          </cell>
          <cell r="E1245">
            <v>0.79</v>
          </cell>
          <cell r="F1245">
            <v>37677</v>
          </cell>
          <cell r="G1245">
            <v>2.5999999999999999E-2</v>
          </cell>
          <cell r="H1245">
            <v>2.3E-2</v>
          </cell>
          <cell r="I1245" t="str">
            <v>6          0   .</v>
          </cell>
          <cell r="J1245">
            <v>0</v>
          </cell>
          <cell r="K1245">
            <v>0</v>
          </cell>
          <cell r="L1245">
            <v>2003</v>
          </cell>
          <cell r="M1245" t="str">
            <v>No Trade</v>
          </cell>
          <cell r="N1245" t="str">
            <v/>
          </cell>
          <cell r="O1245" t="str">
            <v/>
          </cell>
          <cell r="P1245" t="str">
            <v/>
          </cell>
        </row>
        <row r="1246">
          <cell r="A1246" t="str">
            <v>OH</v>
          </cell>
          <cell r="B1246">
            <v>3</v>
          </cell>
          <cell r="C1246">
            <v>3</v>
          </cell>
          <cell r="D1246" t="str">
            <v>C</v>
          </cell>
          <cell r="E1246">
            <v>0.8</v>
          </cell>
          <cell r="F1246">
            <v>37677</v>
          </cell>
          <cell r="G1246">
            <v>2.3400000000000001E-2</v>
          </cell>
          <cell r="H1246">
            <v>2.1000000000000001E-2</v>
          </cell>
          <cell r="I1246" t="str">
            <v>3          6   .</v>
          </cell>
          <cell r="J1246">
            <v>280</v>
          </cell>
          <cell r="K1246">
            <v>2.8000000000000001E-2</v>
          </cell>
          <cell r="L1246">
            <v>2003</v>
          </cell>
          <cell r="M1246" t="str">
            <v>No Trade</v>
          </cell>
          <cell r="N1246" t="str">
            <v/>
          </cell>
          <cell r="O1246" t="str">
            <v/>
          </cell>
          <cell r="P1246" t="str">
            <v/>
          </cell>
        </row>
        <row r="1247">
          <cell r="A1247" t="str">
            <v>OH</v>
          </cell>
          <cell r="B1247">
            <v>3</v>
          </cell>
          <cell r="C1247">
            <v>3</v>
          </cell>
          <cell r="D1247" t="str">
            <v>P</v>
          </cell>
          <cell r="E1247">
            <v>0.8</v>
          </cell>
          <cell r="F1247">
            <v>37677</v>
          </cell>
          <cell r="G1247">
            <v>0</v>
          </cell>
          <cell r="H1247">
            <v>0</v>
          </cell>
          <cell r="I1247" t="str">
            <v>0          0   .</v>
          </cell>
          <cell r="J1247">
            <v>0</v>
          </cell>
          <cell r="K1247">
            <v>0</v>
          </cell>
          <cell r="L1247">
            <v>2003</v>
          </cell>
          <cell r="M1247" t="str">
            <v>No Trade</v>
          </cell>
          <cell r="N1247" t="str">
            <v/>
          </cell>
          <cell r="O1247" t="str">
            <v/>
          </cell>
          <cell r="P1247" t="str">
            <v/>
          </cell>
        </row>
        <row r="1248">
          <cell r="A1248" t="str">
            <v>OH</v>
          </cell>
          <cell r="B1248">
            <v>3</v>
          </cell>
          <cell r="C1248">
            <v>3</v>
          </cell>
          <cell r="D1248" t="str">
            <v>C</v>
          </cell>
          <cell r="E1248">
            <v>0.81</v>
          </cell>
          <cell r="F1248">
            <v>37677</v>
          </cell>
          <cell r="G1248">
            <v>2.1000000000000001E-2</v>
          </cell>
          <cell r="H1248">
            <v>1.9E-2</v>
          </cell>
          <cell r="I1248" t="str">
            <v>1          0   .</v>
          </cell>
          <cell r="J1248">
            <v>0</v>
          </cell>
          <cell r="K1248">
            <v>0</v>
          </cell>
          <cell r="L1248">
            <v>2003</v>
          </cell>
          <cell r="M1248" t="str">
            <v>No Trade</v>
          </cell>
          <cell r="N1248" t="str">
            <v/>
          </cell>
          <cell r="O1248" t="str">
            <v/>
          </cell>
          <cell r="P1248" t="str">
            <v/>
          </cell>
        </row>
        <row r="1249">
          <cell r="A1249" t="str">
            <v>OH</v>
          </cell>
          <cell r="B1249">
            <v>3</v>
          </cell>
          <cell r="C1249">
            <v>3</v>
          </cell>
          <cell r="D1249" t="str">
            <v>C</v>
          </cell>
          <cell r="E1249">
            <v>0.82</v>
          </cell>
          <cell r="F1249">
            <v>37677</v>
          </cell>
          <cell r="G1249">
            <v>1.89E-2</v>
          </cell>
          <cell r="H1249">
            <v>1.7000000000000001E-2</v>
          </cell>
          <cell r="I1249" t="str">
            <v>2         26   .</v>
          </cell>
          <cell r="J1249">
            <v>210</v>
          </cell>
          <cell r="K1249">
            <v>2.1000000000000001E-2</v>
          </cell>
          <cell r="L1249">
            <v>2003</v>
          </cell>
          <cell r="M1249" t="str">
            <v>No Trade</v>
          </cell>
          <cell r="N1249" t="str">
            <v/>
          </cell>
          <cell r="O1249" t="str">
            <v/>
          </cell>
          <cell r="P1249" t="str">
            <v/>
          </cell>
        </row>
        <row r="1250">
          <cell r="A1250" t="str">
            <v>OH</v>
          </cell>
          <cell r="B1250">
            <v>3</v>
          </cell>
          <cell r="C1250">
            <v>3</v>
          </cell>
          <cell r="D1250" t="str">
            <v>C</v>
          </cell>
          <cell r="E1250">
            <v>0.83</v>
          </cell>
          <cell r="F1250">
            <v>37677</v>
          </cell>
          <cell r="G1250">
            <v>1.6899999999999998E-2</v>
          </cell>
          <cell r="H1250">
            <v>1.4999999999999999E-2</v>
          </cell>
          <cell r="I1250" t="str">
            <v>4         10   .</v>
          </cell>
          <cell r="J1250">
            <v>0</v>
          </cell>
          <cell r="K1250">
            <v>0</v>
          </cell>
          <cell r="L1250">
            <v>2003</v>
          </cell>
          <cell r="M1250" t="str">
            <v>No Trade</v>
          </cell>
          <cell r="N1250" t="str">
            <v/>
          </cell>
          <cell r="O1250" t="str">
            <v/>
          </cell>
          <cell r="P1250" t="str">
            <v/>
          </cell>
        </row>
        <row r="1251">
          <cell r="A1251" t="str">
            <v>OH</v>
          </cell>
          <cell r="B1251">
            <v>3</v>
          </cell>
          <cell r="C1251">
            <v>3</v>
          </cell>
          <cell r="D1251" t="str">
            <v>C</v>
          </cell>
          <cell r="E1251">
            <v>0.84</v>
          </cell>
          <cell r="F1251">
            <v>37677</v>
          </cell>
          <cell r="G1251">
            <v>1.5100000000000001E-2</v>
          </cell>
          <cell r="H1251">
            <v>1.2999999999999999E-2</v>
          </cell>
          <cell r="I1251" t="str">
            <v>8         21   .</v>
          </cell>
          <cell r="J1251">
            <v>185</v>
          </cell>
          <cell r="K1251">
            <v>1.7000000000000001E-2</v>
          </cell>
          <cell r="L1251">
            <v>2003</v>
          </cell>
          <cell r="M1251" t="str">
            <v>No Trade</v>
          </cell>
          <cell r="N1251" t="str">
            <v/>
          </cell>
          <cell r="O1251" t="str">
            <v/>
          </cell>
          <cell r="P1251" t="str">
            <v/>
          </cell>
        </row>
        <row r="1252">
          <cell r="A1252" t="str">
            <v>OH</v>
          </cell>
          <cell r="B1252">
            <v>3</v>
          </cell>
          <cell r="C1252">
            <v>3</v>
          </cell>
          <cell r="D1252" t="str">
            <v>C</v>
          </cell>
          <cell r="E1252">
            <v>0.85</v>
          </cell>
          <cell r="F1252">
            <v>37677</v>
          </cell>
          <cell r="G1252">
            <v>1.35E-2</v>
          </cell>
          <cell r="H1252">
            <v>1.2E-2</v>
          </cell>
          <cell r="I1252" t="str">
            <v>4          0   .</v>
          </cell>
          <cell r="J1252">
            <v>0</v>
          </cell>
          <cell r="K1252">
            <v>0</v>
          </cell>
          <cell r="L1252">
            <v>2003</v>
          </cell>
          <cell r="M1252" t="str">
            <v>No Trade</v>
          </cell>
          <cell r="N1252" t="str">
            <v/>
          </cell>
          <cell r="O1252" t="str">
            <v/>
          </cell>
          <cell r="P1252" t="str">
            <v/>
          </cell>
        </row>
        <row r="1253">
          <cell r="A1253" t="str">
            <v>OH</v>
          </cell>
          <cell r="B1253">
            <v>3</v>
          </cell>
          <cell r="C1253">
            <v>3</v>
          </cell>
          <cell r="D1253" t="str">
            <v>C</v>
          </cell>
          <cell r="E1253">
            <v>0.86</v>
          </cell>
          <cell r="F1253">
            <v>37677</v>
          </cell>
          <cell r="G1253">
            <v>1.21E-2</v>
          </cell>
          <cell r="H1253">
            <v>1.0999999999999999E-2</v>
          </cell>
          <cell r="I1253" t="str">
            <v>1         10   .</v>
          </cell>
          <cell r="J1253">
            <v>100</v>
          </cell>
          <cell r="K1253">
            <v>0.01</v>
          </cell>
          <cell r="L1253">
            <v>2003</v>
          </cell>
          <cell r="M1253" t="str">
            <v>No Trade</v>
          </cell>
          <cell r="N1253" t="str">
            <v/>
          </cell>
          <cell r="O1253" t="str">
            <v/>
          </cell>
          <cell r="P1253" t="str">
            <v/>
          </cell>
        </row>
        <row r="1254">
          <cell r="A1254" t="str">
            <v>OH</v>
          </cell>
          <cell r="B1254">
            <v>3</v>
          </cell>
          <cell r="C1254">
            <v>3</v>
          </cell>
          <cell r="D1254" t="str">
            <v>C</v>
          </cell>
          <cell r="E1254">
            <v>0.87</v>
          </cell>
          <cell r="F1254">
            <v>37677</v>
          </cell>
          <cell r="G1254">
            <v>1.0800000000000001E-2</v>
          </cell>
          <cell r="H1254">
            <v>8.9999999999999993E-3</v>
          </cell>
          <cell r="I1254" t="str">
            <v>9          0   .</v>
          </cell>
          <cell r="J1254">
            <v>0</v>
          </cell>
          <cell r="K1254">
            <v>0</v>
          </cell>
          <cell r="L1254">
            <v>2003</v>
          </cell>
          <cell r="M1254" t="str">
            <v>No Trade</v>
          </cell>
          <cell r="N1254" t="str">
            <v/>
          </cell>
          <cell r="O1254" t="str">
            <v/>
          </cell>
          <cell r="P1254" t="str">
            <v/>
          </cell>
        </row>
        <row r="1255">
          <cell r="A1255" t="str">
            <v>OH</v>
          </cell>
          <cell r="B1255">
            <v>3</v>
          </cell>
          <cell r="C1255">
            <v>3</v>
          </cell>
          <cell r="D1255" t="str">
            <v>C</v>
          </cell>
          <cell r="E1255">
            <v>0.88</v>
          </cell>
          <cell r="F1255">
            <v>37677</v>
          </cell>
          <cell r="G1255">
            <v>9.5999999999999992E-3</v>
          </cell>
          <cell r="H1255">
            <v>8.0000000000000002E-3</v>
          </cell>
          <cell r="I1255" t="str">
            <v>8          4   .</v>
          </cell>
          <cell r="J1255">
            <v>130</v>
          </cell>
          <cell r="K1255">
            <v>1.2999999999999999E-2</v>
          </cell>
          <cell r="L1255">
            <v>2003</v>
          </cell>
          <cell r="M1255" t="str">
            <v>No Trade</v>
          </cell>
          <cell r="N1255" t="str">
            <v/>
          </cell>
          <cell r="O1255" t="str">
            <v/>
          </cell>
          <cell r="P1255" t="str">
            <v/>
          </cell>
        </row>
        <row r="1256">
          <cell r="A1256" t="str">
            <v>OH</v>
          </cell>
          <cell r="B1256">
            <v>3</v>
          </cell>
          <cell r="C1256">
            <v>3</v>
          </cell>
          <cell r="D1256" t="str">
            <v>C</v>
          </cell>
          <cell r="E1256">
            <v>0.89</v>
          </cell>
          <cell r="F1256">
            <v>37677</v>
          </cell>
          <cell r="G1256">
            <v>8.6E-3</v>
          </cell>
          <cell r="H1256">
            <v>7.0000000000000001E-3</v>
          </cell>
          <cell r="I1256" t="str">
            <v>9          0   .</v>
          </cell>
          <cell r="J1256">
            <v>0</v>
          </cell>
          <cell r="K1256">
            <v>0</v>
          </cell>
          <cell r="L1256">
            <v>2003</v>
          </cell>
          <cell r="M1256" t="str">
            <v>No Trade</v>
          </cell>
          <cell r="N1256" t="str">
            <v/>
          </cell>
          <cell r="O1256" t="str">
            <v/>
          </cell>
          <cell r="P1256" t="str">
            <v/>
          </cell>
        </row>
        <row r="1257">
          <cell r="A1257" t="str">
            <v>OH</v>
          </cell>
          <cell r="B1257">
            <v>3</v>
          </cell>
          <cell r="C1257">
            <v>3</v>
          </cell>
          <cell r="D1257" t="str">
            <v>C</v>
          </cell>
          <cell r="E1257">
            <v>0.9</v>
          </cell>
          <cell r="F1257">
            <v>37677</v>
          </cell>
          <cell r="G1257">
            <v>7.6E-3</v>
          </cell>
          <cell r="H1257">
            <v>7.0000000000000001E-3</v>
          </cell>
          <cell r="I1257" t="str">
            <v>0         15   .</v>
          </cell>
          <cell r="J1257">
            <v>90</v>
          </cell>
          <cell r="K1257">
            <v>8.5000000000000006E-3</v>
          </cell>
          <cell r="L1257">
            <v>2003</v>
          </cell>
          <cell r="M1257" t="str">
            <v>No Trade</v>
          </cell>
          <cell r="N1257" t="str">
            <v/>
          </cell>
          <cell r="O1257" t="str">
            <v/>
          </cell>
          <cell r="P1257" t="str">
            <v/>
          </cell>
        </row>
        <row r="1258">
          <cell r="A1258" t="str">
            <v>OH</v>
          </cell>
          <cell r="B1258">
            <v>3</v>
          </cell>
          <cell r="C1258">
            <v>3</v>
          </cell>
          <cell r="D1258" t="str">
            <v>P</v>
          </cell>
          <cell r="E1258">
            <v>0.9</v>
          </cell>
          <cell r="F1258">
            <v>37677</v>
          </cell>
          <cell r="G1258">
            <v>0</v>
          </cell>
          <cell r="H1258">
            <v>0</v>
          </cell>
          <cell r="I1258" t="str">
            <v>0          0   .</v>
          </cell>
          <cell r="J1258">
            <v>0</v>
          </cell>
          <cell r="K1258">
            <v>0</v>
          </cell>
          <cell r="L1258">
            <v>2003</v>
          </cell>
          <cell r="M1258" t="str">
            <v>No Trade</v>
          </cell>
          <cell r="N1258" t="str">
            <v/>
          </cell>
          <cell r="O1258" t="str">
            <v/>
          </cell>
          <cell r="P1258" t="str">
            <v/>
          </cell>
        </row>
        <row r="1259">
          <cell r="A1259" t="str">
            <v>OH</v>
          </cell>
          <cell r="B1259">
            <v>3</v>
          </cell>
          <cell r="C1259">
            <v>3</v>
          </cell>
          <cell r="D1259" t="str">
            <v>C</v>
          </cell>
          <cell r="E1259">
            <v>0.91</v>
          </cell>
          <cell r="F1259">
            <v>37677</v>
          </cell>
          <cell r="G1259">
            <v>6.7999999999999996E-3</v>
          </cell>
          <cell r="H1259">
            <v>6.0000000000000001E-3</v>
          </cell>
          <cell r="I1259" t="str">
            <v>3          0   .</v>
          </cell>
          <cell r="J1259">
            <v>0</v>
          </cell>
          <cell r="K1259">
            <v>0</v>
          </cell>
          <cell r="L1259">
            <v>2003</v>
          </cell>
          <cell r="M1259" t="str">
            <v>No Trade</v>
          </cell>
          <cell r="N1259" t="str">
            <v/>
          </cell>
          <cell r="O1259" t="str">
            <v/>
          </cell>
          <cell r="P1259" t="str">
            <v/>
          </cell>
        </row>
        <row r="1260">
          <cell r="A1260" t="str">
            <v>OH</v>
          </cell>
          <cell r="B1260">
            <v>3</v>
          </cell>
          <cell r="C1260">
            <v>3</v>
          </cell>
          <cell r="D1260" t="str">
            <v>C</v>
          </cell>
          <cell r="E1260">
            <v>0.92</v>
          </cell>
          <cell r="F1260">
            <v>37677</v>
          </cell>
          <cell r="G1260">
            <v>6.0000000000000001E-3</v>
          </cell>
          <cell r="H1260">
            <v>5.0000000000000001E-3</v>
          </cell>
          <cell r="I1260" t="str">
            <v>6          2   .</v>
          </cell>
          <cell r="J1260">
            <v>0</v>
          </cell>
          <cell r="K1260">
            <v>0</v>
          </cell>
          <cell r="L1260">
            <v>2003</v>
          </cell>
          <cell r="M1260" t="str">
            <v>No Trade</v>
          </cell>
          <cell r="N1260" t="str">
            <v/>
          </cell>
          <cell r="O1260" t="str">
            <v/>
          </cell>
          <cell r="P1260" t="str">
            <v/>
          </cell>
        </row>
        <row r="1261">
          <cell r="A1261" t="str">
            <v>OH</v>
          </cell>
          <cell r="B1261">
            <v>3</v>
          </cell>
          <cell r="C1261">
            <v>3</v>
          </cell>
          <cell r="D1261" t="str">
            <v>C</v>
          </cell>
          <cell r="E1261">
            <v>0.94</v>
          </cell>
          <cell r="F1261">
            <v>37677</v>
          </cell>
          <cell r="G1261">
            <v>4.7000000000000002E-3</v>
          </cell>
          <cell r="H1261">
            <v>4.0000000000000001E-3</v>
          </cell>
          <cell r="I1261" t="str">
            <v>4          0   .</v>
          </cell>
          <cell r="J1261">
            <v>0</v>
          </cell>
          <cell r="K1261">
            <v>0</v>
          </cell>
          <cell r="L1261">
            <v>2003</v>
          </cell>
          <cell r="M1261" t="str">
            <v>No Trade</v>
          </cell>
          <cell r="N1261" t="str">
            <v/>
          </cell>
          <cell r="O1261" t="str">
            <v/>
          </cell>
          <cell r="P1261" t="str">
            <v/>
          </cell>
        </row>
        <row r="1262">
          <cell r="A1262" t="str">
            <v>OH</v>
          </cell>
          <cell r="B1262">
            <v>3</v>
          </cell>
          <cell r="C1262">
            <v>3</v>
          </cell>
          <cell r="D1262" t="str">
            <v>C</v>
          </cell>
          <cell r="E1262">
            <v>0.95</v>
          </cell>
          <cell r="F1262">
            <v>37677</v>
          </cell>
          <cell r="G1262">
            <v>4.1999999999999997E-3</v>
          </cell>
          <cell r="H1262">
            <v>3.0000000000000001E-3</v>
          </cell>
          <cell r="I1262" t="str">
            <v>9          0   .</v>
          </cell>
          <cell r="J1262">
            <v>0</v>
          </cell>
          <cell r="K1262">
            <v>0</v>
          </cell>
          <cell r="L1262">
            <v>2003</v>
          </cell>
          <cell r="M1262" t="str">
            <v>No Trade</v>
          </cell>
          <cell r="N1262" t="str">
            <v/>
          </cell>
          <cell r="O1262" t="str">
            <v/>
          </cell>
          <cell r="P1262" t="str">
            <v/>
          </cell>
        </row>
        <row r="1263">
          <cell r="A1263" t="str">
            <v>OH</v>
          </cell>
          <cell r="B1263">
            <v>3</v>
          </cell>
          <cell r="C1263">
            <v>3</v>
          </cell>
          <cell r="D1263" t="str">
            <v>C</v>
          </cell>
          <cell r="E1263">
            <v>0.96</v>
          </cell>
          <cell r="F1263">
            <v>37677</v>
          </cell>
          <cell r="G1263">
            <v>3.7000000000000002E-3</v>
          </cell>
          <cell r="H1263">
            <v>3.0000000000000001E-3</v>
          </cell>
          <cell r="I1263" t="str">
            <v>5          0   .</v>
          </cell>
          <cell r="J1263">
            <v>0</v>
          </cell>
          <cell r="K1263">
            <v>0</v>
          </cell>
          <cell r="L1263">
            <v>2003</v>
          </cell>
          <cell r="M1263" t="str">
            <v>No Trade</v>
          </cell>
          <cell r="N1263" t="str">
            <v/>
          </cell>
          <cell r="O1263" t="str">
            <v/>
          </cell>
          <cell r="P1263" t="str">
            <v/>
          </cell>
        </row>
        <row r="1264">
          <cell r="A1264" t="str">
            <v>OH</v>
          </cell>
          <cell r="B1264">
            <v>3</v>
          </cell>
          <cell r="C1264">
            <v>3</v>
          </cell>
          <cell r="D1264" t="str">
            <v>C</v>
          </cell>
          <cell r="E1264">
            <v>0.98</v>
          </cell>
          <cell r="F1264">
            <v>37677</v>
          </cell>
          <cell r="G1264">
            <v>2.8999999999999998E-3</v>
          </cell>
          <cell r="H1264">
            <v>2E-3</v>
          </cell>
          <cell r="I1264" t="str">
            <v>8          0   .</v>
          </cell>
          <cell r="J1264">
            <v>0</v>
          </cell>
          <cell r="K1264">
            <v>0</v>
          </cell>
          <cell r="L1264">
            <v>2003</v>
          </cell>
          <cell r="M1264" t="str">
            <v>No Trade</v>
          </cell>
          <cell r="N1264" t="str">
            <v/>
          </cell>
          <cell r="O1264" t="str">
            <v/>
          </cell>
          <cell r="P1264" t="str">
            <v/>
          </cell>
        </row>
        <row r="1265">
          <cell r="A1265" t="str">
            <v>OH</v>
          </cell>
          <cell r="B1265">
            <v>3</v>
          </cell>
          <cell r="C1265">
            <v>3</v>
          </cell>
          <cell r="D1265" t="str">
            <v>C</v>
          </cell>
          <cell r="E1265">
            <v>1</v>
          </cell>
          <cell r="F1265">
            <v>37677</v>
          </cell>
          <cell r="G1265">
            <v>2.3E-3</v>
          </cell>
          <cell r="H1265">
            <v>2E-3</v>
          </cell>
          <cell r="I1265" t="str">
            <v>2          0   .</v>
          </cell>
          <cell r="J1265">
            <v>0</v>
          </cell>
          <cell r="K1265">
            <v>0</v>
          </cell>
          <cell r="L1265">
            <v>2003</v>
          </cell>
          <cell r="M1265" t="str">
            <v>No Trade</v>
          </cell>
          <cell r="N1265" t="str">
            <v/>
          </cell>
          <cell r="O1265" t="str">
            <v/>
          </cell>
          <cell r="P1265" t="str">
            <v/>
          </cell>
        </row>
        <row r="1266">
          <cell r="A1266" t="str">
            <v>OH</v>
          </cell>
          <cell r="B1266">
            <v>3</v>
          </cell>
          <cell r="C1266">
            <v>3</v>
          </cell>
          <cell r="D1266" t="str">
            <v>C</v>
          </cell>
          <cell r="E1266">
            <v>1.01</v>
          </cell>
          <cell r="F1266">
            <v>37677</v>
          </cell>
          <cell r="G1266">
            <v>2E-3</v>
          </cell>
          <cell r="H1266">
            <v>1E-3</v>
          </cell>
          <cell r="I1266" t="str">
            <v>9          0   .</v>
          </cell>
          <cell r="J1266">
            <v>0</v>
          </cell>
          <cell r="K1266">
            <v>0</v>
          </cell>
          <cell r="L1266">
            <v>2003</v>
          </cell>
          <cell r="M1266" t="str">
            <v>No Trade</v>
          </cell>
          <cell r="N1266" t="str">
            <v/>
          </cell>
          <cell r="O1266" t="str">
            <v/>
          </cell>
          <cell r="P1266" t="str">
            <v/>
          </cell>
        </row>
        <row r="1267">
          <cell r="A1267" t="str">
            <v>OH</v>
          </cell>
          <cell r="B1267">
            <v>3</v>
          </cell>
          <cell r="C1267">
            <v>3</v>
          </cell>
          <cell r="D1267" t="str">
            <v>C</v>
          </cell>
          <cell r="E1267">
            <v>1.02</v>
          </cell>
          <cell r="F1267">
            <v>37677</v>
          </cell>
          <cell r="G1267">
            <v>1.8E-3</v>
          </cell>
          <cell r="H1267">
            <v>1E-3</v>
          </cell>
          <cell r="I1267" t="str">
            <v>7          0   .</v>
          </cell>
          <cell r="J1267">
            <v>0</v>
          </cell>
          <cell r="K1267">
            <v>0</v>
          </cell>
          <cell r="L1267">
            <v>2003</v>
          </cell>
          <cell r="M1267" t="str">
            <v>No Trade</v>
          </cell>
          <cell r="N1267" t="str">
            <v/>
          </cell>
          <cell r="O1267" t="str">
            <v/>
          </cell>
          <cell r="P1267" t="str">
            <v/>
          </cell>
        </row>
        <row r="1268">
          <cell r="A1268" t="str">
            <v>OH</v>
          </cell>
          <cell r="B1268">
            <v>3</v>
          </cell>
          <cell r="C1268">
            <v>3</v>
          </cell>
          <cell r="D1268" t="str">
            <v>C</v>
          </cell>
          <cell r="E1268">
            <v>1.2</v>
          </cell>
          <cell r="F1268">
            <v>37677</v>
          </cell>
          <cell r="G1268">
            <v>2.0000000000000001E-4</v>
          </cell>
          <cell r="H1268">
            <v>0</v>
          </cell>
          <cell r="I1268" t="str">
            <v>2          0   .</v>
          </cell>
          <cell r="J1268">
            <v>0</v>
          </cell>
          <cell r="K1268">
            <v>0</v>
          </cell>
          <cell r="L1268">
            <v>2003</v>
          </cell>
          <cell r="M1268" t="str">
            <v>No Trade</v>
          </cell>
          <cell r="N1268" t="str">
            <v/>
          </cell>
          <cell r="O1268" t="str">
            <v/>
          </cell>
          <cell r="P1268" t="str">
            <v/>
          </cell>
        </row>
        <row r="1269">
          <cell r="A1269" t="str">
            <v>OH</v>
          </cell>
          <cell r="B1269">
            <v>4</v>
          </cell>
          <cell r="C1269">
            <v>3</v>
          </cell>
          <cell r="D1269" t="str">
            <v>C</v>
          </cell>
          <cell r="E1269">
            <v>0.05</v>
          </cell>
          <cell r="F1269">
            <v>37706</v>
          </cell>
          <cell r="G1269">
            <v>0.68769999999999998</v>
          </cell>
          <cell r="H1269">
            <v>0.68700000000000006</v>
          </cell>
          <cell r="I1269" t="str">
            <v>7          0   .</v>
          </cell>
          <cell r="J1269">
            <v>0</v>
          </cell>
          <cell r="K1269">
            <v>0</v>
          </cell>
          <cell r="L1269">
            <v>2003</v>
          </cell>
          <cell r="M1269" t="str">
            <v>No Trade</v>
          </cell>
          <cell r="N1269" t="str">
            <v/>
          </cell>
          <cell r="O1269" t="str">
            <v/>
          </cell>
          <cell r="P1269" t="str">
            <v/>
          </cell>
        </row>
        <row r="1270">
          <cell r="A1270" t="str">
            <v>OH</v>
          </cell>
          <cell r="B1270">
            <v>4</v>
          </cell>
          <cell r="C1270">
            <v>3</v>
          </cell>
          <cell r="D1270" t="str">
            <v>P</v>
          </cell>
          <cell r="E1270">
            <v>0.05</v>
          </cell>
          <cell r="F1270">
            <v>37706</v>
          </cell>
          <cell r="G1270">
            <v>1E-4</v>
          </cell>
          <cell r="H1270">
            <v>0</v>
          </cell>
          <cell r="I1270" t="str">
            <v>1          0   .</v>
          </cell>
          <cell r="J1270">
            <v>0</v>
          </cell>
          <cell r="K1270">
            <v>0</v>
          </cell>
          <cell r="L1270">
            <v>2003</v>
          </cell>
          <cell r="M1270" t="str">
            <v>No Trade</v>
          </cell>
          <cell r="N1270" t="str">
            <v/>
          </cell>
          <cell r="O1270" t="str">
            <v/>
          </cell>
          <cell r="P1270" t="str">
            <v/>
          </cell>
        </row>
        <row r="1271">
          <cell r="A1271" t="str">
            <v>OH</v>
          </cell>
          <cell r="B1271">
            <v>4</v>
          </cell>
          <cell r="C1271">
            <v>3</v>
          </cell>
          <cell r="D1271" t="str">
            <v>P</v>
          </cell>
          <cell r="E1271">
            <v>0.49</v>
          </cell>
          <cell r="F1271">
            <v>37706</v>
          </cell>
          <cell r="G1271">
            <v>0</v>
          </cell>
          <cell r="H1271">
            <v>0</v>
          </cell>
          <cell r="I1271" t="str">
            <v>0          0   .</v>
          </cell>
          <cell r="J1271">
            <v>0</v>
          </cell>
          <cell r="K1271">
            <v>0</v>
          </cell>
          <cell r="L1271">
            <v>2003</v>
          </cell>
          <cell r="M1271" t="str">
            <v>No Trade</v>
          </cell>
          <cell r="N1271" t="str">
            <v/>
          </cell>
          <cell r="O1271" t="str">
            <v/>
          </cell>
          <cell r="P1271" t="str">
            <v/>
          </cell>
        </row>
        <row r="1272">
          <cell r="A1272" t="str">
            <v>OH</v>
          </cell>
          <cell r="B1272">
            <v>4</v>
          </cell>
          <cell r="C1272">
            <v>3</v>
          </cell>
          <cell r="D1272" t="str">
            <v>C</v>
          </cell>
          <cell r="E1272">
            <v>0.5</v>
          </cell>
          <cell r="F1272">
            <v>37706</v>
          </cell>
          <cell r="G1272">
            <v>0.17810000000000001</v>
          </cell>
          <cell r="H1272">
            <v>0.17799999999999999</v>
          </cell>
          <cell r="I1272" t="str">
            <v>1          0   .</v>
          </cell>
          <cell r="J1272">
            <v>0</v>
          </cell>
          <cell r="K1272">
            <v>0</v>
          </cell>
          <cell r="L1272">
            <v>2003</v>
          </cell>
          <cell r="M1272" t="str">
            <v>No Trade</v>
          </cell>
          <cell r="N1272" t="str">
            <v/>
          </cell>
          <cell r="O1272" t="str">
            <v/>
          </cell>
          <cell r="P1272" t="str">
            <v/>
          </cell>
        </row>
        <row r="1273">
          <cell r="A1273" t="str">
            <v>OH</v>
          </cell>
          <cell r="B1273">
            <v>4</v>
          </cell>
          <cell r="C1273">
            <v>3</v>
          </cell>
          <cell r="D1273" t="str">
            <v>P</v>
          </cell>
          <cell r="E1273">
            <v>0.5</v>
          </cell>
          <cell r="F1273">
            <v>37706</v>
          </cell>
          <cell r="G1273">
            <v>1.1000000000000001E-3</v>
          </cell>
          <cell r="H1273">
            <v>1E-3</v>
          </cell>
          <cell r="I1273" t="str">
            <v>6          0   .</v>
          </cell>
          <cell r="J1273">
            <v>0</v>
          </cell>
          <cell r="K1273">
            <v>0</v>
          </cell>
          <cell r="L1273">
            <v>2003</v>
          </cell>
          <cell r="M1273" t="str">
            <v>No Trade</v>
          </cell>
          <cell r="N1273" t="str">
            <v/>
          </cell>
          <cell r="O1273" t="str">
            <v/>
          </cell>
          <cell r="P1273" t="str">
            <v/>
          </cell>
        </row>
        <row r="1274">
          <cell r="A1274" t="str">
            <v>OH</v>
          </cell>
          <cell r="B1274">
            <v>4</v>
          </cell>
          <cell r="C1274">
            <v>3</v>
          </cell>
          <cell r="D1274" t="str">
            <v>C</v>
          </cell>
          <cell r="E1274">
            <v>0.51</v>
          </cell>
          <cell r="F1274">
            <v>37706</v>
          </cell>
          <cell r="G1274">
            <v>0</v>
          </cell>
          <cell r="H1274">
            <v>0</v>
          </cell>
          <cell r="I1274" t="str">
            <v>0          0   .</v>
          </cell>
          <cell r="J1274">
            <v>0</v>
          </cell>
          <cell r="K1274">
            <v>0</v>
          </cell>
          <cell r="L1274">
            <v>2003</v>
          </cell>
          <cell r="M1274" t="str">
            <v>No Trade</v>
          </cell>
          <cell r="N1274" t="str">
            <v/>
          </cell>
          <cell r="O1274" t="str">
            <v/>
          </cell>
          <cell r="P1274" t="str">
            <v/>
          </cell>
        </row>
        <row r="1275">
          <cell r="A1275" t="str">
            <v>OH</v>
          </cell>
          <cell r="B1275">
            <v>4</v>
          </cell>
          <cell r="C1275">
            <v>3</v>
          </cell>
          <cell r="D1275" t="str">
            <v>P</v>
          </cell>
          <cell r="E1275">
            <v>0.51</v>
          </cell>
          <cell r="F1275">
            <v>37706</v>
          </cell>
          <cell r="G1275">
            <v>1.5E-3</v>
          </cell>
          <cell r="H1275">
            <v>2E-3</v>
          </cell>
          <cell r="I1275" t="str">
            <v>1          0   .</v>
          </cell>
          <cell r="J1275">
            <v>0</v>
          </cell>
          <cell r="K1275">
            <v>0</v>
          </cell>
          <cell r="L1275">
            <v>2003</v>
          </cell>
          <cell r="M1275" t="str">
            <v>No Trade</v>
          </cell>
          <cell r="N1275" t="str">
            <v/>
          </cell>
          <cell r="O1275" t="str">
            <v/>
          </cell>
          <cell r="P1275" t="str">
            <v/>
          </cell>
        </row>
        <row r="1276">
          <cell r="A1276" t="str">
            <v>OH</v>
          </cell>
          <cell r="B1276">
            <v>4</v>
          </cell>
          <cell r="C1276">
            <v>3</v>
          </cell>
          <cell r="D1276" t="str">
            <v>P</v>
          </cell>
          <cell r="E1276">
            <v>0.52</v>
          </cell>
          <cell r="F1276">
            <v>37706</v>
          </cell>
          <cell r="G1276">
            <v>0</v>
          </cell>
          <cell r="H1276">
            <v>0</v>
          </cell>
          <cell r="I1276" t="str">
            <v>0          0   .</v>
          </cell>
          <cell r="J1276">
            <v>0</v>
          </cell>
          <cell r="K1276">
            <v>0</v>
          </cell>
          <cell r="L1276">
            <v>2003</v>
          </cell>
          <cell r="M1276" t="str">
            <v>No Trade</v>
          </cell>
          <cell r="N1276" t="str">
            <v/>
          </cell>
          <cell r="O1276" t="str">
            <v/>
          </cell>
          <cell r="P1276" t="str">
            <v/>
          </cell>
        </row>
        <row r="1277">
          <cell r="A1277" t="str">
            <v>OH</v>
          </cell>
          <cell r="B1277">
            <v>4</v>
          </cell>
          <cell r="C1277">
            <v>3</v>
          </cell>
          <cell r="D1277" t="str">
            <v>P</v>
          </cell>
          <cell r="E1277">
            <v>0.53</v>
          </cell>
          <cell r="F1277">
            <v>37706</v>
          </cell>
          <cell r="G1277">
            <v>0</v>
          </cell>
          <cell r="H1277">
            <v>0</v>
          </cell>
          <cell r="I1277" t="str">
            <v>0          0   .</v>
          </cell>
          <cell r="J1277">
            <v>0</v>
          </cell>
          <cell r="K1277">
            <v>0</v>
          </cell>
          <cell r="L1277">
            <v>2003</v>
          </cell>
          <cell r="M1277" t="str">
            <v>No Trade</v>
          </cell>
          <cell r="N1277" t="str">
            <v/>
          </cell>
          <cell r="O1277" t="str">
            <v/>
          </cell>
          <cell r="P1277" t="str">
            <v/>
          </cell>
        </row>
        <row r="1278">
          <cell r="A1278" t="str">
            <v>OH</v>
          </cell>
          <cell r="B1278">
            <v>4</v>
          </cell>
          <cell r="C1278">
            <v>3</v>
          </cell>
          <cell r="D1278" t="str">
            <v>P</v>
          </cell>
          <cell r="E1278">
            <v>0.54</v>
          </cell>
          <cell r="F1278">
            <v>37706</v>
          </cell>
          <cell r="G1278">
            <v>3.3E-3</v>
          </cell>
          <cell r="H1278">
            <v>4.0000000000000001E-3</v>
          </cell>
          <cell r="I1278" t="str">
            <v>5          0   .</v>
          </cell>
          <cell r="J1278">
            <v>0</v>
          </cell>
          <cell r="K1278">
            <v>0</v>
          </cell>
          <cell r="L1278">
            <v>2003</v>
          </cell>
          <cell r="M1278" t="str">
            <v>No Trade</v>
          </cell>
          <cell r="N1278" t="str">
            <v/>
          </cell>
          <cell r="O1278" t="str">
            <v/>
          </cell>
          <cell r="P1278" t="str">
            <v/>
          </cell>
        </row>
        <row r="1279">
          <cell r="A1279" t="str">
            <v>OH</v>
          </cell>
          <cell r="B1279">
            <v>4</v>
          </cell>
          <cell r="C1279">
            <v>3</v>
          </cell>
          <cell r="D1279" t="str">
            <v>P</v>
          </cell>
          <cell r="E1279">
            <v>0.55000000000000004</v>
          </cell>
          <cell r="F1279">
            <v>37706</v>
          </cell>
          <cell r="G1279">
            <v>4.1999999999999997E-3</v>
          </cell>
          <cell r="H1279">
            <v>5.0000000000000001E-3</v>
          </cell>
          <cell r="I1279" t="str">
            <v>6          1   .</v>
          </cell>
          <cell r="J1279">
            <v>70</v>
          </cell>
          <cell r="K1279">
            <v>7.0000000000000001E-3</v>
          </cell>
          <cell r="L1279">
            <v>2003</v>
          </cell>
          <cell r="M1279" t="str">
            <v>No Trade</v>
          </cell>
          <cell r="N1279" t="str">
            <v/>
          </cell>
          <cell r="O1279" t="str">
            <v/>
          </cell>
          <cell r="P1279" t="str">
            <v/>
          </cell>
        </row>
        <row r="1280">
          <cell r="A1280" t="str">
            <v>OH</v>
          </cell>
          <cell r="B1280">
            <v>4</v>
          </cell>
          <cell r="C1280">
            <v>3</v>
          </cell>
          <cell r="D1280" t="str">
            <v>P</v>
          </cell>
          <cell r="E1280">
            <v>0.56000000000000005</v>
          </cell>
          <cell r="F1280">
            <v>37706</v>
          </cell>
          <cell r="G1280">
            <v>5.1999999999999998E-3</v>
          </cell>
          <cell r="H1280">
            <v>6.0000000000000001E-3</v>
          </cell>
          <cell r="I1280" t="str">
            <v>7          0   .</v>
          </cell>
          <cell r="J1280">
            <v>0</v>
          </cell>
          <cell r="K1280">
            <v>0</v>
          </cell>
          <cell r="L1280">
            <v>2003</v>
          </cell>
          <cell r="M1280" t="str">
            <v>No Trade</v>
          </cell>
          <cell r="N1280" t="str">
            <v/>
          </cell>
          <cell r="O1280" t="str">
            <v/>
          </cell>
          <cell r="P1280" t="str">
            <v/>
          </cell>
        </row>
        <row r="1281">
          <cell r="A1281" t="str">
            <v>OH</v>
          </cell>
          <cell r="B1281">
            <v>4</v>
          </cell>
          <cell r="C1281">
            <v>3</v>
          </cell>
          <cell r="D1281" t="str">
            <v>C</v>
          </cell>
          <cell r="E1281">
            <v>0.56999999999999995</v>
          </cell>
          <cell r="F1281">
            <v>37706</v>
          </cell>
          <cell r="G1281">
            <v>0</v>
          </cell>
          <cell r="H1281">
            <v>0</v>
          </cell>
          <cell r="I1281" t="str">
            <v>0          0   .</v>
          </cell>
          <cell r="J1281">
            <v>0</v>
          </cell>
          <cell r="K1281">
            <v>0</v>
          </cell>
          <cell r="L1281">
            <v>2003</v>
          </cell>
          <cell r="M1281" t="str">
            <v>No Trade</v>
          </cell>
          <cell r="N1281" t="str">
            <v/>
          </cell>
          <cell r="O1281" t="str">
            <v/>
          </cell>
          <cell r="P1281" t="str">
            <v/>
          </cell>
        </row>
        <row r="1282">
          <cell r="A1282" t="str">
            <v>OH</v>
          </cell>
          <cell r="B1282">
            <v>4</v>
          </cell>
          <cell r="C1282">
            <v>3</v>
          </cell>
          <cell r="D1282" t="str">
            <v>P</v>
          </cell>
          <cell r="E1282">
            <v>0.56999999999999995</v>
          </cell>
          <cell r="F1282">
            <v>37706</v>
          </cell>
          <cell r="G1282">
            <v>6.4999999999999997E-3</v>
          </cell>
          <cell r="H1282">
            <v>8.0000000000000002E-3</v>
          </cell>
          <cell r="I1282" t="str">
            <v>4          0   .</v>
          </cell>
          <cell r="J1282">
            <v>0</v>
          </cell>
          <cell r="K1282">
            <v>0</v>
          </cell>
          <cell r="L1282">
            <v>2003</v>
          </cell>
          <cell r="M1282" t="str">
            <v>No Trade</v>
          </cell>
          <cell r="N1282" t="str">
            <v/>
          </cell>
          <cell r="O1282" t="str">
            <v/>
          </cell>
          <cell r="P1282" t="str">
            <v/>
          </cell>
        </row>
        <row r="1283">
          <cell r="A1283" t="str">
            <v>OH</v>
          </cell>
          <cell r="B1283">
            <v>4</v>
          </cell>
          <cell r="C1283">
            <v>3</v>
          </cell>
          <cell r="D1283" t="str">
            <v>C</v>
          </cell>
          <cell r="E1283">
            <v>0.57999999999999996</v>
          </cell>
          <cell r="F1283">
            <v>37706</v>
          </cell>
          <cell r="G1283">
            <v>0</v>
          </cell>
          <cell r="H1283">
            <v>0</v>
          </cell>
          <cell r="I1283" t="str">
            <v>0          0   .</v>
          </cell>
          <cell r="J1283">
            <v>0</v>
          </cell>
          <cell r="K1283">
            <v>0</v>
          </cell>
          <cell r="L1283">
            <v>2003</v>
          </cell>
          <cell r="M1283" t="str">
            <v>No Trade</v>
          </cell>
          <cell r="N1283" t="str">
            <v/>
          </cell>
          <cell r="O1283" t="str">
            <v/>
          </cell>
          <cell r="P1283" t="str">
            <v/>
          </cell>
        </row>
        <row r="1284">
          <cell r="A1284" t="str">
            <v>OH</v>
          </cell>
          <cell r="B1284">
            <v>4</v>
          </cell>
          <cell r="C1284">
            <v>3</v>
          </cell>
          <cell r="D1284" t="str">
            <v>P</v>
          </cell>
          <cell r="E1284">
            <v>0.57999999999999996</v>
          </cell>
          <cell r="F1284">
            <v>37706</v>
          </cell>
          <cell r="G1284">
            <v>7.9000000000000008E-3</v>
          </cell>
          <cell r="H1284">
            <v>0.01</v>
          </cell>
          <cell r="I1284" t="str">
            <v>2          0   .</v>
          </cell>
          <cell r="J1284">
            <v>0</v>
          </cell>
          <cell r="K1284">
            <v>0</v>
          </cell>
          <cell r="L1284">
            <v>2003</v>
          </cell>
          <cell r="M1284" t="str">
            <v>No Trade</v>
          </cell>
          <cell r="N1284" t="str">
            <v/>
          </cell>
          <cell r="O1284" t="str">
            <v/>
          </cell>
          <cell r="P1284" t="str">
            <v/>
          </cell>
        </row>
        <row r="1285">
          <cell r="A1285" t="str">
            <v>OH</v>
          </cell>
          <cell r="B1285">
            <v>4</v>
          </cell>
          <cell r="C1285">
            <v>3</v>
          </cell>
          <cell r="D1285" t="str">
            <v>C</v>
          </cell>
          <cell r="E1285">
            <v>0.59</v>
          </cell>
          <cell r="F1285">
            <v>37706</v>
          </cell>
          <cell r="G1285">
            <v>0</v>
          </cell>
          <cell r="H1285">
            <v>0</v>
          </cell>
          <cell r="I1285" t="str">
            <v>0          0   .</v>
          </cell>
          <cell r="J1285">
            <v>0</v>
          </cell>
          <cell r="K1285">
            <v>0</v>
          </cell>
          <cell r="L1285">
            <v>2003</v>
          </cell>
          <cell r="M1285" t="str">
            <v>No Trade</v>
          </cell>
          <cell r="N1285" t="str">
            <v/>
          </cell>
          <cell r="O1285" t="str">
            <v/>
          </cell>
          <cell r="P1285" t="str">
            <v/>
          </cell>
        </row>
        <row r="1286">
          <cell r="A1286" t="str">
            <v>OH</v>
          </cell>
          <cell r="B1286">
            <v>4</v>
          </cell>
          <cell r="C1286">
            <v>3</v>
          </cell>
          <cell r="D1286" t="str">
            <v>P</v>
          </cell>
          <cell r="E1286">
            <v>0.59</v>
          </cell>
          <cell r="F1286">
            <v>37706</v>
          </cell>
          <cell r="G1286">
            <v>9.5999999999999992E-3</v>
          </cell>
          <cell r="H1286">
            <v>1.2E-2</v>
          </cell>
          <cell r="I1286" t="str">
            <v>2          0   .</v>
          </cell>
          <cell r="J1286">
            <v>0</v>
          </cell>
          <cell r="K1286">
            <v>0</v>
          </cell>
          <cell r="L1286">
            <v>2003</v>
          </cell>
          <cell r="M1286" t="str">
            <v>No Trade</v>
          </cell>
          <cell r="N1286" t="str">
            <v/>
          </cell>
          <cell r="O1286" t="str">
            <v/>
          </cell>
          <cell r="P1286" t="str">
            <v/>
          </cell>
        </row>
        <row r="1287">
          <cell r="A1287" t="str">
            <v>OH</v>
          </cell>
          <cell r="B1287">
            <v>4</v>
          </cell>
          <cell r="C1287">
            <v>3</v>
          </cell>
          <cell r="D1287" t="str">
            <v>C</v>
          </cell>
          <cell r="E1287">
            <v>0.6</v>
          </cell>
          <cell r="F1287">
            <v>37706</v>
          </cell>
          <cell r="G1287">
            <v>0.1166</v>
          </cell>
          <cell r="H1287">
            <v>0.106</v>
          </cell>
          <cell r="I1287" t="str">
            <v>1          0   .</v>
          </cell>
          <cell r="J1287">
            <v>0</v>
          </cell>
          <cell r="K1287">
            <v>0</v>
          </cell>
          <cell r="L1287">
            <v>2003</v>
          </cell>
          <cell r="M1287" t="str">
            <v>No Trade</v>
          </cell>
          <cell r="N1287" t="str">
            <v/>
          </cell>
          <cell r="O1287" t="str">
            <v/>
          </cell>
          <cell r="P1287" t="str">
            <v/>
          </cell>
        </row>
        <row r="1288">
          <cell r="A1288" t="str">
            <v>OH</v>
          </cell>
          <cell r="B1288">
            <v>4</v>
          </cell>
          <cell r="C1288">
            <v>3</v>
          </cell>
          <cell r="D1288" t="str">
            <v>P</v>
          </cell>
          <cell r="E1288">
            <v>0.6</v>
          </cell>
          <cell r="F1288">
            <v>37706</v>
          </cell>
          <cell r="G1288">
            <v>1.1599999999999999E-2</v>
          </cell>
          <cell r="H1288">
            <v>1.4E-2</v>
          </cell>
          <cell r="I1288" t="str">
            <v>5          0   .</v>
          </cell>
          <cell r="J1288">
            <v>0</v>
          </cell>
          <cell r="K1288">
            <v>0</v>
          </cell>
          <cell r="L1288">
            <v>2003</v>
          </cell>
          <cell r="M1288" t="str">
            <v>No Trade</v>
          </cell>
          <cell r="N1288" t="str">
            <v/>
          </cell>
          <cell r="O1288" t="str">
            <v/>
          </cell>
          <cell r="P1288" t="str">
            <v/>
          </cell>
        </row>
        <row r="1289">
          <cell r="A1289" t="str">
            <v>OH</v>
          </cell>
          <cell r="B1289">
            <v>4</v>
          </cell>
          <cell r="C1289">
            <v>3</v>
          </cell>
          <cell r="D1289" t="str">
            <v>C</v>
          </cell>
          <cell r="E1289">
            <v>0.61</v>
          </cell>
          <cell r="F1289">
            <v>37706</v>
          </cell>
          <cell r="G1289">
            <v>0</v>
          </cell>
          <cell r="H1289">
            <v>0</v>
          </cell>
          <cell r="I1289" t="str">
            <v>0          0   .</v>
          </cell>
          <cell r="J1289">
            <v>0</v>
          </cell>
          <cell r="K1289">
            <v>0</v>
          </cell>
          <cell r="L1289">
            <v>2003</v>
          </cell>
          <cell r="M1289" t="str">
            <v>No Trade</v>
          </cell>
          <cell r="N1289" t="str">
            <v/>
          </cell>
          <cell r="O1289" t="str">
            <v/>
          </cell>
          <cell r="P1289" t="str">
            <v/>
          </cell>
        </row>
        <row r="1290">
          <cell r="A1290" t="str">
            <v>OH</v>
          </cell>
          <cell r="B1290">
            <v>4</v>
          </cell>
          <cell r="C1290">
            <v>3</v>
          </cell>
          <cell r="D1290" t="str">
            <v>P</v>
          </cell>
          <cell r="E1290">
            <v>0.61</v>
          </cell>
          <cell r="F1290">
            <v>37706</v>
          </cell>
          <cell r="G1290">
            <v>1.38E-2</v>
          </cell>
          <cell r="H1290">
            <v>1.7000000000000001E-2</v>
          </cell>
          <cell r="I1290" t="str">
            <v>1          0   .</v>
          </cell>
          <cell r="J1290">
            <v>0</v>
          </cell>
          <cell r="K1290">
            <v>0</v>
          </cell>
          <cell r="L1290">
            <v>2003</v>
          </cell>
          <cell r="M1290" t="str">
            <v>No Trade</v>
          </cell>
          <cell r="N1290" t="str">
            <v/>
          </cell>
          <cell r="O1290" t="str">
            <v/>
          </cell>
          <cell r="P1290" t="str">
            <v/>
          </cell>
        </row>
        <row r="1291">
          <cell r="A1291" t="str">
            <v>OH</v>
          </cell>
          <cell r="B1291">
            <v>4</v>
          </cell>
          <cell r="C1291">
            <v>3</v>
          </cell>
          <cell r="D1291" t="str">
            <v>C</v>
          </cell>
          <cell r="E1291">
            <v>0.62</v>
          </cell>
          <cell r="F1291">
            <v>37706</v>
          </cell>
          <cell r="G1291">
            <v>0</v>
          </cell>
          <cell r="H1291">
            <v>0</v>
          </cell>
          <cell r="I1291" t="str">
            <v>0          0   .</v>
          </cell>
          <cell r="J1291">
            <v>0</v>
          </cell>
          <cell r="K1291">
            <v>0</v>
          </cell>
          <cell r="L1291">
            <v>2003</v>
          </cell>
          <cell r="M1291" t="str">
            <v>No Trade</v>
          </cell>
          <cell r="N1291" t="str">
            <v/>
          </cell>
          <cell r="O1291" t="str">
            <v/>
          </cell>
          <cell r="P1291" t="str">
            <v/>
          </cell>
        </row>
        <row r="1292">
          <cell r="A1292" t="str">
            <v>OH</v>
          </cell>
          <cell r="B1292">
            <v>4</v>
          </cell>
          <cell r="C1292">
            <v>3</v>
          </cell>
          <cell r="D1292" t="str">
            <v>P</v>
          </cell>
          <cell r="E1292">
            <v>0.62</v>
          </cell>
          <cell r="F1292">
            <v>37706</v>
          </cell>
          <cell r="G1292">
            <v>1.6199999999999999E-2</v>
          </cell>
          <cell r="H1292">
            <v>1.9E-2</v>
          </cell>
          <cell r="I1292" t="str">
            <v>9          0   .</v>
          </cell>
          <cell r="J1292">
            <v>0</v>
          </cell>
          <cell r="K1292">
            <v>0</v>
          </cell>
          <cell r="L1292">
            <v>2003</v>
          </cell>
          <cell r="M1292" t="str">
            <v>No Trade</v>
          </cell>
          <cell r="N1292" t="str">
            <v/>
          </cell>
          <cell r="O1292" t="str">
            <v/>
          </cell>
          <cell r="P1292" t="str">
            <v/>
          </cell>
        </row>
        <row r="1293">
          <cell r="A1293" t="str">
            <v>OH</v>
          </cell>
          <cell r="B1293">
            <v>4</v>
          </cell>
          <cell r="C1293">
            <v>3</v>
          </cell>
          <cell r="D1293" t="str">
            <v>C</v>
          </cell>
          <cell r="E1293">
            <v>0.63</v>
          </cell>
          <cell r="F1293">
            <v>37706</v>
          </cell>
          <cell r="G1293">
            <v>0</v>
          </cell>
          <cell r="H1293">
            <v>0</v>
          </cell>
          <cell r="I1293" t="str">
            <v>0          0   .</v>
          </cell>
          <cell r="J1293">
            <v>0</v>
          </cell>
          <cell r="K1293">
            <v>0</v>
          </cell>
          <cell r="L1293">
            <v>2003</v>
          </cell>
          <cell r="M1293" t="str">
            <v>No Trade</v>
          </cell>
          <cell r="N1293" t="str">
            <v/>
          </cell>
          <cell r="O1293" t="str">
            <v/>
          </cell>
          <cell r="P1293" t="str">
            <v/>
          </cell>
        </row>
        <row r="1294">
          <cell r="A1294" t="str">
            <v>OH</v>
          </cell>
          <cell r="B1294">
            <v>4</v>
          </cell>
          <cell r="C1294">
            <v>3</v>
          </cell>
          <cell r="D1294" t="str">
            <v>P</v>
          </cell>
          <cell r="E1294">
            <v>0.63</v>
          </cell>
          <cell r="F1294">
            <v>37706</v>
          </cell>
          <cell r="G1294">
            <v>1.9E-2</v>
          </cell>
          <cell r="H1294">
            <v>2.3E-2</v>
          </cell>
          <cell r="I1294" t="str">
            <v>1          0   .</v>
          </cell>
          <cell r="J1294">
            <v>0</v>
          </cell>
          <cell r="K1294">
            <v>0</v>
          </cell>
          <cell r="L1294">
            <v>2003</v>
          </cell>
          <cell r="M1294" t="str">
            <v>No Trade</v>
          </cell>
          <cell r="N1294" t="str">
            <v/>
          </cell>
          <cell r="O1294" t="str">
            <v/>
          </cell>
          <cell r="P1294" t="str">
            <v/>
          </cell>
        </row>
        <row r="1295">
          <cell r="A1295" t="str">
            <v>OH</v>
          </cell>
          <cell r="B1295">
            <v>4</v>
          </cell>
          <cell r="C1295">
            <v>3</v>
          </cell>
          <cell r="D1295" t="str">
            <v>C</v>
          </cell>
          <cell r="E1295">
            <v>0.64</v>
          </cell>
          <cell r="F1295">
            <v>37706</v>
          </cell>
          <cell r="G1295">
            <v>0</v>
          </cell>
          <cell r="H1295">
            <v>0</v>
          </cell>
          <cell r="I1295" t="str">
            <v>0          0   .</v>
          </cell>
          <cell r="J1295">
            <v>0</v>
          </cell>
          <cell r="K1295">
            <v>0</v>
          </cell>
          <cell r="L1295">
            <v>2003</v>
          </cell>
          <cell r="M1295" t="str">
            <v>No Trade</v>
          </cell>
          <cell r="N1295" t="str">
            <v/>
          </cell>
          <cell r="O1295" t="str">
            <v/>
          </cell>
          <cell r="P1295" t="str">
            <v/>
          </cell>
        </row>
        <row r="1296">
          <cell r="A1296" t="str">
            <v>OH</v>
          </cell>
          <cell r="B1296">
            <v>4</v>
          </cell>
          <cell r="C1296">
            <v>3</v>
          </cell>
          <cell r="D1296" t="str">
            <v>P</v>
          </cell>
          <cell r="E1296">
            <v>0.64</v>
          </cell>
          <cell r="F1296">
            <v>37706</v>
          </cell>
          <cell r="G1296">
            <v>2.2100000000000002E-2</v>
          </cell>
          <cell r="H1296">
            <v>2.5999999999999999E-2</v>
          </cell>
          <cell r="I1296" t="str">
            <v>6          0   .</v>
          </cell>
          <cell r="J1296">
            <v>0</v>
          </cell>
          <cell r="K1296">
            <v>0</v>
          </cell>
          <cell r="L1296">
            <v>2003</v>
          </cell>
          <cell r="M1296" t="str">
            <v>No Trade</v>
          </cell>
          <cell r="N1296" t="str">
            <v/>
          </cell>
          <cell r="O1296" t="str">
            <v/>
          </cell>
          <cell r="P1296" t="str">
            <v/>
          </cell>
        </row>
        <row r="1297">
          <cell r="A1297" t="str">
            <v>OH</v>
          </cell>
          <cell r="B1297">
            <v>4</v>
          </cell>
          <cell r="C1297">
            <v>3</v>
          </cell>
          <cell r="D1297" t="str">
            <v>C</v>
          </cell>
          <cell r="E1297">
            <v>0.65</v>
          </cell>
          <cell r="F1297">
            <v>37706</v>
          </cell>
          <cell r="G1297">
            <v>8.0699999999999994E-2</v>
          </cell>
          <cell r="H1297">
            <v>7.1999999999999995E-2</v>
          </cell>
          <cell r="I1297" t="str">
            <v>7          0   .</v>
          </cell>
          <cell r="J1297">
            <v>0</v>
          </cell>
          <cell r="K1297">
            <v>0</v>
          </cell>
          <cell r="L1297">
            <v>2003</v>
          </cell>
          <cell r="M1297" t="str">
            <v>No Trade</v>
          </cell>
          <cell r="N1297" t="str">
            <v/>
          </cell>
          <cell r="O1297" t="str">
            <v/>
          </cell>
          <cell r="P1297" t="str">
            <v/>
          </cell>
        </row>
        <row r="1298">
          <cell r="A1298" t="str">
            <v>OH</v>
          </cell>
          <cell r="B1298">
            <v>4</v>
          </cell>
          <cell r="C1298">
            <v>3</v>
          </cell>
          <cell r="D1298" t="str">
            <v>P</v>
          </cell>
          <cell r="E1298">
            <v>0.65</v>
          </cell>
          <cell r="F1298">
            <v>37706</v>
          </cell>
          <cell r="G1298">
            <v>2.5399999999999999E-2</v>
          </cell>
          <cell r="H1298">
            <v>0.03</v>
          </cell>
          <cell r="I1298" t="str">
            <v>4          0   .</v>
          </cell>
          <cell r="J1298">
            <v>0</v>
          </cell>
          <cell r="K1298">
            <v>0</v>
          </cell>
          <cell r="L1298">
            <v>2003</v>
          </cell>
          <cell r="M1298" t="str">
            <v>No Trade</v>
          </cell>
          <cell r="N1298" t="str">
            <v/>
          </cell>
          <cell r="O1298" t="str">
            <v/>
          </cell>
          <cell r="P1298" t="str">
            <v/>
          </cell>
        </row>
        <row r="1299">
          <cell r="A1299" t="str">
            <v>OH</v>
          </cell>
          <cell r="B1299">
            <v>4</v>
          </cell>
          <cell r="C1299">
            <v>3</v>
          </cell>
          <cell r="D1299" t="str">
            <v>C</v>
          </cell>
          <cell r="E1299">
            <v>0.66</v>
          </cell>
          <cell r="F1299">
            <v>37706</v>
          </cell>
          <cell r="G1299">
            <v>7.4499999999999997E-2</v>
          </cell>
          <cell r="H1299">
            <v>6.6000000000000003E-2</v>
          </cell>
          <cell r="I1299" t="str">
            <v>9          0   .</v>
          </cell>
          <cell r="J1299">
            <v>0</v>
          </cell>
          <cell r="K1299">
            <v>0</v>
          </cell>
          <cell r="L1299">
            <v>2003</v>
          </cell>
          <cell r="M1299" t="str">
            <v>No Trade</v>
          </cell>
          <cell r="N1299" t="str">
            <v/>
          </cell>
          <cell r="O1299" t="str">
            <v/>
          </cell>
          <cell r="P1299" t="str">
            <v/>
          </cell>
        </row>
        <row r="1300">
          <cell r="A1300" t="str">
            <v>OH</v>
          </cell>
          <cell r="B1300">
            <v>4</v>
          </cell>
          <cell r="C1300">
            <v>3</v>
          </cell>
          <cell r="D1300" t="str">
            <v>P</v>
          </cell>
          <cell r="E1300">
            <v>0.66</v>
          </cell>
          <cell r="F1300">
            <v>37706</v>
          </cell>
          <cell r="G1300">
            <v>2.9100000000000001E-2</v>
          </cell>
          <cell r="H1300">
            <v>3.4000000000000002E-2</v>
          </cell>
          <cell r="I1300" t="str">
            <v>5          0   .</v>
          </cell>
          <cell r="J1300">
            <v>0</v>
          </cell>
          <cell r="K1300">
            <v>0</v>
          </cell>
          <cell r="L1300">
            <v>2003</v>
          </cell>
          <cell r="M1300" t="str">
            <v>No Trade</v>
          </cell>
          <cell r="N1300" t="str">
            <v/>
          </cell>
          <cell r="O1300" t="str">
            <v/>
          </cell>
          <cell r="P1300" t="str">
            <v/>
          </cell>
        </row>
        <row r="1301">
          <cell r="A1301" t="str">
            <v>OH</v>
          </cell>
          <cell r="B1301">
            <v>4</v>
          </cell>
          <cell r="C1301">
            <v>3</v>
          </cell>
          <cell r="D1301" t="str">
            <v>C</v>
          </cell>
          <cell r="E1301">
            <v>0.67</v>
          </cell>
          <cell r="F1301">
            <v>37706</v>
          </cell>
          <cell r="G1301">
            <v>6.8699999999999997E-2</v>
          </cell>
          <cell r="H1301">
            <v>6.0999999999999999E-2</v>
          </cell>
          <cell r="I1301" t="str">
            <v>5          0   .</v>
          </cell>
          <cell r="J1301">
            <v>0</v>
          </cell>
          <cell r="K1301">
            <v>0</v>
          </cell>
          <cell r="L1301">
            <v>2003</v>
          </cell>
          <cell r="M1301" t="str">
            <v>No Trade</v>
          </cell>
          <cell r="N1301" t="str">
            <v/>
          </cell>
          <cell r="O1301" t="str">
            <v/>
          </cell>
          <cell r="P1301" t="str">
            <v/>
          </cell>
        </row>
        <row r="1302">
          <cell r="A1302" t="str">
            <v>OH</v>
          </cell>
          <cell r="B1302">
            <v>4</v>
          </cell>
          <cell r="C1302">
            <v>3</v>
          </cell>
          <cell r="D1302" t="str">
            <v>P</v>
          </cell>
          <cell r="E1302">
            <v>0.67</v>
          </cell>
          <cell r="F1302">
            <v>37706</v>
          </cell>
          <cell r="G1302">
            <v>3.3099999999999997E-2</v>
          </cell>
          <cell r="H1302">
            <v>3.7999999999999999E-2</v>
          </cell>
          <cell r="I1302" t="str">
            <v>9        100   .</v>
          </cell>
          <cell r="J1302">
            <v>0</v>
          </cell>
          <cell r="K1302">
            <v>0</v>
          </cell>
          <cell r="L1302">
            <v>2003</v>
          </cell>
          <cell r="M1302" t="str">
            <v>No Trade</v>
          </cell>
          <cell r="N1302" t="str">
            <v/>
          </cell>
          <cell r="O1302" t="str">
            <v/>
          </cell>
          <cell r="P1302" t="str">
            <v/>
          </cell>
        </row>
        <row r="1303">
          <cell r="A1303" t="str">
            <v>OH</v>
          </cell>
          <cell r="B1303">
            <v>4</v>
          </cell>
          <cell r="C1303">
            <v>3</v>
          </cell>
          <cell r="D1303" t="str">
            <v>C</v>
          </cell>
          <cell r="E1303">
            <v>0.68</v>
          </cell>
          <cell r="F1303">
            <v>37706</v>
          </cell>
          <cell r="G1303">
            <v>6.3100000000000003E-2</v>
          </cell>
          <cell r="H1303">
            <v>5.6000000000000001E-2</v>
          </cell>
          <cell r="I1303" t="str">
            <v>4          0   .</v>
          </cell>
          <cell r="J1303">
            <v>0</v>
          </cell>
          <cell r="K1303">
            <v>0</v>
          </cell>
          <cell r="L1303">
            <v>2003</v>
          </cell>
          <cell r="M1303" t="str">
            <v>No Trade</v>
          </cell>
          <cell r="N1303" t="str">
            <v/>
          </cell>
          <cell r="O1303" t="str">
            <v/>
          </cell>
          <cell r="P1303" t="str">
            <v/>
          </cell>
        </row>
        <row r="1304">
          <cell r="A1304" t="str">
            <v>OH</v>
          </cell>
          <cell r="B1304">
            <v>4</v>
          </cell>
          <cell r="C1304">
            <v>3</v>
          </cell>
          <cell r="D1304" t="str">
            <v>P</v>
          </cell>
          <cell r="E1304">
            <v>0.68</v>
          </cell>
          <cell r="F1304">
            <v>37706</v>
          </cell>
          <cell r="G1304">
            <v>3.7400000000000003E-2</v>
          </cell>
          <cell r="H1304">
            <v>4.2999999999999997E-2</v>
          </cell>
          <cell r="I1304" t="str">
            <v>7          0   .</v>
          </cell>
          <cell r="J1304">
            <v>0</v>
          </cell>
          <cell r="K1304">
            <v>0</v>
          </cell>
          <cell r="L1304">
            <v>2003</v>
          </cell>
          <cell r="M1304" t="str">
            <v>No Trade</v>
          </cell>
          <cell r="N1304" t="str">
            <v/>
          </cell>
          <cell r="O1304" t="str">
            <v/>
          </cell>
          <cell r="P1304" t="str">
            <v/>
          </cell>
        </row>
        <row r="1305">
          <cell r="A1305" t="str">
            <v>OH</v>
          </cell>
          <cell r="B1305">
            <v>4</v>
          </cell>
          <cell r="C1305">
            <v>3</v>
          </cell>
          <cell r="D1305" t="str">
            <v>C</v>
          </cell>
          <cell r="E1305">
            <v>0.69</v>
          </cell>
          <cell r="F1305">
            <v>37706</v>
          </cell>
          <cell r="G1305">
            <v>5.8000000000000003E-2</v>
          </cell>
          <cell r="H1305">
            <v>5.0999999999999997E-2</v>
          </cell>
          <cell r="I1305" t="str">
            <v>4          0   .</v>
          </cell>
          <cell r="J1305">
            <v>0</v>
          </cell>
          <cell r="K1305">
            <v>0</v>
          </cell>
          <cell r="L1305">
            <v>2003</v>
          </cell>
          <cell r="M1305" t="str">
            <v>No Trade</v>
          </cell>
          <cell r="N1305" t="str">
            <v/>
          </cell>
          <cell r="O1305" t="str">
            <v/>
          </cell>
          <cell r="P1305" t="str">
            <v/>
          </cell>
        </row>
        <row r="1306">
          <cell r="A1306" t="str">
            <v>OH</v>
          </cell>
          <cell r="B1306">
            <v>4</v>
          </cell>
          <cell r="C1306">
            <v>3</v>
          </cell>
          <cell r="D1306" t="str">
            <v>P</v>
          </cell>
          <cell r="E1306">
            <v>0.69</v>
          </cell>
          <cell r="F1306">
            <v>37706</v>
          </cell>
          <cell r="G1306">
            <v>4.2099999999999999E-2</v>
          </cell>
          <cell r="H1306">
            <v>4.8000000000000001E-2</v>
          </cell>
          <cell r="I1306" t="str">
            <v>7          0   .</v>
          </cell>
          <cell r="J1306">
            <v>0</v>
          </cell>
          <cell r="K1306">
            <v>0</v>
          </cell>
          <cell r="L1306">
            <v>2003</v>
          </cell>
          <cell r="M1306" t="str">
            <v>No Trade</v>
          </cell>
          <cell r="N1306" t="str">
            <v/>
          </cell>
          <cell r="O1306" t="str">
            <v/>
          </cell>
          <cell r="P1306" t="str">
            <v/>
          </cell>
        </row>
        <row r="1307">
          <cell r="A1307" t="str">
            <v>OH</v>
          </cell>
          <cell r="B1307">
            <v>4</v>
          </cell>
          <cell r="C1307">
            <v>3</v>
          </cell>
          <cell r="D1307" t="str">
            <v>C</v>
          </cell>
          <cell r="E1307">
            <v>0.7</v>
          </cell>
          <cell r="F1307">
            <v>37706</v>
          </cell>
          <cell r="G1307">
            <v>5.2999999999999999E-2</v>
          </cell>
          <cell r="H1307">
            <v>4.7E-2</v>
          </cell>
          <cell r="I1307" t="str">
            <v>0          0   .</v>
          </cell>
          <cell r="J1307">
            <v>0</v>
          </cell>
          <cell r="K1307">
            <v>0</v>
          </cell>
          <cell r="L1307">
            <v>2003</v>
          </cell>
          <cell r="M1307" t="str">
            <v>No Trade</v>
          </cell>
          <cell r="N1307" t="str">
            <v/>
          </cell>
          <cell r="O1307" t="str">
            <v/>
          </cell>
          <cell r="P1307" t="str">
            <v/>
          </cell>
        </row>
        <row r="1308">
          <cell r="A1308" t="str">
            <v>OH</v>
          </cell>
          <cell r="B1308">
            <v>4</v>
          </cell>
          <cell r="C1308">
            <v>3</v>
          </cell>
          <cell r="D1308" t="str">
            <v>P</v>
          </cell>
          <cell r="E1308">
            <v>0.7</v>
          </cell>
          <cell r="F1308">
            <v>37706</v>
          </cell>
          <cell r="G1308">
            <v>4.7100000000000003E-2</v>
          </cell>
          <cell r="H1308">
            <v>5.3999999999999999E-2</v>
          </cell>
          <cell r="I1308" t="str">
            <v>3          0   .</v>
          </cell>
          <cell r="J1308">
            <v>0</v>
          </cell>
          <cell r="K1308">
            <v>0</v>
          </cell>
          <cell r="L1308">
            <v>2003</v>
          </cell>
          <cell r="M1308" t="str">
            <v>No Trade</v>
          </cell>
          <cell r="N1308" t="str">
            <v/>
          </cell>
          <cell r="O1308" t="str">
            <v/>
          </cell>
          <cell r="P1308" t="str">
            <v/>
          </cell>
        </row>
        <row r="1309">
          <cell r="A1309" t="str">
            <v>OH</v>
          </cell>
          <cell r="B1309">
            <v>4</v>
          </cell>
          <cell r="C1309">
            <v>3</v>
          </cell>
          <cell r="D1309" t="str">
            <v>C</v>
          </cell>
          <cell r="E1309">
            <v>0.71</v>
          </cell>
          <cell r="F1309">
            <v>37706</v>
          </cell>
          <cell r="G1309">
            <v>4.8300000000000003E-2</v>
          </cell>
          <cell r="H1309">
            <v>4.2999999999999997E-2</v>
          </cell>
          <cell r="I1309" t="str">
            <v>0          0   .</v>
          </cell>
          <cell r="J1309">
            <v>0</v>
          </cell>
          <cell r="K1309">
            <v>0</v>
          </cell>
          <cell r="L1309">
            <v>2003</v>
          </cell>
          <cell r="M1309" t="str">
            <v>No Trade</v>
          </cell>
          <cell r="N1309" t="str">
            <v/>
          </cell>
          <cell r="O1309" t="str">
            <v/>
          </cell>
          <cell r="P1309" t="str">
            <v/>
          </cell>
        </row>
        <row r="1310">
          <cell r="A1310" t="str">
            <v>OH</v>
          </cell>
          <cell r="B1310">
            <v>4</v>
          </cell>
          <cell r="C1310">
            <v>3</v>
          </cell>
          <cell r="D1310" t="str">
            <v>P</v>
          </cell>
          <cell r="E1310">
            <v>0.71</v>
          </cell>
          <cell r="F1310">
            <v>37706</v>
          </cell>
          <cell r="G1310">
            <v>5.2400000000000002E-2</v>
          </cell>
          <cell r="H1310">
            <v>0.06</v>
          </cell>
          <cell r="I1310" t="str">
            <v>2          0   .</v>
          </cell>
          <cell r="J1310">
            <v>0</v>
          </cell>
          <cell r="K1310">
            <v>0</v>
          </cell>
          <cell r="L1310">
            <v>2003</v>
          </cell>
          <cell r="M1310" t="str">
            <v>No Trade</v>
          </cell>
          <cell r="N1310" t="str">
            <v/>
          </cell>
          <cell r="O1310" t="str">
            <v/>
          </cell>
          <cell r="P1310" t="str">
            <v/>
          </cell>
        </row>
        <row r="1311">
          <cell r="A1311" t="str">
            <v>OH</v>
          </cell>
          <cell r="B1311">
            <v>4</v>
          </cell>
          <cell r="C1311">
            <v>3</v>
          </cell>
          <cell r="D1311" t="str">
            <v>C</v>
          </cell>
          <cell r="E1311">
            <v>0.72</v>
          </cell>
          <cell r="F1311">
            <v>37706</v>
          </cell>
          <cell r="G1311">
            <v>4.41E-2</v>
          </cell>
          <cell r="H1311">
            <v>3.9E-2</v>
          </cell>
          <cell r="I1311" t="str">
            <v>2          0   .</v>
          </cell>
          <cell r="J1311">
            <v>0</v>
          </cell>
          <cell r="K1311">
            <v>0</v>
          </cell>
          <cell r="L1311">
            <v>2003</v>
          </cell>
          <cell r="M1311" t="str">
            <v>No Trade</v>
          </cell>
          <cell r="N1311" t="str">
            <v/>
          </cell>
          <cell r="O1311" t="str">
            <v/>
          </cell>
          <cell r="P1311" t="str">
            <v/>
          </cell>
        </row>
        <row r="1312">
          <cell r="A1312" t="str">
            <v>OH</v>
          </cell>
          <cell r="B1312">
            <v>4</v>
          </cell>
          <cell r="C1312">
            <v>3</v>
          </cell>
          <cell r="D1312" t="str">
            <v>P</v>
          </cell>
          <cell r="E1312">
            <v>0.72</v>
          </cell>
          <cell r="F1312">
            <v>37706</v>
          </cell>
          <cell r="G1312">
            <v>5.8200000000000002E-2</v>
          </cell>
          <cell r="H1312">
            <v>6.6000000000000003E-2</v>
          </cell>
          <cell r="I1312" t="str">
            <v>3          0   .</v>
          </cell>
          <cell r="J1312">
            <v>0</v>
          </cell>
          <cell r="K1312">
            <v>0</v>
          </cell>
          <cell r="L1312">
            <v>2003</v>
          </cell>
          <cell r="M1312" t="str">
            <v>No Trade</v>
          </cell>
          <cell r="N1312" t="str">
            <v/>
          </cell>
          <cell r="O1312" t="str">
            <v/>
          </cell>
          <cell r="P1312" t="str">
            <v/>
          </cell>
        </row>
        <row r="1313">
          <cell r="A1313" t="str">
            <v>OH</v>
          </cell>
          <cell r="B1313">
            <v>4</v>
          </cell>
          <cell r="C1313">
            <v>3</v>
          </cell>
          <cell r="D1313" t="str">
            <v>C</v>
          </cell>
          <cell r="E1313">
            <v>0.73</v>
          </cell>
          <cell r="F1313">
            <v>37706</v>
          </cell>
          <cell r="G1313">
            <v>4.02E-2</v>
          </cell>
          <cell r="H1313">
            <v>3.5000000000000003E-2</v>
          </cell>
          <cell r="I1313" t="str">
            <v>7          0   .</v>
          </cell>
          <cell r="J1313">
            <v>0</v>
          </cell>
          <cell r="K1313">
            <v>0</v>
          </cell>
          <cell r="L1313">
            <v>2003</v>
          </cell>
          <cell r="M1313" t="str">
            <v>No Trade</v>
          </cell>
          <cell r="N1313" t="str">
            <v/>
          </cell>
          <cell r="O1313" t="str">
            <v/>
          </cell>
          <cell r="P1313" t="str">
            <v/>
          </cell>
        </row>
        <row r="1314">
          <cell r="A1314" t="str">
            <v>OH</v>
          </cell>
          <cell r="B1314">
            <v>4</v>
          </cell>
          <cell r="C1314">
            <v>3</v>
          </cell>
          <cell r="D1314" t="str">
            <v>P</v>
          </cell>
          <cell r="E1314">
            <v>0.73</v>
          </cell>
          <cell r="F1314">
            <v>37706</v>
          </cell>
          <cell r="G1314">
            <v>6.4100000000000004E-2</v>
          </cell>
          <cell r="H1314">
            <v>7.1999999999999995E-2</v>
          </cell>
          <cell r="I1314" t="str">
            <v>6          0   .</v>
          </cell>
          <cell r="J1314">
            <v>0</v>
          </cell>
          <cell r="K1314">
            <v>0</v>
          </cell>
          <cell r="L1314">
            <v>2003</v>
          </cell>
          <cell r="M1314" t="str">
            <v>No Trade</v>
          </cell>
          <cell r="N1314" t="str">
            <v/>
          </cell>
          <cell r="O1314" t="str">
            <v/>
          </cell>
          <cell r="P1314" t="str">
            <v/>
          </cell>
        </row>
        <row r="1315">
          <cell r="A1315" t="str">
            <v>OH</v>
          </cell>
          <cell r="B1315">
            <v>4</v>
          </cell>
          <cell r="C1315">
            <v>3</v>
          </cell>
          <cell r="D1315" t="str">
            <v>C</v>
          </cell>
          <cell r="E1315">
            <v>0.74</v>
          </cell>
          <cell r="F1315">
            <v>37706</v>
          </cell>
          <cell r="G1315">
            <v>3.6600000000000001E-2</v>
          </cell>
          <cell r="H1315">
            <v>3.2000000000000001E-2</v>
          </cell>
          <cell r="I1315" t="str">
            <v>4          0   .</v>
          </cell>
          <cell r="J1315">
            <v>0</v>
          </cell>
          <cell r="K1315">
            <v>0</v>
          </cell>
          <cell r="L1315">
            <v>2003</v>
          </cell>
          <cell r="M1315" t="str">
            <v>No Trade</v>
          </cell>
          <cell r="N1315" t="str">
            <v/>
          </cell>
          <cell r="O1315" t="str">
            <v/>
          </cell>
          <cell r="P1315" t="str">
            <v/>
          </cell>
        </row>
        <row r="1316">
          <cell r="A1316" t="str">
            <v>OH</v>
          </cell>
          <cell r="B1316">
            <v>4</v>
          </cell>
          <cell r="C1316">
            <v>3</v>
          </cell>
          <cell r="D1316" t="str">
            <v>P</v>
          </cell>
          <cell r="E1316">
            <v>0.74</v>
          </cell>
          <cell r="F1316">
            <v>37706</v>
          </cell>
          <cell r="G1316">
            <v>7.0400000000000004E-2</v>
          </cell>
          <cell r="H1316">
            <v>7.9000000000000001E-2</v>
          </cell>
          <cell r="I1316" t="str">
            <v>2          0   .</v>
          </cell>
          <cell r="J1316">
            <v>0</v>
          </cell>
          <cell r="K1316">
            <v>0</v>
          </cell>
          <cell r="L1316">
            <v>2003</v>
          </cell>
          <cell r="M1316" t="str">
            <v>No Trade</v>
          </cell>
          <cell r="N1316" t="str">
            <v/>
          </cell>
          <cell r="O1316" t="str">
            <v/>
          </cell>
          <cell r="P1316" t="str">
            <v/>
          </cell>
        </row>
        <row r="1317">
          <cell r="A1317" t="str">
            <v>OH</v>
          </cell>
          <cell r="B1317">
            <v>4</v>
          </cell>
          <cell r="C1317">
            <v>3</v>
          </cell>
          <cell r="D1317" t="str">
            <v>C</v>
          </cell>
          <cell r="E1317">
            <v>0.75</v>
          </cell>
          <cell r="F1317">
            <v>37706</v>
          </cell>
          <cell r="G1317">
            <v>3.3300000000000003E-2</v>
          </cell>
          <cell r="H1317">
            <v>2.9000000000000001E-2</v>
          </cell>
          <cell r="I1317" t="str">
            <v>5        100   .</v>
          </cell>
          <cell r="J1317">
            <v>0</v>
          </cell>
          <cell r="K1317">
            <v>0</v>
          </cell>
          <cell r="L1317">
            <v>2003</v>
          </cell>
          <cell r="M1317" t="str">
            <v>No Trade</v>
          </cell>
          <cell r="N1317" t="str">
            <v/>
          </cell>
          <cell r="O1317" t="str">
            <v/>
          </cell>
          <cell r="P1317" t="str">
            <v/>
          </cell>
        </row>
        <row r="1318">
          <cell r="A1318" t="str">
            <v>OH</v>
          </cell>
          <cell r="B1318">
            <v>4</v>
          </cell>
          <cell r="C1318">
            <v>3</v>
          </cell>
          <cell r="D1318" t="str">
            <v>C</v>
          </cell>
          <cell r="E1318">
            <v>0.76</v>
          </cell>
          <cell r="F1318">
            <v>37706</v>
          </cell>
          <cell r="G1318">
            <v>3.0200000000000001E-2</v>
          </cell>
          <cell r="H1318">
            <v>2.5999999999999999E-2</v>
          </cell>
          <cell r="I1318" t="str">
            <v>7          9   .</v>
          </cell>
          <cell r="J1318">
            <v>0</v>
          </cell>
          <cell r="K1318">
            <v>0</v>
          </cell>
          <cell r="L1318">
            <v>2003</v>
          </cell>
          <cell r="M1318" t="str">
            <v>No Trade</v>
          </cell>
          <cell r="N1318" t="str">
            <v/>
          </cell>
          <cell r="O1318" t="str">
            <v/>
          </cell>
          <cell r="P1318" t="str">
            <v/>
          </cell>
        </row>
        <row r="1319">
          <cell r="A1319" t="str">
            <v>OH</v>
          </cell>
          <cell r="B1319">
            <v>4</v>
          </cell>
          <cell r="C1319">
            <v>3</v>
          </cell>
          <cell r="D1319" t="str">
            <v>C</v>
          </cell>
          <cell r="E1319">
            <v>0.77</v>
          </cell>
          <cell r="F1319">
            <v>37706</v>
          </cell>
          <cell r="G1319">
            <v>2.7400000000000001E-2</v>
          </cell>
          <cell r="H1319">
            <v>2.4E-2</v>
          </cell>
          <cell r="I1319" t="str">
            <v>2          0   .</v>
          </cell>
          <cell r="J1319">
            <v>0</v>
          </cell>
          <cell r="K1319">
            <v>0</v>
          </cell>
          <cell r="L1319">
            <v>2003</v>
          </cell>
          <cell r="M1319" t="str">
            <v>No Trade</v>
          </cell>
          <cell r="N1319" t="str">
            <v/>
          </cell>
          <cell r="O1319" t="str">
            <v/>
          </cell>
          <cell r="P1319" t="str">
            <v/>
          </cell>
        </row>
        <row r="1320">
          <cell r="A1320" t="str">
            <v>OH</v>
          </cell>
          <cell r="B1320">
            <v>4</v>
          </cell>
          <cell r="C1320">
            <v>3</v>
          </cell>
          <cell r="D1320" t="str">
            <v>C</v>
          </cell>
          <cell r="E1320">
            <v>0.78</v>
          </cell>
          <cell r="F1320">
            <v>37706</v>
          </cell>
          <cell r="G1320">
            <v>2.4799999999999999E-2</v>
          </cell>
          <cell r="H1320">
            <v>2.1000000000000001E-2</v>
          </cell>
          <cell r="I1320" t="str">
            <v>9          0   .</v>
          </cell>
          <cell r="J1320">
            <v>0</v>
          </cell>
          <cell r="K1320">
            <v>0</v>
          </cell>
          <cell r="L1320">
            <v>2003</v>
          </cell>
          <cell r="M1320" t="str">
            <v>No Trade</v>
          </cell>
          <cell r="N1320" t="str">
            <v/>
          </cell>
          <cell r="O1320" t="str">
            <v/>
          </cell>
          <cell r="P1320" t="str">
            <v/>
          </cell>
        </row>
        <row r="1321">
          <cell r="A1321" t="str">
            <v>OH</v>
          </cell>
          <cell r="B1321">
            <v>4</v>
          </cell>
          <cell r="C1321">
            <v>3</v>
          </cell>
          <cell r="D1321" t="str">
            <v>C</v>
          </cell>
          <cell r="E1321">
            <v>0.79</v>
          </cell>
          <cell r="F1321">
            <v>37706</v>
          </cell>
          <cell r="G1321">
            <v>2.2499999999999999E-2</v>
          </cell>
          <cell r="H1321">
            <v>1.9E-2</v>
          </cell>
          <cell r="I1321" t="str">
            <v>8          0   .</v>
          </cell>
          <cell r="J1321">
            <v>0</v>
          </cell>
          <cell r="K1321">
            <v>0</v>
          </cell>
          <cell r="L1321">
            <v>2003</v>
          </cell>
          <cell r="M1321" t="str">
            <v>No Trade</v>
          </cell>
          <cell r="N1321" t="str">
            <v/>
          </cell>
          <cell r="O1321" t="str">
            <v/>
          </cell>
          <cell r="P1321" t="str">
            <v/>
          </cell>
        </row>
        <row r="1322">
          <cell r="A1322" t="str">
            <v>OH</v>
          </cell>
          <cell r="B1322">
            <v>4</v>
          </cell>
          <cell r="C1322">
            <v>3</v>
          </cell>
          <cell r="D1322" t="str">
            <v>C</v>
          </cell>
          <cell r="E1322">
            <v>0.8</v>
          </cell>
          <cell r="F1322">
            <v>37706</v>
          </cell>
          <cell r="G1322">
            <v>2.0299999999999999E-2</v>
          </cell>
          <cell r="H1322">
            <v>1.7000000000000001E-2</v>
          </cell>
          <cell r="I1322" t="str">
            <v>9          0   .</v>
          </cell>
          <cell r="J1322">
            <v>0</v>
          </cell>
          <cell r="K1322">
            <v>0</v>
          </cell>
          <cell r="L1322">
            <v>2003</v>
          </cell>
          <cell r="M1322" t="str">
            <v>No Trade</v>
          </cell>
          <cell r="N1322" t="str">
            <v/>
          </cell>
          <cell r="O1322" t="str">
            <v/>
          </cell>
          <cell r="P1322" t="str">
            <v/>
          </cell>
        </row>
        <row r="1323">
          <cell r="A1323" t="str">
            <v>OH</v>
          </cell>
          <cell r="B1323">
            <v>4</v>
          </cell>
          <cell r="C1323">
            <v>3</v>
          </cell>
          <cell r="D1323" t="str">
            <v>C</v>
          </cell>
          <cell r="E1323">
            <v>0.81</v>
          </cell>
          <cell r="F1323">
            <v>37706</v>
          </cell>
          <cell r="G1323">
            <v>1.83E-2</v>
          </cell>
          <cell r="H1323">
            <v>1.6E-2</v>
          </cell>
          <cell r="I1323" t="str">
            <v>1          9   .</v>
          </cell>
          <cell r="J1323">
            <v>0</v>
          </cell>
          <cell r="K1323">
            <v>0</v>
          </cell>
          <cell r="L1323">
            <v>2003</v>
          </cell>
          <cell r="M1323" t="str">
            <v>No Trade</v>
          </cell>
          <cell r="N1323" t="str">
            <v/>
          </cell>
          <cell r="O1323" t="str">
            <v/>
          </cell>
          <cell r="P1323" t="str">
            <v/>
          </cell>
        </row>
        <row r="1324">
          <cell r="A1324" t="str">
            <v>OH</v>
          </cell>
          <cell r="B1324">
            <v>4</v>
          </cell>
          <cell r="C1324">
            <v>3</v>
          </cell>
          <cell r="D1324" t="str">
            <v>C</v>
          </cell>
          <cell r="E1324">
            <v>0.82</v>
          </cell>
          <cell r="F1324">
            <v>37706</v>
          </cell>
          <cell r="G1324">
            <v>1.6500000000000001E-2</v>
          </cell>
          <cell r="H1324">
            <v>1.4E-2</v>
          </cell>
          <cell r="I1324" t="str">
            <v>5          0   .</v>
          </cell>
          <cell r="J1324">
            <v>0</v>
          </cell>
          <cell r="K1324">
            <v>0</v>
          </cell>
          <cell r="L1324">
            <v>2003</v>
          </cell>
          <cell r="M1324" t="str">
            <v>No Trade</v>
          </cell>
          <cell r="N1324" t="str">
            <v/>
          </cell>
          <cell r="O1324" t="str">
            <v/>
          </cell>
          <cell r="P1324" t="str">
            <v/>
          </cell>
        </row>
        <row r="1325">
          <cell r="A1325" t="str">
            <v>OH</v>
          </cell>
          <cell r="B1325">
            <v>4</v>
          </cell>
          <cell r="C1325">
            <v>3</v>
          </cell>
          <cell r="D1325" t="str">
            <v>C</v>
          </cell>
          <cell r="E1325">
            <v>0.83</v>
          </cell>
          <cell r="F1325">
            <v>37706</v>
          </cell>
          <cell r="G1325">
            <v>1.49E-2</v>
          </cell>
          <cell r="H1325">
            <v>1.2999999999999999E-2</v>
          </cell>
          <cell r="I1325" t="str">
            <v>1          0   .</v>
          </cell>
          <cell r="J1325">
            <v>0</v>
          </cell>
          <cell r="K1325">
            <v>0</v>
          </cell>
          <cell r="L1325">
            <v>2003</v>
          </cell>
          <cell r="M1325" t="str">
            <v>No Trade</v>
          </cell>
          <cell r="N1325" t="str">
            <v/>
          </cell>
          <cell r="O1325" t="str">
            <v/>
          </cell>
          <cell r="P1325" t="str">
            <v/>
          </cell>
        </row>
        <row r="1326">
          <cell r="A1326" t="str">
            <v>OH</v>
          </cell>
          <cell r="B1326">
            <v>4</v>
          </cell>
          <cell r="C1326">
            <v>3</v>
          </cell>
          <cell r="D1326" t="str">
            <v>C</v>
          </cell>
          <cell r="E1326">
            <v>0.84</v>
          </cell>
          <cell r="F1326">
            <v>37706</v>
          </cell>
          <cell r="G1326">
            <v>1.34E-2</v>
          </cell>
          <cell r="H1326">
            <v>1.0999999999999999E-2</v>
          </cell>
          <cell r="I1326" t="str">
            <v>8          3   .</v>
          </cell>
          <cell r="J1326">
            <v>160</v>
          </cell>
          <cell r="K1326">
            <v>1.6E-2</v>
          </cell>
          <cell r="L1326">
            <v>2003</v>
          </cell>
          <cell r="M1326" t="str">
            <v>No Trade</v>
          </cell>
          <cell r="N1326" t="str">
            <v/>
          </cell>
          <cell r="O1326" t="str">
            <v/>
          </cell>
          <cell r="P1326" t="str">
            <v/>
          </cell>
        </row>
        <row r="1327">
          <cell r="A1327" t="str">
            <v>OH</v>
          </cell>
          <cell r="B1327">
            <v>4</v>
          </cell>
          <cell r="C1327">
            <v>3</v>
          </cell>
          <cell r="D1327" t="str">
            <v>C</v>
          </cell>
          <cell r="E1327">
            <v>0.85</v>
          </cell>
          <cell r="F1327">
            <v>37706</v>
          </cell>
          <cell r="G1327">
            <v>1.21E-2</v>
          </cell>
          <cell r="H1327">
            <v>0.01</v>
          </cell>
          <cell r="I1327" t="str">
            <v>6          0   .</v>
          </cell>
          <cell r="J1327">
            <v>0</v>
          </cell>
          <cell r="K1327">
            <v>0</v>
          </cell>
          <cell r="L1327">
            <v>2003</v>
          </cell>
          <cell r="M1327" t="str">
            <v>No Trade</v>
          </cell>
          <cell r="N1327" t="str">
            <v/>
          </cell>
          <cell r="O1327" t="str">
            <v/>
          </cell>
          <cell r="P1327" t="str">
            <v/>
          </cell>
        </row>
        <row r="1328">
          <cell r="A1328" t="str">
            <v>OH</v>
          </cell>
          <cell r="B1328">
            <v>4</v>
          </cell>
          <cell r="C1328">
            <v>3</v>
          </cell>
          <cell r="D1328" t="str">
            <v>P</v>
          </cell>
          <cell r="E1328">
            <v>0.85</v>
          </cell>
          <cell r="F1328">
            <v>37706</v>
          </cell>
          <cell r="G1328">
            <v>0.155</v>
          </cell>
          <cell r="H1328">
            <v>0.16600000000000001</v>
          </cell>
          <cell r="I1328" t="str">
            <v>1          0   .</v>
          </cell>
          <cell r="J1328">
            <v>0</v>
          </cell>
          <cell r="K1328">
            <v>0</v>
          </cell>
          <cell r="L1328">
            <v>2003</v>
          </cell>
          <cell r="M1328" t="str">
            <v>No Trade</v>
          </cell>
          <cell r="N1328" t="str">
            <v/>
          </cell>
          <cell r="O1328" t="str">
            <v/>
          </cell>
          <cell r="P1328" t="str">
            <v/>
          </cell>
        </row>
        <row r="1329">
          <cell r="A1329" t="str">
            <v>OH</v>
          </cell>
          <cell r="B1329">
            <v>4</v>
          </cell>
          <cell r="C1329">
            <v>3</v>
          </cell>
          <cell r="D1329" t="str">
            <v>C</v>
          </cell>
          <cell r="E1329">
            <v>0.86</v>
          </cell>
          <cell r="F1329">
            <v>37706</v>
          </cell>
          <cell r="G1329">
            <v>1.09E-2</v>
          </cell>
          <cell r="H1329">
            <v>8.9999999999999993E-3</v>
          </cell>
          <cell r="I1329" t="str">
            <v>5          0   .</v>
          </cell>
          <cell r="J1329">
            <v>0</v>
          </cell>
          <cell r="K1329">
            <v>0</v>
          </cell>
          <cell r="L1329">
            <v>2003</v>
          </cell>
          <cell r="M1329" t="str">
            <v>No Trade</v>
          </cell>
          <cell r="N1329" t="str">
            <v/>
          </cell>
          <cell r="O1329" t="str">
            <v/>
          </cell>
          <cell r="P1329" t="str">
            <v/>
          </cell>
        </row>
        <row r="1330">
          <cell r="A1330" t="str">
            <v>OH</v>
          </cell>
          <cell r="B1330">
            <v>4</v>
          </cell>
          <cell r="C1330">
            <v>3</v>
          </cell>
          <cell r="D1330" t="str">
            <v>C</v>
          </cell>
          <cell r="E1330">
            <v>0.87</v>
          </cell>
          <cell r="F1330">
            <v>37706</v>
          </cell>
          <cell r="G1330">
            <v>0</v>
          </cell>
          <cell r="H1330">
            <v>0</v>
          </cell>
          <cell r="I1330" t="str">
            <v>0          0   .</v>
          </cell>
          <cell r="J1330">
            <v>0</v>
          </cell>
          <cell r="K1330">
            <v>0</v>
          </cell>
          <cell r="L1330">
            <v>2003</v>
          </cell>
          <cell r="M1330" t="str">
            <v>No Trade</v>
          </cell>
          <cell r="N1330" t="str">
            <v/>
          </cell>
          <cell r="O1330" t="str">
            <v/>
          </cell>
          <cell r="P1330" t="str">
            <v/>
          </cell>
        </row>
        <row r="1331">
          <cell r="A1331" t="str">
            <v>OH</v>
          </cell>
          <cell r="B1331">
            <v>4</v>
          </cell>
          <cell r="C1331">
            <v>3</v>
          </cell>
          <cell r="D1331" t="str">
            <v>C</v>
          </cell>
          <cell r="E1331">
            <v>0.88</v>
          </cell>
          <cell r="F1331">
            <v>37706</v>
          </cell>
          <cell r="G1331">
            <v>8.8000000000000005E-3</v>
          </cell>
          <cell r="H1331">
            <v>7.0000000000000001E-3</v>
          </cell>
          <cell r="I1331" t="str">
            <v>7          0   .</v>
          </cell>
          <cell r="J1331">
            <v>0</v>
          </cell>
          <cell r="K1331">
            <v>0</v>
          </cell>
          <cell r="L1331">
            <v>2003</v>
          </cell>
          <cell r="M1331" t="str">
            <v>No Trade</v>
          </cell>
          <cell r="N1331" t="str">
            <v/>
          </cell>
          <cell r="O1331" t="str">
            <v/>
          </cell>
          <cell r="P1331" t="str">
            <v/>
          </cell>
        </row>
        <row r="1332">
          <cell r="A1332" t="str">
            <v>OH</v>
          </cell>
          <cell r="B1332">
            <v>4</v>
          </cell>
          <cell r="C1332">
            <v>3</v>
          </cell>
          <cell r="D1332" t="str">
            <v>P</v>
          </cell>
          <cell r="E1332">
            <v>0.88</v>
          </cell>
          <cell r="F1332">
            <v>37706</v>
          </cell>
          <cell r="G1332">
            <v>0.16520000000000001</v>
          </cell>
          <cell r="H1332">
            <v>0.16500000000000001</v>
          </cell>
          <cell r="I1332" t="str">
            <v>2          0   .</v>
          </cell>
          <cell r="J1332">
            <v>0</v>
          </cell>
          <cell r="K1332">
            <v>0</v>
          </cell>
          <cell r="L1332">
            <v>2003</v>
          </cell>
          <cell r="M1332" t="str">
            <v>No Trade</v>
          </cell>
          <cell r="N1332" t="str">
            <v/>
          </cell>
          <cell r="O1332" t="str">
            <v/>
          </cell>
          <cell r="P1332" t="str">
            <v/>
          </cell>
        </row>
        <row r="1333">
          <cell r="A1333" t="str">
            <v>OH</v>
          </cell>
          <cell r="B1333">
            <v>4</v>
          </cell>
          <cell r="C1333">
            <v>3</v>
          </cell>
          <cell r="D1333" t="str">
            <v>C</v>
          </cell>
          <cell r="E1333">
            <v>0.89</v>
          </cell>
          <cell r="F1333">
            <v>37706</v>
          </cell>
          <cell r="G1333">
            <v>7.9000000000000008E-3</v>
          </cell>
          <cell r="H1333">
            <v>6.0000000000000001E-3</v>
          </cell>
          <cell r="I1333" t="str">
            <v>9          0   .</v>
          </cell>
          <cell r="J1333">
            <v>0</v>
          </cell>
          <cell r="K1333">
            <v>0</v>
          </cell>
          <cell r="L1333">
            <v>2003</v>
          </cell>
          <cell r="M1333" t="str">
            <v>No Trade</v>
          </cell>
          <cell r="N1333" t="str">
            <v/>
          </cell>
          <cell r="O1333" t="str">
            <v/>
          </cell>
          <cell r="P1333" t="str">
            <v/>
          </cell>
        </row>
        <row r="1334">
          <cell r="A1334" t="str">
            <v>OH</v>
          </cell>
          <cell r="B1334">
            <v>4</v>
          </cell>
          <cell r="C1334">
            <v>3</v>
          </cell>
          <cell r="D1334" t="str">
            <v>C</v>
          </cell>
          <cell r="E1334">
            <v>0.9</v>
          </cell>
          <cell r="F1334">
            <v>37706</v>
          </cell>
          <cell r="G1334">
            <v>7.1000000000000004E-3</v>
          </cell>
          <cell r="H1334">
            <v>6.0000000000000001E-3</v>
          </cell>
          <cell r="I1334" t="str">
            <v>2          0   .</v>
          </cell>
          <cell r="J1334">
            <v>0</v>
          </cell>
          <cell r="K1334">
            <v>0</v>
          </cell>
          <cell r="L1334">
            <v>2003</v>
          </cell>
          <cell r="M1334" t="str">
            <v>No Trade</v>
          </cell>
          <cell r="N1334" t="str">
            <v/>
          </cell>
          <cell r="O1334" t="str">
            <v/>
          </cell>
          <cell r="P1334" t="str">
            <v/>
          </cell>
        </row>
        <row r="1335">
          <cell r="A1335" t="str">
            <v>OH</v>
          </cell>
          <cell r="B1335">
            <v>4</v>
          </cell>
          <cell r="C1335">
            <v>3</v>
          </cell>
          <cell r="D1335" t="str">
            <v>C</v>
          </cell>
          <cell r="E1335">
            <v>0.91</v>
          </cell>
          <cell r="F1335">
            <v>37706</v>
          </cell>
          <cell r="G1335">
            <v>6.3E-3</v>
          </cell>
          <cell r="H1335">
            <v>5.0000000000000001E-3</v>
          </cell>
          <cell r="I1335" t="str">
            <v>6          0   .</v>
          </cell>
          <cell r="J1335">
            <v>0</v>
          </cell>
          <cell r="K1335">
            <v>0</v>
          </cell>
          <cell r="L1335">
            <v>2003</v>
          </cell>
          <cell r="M1335" t="str">
            <v>No Trade</v>
          </cell>
          <cell r="N1335" t="str">
            <v/>
          </cell>
          <cell r="O1335" t="str">
            <v/>
          </cell>
          <cell r="P1335" t="str">
            <v/>
          </cell>
        </row>
        <row r="1336">
          <cell r="A1336" t="str">
            <v>OH</v>
          </cell>
          <cell r="B1336">
            <v>4</v>
          </cell>
          <cell r="C1336">
            <v>3</v>
          </cell>
          <cell r="D1336" t="str">
            <v>C</v>
          </cell>
          <cell r="E1336">
            <v>0.92</v>
          </cell>
          <cell r="F1336">
            <v>37706</v>
          </cell>
          <cell r="G1336">
            <v>5.7000000000000002E-3</v>
          </cell>
          <cell r="H1336">
            <v>5.0000000000000001E-3</v>
          </cell>
          <cell r="I1336" t="str">
            <v>0          0   .</v>
          </cell>
          <cell r="J1336">
            <v>0</v>
          </cell>
          <cell r="K1336">
            <v>0</v>
          </cell>
          <cell r="L1336">
            <v>2003</v>
          </cell>
          <cell r="M1336" t="str">
            <v>No Trade</v>
          </cell>
          <cell r="N1336" t="str">
            <v/>
          </cell>
          <cell r="O1336" t="str">
            <v/>
          </cell>
          <cell r="P1336" t="str">
            <v/>
          </cell>
        </row>
        <row r="1337">
          <cell r="A1337" t="str">
            <v>OH</v>
          </cell>
          <cell r="B1337">
            <v>4</v>
          </cell>
          <cell r="C1337">
            <v>3</v>
          </cell>
          <cell r="D1337" t="str">
            <v>C</v>
          </cell>
          <cell r="E1337">
            <v>0.94</v>
          </cell>
          <cell r="F1337">
            <v>37706</v>
          </cell>
          <cell r="G1337">
            <v>4.5999999999999999E-3</v>
          </cell>
          <cell r="H1337">
            <v>4.0000000000000001E-3</v>
          </cell>
          <cell r="I1337" t="str">
            <v>0          0   .</v>
          </cell>
          <cell r="J1337">
            <v>0</v>
          </cell>
          <cell r="K1337">
            <v>0</v>
          </cell>
          <cell r="L1337">
            <v>2003</v>
          </cell>
          <cell r="M1337" t="str">
            <v>No Trade</v>
          </cell>
          <cell r="N1337" t="str">
            <v/>
          </cell>
          <cell r="O1337" t="str">
            <v/>
          </cell>
          <cell r="P1337" t="str">
            <v/>
          </cell>
        </row>
        <row r="1338">
          <cell r="A1338" t="str">
            <v>OH</v>
          </cell>
          <cell r="B1338">
            <v>4</v>
          </cell>
          <cell r="C1338">
            <v>3</v>
          </cell>
          <cell r="D1338" t="str">
            <v>C</v>
          </cell>
          <cell r="E1338">
            <v>0.95</v>
          </cell>
          <cell r="F1338">
            <v>37706</v>
          </cell>
          <cell r="G1338">
            <v>4.1000000000000003E-3</v>
          </cell>
          <cell r="H1338">
            <v>3.0000000000000001E-3</v>
          </cell>
          <cell r="I1338" t="str">
            <v>6          0   .</v>
          </cell>
          <cell r="J1338">
            <v>0</v>
          </cell>
          <cell r="K1338">
            <v>0</v>
          </cell>
          <cell r="L1338">
            <v>2003</v>
          </cell>
          <cell r="M1338" t="str">
            <v>No Trade</v>
          </cell>
          <cell r="N1338" t="str">
            <v/>
          </cell>
          <cell r="O1338" t="str">
            <v/>
          </cell>
          <cell r="P1338" t="str">
            <v/>
          </cell>
        </row>
        <row r="1339">
          <cell r="A1339" t="str">
            <v>OH</v>
          </cell>
          <cell r="B1339">
            <v>4</v>
          </cell>
          <cell r="C1339">
            <v>3</v>
          </cell>
          <cell r="D1339" t="str">
            <v>C</v>
          </cell>
          <cell r="E1339">
            <v>0.97</v>
          </cell>
          <cell r="F1339">
            <v>37706</v>
          </cell>
          <cell r="G1339">
            <v>3.3E-3</v>
          </cell>
          <cell r="H1339">
            <v>2E-3</v>
          </cell>
          <cell r="I1339" t="str">
            <v>9          0   .</v>
          </cell>
          <cell r="J1339">
            <v>0</v>
          </cell>
          <cell r="K1339">
            <v>0</v>
          </cell>
          <cell r="L1339">
            <v>2003</v>
          </cell>
          <cell r="M1339" t="str">
            <v>No Trade</v>
          </cell>
          <cell r="N1339" t="str">
            <v/>
          </cell>
          <cell r="O1339" t="str">
            <v/>
          </cell>
          <cell r="P1339" t="str">
            <v/>
          </cell>
        </row>
        <row r="1340">
          <cell r="A1340" t="str">
            <v>OH</v>
          </cell>
          <cell r="B1340">
            <v>5</v>
          </cell>
          <cell r="C1340">
            <v>3</v>
          </cell>
          <cell r="D1340" t="str">
            <v>P</v>
          </cell>
          <cell r="E1340">
            <v>0.45</v>
          </cell>
          <cell r="F1340">
            <v>37736</v>
          </cell>
          <cell r="G1340">
            <v>0</v>
          </cell>
          <cell r="H1340">
            <v>0</v>
          </cell>
          <cell r="I1340" t="str">
            <v>0          0   .</v>
          </cell>
          <cell r="J1340">
            <v>0</v>
          </cell>
          <cell r="K1340">
            <v>0</v>
          </cell>
          <cell r="L1340">
            <v>2003</v>
          </cell>
          <cell r="M1340" t="str">
            <v>No Trade</v>
          </cell>
          <cell r="N1340" t="str">
            <v/>
          </cell>
          <cell r="O1340" t="str">
            <v/>
          </cell>
          <cell r="P1340" t="str">
            <v/>
          </cell>
        </row>
        <row r="1341">
          <cell r="A1341" t="str">
            <v>OH</v>
          </cell>
          <cell r="B1341">
            <v>5</v>
          </cell>
          <cell r="C1341">
            <v>3</v>
          </cell>
          <cell r="D1341" t="str">
            <v>P</v>
          </cell>
          <cell r="E1341">
            <v>0.47</v>
          </cell>
          <cell r="F1341">
            <v>37736</v>
          </cell>
          <cell r="G1341">
            <v>0</v>
          </cell>
          <cell r="H1341">
            <v>0</v>
          </cell>
          <cell r="I1341" t="str">
            <v>0          0   .</v>
          </cell>
          <cell r="J1341">
            <v>0</v>
          </cell>
          <cell r="K1341">
            <v>0</v>
          </cell>
          <cell r="L1341">
            <v>2003</v>
          </cell>
          <cell r="M1341" t="str">
            <v>No Trade</v>
          </cell>
          <cell r="N1341" t="str">
            <v/>
          </cell>
          <cell r="O1341" t="str">
            <v/>
          </cell>
          <cell r="P1341" t="str">
            <v/>
          </cell>
        </row>
        <row r="1342">
          <cell r="A1342" t="str">
            <v>OH</v>
          </cell>
          <cell r="B1342">
            <v>5</v>
          </cell>
          <cell r="C1342">
            <v>3</v>
          </cell>
          <cell r="D1342" t="str">
            <v>P</v>
          </cell>
          <cell r="E1342">
            <v>0.52</v>
          </cell>
          <cell r="F1342">
            <v>37736</v>
          </cell>
          <cell r="G1342">
            <v>0</v>
          </cell>
          <cell r="H1342">
            <v>0</v>
          </cell>
          <cell r="I1342" t="str">
            <v>0          0   .</v>
          </cell>
          <cell r="J1342">
            <v>0</v>
          </cell>
          <cell r="K1342">
            <v>0</v>
          </cell>
          <cell r="L1342">
            <v>2003</v>
          </cell>
          <cell r="M1342" t="str">
            <v>No Trade</v>
          </cell>
          <cell r="N1342" t="str">
            <v/>
          </cell>
          <cell r="O1342" t="str">
            <v/>
          </cell>
          <cell r="P1342" t="str">
            <v/>
          </cell>
        </row>
        <row r="1343">
          <cell r="A1343" t="str">
            <v>OH</v>
          </cell>
          <cell r="B1343">
            <v>5</v>
          </cell>
          <cell r="C1343">
            <v>3</v>
          </cell>
          <cell r="D1343" t="str">
            <v>P</v>
          </cell>
          <cell r="E1343">
            <v>0.54</v>
          </cell>
          <cell r="F1343">
            <v>37736</v>
          </cell>
          <cell r="G1343">
            <v>6.1000000000000004E-3</v>
          </cell>
          <cell r="H1343">
            <v>8.0000000000000002E-3</v>
          </cell>
          <cell r="I1343" t="str">
            <v>3          0   .</v>
          </cell>
          <cell r="J1343">
            <v>0</v>
          </cell>
          <cell r="K1343">
            <v>0</v>
          </cell>
          <cell r="L1343">
            <v>2003</v>
          </cell>
          <cell r="M1343" t="str">
            <v>No Trade</v>
          </cell>
          <cell r="N1343" t="str">
            <v/>
          </cell>
          <cell r="O1343" t="str">
            <v/>
          </cell>
          <cell r="P1343" t="str">
            <v/>
          </cell>
        </row>
        <row r="1344">
          <cell r="A1344" t="str">
            <v>OH</v>
          </cell>
          <cell r="B1344">
            <v>5</v>
          </cell>
          <cell r="C1344">
            <v>3</v>
          </cell>
          <cell r="D1344" t="str">
            <v>P</v>
          </cell>
          <cell r="E1344">
            <v>0.55000000000000004</v>
          </cell>
          <cell r="F1344">
            <v>37736</v>
          </cell>
          <cell r="G1344">
            <v>7.4000000000000003E-3</v>
          </cell>
          <cell r="H1344">
            <v>0.01</v>
          </cell>
          <cell r="I1344" t="str">
            <v>0          0   .</v>
          </cell>
          <cell r="J1344">
            <v>0</v>
          </cell>
          <cell r="K1344">
            <v>0</v>
          </cell>
          <cell r="L1344">
            <v>2003</v>
          </cell>
          <cell r="M1344" t="str">
            <v>No Trade</v>
          </cell>
          <cell r="N1344" t="str">
            <v/>
          </cell>
          <cell r="O1344" t="str">
            <v/>
          </cell>
          <cell r="P1344" t="str">
            <v/>
          </cell>
        </row>
        <row r="1345">
          <cell r="A1345" t="str">
            <v>OH</v>
          </cell>
          <cell r="B1345">
            <v>5</v>
          </cell>
          <cell r="C1345">
            <v>3</v>
          </cell>
          <cell r="D1345" t="str">
            <v>P</v>
          </cell>
          <cell r="E1345">
            <v>0.56000000000000005</v>
          </cell>
          <cell r="F1345">
            <v>37736</v>
          </cell>
          <cell r="G1345">
            <v>8.9999999999999993E-3</v>
          </cell>
          <cell r="H1345">
            <v>1.0999999999999999E-2</v>
          </cell>
          <cell r="I1345" t="str">
            <v>9          0   .</v>
          </cell>
          <cell r="J1345">
            <v>0</v>
          </cell>
          <cell r="K1345">
            <v>0</v>
          </cell>
          <cell r="L1345">
            <v>2003</v>
          </cell>
          <cell r="M1345" t="str">
            <v>No Trade</v>
          </cell>
          <cell r="N1345" t="str">
            <v/>
          </cell>
          <cell r="O1345" t="str">
            <v/>
          </cell>
          <cell r="P1345" t="str">
            <v/>
          </cell>
        </row>
        <row r="1346">
          <cell r="A1346" t="str">
            <v>OH</v>
          </cell>
          <cell r="B1346">
            <v>5</v>
          </cell>
          <cell r="C1346">
            <v>3</v>
          </cell>
          <cell r="D1346" t="str">
            <v>P</v>
          </cell>
          <cell r="E1346">
            <v>0.56999999999999995</v>
          </cell>
          <cell r="F1346">
            <v>37736</v>
          </cell>
          <cell r="G1346">
            <v>1.0800000000000001E-2</v>
          </cell>
          <cell r="H1346">
            <v>1.4E-2</v>
          </cell>
          <cell r="I1346" t="str">
            <v>1          0   .</v>
          </cell>
          <cell r="J1346">
            <v>0</v>
          </cell>
          <cell r="K1346">
            <v>0</v>
          </cell>
          <cell r="L1346">
            <v>2003</v>
          </cell>
          <cell r="M1346" t="str">
            <v>No Trade</v>
          </cell>
          <cell r="N1346" t="str">
            <v/>
          </cell>
          <cell r="O1346" t="str">
            <v/>
          </cell>
          <cell r="P1346" t="str">
            <v/>
          </cell>
        </row>
        <row r="1347">
          <cell r="A1347" t="str">
            <v>OH</v>
          </cell>
          <cell r="B1347">
            <v>5</v>
          </cell>
          <cell r="C1347">
            <v>3</v>
          </cell>
          <cell r="D1347" t="str">
            <v>P</v>
          </cell>
          <cell r="E1347">
            <v>0.57999999999999996</v>
          </cell>
          <cell r="F1347">
            <v>37736</v>
          </cell>
          <cell r="G1347">
            <v>1.29E-2</v>
          </cell>
          <cell r="H1347">
            <v>1.6E-2</v>
          </cell>
          <cell r="I1347" t="str">
            <v>5          0   .</v>
          </cell>
          <cell r="J1347">
            <v>0</v>
          </cell>
          <cell r="K1347">
            <v>0</v>
          </cell>
          <cell r="L1347">
            <v>2003</v>
          </cell>
          <cell r="M1347" t="str">
            <v>No Trade</v>
          </cell>
          <cell r="N1347" t="str">
            <v/>
          </cell>
          <cell r="O1347" t="str">
            <v/>
          </cell>
          <cell r="P1347" t="str">
            <v/>
          </cell>
        </row>
        <row r="1348">
          <cell r="A1348" t="str">
            <v>OH</v>
          </cell>
          <cell r="B1348">
            <v>5</v>
          </cell>
          <cell r="C1348">
            <v>3</v>
          </cell>
          <cell r="D1348" t="str">
            <v>P</v>
          </cell>
          <cell r="E1348">
            <v>0.59</v>
          </cell>
          <cell r="F1348">
            <v>37736</v>
          </cell>
          <cell r="G1348">
            <v>1.52E-2</v>
          </cell>
          <cell r="H1348">
            <v>1.9E-2</v>
          </cell>
          <cell r="I1348" t="str">
            <v>3          0   .</v>
          </cell>
          <cell r="J1348">
            <v>0</v>
          </cell>
          <cell r="K1348">
            <v>0</v>
          </cell>
          <cell r="L1348">
            <v>2003</v>
          </cell>
          <cell r="M1348" t="str">
            <v>No Trade</v>
          </cell>
          <cell r="N1348" t="str">
            <v/>
          </cell>
          <cell r="O1348" t="str">
            <v/>
          </cell>
          <cell r="P1348" t="str">
            <v/>
          </cell>
        </row>
        <row r="1349">
          <cell r="A1349" t="str">
            <v>OH</v>
          </cell>
          <cell r="B1349">
            <v>5</v>
          </cell>
          <cell r="C1349">
            <v>3</v>
          </cell>
          <cell r="D1349" t="str">
            <v>C</v>
          </cell>
          <cell r="E1349">
            <v>0.6</v>
          </cell>
          <cell r="F1349">
            <v>37736</v>
          </cell>
          <cell r="G1349">
            <v>0</v>
          </cell>
          <cell r="H1349">
            <v>0</v>
          </cell>
          <cell r="I1349" t="str">
            <v>0          0   .</v>
          </cell>
          <cell r="J1349">
            <v>0</v>
          </cell>
          <cell r="K1349">
            <v>0</v>
          </cell>
          <cell r="L1349">
            <v>2003</v>
          </cell>
          <cell r="M1349" t="str">
            <v>No Trade</v>
          </cell>
          <cell r="N1349" t="str">
            <v/>
          </cell>
          <cell r="O1349" t="str">
            <v/>
          </cell>
          <cell r="P1349" t="str">
            <v/>
          </cell>
        </row>
        <row r="1350">
          <cell r="A1350" t="str">
            <v>OH</v>
          </cell>
          <cell r="B1350">
            <v>5</v>
          </cell>
          <cell r="C1350">
            <v>3</v>
          </cell>
          <cell r="D1350" t="str">
            <v>P</v>
          </cell>
          <cell r="E1350">
            <v>0.6</v>
          </cell>
          <cell r="F1350">
            <v>37736</v>
          </cell>
          <cell r="G1350">
            <v>1.78E-2</v>
          </cell>
          <cell r="H1350">
            <v>2.1999999999999999E-2</v>
          </cell>
          <cell r="I1350" t="str">
            <v>3          0   .</v>
          </cell>
          <cell r="J1350">
            <v>0</v>
          </cell>
          <cell r="K1350">
            <v>0</v>
          </cell>
          <cell r="L1350">
            <v>2003</v>
          </cell>
          <cell r="M1350" t="str">
            <v>No Trade</v>
          </cell>
          <cell r="N1350" t="str">
            <v/>
          </cell>
          <cell r="O1350" t="str">
            <v/>
          </cell>
          <cell r="P1350" t="str">
            <v/>
          </cell>
        </row>
        <row r="1351">
          <cell r="A1351" t="str">
            <v>OH</v>
          </cell>
          <cell r="B1351">
            <v>5</v>
          </cell>
          <cell r="C1351">
            <v>3</v>
          </cell>
          <cell r="D1351" t="str">
            <v>C</v>
          </cell>
          <cell r="E1351">
            <v>0.61</v>
          </cell>
          <cell r="F1351">
            <v>37736</v>
          </cell>
          <cell r="G1351">
            <v>0</v>
          </cell>
          <cell r="H1351">
            <v>0</v>
          </cell>
          <cell r="I1351" t="str">
            <v>0          0   .</v>
          </cell>
          <cell r="J1351">
            <v>0</v>
          </cell>
          <cell r="K1351">
            <v>0</v>
          </cell>
          <cell r="L1351">
            <v>2003</v>
          </cell>
          <cell r="M1351" t="str">
            <v>No Trade</v>
          </cell>
          <cell r="N1351" t="str">
            <v/>
          </cell>
          <cell r="O1351" t="str">
            <v/>
          </cell>
          <cell r="P1351" t="str">
            <v/>
          </cell>
        </row>
        <row r="1352">
          <cell r="A1352" t="str">
            <v>OH</v>
          </cell>
          <cell r="B1352">
            <v>5</v>
          </cell>
          <cell r="C1352">
            <v>3</v>
          </cell>
          <cell r="D1352" t="str">
            <v>P</v>
          </cell>
          <cell r="E1352">
            <v>0.61</v>
          </cell>
          <cell r="F1352">
            <v>37736</v>
          </cell>
          <cell r="G1352">
            <v>2.07E-2</v>
          </cell>
          <cell r="H1352">
            <v>2.5000000000000001E-2</v>
          </cell>
          <cell r="I1352" t="str">
            <v>6          0   .</v>
          </cell>
          <cell r="J1352">
            <v>0</v>
          </cell>
          <cell r="K1352">
            <v>0</v>
          </cell>
          <cell r="L1352">
            <v>2003</v>
          </cell>
          <cell r="M1352" t="str">
            <v>No Trade</v>
          </cell>
          <cell r="N1352" t="str">
            <v/>
          </cell>
          <cell r="O1352" t="str">
            <v/>
          </cell>
          <cell r="P1352" t="str">
            <v/>
          </cell>
        </row>
        <row r="1353">
          <cell r="A1353" t="str">
            <v>OH</v>
          </cell>
          <cell r="B1353">
            <v>5</v>
          </cell>
          <cell r="C1353">
            <v>3</v>
          </cell>
          <cell r="D1353" t="str">
            <v>C</v>
          </cell>
          <cell r="E1353">
            <v>0.62</v>
          </cell>
          <cell r="F1353">
            <v>37736</v>
          </cell>
          <cell r="G1353">
            <v>0</v>
          </cell>
          <cell r="H1353">
            <v>0</v>
          </cell>
          <cell r="I1353" t="str">
            <v>0          0   .</v>
          </cell>
          <cell r="J1353">
            <v>0</v>
          </cell>
          <cell r="K1353">
            <v>0</v>
          </cell>
          <cell r="L1353">
            <v>2003</v>
          </cell>
          <cell r="M1353" t="str">
            <v>No Trade</v>
          </cell>
          <cell r="N1353" t="str">
            <v/>
          </cell>
          <cell r="O1353" t="str">
            <v/>
          </cell>
          <cell r="P1353" t="str">
            <v/>
          </cell>
        </row>
        <row r="1354">
          <cell r="A1354" t="str">
            <v>OH</v>
          </cell>
          <cell r="B1354">
            <v>5</v>
          </cell>
          <cell r="C1354">
            <v>3</v>
          </cell>
          <cell r="D1354" t="str">
            <v>P</v>
          </cell>
          <cell r="E1354">
            <v>0.62</v>
          </cell>
          <cell r="F1354">
            <v>37736</v>
          </cell>
          <cell r="G1354">
            <v>2.3900000000000001E-2</v>
          </cell>
          <cell r="H1354">
            <v>2.9000000000000001E-2</v>
          </cell>
          <cell r="I1354" t="str">
            <v>2          0   .</v>
          </cell>
          <cell r="J1354">
            <v>0</v>
          </cell>
          <cell r="K1354">
            <v>0</v>
          </cell>
          <cell r="L1354">
            <v>2003</v>
          </cell>
          <cell r="M1354" t="str">
            <v>No Trade</v>
          </cell>
          <cell r="N1354" t="str">
            <v/>
          </cell>
          <cell r="O1354" t="str">
            <v/>
          </cell>
          <cell r="P1354" t="str">
            <v/>
          </cell>
        </row>
        <row r="1355">
          <cell r="A1355" t="str">
            <v>OH</v>
          </cell>
          <cell r="B1355">
            <v>5</v>
          </cell>
          <cell r="C1355">
            <v>3</v>
          </cell>
          <cell r="D1355" t="str">
            <v>C</v>
          </cell>
          <cell r="E1355">
            <v>0.63</v>
          </cell>
          <cell r="F1355">
            <v>37736</v>
          </cell>
          <cell r="G1355">
            <v>8.2000000000000003E-2</v>
          </cell>
          <cell r="H1355">
            <v>7.3999999999999996E-2</v>
          </cell>
          <cell r="I1355" t="str">
            <v>8          0   .</v>
          </cell>
          <cell r="J1355">
            <v>0</v>
          </cell>
          <cell r="K1355">
            <v>0</v>
          </cell>
          <cell r="L1355">
            <v>2003</v>
          </cell>
          <cell r="M1355" t="str">
            <v>No Trade</v>
          </cell>
          <cell r="N1355" t="str">
            <v/>
          </cell>
          <cell r="O1355" t="str">
            <v/>
          </cell>
          <cell r="P1355" t="str">
            <v/>
          </cell>
        </row>
        <row r="1356">
          <cell r="A1356" t="str">
            <v>OH</v>
          </cell>
          <cell r="B1356">
            <v>5</v>
          </cell>
          <cell r="C1356">
            <v>3</v>
          </cell>
          <cell r="D1356" t="str">
            <v>P</v>
          </cell>
          <cell r="E1356">
            <v>0.63</v>
          </cell>
          <cell r="F1356">
            <v>37736</v>
          </cell>
          <cell r="G1356">
            <v>2.7300000000000001E-2</v>
          </cell>
          <cell r="H1356">
            <v>3.3000000000000002E-2</v>
          </cell>
          <cell r="I1356" t="str">
            <v>1          0   .</v>
          </cell>
          <cell r="J1356">
            <v>0</v>
          </cell>
          <cell r="K1356">
            <v>0</v>
          </cell>
          <cell r="L1356">
            <v>2003</v>
          </cell>
          <cell r="M1356" t="str">
            <v>No Trade</v>
          </cell>
          <cell r="N1356" t="str">
            <v/>
          </cell>
          <cell r="O1356" t="str">
            <v/>
          </cell>
          <cell r="P1356" t="str">
            <v/>
          </cell>
        </row>
        <row r="1357">
          <cell r="A1357" t="str">
            <v>OH</v>
          </cell>
          <cell r="B1357">
            <v>5</v>
          </cell>
          <cell r="C1357">
            <v>3</v>
          </cell>
          <cell r="D1357" t="str">
            <v>C</v>
          </cell>
          <cell r="E1357">
            <v>0.64</v>
          </cell>
          <cell r="F1357">
            <v>37736</v>
          </cell>
          <cell r="G1357">
            <v>7.5899999999999995E-2</v>
          </cell>
          <cell r="H1357">
            <v>6.9000000000000006E-2</v>
          </cell>
          <cell r="I1357" t="str">
            <v>2          0   .</v>
          </cell>
          <cell r="J1357">
            <v>0</v>
          </cell>
          <cell r="K1357">
            <v>0</v>
          </cell>
          <cell r="L1357">
            <v>2003</v>
          </cell>
          <cell r="M1357" t="str">
            <v>No Trade</v>
          </cell>
          <cell r="N1357" t="str">
            <v/>
          </cell>
          <cell r="O1357" t="str">
            <v/>
          </cell>
          <cell r="P1357" t="str">
            <v/>
          </cell>
        </row>
        <row r="1358">
          <cell r="A1358" t="str">
            <v>OH</v>
          </cell>
          <cell r="B1358">
            <v>5</v>
          </cell>
          <cell r="C1358">
            <v>3</v>
          </cell>
          <cell r="D1358" t="str">
            <v>P</v>
          </cell>
          <cell r="E1358">
            <v>0.64</v>
          </cell>
          <cell r="F1358">
            <v>37736</v>
          </cell>
          <cell r="G1358">
            <v>3.1099999999999999E-2</v>
          </cell>
          <cell r="H1358">
            <v>3.6999999999999998E-2</v>
          </cell>
          <cell r="I1358" t="str">
            <v>3          0   .</v>
          </cell>
          <cell r="J1358">
            <v>0</v>
          </cell>
          <cell r="K1358">
            <v>0</v>
          </cell>
          <cell r="L1358">
            <v>2003</v>
          </cell>
          <cell r="M1358" t="str">
            <v>No Trade</v>
          </cell>
          <cell r="N1358" t="str">
            <v/>
          </cell>
          <cell r="O1358" t="str">
            <v/>
          </cell>
          <cell r="P1358" t="str">
            <v/>
          </cell>
        </row>
        <row r="1359">
          <cell r="A1359" t="str">
            <v>OH</v>
          </cell>
          <cell r="B1359">
            <v>5</v>
          </cell>
          <cell r="C1359">
            <v>3</v>
          </cell>
          <cell r="D1359" t="str">
            <v>C</v>
          </cell>
          <cell r="E1359">
            <v>0.65</v>
          </cell>
          <cell r="F1359">
            <v>37736</v>
          </cell>
          <cell r="G1359">
            <v>7.0199999999999999E-2</v>
          </cell>
          <cell r="H1359">
            <v>6.4000000000000001E-2</v>
          </cell>
          <cell r="I1359" t="str">
            <v>0          0   .</v>
          </cell>
          <cell r="J1359">
            <v>0</v>
          </cell>
          <cell r="K1359">
            <v>0</v>
          </cell>
          <cell r="L1359">
            <v>2003</v>
          </cell>
          <cell r="M1359" t="str">
            <v>No Trade</v>
          </cell>
          <cell r="N1359" t="str">
            <v/>
          </cell>
          <cell r="O1359" t="str">
            <v/>
          </cell>
          <cell r="P1359" t="str">
            <v/>
          </cell>
        </row>
        <row r="1360">
          <cell r="A1360" t="str">
            <v>OH</v>
          </cell>
          <cell r="B1360">
            <v>5</v>
          </cell>
          <cell r="C1360">
            <v>3</v>
          </cell>
          <cell r="D1360" t="str">
            <v>P</v>
          </cell>
          <cell r="E1360">
            <v>0.65</v>
          </cell>
          <cell r="F1360">
            <v>37736</v>
          </cell>
          <cell r="G1360">
            <v>3.5200000000000002E-2</v>
          </cell>
          <cell r="H1360">
            <v>4.1000000000000002E-2</v>
          </cell>
          <cell r="I1360" t="str">
            <v>9          0   .</v>
          </cell>
          <cell r="J1360">
            <v>0</v>
          </cell>
          <cell r="K1360">
            <v>0</v>
          </cell>
          <cell r="L1360">
            <v>2003</v>
          </cell>
          <cell r="M1360" t="str">
            <v>No Trade</v>
          </cell>
          <cell r="N1360" t="str">
            <v/>
          </cell>
          <cell r="O1360" t="str">
            <v/>
          </cell>
          <cell r="P1360" t="str">
            <v/>
          </cell>
        </row>
        <row r="1361">
          <cell r="A1361" t="str">
            <v>OH</v>
          </cell>
          <cell r="B1361">
            <v>5</v>
          </cell>
          <cell r="C1361">
            <v>3</v>
          </cell>
          <cell r="D1361" t="str">
            <v>C</v>
          </cell>
          <cell r="E1361">
            <v>0.66</v>
          </cell>
          <cell r="F1361">
            <v>37736</v>
          </cell>
          <cell r="G1361">
            <v>6.4799999999999996E-2</v>
          </cell>
          <cell r="H1361">
            <v>5.8000000000000003E-2</v>
          </cell>
          <cell r="I1361" t="str">
            <v>9          0   .</v>
          </cell>
          <cell r="J1361">
            <v>0</v>
          </cell>
          <cell r="K1361">
            <v>0</v>
          </cell>
          <cell r="L1361">
            <v>2003</v>
          </cell>
          <cell r="M1361" t="str">
            <v>No Trade</v>
          </cell>
          <cell r="N1361" t="str">
            <v/>
          </cell>
          <cell r="O1361" t="str">
            <v/>
          </cell>
          <cell r="P1361" t="str">
            <v/>
          </cell>
        </row>
        <row r="1362">
          <cell r="A1362" t="str">
            <v>OH</v>
          </cell>
          <cell r="B1362">
            <v>5</v>
          </cell>
          <cell r="C1362">
            <v>3</v>
          </cell>
          <cell r="D1362" t="str">
            <v>P</v>
          </cell>
          <cell r="E1362">
            <v>0.66</v>
          </cell>
          <cell r="F1362">
            <v>37736</v>
          </cell>
          <cell r="G1362">
            <v>3.9600000000000003E-2</v>
          </cell>
          <cell r="H1362">
            <v>4.5999999999999999E-2</v>
          </cell>
          <cell r="I1362" t="str">
            <v>7          0   .</v>
          </cell>
          <cell r="J1362">
            <v>0</v>
          </cell>
          <cell r="K1362">
            <v>0</v>
          </cell>
          <cell r="L1362">
            <v>2003</v>
          </cell>
          <cell r="M1362" t="str">
            <v>No Trade</v>
          </cell>
          <cell r="N1362" t="str">
            <v/>
          </cell>
          <cell r="O1362" t="str">
            <v/>
          </cell>
          <cell r="P1362" t="str">
            <v/>
          </cell>
        </row>
        <row r="1363">
          <cell r="A1363" t="str">
            <v>OH</v>
          </cell>
          <cell r="B1363">
            <v>5</v>
          </cell>
          <cell r="C1363">
            <v>3</v>
          </cell>
          <cell r="D1363" t="str">
            <v>C</v>
          </cell>
          <cell r="E1363">
            <v>0.67</v>
          </cell>
          <cell r="F1363">
            <v>37736</v>
          </cell>
          <cell r="G1363">
            <v>5.9700000000000003E-2</v>
          </cell>
          <cell r="H1363">
            <v>5.3999999999999999E-2</v>
          </cell>
          <cell r="I1363" t="str">
            <v>0          0   .</v>
          </cell>
          <cell r="J1363">
            <v>0</v>
          </cell>
          <cell r="K1363">
            <v>0</v>
          </cell>
          <cell r="L1363">
            <v>2003</v>
          </cell>
          <cell r="M1363" t="str">
            <v>No Trade</v>
          </cell>
          <cell r="N1363" t="str">
            <v/>
          </cell>
          <cell r="O1363" t="str">
            <v/>
          </cell>
          <cell r="P1363" t="str">
            <v/>
          </cell>
        </row>
        <row r="1364">
          <cell r="A1364" t="str">
            <v>OH</v>
          </cell>
          <cell r="B1364">
            <v>5</v>
          </cell>
          <cell r="C1364">
            <v>3</v>
          </cell>
          <cell r="D1364" t="str">
            <v>P</v>
          </cell>
          <cell r="E1364">
            <v>0.67</v>
          </cell>
          <cell r="F1364">
            <v>37736</v>
          </cell>
          <cell r="G1364">
            <v>4.4299999999999999E-2</v>
          </cell>
          <cell r="H1364">
            <v>5.0999999999999997E-2</v>
          </cell>
          <cell r="I1364" t="str">
            <v>8          0   .</v>
          </cell>
          <cell r="J1364">
            <v>0</v>
          </cell>
          <cell r="K1364">
            <v>0</v>
          </cell>
          <cell r="L1364">
            <v>2003</v>
          </cell>
          <cell r="M1364" t="str">
            <v>No Trade</v>
          </cell>
          <cell r="N1364" t="str">
            <v/>
          </cell>
          <cell r="O1364" t="str">
            <v/>
          </cell>
          <cell r="P1364" t="str">
            <v/>
          </cell>
        </row>
        <row r="1365">
          <cell r="A1365" t="str">
            <v>OH</v>
          </cell>
          <cell r="B1365">
            <v>5</v>
          </cell>
          <cell r="C1365">
            <v>3</v>
          </cell>
          <cell r="D1365" t="str">
            <v>C</v>
          </cell>
          <cell r="E1365">
            <v>0.68</v>
          </cell>
          <cell r="F1365">
            <v>37736</v>
          </cell>
          <cell r="G1365">
            <v>5.4699999999999999E-2</v>
          </cell>
          <cell r="H1365">
            <v>4.9000000000000002E-2</v>
          </cell>
          <cell r="I1365" t="str">
            <v>7          0   .</v>
          </cell>
          <cell r="J1365">
            <v>0</v>
          </cell>
          <cell r="K1365">
            <v>0</v>
          </cell>
          <cell r="L1365">
            <v>2003</v>
          </cell>
          <cell r="M1365" t="str">
            <v>No Trade</v>
          </cell>
          <cell r="N1365" t="str">
            <v/>
          </cell>
          <cell r="O1365" t="str">
            <v/>
          </cell>
          <cell r="P1365" t="str">
            <v/>
          </cell>
        </row>
        <row r="1366">
          <cell r="A1366" t="str">
            <v>OH</v>
          </cell>
          <cell r="B1366">
            <v>5</v>
          </cell>
          <cell r="C1366">
            <v>3</v>
          </cell>
          <cell r="D1366" t="str">
            <v>P</v>
          </cell>
          <cell r="E1366">
            <v>0.68</v>
          </cell>
          <cell r="F1366">
            <v>37736</v>
          </cell>
          <cell r="G1366">
            <v>4.9299999999999997E-2</v>
          </cell>
          <cell r="H1366">
            <v>5.7000000000000002E-2</v>
          </cell>
          <cell r="I1366" t="str">
            <v>5          0   .</v>
          </cell>
          <cell r="J1366">
            <v>0</v>
          </cell>
          <cell r="K1366">
            <v>0</v>
          </cell>
          <cell r="L1366">
            <v>2003</v>
          </cell>
          <cell r="M1366" t="str">
            <v>No Trade</v>
          </cell>
          <cell r="N1366" t="str">
            <v/>
          </cell>
          <cell r="O1366" t="str">
            <v/>
          </cell>
          <cell r="P1366" t="str">
            <v/>
          </cell>
        </row>
        <row r="1367">
          <cell r="A1367" t="str">
            <v>OH</v>
          </cell>
          <cell r="B1367">
            <v>5</v>
          </cell>
          <cell r="C1367">
            <v>3</v>
          </cell>
          <cell r="D1367" t="str">
            <v>C</v>
          </cell>
          <cell r="E1367">
            <v>0.69</v>
          </cell>
          <cell r="F1367">
            <v>37736</v>
          </cell>
          <cell r="G1367">
            <v>5.0099999999999999E-2</v>
          </cell>
          <cell r="H1367">
            <v>4.4999999999999998E-2</v>
          </cell>
          <cell r="I1367" t="str">
            <v>6          0   .</v>
          </cell>
          <cell r="J1367">
            <v>0</v>
          </cell>
          <cell r="K1367">
            <v>0</v>
          </cell>
          <cell r="L1367">
            <v>2003</v>
          </cell>
          <cell r="M1367" t="str">
            <v>No Trade</v>
          </cell>
          <cell r="N1367" t="str">
            <v/>
          </cell>
          <cell r="O1367" t="str">
            <v/>
          </cell>
          <cell r="P1367" t="str">
            <v/>
          </cell>
        </row>
        <row r="1368">
          <cell r="A1368" t="str">
            <v>OH</v>
          </cell>
          <cell r="B1368">
            <v>5</v>
          </cell>
          <cell r="C1368">
            <v>3</v>
          </cell>
          <cell r="D1368" t="str">
            <v>P</v>
          </cell>
          <cell r="E1368">
            <v>0.69</v>
          </cell>
          <cell r="F1368">
            <v>37736</v>
          </cell>
          <cell r="G1368">
            <v>5.4699999999999999E-2</v>
          </cell>
          <cell r="H1368">
            <v>6.3E-2</v>
          </cell>
          <cell r="I1368" t="str">
            <v>4          0   .</v>
          </cell>
          <cell r="J1368">
            <v>0</v>
          </cell>
          <cell r="K1368">
            <v>0</v>
          </cell>
          <cell r="L1368">
            <v>2003</v>
          </cell>
          <cell r="M1368" t="str">
            <v>No Trade</v>
          </cell>
          <cell r="N1368" t="str">
            <v/>
          </cell>
          <cell r="O1368" t="str">
            <v/>
          </cell>
          <cell r="P1368" t="str">
            <v/>
          </cell>
        </row>
        <row r="1369">
          <cell r="A1369" t="str">
            <v>OH</v>
          </cell>
          <cell r="B1369">
            <v>5</v>
          </cell>
          <cell r="C1369">
            <v>3</v>
          </cell>
          <cell r="D1369" t="str">
            <v>C</v>
          </cell>
          <cell r="E1369">
            <v>0.7</v>
          </cell>
          <cell r="F1369">
            <v>37736</v>
          </cell>
          <cell r="G1369">
            <v>4.5999999999999999E-2</v>
          </cell>
          <cell r="H1369">
            <v>4.1000000000000002E-2</v>
          </cell>
          <cell r="I1369" t="str">
            <v>9          1   .</v>
          </cell>
          <cell r="J1369">
            <v>530</v>
          </cell>
          <cell r="K1369">
            <v>5.2999999999999999E-2</v>
          </cell>
          <cell r="L1369">
            <v>2003</v>
          </cell>
          <cell r="M1369" t="str">
            <v>No Trade</v>
          </cell>
          <cell r="N1369" t="str">
            <v/>
          </cell>
          <cell r="O1369" t="str">
            <v/>
          </cell>
          <cell r="P1369" t="str">
            <v/>
          </cell>
        </row>
        <row r="1370">
          <cell r="A1370" t="str">
            <v>OH</v>
          </cell>
          <cell r="B1370">
            <v>5</v>
          </cell>
          <cell r="C1370">
            <v>3</v>
          </cell>
          <cell r="D1370" t="str">
            <v>P</v>
          </cell>
          <cell r="E1370">
            <v>0.7</v>
          </cell>
          <cell r="F1370">
            <v>37736</v>
          </cell>
          <cell r="G1370">
            <v>6.0600000000000001E-2</v>
          </cell>
          <cell r="H1370">
            <v>6.9000000000000006E-2</v>
          </cell>
          <cell r="I1370" t="str">
            <v>5          0   .</v>
          </cell>
          <cell r="J1370">
            <v>0</v>
          </cell>
          <cell r="K1370">
            <v>0</v>
          </cell>
          <cell r="L1370">
            <v>2003</v>
          </cell>
          <cell r="M1370" t="str">
            <v>No Trade</v>
          </cell>
          <cell r="N1370" t="str">
            <v/>
          </cell>
          <cell r="O1370" t="str">
            <v/>
          </cell>
          <cell r="P1370" t="str">
            <v/>
          </cell>
        </row>
        <row r="1371">
          <cell r="A1371" t="str">
            <v>OH</v>
          </cell>
          <cell r="B1371">
            <v>5</v>
          </cell>
          <cell r="C1371">
            <v>3</v>
          </cell>
          <cell r="D1371" t="str">
            <v>C</v>
          </cell>
          <cell r="E1371">
            <v>0.71</v>
          </cell>
          <cell r="F1371">
            <v>37736</v>
          </cell>
          <cell r="G1371">
            <v>4.2099999999999999E-2</v>
          </cell>
          <cell r="H1371">
            <v>3.7999999999999999E-2</v>
          </cell>
          <cell r="I1371" t="str">
            <v>4          0   .</v>
          </cell>
          <cell r="J1371">
            <v>0</v>
          </cell>
          <cell r="K1371">
            <v>0</v>
          </cell>
          <cell r="L1371">
            <v>2003</v>
          </cell>
          <cell r="M1371" t="str">
            <v>No Trade</v>
          </cell>
          <cell r="N1371" t="str">
            <v/>
          </cell>
          <cell r="O1371" t="str">
            <v/>
          </cell>
          <cell r="P1371" t="str">
            <v/>
          </cell>
        </row>
        <row r="1372">
          <cell r="A1372" t="str">
            <v>OH</v>
          </cell>
          <cell r="B1372">
            <v>5</v>
          </cell>
          <cell r="C1372">
            <v>3</v>
          </cell>
          <cell r="D1372" t="str">
            <v>P</v>
          </cell>
          <cell r="E1372">
            <v>0.71</v>
          </cell>
          <cell r="F1372">
            <v>37736</v>
          </cell>
          <cell r="G1372">
            <v>6.6500000000000004E-2</v>
          </cell>
          <cell r="H1372">
            <v>7.4999999999999997E-2</v>
          </cell>
          <cell r="I1372" t="str">
            <v>8          0   .</v>
          </cell>
          <cell r="J1372">
            <v>0</v>
          </cell>
          <cell r="K1372">
            <v>0</v>
          </cell>
          <cell r="L1372">
            <v>2003</v>
          </cell>
          <cell r="M1372" t="str">
            <v>No Trade</v>
          </cell>
          <cell r="N1372" t="str">
            <v/>
          </cell>
          <cell r="O1372" t="str">
            <v/>
          </cell>
          <cell r="P1372" t="str">
            <v/>
          </cell>
        </row>
        <row r="1373">
          <cell r="A1373" t="str">
            <v>OH</v>
          </cell>
          <cell r="B1373">
            <v>5</v>
          </cell>
          <cell r="C1373">
            <v>3</v>
          </cell>
          <cell r="D1373" t="str">
            <v>C</v>
          </cell>
          <cell r="E1373">
            <v>0.72</v>
          </cell>
          <cell r="F1373">
            <v>37736</v>
          </cell>
          <cell r="G1373">
            <v>3.85E-2</v>
          </cell>
          <cell r="H1373">
            <v>3.5000000000000003E-2</v>
          </cell>
          <cell r="I1373" t="str">
            <v>1          0   .</v>
          </cell>
          <cell r="J1373">
            <v>0</v>
          </cell>
          <cell r="K1373">
            <v>0</v>
          </cell>
          <cell r="L1373">
            <v>2003</v>
          </cell>
          <cell r="M1373" t="str">
            <v>No Trade</v>
          </cell>
          <cell r="N1373" t="str">
            <v/>
          </cell>
          <cell r="O1373" t="str">
            <v/>
          </cell>
          <cell r="P1373" t="str">
            <v/>
          </cell>
        </row>
        <row r="1374">
          <cell r="A1374" t="str">
            <v>OH</v>
          </cell>
          <cell r="B1374">
            <v>5</v>
          </cell>
          <cell r="C1374">
            <v>3</v>
          </cell>
          <cell r="D1374" t="str">
            <v>C</v>
          </cell>
          <cell r="E1374">
            <v>0.73</v>
          </cell>
          <cell r="F1374">
            <v>37736</v>
          </cell>
          <cell r="G1374">
            <v>3.5200000000000002E-2</v>
          </cell>
          <cell r="H1374">
            <v>3.2000000000000001E-2</v>
          </cell>
          <cell r="I1374" t="str">
            <v>2          0   .</v>
          </cell>
          <cell r="J1374">
            <v>0</v>
          </cell>
          <cell r="K1374">
            <v>0</v>
          </cell>
          <cell r="L1374">
            <v>2003</v>
          </cell>
          <cell r="M1374" t="str">
            <v>No Trade</v>
          </cell>
          <cell r="N1374" t="str">
            <v/>
          </cell>
          <cell r="O1374" t="str">
            <v/>
          </cell>
          <cell r="P1374" t="str">
            <v/>
          </cell>
        </row>
        <row r="1375">
          <cell r="A1375" t="str">
            <v>OH</v>
          </cell>
          <cell r="B1375">
            <v>5</v>
          </cell>
          <cell r="C1375">
            <v>3</v>
          </cell>
          <cell r="D1375" t="str">
            <v>C</v>
          </cell>
          <cell r="E1375">
            <v>0.74</v>
          </cell>
          <cell r="F1375">
            <v>37736</v>
          </cell>
          <cell r="G1375">
            <v>3.2199999999999999E-2</v>
          </cell>
          <cell r="H1375">
            <v>2.9000000000000001E-2</v>
          </cell>
          <cell r="I1375" t="str">
            <v>4          0   .</v>
          </cell>
          <cell r="J1375">
            <v>0</v>
          </cell>
          <cell r="K1375">
            <v>0</v>
          </cell>
          <cell r="L1375">
            <v>2003</v>
          </cell>
          <cell r="M1375" t="str">
            <v>No Trade</v>
          </cell>
          <cell r="N1375" t="str">
            <v/>
          </cell>
          <cell r="O1375" t="str">
            <v/>
          </cell>
          <cell r="P1375" t="str">
            <v/>
          </cell>
        </row>
        <row r="1376">
          <cell r="A1376" t="str">
            <v>OH</v>
          </cell>
          <cell r="B1376">
            <v>5</v>
          </cell>
          <cell r="C1376">
            <v>3</v>
          </cell>
          <cell r="D1376" t="str">
            <v>C</v>
          </cell>
          <cell r="E1376">
            <v>0.75</v>
          </cell>
          <cell r="F1376">
            <v>37736</v>
          </cell>
          <cell r="G1376">
            <v>2.93E-2</v>
          </cell>
          <cell r="H1376">
            <v>2.5999999999999999E-2</v>
          </cell>
          <cell r="I1376" t="str">
            <v>8          0   .</v>
          </cell>
          <cell r="J1376">
            <v>0</v>
          </cell>
          <cell r="K1376">
            <v>0</v>
          </cell>
          <cell r="L1376">
            <v>2003</v>
          </cell>
          <cell r="M1376" t="str">
            <v>No Trade</v>
          </cell>
          <cell r="N1376" t="str">
            <v/>
          </cell>
          <cell r="O1376" t="str">
            <v/>
          </cell>
          <cell r="P1376" t="str">
            <v/>
          </cell>
        </row>
        <row r="1377">
          <cell r="A1377" t="str">
            <v>OH</v>
          </cell>
          <cell r="B1377">
            <v>5</v>
          </cell>
          <cell r="C1377">
            <v>3</v>
          </cell>
          <cell r="D1377" t="str">
            <v>P</v>
          </cell>
          <cell r="E1377">
            <v>0.75</v>
          </cell>
          <cell r="F1377">
            <v>37736</v>
          </cell>
          <cell r="G1377">
            <v>0</v>
          </cell>
          <cell r="H1377">
            <v>0</v>
          </cell>
          <cell r="I1377" t="str">
            <v>0          0   .</v>
          </cell>
          <cell r="J1377">
            <v>0</v>
          </cell>
          <cell r="K1377">
            <v>0</v>
          </cell>
          <cell r="L1377">
            <v>2003</v>
          </cell>
          <cell r="M1377" t="str">
            <v>No Trade</v>
          </cell>
          <cell r="N1377" t="str">
            <v/>
          </cell>
          <cell r="O1377" t="str">
            <v/>
          </cell>
          <cell r="P1377" t="str">
            <v/>
          </cell>
        </row>
        <row r="1378">
          <cell r="A1378" t="str">
            <v>OH</v>
          </cell>
          <cell r="B1378">
            <v>5</v>
          </cell>
          <cell r="C1378">
            <v>3</v>
          </cell>
          <cell r="D1378" t="str">
            <v>C</v>
          </cell>
          <cell r="E1378">
            <v>0.76</v>
          </cell>
          <cell r="F1378">
            <v>37736</v>
          </cell>
          <cell r="G1378">
            <v>2.6700000000000002E-2</v>
          </cell>
          <cell r="H1378">
            <v>2.4E-2</v>
          </cell>
          <cell r="I1378" t="str">
            <v>5          0   .</v>
          </cell>
          <cell r="J1378">
            <v>0</v>
          </cell>
          <cell r="K1378">
            <v>0</v>
          </cell>
          <cell r="L1378">
            <v>2003</v>
          </cell>
          <cell r="M1378" t="str">
            <v>No Trade</v>
          </cell>
          <cell r="N1378" t="str">
            <v/>
          </cell>
          <cell r="O1378" t="str">
            <v/>
          </cell>
          <cell r="P1378" t="str">
            <v/>
          </cell>
        </row>
        <row r="1379">
          <cell r="A1379" t="str">
            <v>OH</v>
          </cell>
          <cell r="B1379">
            <v>5</v>
          </cell>
          <cell r="C1379">
            <v>3</v>
          </cell>
          <cell r="D1379" t="str">
            <v>C</v>
          </cell>
          <cell r="E1379">
            <v>0.77</v>
          </cell>
          <cell r="F1379">
            <v>37736</v>
          </cell>
          <cell r="G1379">
            <v>2.4299999999999999E-2</v>
          </cell>
          <cell r="H1379">
            <v>2.1999999999999999E-2</v>
          </cell>
          <cell r="I1379" t="str">
            <v>3          0   .</v>
          </cell>
          <cell r="J1379">
            <v>0</v>
          </cell>
          <cell r="K1379">
            <v>0</v>
          </cell>
          <cell r="L1379">
            <v>2003</v>
          </cell>
          <cell r="M1379" t="str">
            <v>No Trade</v>
          </cell>
          <cell r="N1379" t="str">
            <v/>
          </cell>
          <cell r="O1379" t="str">
            <v/>
          </cell>
          <cell r="P1379" t="str">
            <v/>
          </cell>
        </row>
        <row r="1380">
          <cell r="A1380" t="str">
            <v>OH</v>
          </cell>
          <cell r="B1380">
            <v>5</v>
          </cell>
          <cell r="C1380">
            <v>3</v>
          </cell>
          <cell r="D1380" t="str">
            <v>C</v>
          </cell>
          <cell r="E1380">
            <v>0.78</v>
          </cell>
          <cell r="F1380">
            <v>37736</v>
          </cell>
          <cell r="G1380">
            <v>2.2100000000000002E-2</v>
          </cell>
          <cell r="H1380">
            <v>0.02</v>
          </cell>
          <cell r="I1380" t="str">
            <v>3          0   .</v>
          </cell>
          <cell r="J1380">
            <v>0</v>
          </cell>
          <cell r="K1380">
            <v>0</v>
          </cell>
          <cell r="L1380">
            <v>2003</v>
          </cell>
          <cell r="M1380" t="str">
            <v>No Trade</v>
          </cell>
          <cell r="N1380" t="str">
            <v/>
          </cell>
          <cell r="O1380" t="str">
            <v/>
          </cell>
          <cell r="P1380" t="str">
            <v/>
          </cell>
        </row>
        <row r="1381">
          <cell r="A1381" t="str">
            <v>OH</v>
          </cell>
          <cell r="B1381">
            <v>5</v>
          </cell>
          <cell r="C1381">
            <v>3</v>
          </cell>
          <cell r="D1381" t="str">
            <v>C</v>
          </cell>
          <cell r="E1381">
            <v>0.79</v>
          </cell>
          <cell r="F1381">
            <v>37736</v>
          </cell>
          <cell r="G1381">
            <v>2.01E-2</v>
          </cell>
          <cell r="H1381">
            <v>1.7999999999999999E-2</v>
          </cell>
          <cell r="I1381" t="str">
            <v>5          0   .</v>
          </cell>
          <cell r="J1381">
            <v>0</v>
          </cell>
          <cell r="K1381">
            <v>0</v>
          </cell>
          <cell r="L1381">
            <v>2003</v>
          </cell>
          <cell r="M1381" t="str">
            <v>No Trade</v>
          </cell>
          <cell r="N1381" t="str">
            <v/>
          </cell>
          <cell r="O1381" t="str">
            <v/>
          </cell>
          <cell r="P1381" t="str">
            <v/>
          </cell>
        </row>
        <row r="1382">
          <cell r="A1382" t="str">
            <v>OH</v>
          </cell>
          <cell r="B1382">
            <v>5</v>
          </cell>
          <cell r="C1382">
            <v>3</v>
          </cell>
          <cell r="D1382" t="str">
            <v>C</v>
          </cell>
          <cell r="E1382">
            <v>0.8</v>
          </cell>
          <cell r="F1382">
            <v>37736</v>
          </cell>
          <cell r="G1382">
            <v>1.83E-2</v>
          </cell>
          <cell r="H1382">
            <v>1.6E-2</v>
          </cell>
          <cell r="I1382" t="str">
            <v>8          0   .</v>
          </cell>
          <cell r="J1382">
            <v>0</v>
          </cell>
          <cell r="K1382">
            <v>0</v>
          </cell>
          <cell r="L1382">
            <v>2003</v>
          </cell>
          <cell r="M1382" t="str">
            <v>No Trade</v>
          </cell>
          <cell r="N1382" t="str">
            <v/>
          </cell>
          <cell r="O1382" t="str">
            <v/>
          </cell>
          <cell r="P1382" t="str">
            <v/>
          </cell>
        </row>
        <row r="1383">
          <cell r="A1383" t="str">
            <v>OH</v>
          </cell>
          <cell r="B1383">
            <v>5</v>
          </cell>
          <cell r="C1383">
            <v>3</v>
          </cell>
          <cell r="D1383" t="str">
            <v>C</v>
          </cell>
          <cell r="E1383">
            <v>0.85</v>
          </cell>
          <cell r="F1383">
            <v>37736</v>
          </cell>
          <cell r="G1383">
            <v>1.12E-2</v>
          </cell>
          <cell r="H1383">
            <v>0.01</v>
          </cell>
          <cell r="I1383" t="str">
            <v>4          0   .</v>
          </cell>
          <cell r="J1383">
            <v>0</v>
          </cell>
          <cell r="K1383">
            <v>0</v>
          </cell>
          <cell r="L1383">
            <v>2003</v>
          </cell>
          <cell r="M1383" t="str">
            <v>No Trade</v>
          </cell>
          <cell r="N1383" t="str">
            <v/>
          </cell>
          <cell r="O1383" t="str">
            <v/>
          </cell>
          <cell r="P1383" t="str">
            <v/>
          </cell>
        </row>
        <row r="1384">
          <cell r="A1384" t="str">
            <v>OH</v>
          </cell>
          <cell r="B1384">
            <v>5</v>
          </cell>
          <cell r="C1384">
            <v>3</v>
          </cell>
          <cell r="D1384" t="str">
            <v>C</v>
          </cell>
          <cell r="E1384">
            <v>0.86</v>
          </cell>
          <cell r="F1384">
            <v>37736</v>
          </cell>
          <cell r="G1384">
            <v>1.0200000000000001E-2</v>
          </cell>
          <cell r="H1384">
            <v>8.9999999999999993E-3</v>
          </cell>
          <cell r="I1384" t="str">
            <v>5          0   .</v>
          </cell>
          <cell r="J1384">
            <v>0</v>
          </cell>
          <cell r="K1384">
            <v>0</v>
          </cell>
          <cell r="L1384">
            <v>2003</v>
          </cell>
          <cell r="M1384" t="str">
            <v>No Trade</v>
          </cell>
          <cell r="N1384" t="str">
            <v/>
          </cell>
          <cell r="O1384" t="str">
            <v/>
          </cell>
          <cell r="P1384" t="str">
            <v/>
          </cell>
        </row>
        <row r="1385">
          <cell r="A1385" t="str">
            <v>OH</v>
          </cell>
          <cell r="B1385">
            <v>5</v>
          </cell>
          <cell r="C1385">
            <v>3</v>
          </cell>
          <cell r="D1385" t="str">
            <v>C</v>
          </cell>
          <cell r="E1385">
            <v>0.9</v>
          </cell>
          <cell r="F1385">
            <v>37736</v>
          </cell>
          <cell r="G1385">
            <v>6.7999999999999996E-3</v>
          </cell>
          <cell r="H1385">
            <v>6.0000000000000001E-3</v>
          </cell>
          <cell r="I1385" t="str">
            <v>4          0   .</v>
          </cell>
          <cell r="J1385">
            <v>0</v>
          </cell>
          <cell r="K1385">
            <v>0</v>
          </cell>
          <cell r="L1385">
            <v>2003</v>
          </cell>
          <cell r="M1385" t="str">
            <v>No Trade</v>
          </cell>
          <cell r="N1385" t="str">
            <v/>
          </cell>
          <cell r="O1385" t="str">
            <v/>
          </cell>
          <cell r="P1385" t="str">
            <v/>
          </cell>
        </row>
        <row r="1386">
          <cell r="A1386" t="str">
            <v>OH</v>
          </cell>
          <cell r="B1386">
            <v>5</v>
          </cell>
          <cell r="C1386">
            <v>3</v>
          </cell>
          <cell r="D1386" t="str">
            <v>C</v>
          </cell>
          <cell r="E1386">
            <v>0.91</v>
          </cell>
          <cell r="F1386">
            <v>37736</v>
          </cell>
          <cell r="G1386">
            <v>6.1999999999999998E-3</v>
          </cell>
          <cell r="H1386">
            <v>5.0000000000000001E-3</v>
          </cell>
          <cell r="I1386" t="str">
            <v>8          0   .</v>
          </cell>
          <cell r="J1386">
            <v>0</v>
          </cell>
          <cell r="K1386">
            <v>0</v>
          </cell>
          <cell r="L1386">
            <v>2003</v>
          </cell>
          <cell r="M1386" t="str">
            <v>No Trade</v>
          </cell>
          <cell r="N1386" t="str">
            <v/>
          </cell>
          <cell r="O1386" t="str">
            <v/>
          </cell>
          <cell r="P1386" t="str">
            <v/>
          </cell>
        </row>
        <row r="1387">
          <cell r="A1387" t="str">
            <v>OH</v>
          </cell>
          <cell r="B1387">
            <v>6</v>
          </cell>
          <cell r="C1387">
            <v>3</v>
          </cell>
          <cell r="D1387" t="str">
            <v>C</v>
          </cell>
          <cell r="E1387">
            <v>0.1</v>
          </cell>
          <cell r="F1387">
            <v>37768</v>
          </cell>
          <cell r="G1387">
            <v>0</v>
          </cell>
          <cell r="H1387">
            <v>0</v>
          </cell>
          <cell r="I1387" t="str">
            <v>0          0   .</v>
          </cell>
          <cell r="J1387">
            <v>0</v>
          </cell>
          <cell r="K1387">
            <v>0</v>
          </cell>
          <cell r="L1387">
            <v>2003</v>
          </cell>
          <cell r="M1387" t="str">
            <v>No Trade</v>
          </cell>
          <cell r="N1387" t="str">
            <v/>
          </cell>
          <cell r="O1387" t="str">
            <v/>
          </cell>
          <cell r="P1387" t="str">
            <v/>
          </cell>
        </row>
        <row r="1388">
          <cell r="A1388" t="str">
            <v>OH</v>
          </cell>
          <cell r="B1388">
            <v>6</v>
          </cell>
          <cell r="C1388">
            <v>3</v>
          </cell>
          <cell r="D1388" t="str">
            <v>C</v>
          </cell>
          <cell r="E1388">
            <v>0.54</v>
          </cell>
          <cell r="F1388">
            <v>37768</v>
          </cell>
          <cell r="G1388">
            <v>5.11E-2</v>
          </cell>
          <cell r="H1388">
            <v>5.0999999999999997E-2</v>
          </cell>
          <cell r="I1388" t="str">
            <v>1          0   .</v>
          </cell>
          <cell r="J1388">
            <v>0</v>
          </cell>
          <cell r="K1388">
            <v>0</v>
          </cell>
          <cell r="L1388">
            <v>2003</v>
          </cell>
          <cell r="M1388" t="str">
            <v>No Trade</v>
          </cell>
          <cell r="N1388" t="str">
            <v/>
          </cell>
          <cell r="O1388" t="str">
            <v/>
          </cell>
          <cell r="P1388" t="str">
            <v/>
          </cell>
        </row>
        <row r="1389">
          <cell r="A1389" t="str">
            <v>OH</v>
          </cell>
          <cell r="B1389">
            <v>6</v>
          </cell>
          <cell r="C1389">
            <v>3</v>
          </cell>
          <cell r="D1389" t="str">
            <v>P</v>
          </cell>
          <cell r="E1389">
            <v>0.54</v>
          </cell>
          <cell r="F1389">
            <v>37768</v>
          </cell>
          <cell r="G1389">
            <v>9.7000000000000003E-3</v>
          </cell>
          <cell r="H1389">
            <v>1.0999999999999999E-2</v>
          </cell>
          <cell r="I1389" t="str">
            <v>4          0   .</v>
          </cell>
          <cell r="J1389">
            <v>0</v>
          </cell>
          <cell r="K1389">
            <v>0</v>
          </cell>
          <cell r="L1389">
            <v>2003</v>
          </cell>
          <cell r="M1389" t="str">
            <v>No Trade</v>
          </cell>
          <cell r="N1389" t="str">
            <v/>
          </cell>
          <cell r="O1389" t="str">
            <v/>
          </cell>
          <cell r="P1389" t="str">
            <v/>
          </cell>
        </row>
        <row r="1390">
          <cell r="A1390" t="str">
            <v>OH</v>
          </cell>
          <cell r="B1390">
            <v>6</v>
          </cell>
          <cell r="C1390">
            <v>3</v>
          </cell>
          <cell r="D1390" t="str">
            <v>P</v>
          </cell>
          <cell r="E1390">
            <v>0.55000000000000004</v>
          </cell>
          <cell r="F1390">
            <v>37768</v>
          </cell>
          <cell r="G1390">
            <v>1.15E-2</v>
          </cell>
          <cell r="H1390">
            <v>1.2999999999999999E-2</v>
          </cell>
          <cell r="I1390" t="str">
            <v>5          0   .</v>
          </cell>
          <cell r="J1390">
            <v>0</v>
          </cell>
          <cell r="K1390">
            <v>0</v>
          </cell>
          <cell r="L1390">
            <v>2003</v>
          </cell>
          <cell r="M1390" t="str">
            <v>No Trade</v>
          </cell>
          <cell r="N1390" t="str">
            <v/>
          </cell>
          <cell r="O1390" t="str">
            <v/>
          </cell>
          <cell r="P1390" t="str">
            <v/>
          </cell>
        </row>
        <row r="1391">
          <cell r="A1391" t="str">
            <v>OH</v>
          </cell>
          <cell r="B1391">
            <v>6</v>
          </cell>
          <cell r="C1391">
            <v>3</v>
          </cell>
          <cell r="D1391" t="str">
            <v>P</v>
          </cell>
          <cell r="E1391">
            <v>0.56000000000000005</v>
          </cell>
          <cell r="F1391">
            <v>37768</v>
          </cell>
          <cell r="G1391">
            <v>1.3599999999999999E-2</v>
          </cell>
          <cell r="H1391">
            <v>1.4999999999999999E-2</v>
          </cell>
          <cell r="I1391" t="str">
            <v>8          0   .</v>
          </cell>
          <cell r="J1391">
            <v>0</v>
          </cell>
          <cell r="K1391">
            <v>0</v>
          </cell>
          <cell r="L1391">
            <v>2003</v>
          </cell>
          <cell r="M1391" t="str">
            <v>No Trade</v>
          </cell>
          <cell r="N1391" t="str">
            <v/>
          </cell>
          <cell r="O1391" t="str">
            <v/>
          </cell>
          <cell r="P1391" t="str">
            <v/>
          </cell>
        </row>
        <row r="1392">
          <cell r="A1392" t="str">
            <v>OH</v>
          </cell>
          <cell r="B1392">
            <v>6</v>
          </cell>
          <cell r="C1392">
            <v>3</v>
          </cell>
          <cell r="D1392" t="str">
            <v>P</v>
          </cell>
          <cell r="E1392">
            <v>0.56999999999999995</v>
          </cell>
          <cell r="F1392">
            <v>37768</v>
          </cell>
          <cell r="G1392">
            <v>0</v>
          </cell>
          <cell r="H1392">
            <v>0</v>
          </cell>
          <cell r="I1392" t="str">
            <v>0          0   .</v>
          </cell>
          <cell r="J1392">
            <v>0</v>
          </cell>
          <cell r="K1392">
            <v>0</v>
          </cell>
          <cell r="L1392">
            <v>2003</v>
          </cell>
          <cell r="M1392" t="str">
            <v>No Trade</v>
          </cell>
          <cell r="N1392" t="str">
            <v/>
          </cell>
          <cell r="O1392" t="str">
            <v/>
          </cell>
          <cell r="P1392" t="str">
            <v/>
          </cell>
        </row>
        <row r="1393">
          <cell r="A1393" t="str">
            <v>OH</v>
          </cell>
          <cell r="B1393">
            <v>6</v>
          </cell>
          <cell r="C1393">
            <v>3</v>
          </cell>
          <cell r="D1393" t="str">
            <v>P</v>
          </cell>
          <cell r="E1393">
            <v>0.57999999999999996</v>
          </cell>
          <cell r="F1393">
            <v>37768</v>
          </cell>
          <cell r="G1393">
            <v>1.84E-2</v>
          </cell>
          <cell r="H1393">
            <v>2.1000000000000001E-2</v>
          </cell>
          <cell r="I1393" t="str">
            <v>2          0   .</v>
          </cell>
          <cell r="J1393">
            <v>0</v>
          </cell>
          <cell r="K1393">
            <v>0</v>
          </cell>
          <cell r="L1393">
            <v>2003</v>
          </cell>
          <cell r="M1393" t="str">
            <v>No Trade</v>
          </cell>
          <cell r="N1393" t="str">
            <v/>
          </cell>
          <cell r="O1393" t="str">
            <v/>
          </cell>
          <cell r="P1393" t="str">
            <v/>
          </cell>
        </row>
        <row r="1394">
          <cell r="A1394" t="str">
            <v>OH</v>
          </cell>
          <cell r="B1394">
            <v>6</v>
          </cell>
          <cell r="C1394">
            <v>3</v>
          </cell>
          <cell r="D1394" t="str">
            <v>P</v>
          </cell>
          <cell r="E1394">
            <v>0.59</v>
          </cell>
          <cell r="F1394">
            <v>37768</v>
          </cell>
          <cell r="G1394">
            <v>2.1299999999999999E-2</v>
          </cell>
          <cell r="H1394">
            <v>2.4E-2</v>
          </cell>
          <cell r="I1394" t="str">
            <v>3          0   .</v>
          </cell>
          <cell r="J1394">
            <v>0</v>
          </cell>
          <cell r="K1394">
            <v>0</v>
          </cell>
          <cell r="L1394">
            <v>2003</v>
          </cell>
          <cell r="M1394" t="str">
            <v>No Trade</v>
          </cell>
          <cell r="N1394" t="str">
            <v/>
          </cell>
          <cell r="O1394" t="str">
            <v/>
          </cell>
          <cell r="P1394" t="str">
            <v/>
          </cell>
        </row>
        <row r="1395">
          <cell r="A1395" t="str">
            <v>OH</v>
          </cell>
          <cell r="B1395">
            <v>6</v>
          </cell>
          <cell r="C1395">
            <v>3</v>
          </cell>
          <cell r="D1395" t="str">
            <v>P</v>
          </cell>
          <cell r="E1395">
            <v>0.6</v>
          </cell>
          <cell r="F1395">
            <v>37768</v>
          </cell>
          <cell r="G1395">
            <v>2.4400000000000002E-2</v>
          </cell>
          <cell r="H1395">
            <v>2.7E-2</v>
          </cell>
          <cell r="I1395" t="str">
            <v>7          0   .</v>
          </cell>
          <cell r="J1395">
            <v>0</v>
          </cell>
          <cell r="K1395">
            <v>0</v>
          </cell>
          <cell r="L1395">
            <v>2003</v>
          </cell>
          <cell r="M1395" t="str">
            <v>No Trade</v>
          </cell>
          <cell r="N1395" t="str">
            <v/>
          </cell>
          <cell r="O1395" t="str">
            <v/>
          </cell>
          <cell r="P1395" t="str">
            <v/>
          </cell>
        </row>
        <row r="1396">
          <cell r="A1396" t="str">
            <v>OH</v>
          </cell>
          <cell r="B1396">
            <v>6</v>
          </cell>
          <cell r="C1396">
            <v>3</v>
          </cell>
          <cell r="D1396" t="str">
            <v>C</v>
          </cell>
          <cell r="E1396">
            <v>0.61</v>
          </cell>
          <cell r="F1396">
            <v>37768</v>
          </cell>
          <cell r="G1396">
            <v>9.06E-2</v>
          </cell>
          <cell r="H1396">
            <v>0.09</v>
          </cell>
          <cell r="I1396" t="str">
            <v>6          0   .</v>
          </cell>
          <cell r="J1396">
            <v>0</v>
          </cell>
          <cell r="K1396">
            <v>0</v>
          </cell>
          <cell r="L1396">
            <v>2003</v>
          </cell>
          <cell r="M1396" t="str">
            <v>No Trade</v>
          </cell>
          <cell r="N1396" t="str">
            <v/>
          </cell>
          <cell r="O1396" t="str">
            <v/>
          </cell>
          <cell r="P1396" t="str">
            <v/>
          </cell>
        </row>
        <row r="1397">
          <cell r="A1397" t="str">
            <v>OH</v>
          </cell>
          <cell r="B1397">
            <v>6</v>
          </cell>
          <cell r="C1397">
            <v>3</v>
          </cell>
          <cell r="D1397" t="str">
            <v>P</v>
          </cell>
          <cell r="E1397">
            <v>0.61</v>
          </cell>
          <cell r="F1397">
            <v>37768</v>
          </cell>
          <cell r="G1397">
            <v>2.7699999999999999E-2</v>
          </cell>
          <cell r="H1397">
            <v>3.1E-2</v>
          </cell>
          <cell r="I1397" t="str">
            <v>4          0   .</v>
          </cell>
          <cell r="J1397">
            <v>0</v>
          </cell>
          <cell r="K1397">
            <v>0</v>
          </cell>
          <cell r="L1397">
            <v>2003</v>
          </cell>
          <cell r="M1397" t="str">
            <v>No Trade</v>
          </cell>
          <cell r="N1397" t="str">
            <v/>
          </cell>
          <cell r="O1397" t="str">
            <v/>
          </cell>
          <cell r="P1397" t="str">
            <v/>
          </cell>
        </row>
        <row r="1398">
          <cell r="A1398" t="str">
            <v>OH</v>
          </cell>
          <cell r="B1398">
            <v>6</v>
          </cell>
          <cell r="C1398">
            <v>3</v>
          </cell>
          <cell r="D1398" t="str">
            <v>C</v>
          </cell>
          <cell r="E1398">
            <v>0.63</v>
          </cell>
          <cell r="F1398">
            <v>37768</v>
          </cell>
          <cell r="G1398">
            <v>8.1000000000000003E-2</v>
          </cell>
          <cell r="H1398">
            <v>7.1999999999999995E-2</v>
          </cell>
          <cell r="I1398" t="str">
            <v>4          0   .</v>
          </cell>
          <cell r="J1398">
            <v>0</v>
          </cell>
          <cell r="K1398">
            <v>0</v>
          </cell>
          <cell r="L1398">
            <v>2003</v>
          </cell>
          <cell r="M1398" t="str">
            <v>No Trade</v>
          </cell>
          <cell r="N1398" t="str">
            <v/>
          </cell>
          <cell r="O1398" t="str">
            <v/>
          </cell>
          <cell r="P1398" t="str">
            <v/>
          </cell>
        </row>
        <row r="1399">
          <cell r="A1399" t="str">
            <v>OH</v>
          </cell>
          <cell r="B1399">
            <v>6</v>
          </cell>
          <cell r="C1399">
            <v>3</v>
          </cell>
          <cell r="D1399" t="str">
            <v>P</v>
          </cell>
          <cell r="E1399">
            <v>0.63</v>
          </cell>
          <cell r="F1399">
            <v>37768</v>
          </cell>
          <cell r="G1399">
            <v>3.5299999999999998E-2</v>
          </cell>
          <cell r="H1399">
            <v>3.9E-2</v>
          </cell>
          <cell r="I1399" t="str">
            <v>6          0   .</v>
          </cell>
          <cell r="J1399">
            <v>0</v>
          </cell>
          <cell r="K1399">
            <v>0</v>
          </cell>
          <cell r="L1399">
            <v>2003</v>
          </cell>
          <cell r="M1399" t="str">
            <v>No Trade</v>
          </cell>
          <cell r="N1399" t="str">
            <v/>
          </cell>
          <cell r="O1399" t="str">
            <v/>
          </cell>
          <cell r="P1399" t="str">
            <v/>
          </cell>
        </row>
        <row r="1400">
          <cell r="A1400" t="str">
            <v>OH</v>
          </cell>
          <cell r="B1400">
            <v>6</v>
          </cell>
          <cell r="C1400">
            <v>3</v>
          </cell>
          <cell r="D1400" t="str">
            <v>C</v>
          </cell>
          <cell r="E1400">
            <v>0.64</v>
          </cell>
          <cell r="F1400">
            <v>37768</v>
          </cell>
          <cell r="G1400">
            <v>7.5499999999999998E-2</v>
          </cell>
          <cell r="H1400">
            <v>6.7000000000000004E-2</v>
          </cell>
          <cell r="I1400" t="str">
            <v>3          0   .</v>
          </cell>
          <cell r="J1400">
            <v>0</v>
          </cell>
          <cell r="K1400">
            <v>0</v>
          </cell>
          <cell r="L1400">
            <v>2003</v>
          </cell>
          <cell r="M1400" t="str">
            <v>No Trade</v>
          </cell>
          <cell r="N1400" t="str">
            <v/>
          </cell>
          <cell r="O1400" t="str">
            <v/>
          </cell>
          <cell r="P1400" t="str">
            <v/>
          </cell>
        </row>
        <row r="1401">
          <cell r="A1401" t="str">
            <v>OH</v>
          </cell>
          <cell r="B1401">
            <v>6</v>
          </cell>
          <cell r="C1401">
            <v>3</v>
          </cell>
          <cell r="D1401" t="str">
            <v>P</v>
          </cell>
          <cell r="E1401">
            <v>0.64</v>
          </cell>
          <cell r="F1401">
            <v>37768</v>
          </cell>
          <cell r="G1401">
            <v>3.95E-2</v>
          </cell>
          <cell r="H1401">
            <v>4.3999999999999997E-2</v>
          </cell>
          <cell r="I1401" t="str">
            <v>2          0   .</v>
          </cell>
          <cell r="J1401">
            <v>0</v>
          </cell>
          <cell r="K1401">
            <v>0</v>
          </cell>
          <cell r="L1401">
            <v>2003</v>
          </cell>
          <cell r="M1401" t="str">
            <v>No Trade</v>
          </cell>
          <cell r="N1401" t="str">
            <v/>
          </cell>
          <cell r="O1401" t="str">
            <v/>
          </cell>
          <cell r="P1401" t="str">
            <v/>
          </cell>
        </row>
        <row r="1402">
          <cell r="A1402" t="str">
            <v>OH</v>
          </cell>
          <cell r="B1402">
            <v>6</v>
          </cell>
          <cell r="C1402">
            <v>3</v>
          </cell>
          <cell r="D1402" t="str">
            <v>C</v>
          </cell>
          <cell r="E1402">
            <v>0.65</v>
          </cell>
          <cell r="F1402">
            <v>37768</v>
          </cell>
          <cell r="G1402">
            <v>7.0199999999999999E-2</v>
          </cell>
          <cell r="H1402">
            <v>6.2E-2</v>
          </cell>
          <cell r="I1402" t="str">
            <v>2          0   .</v>
          </cell>
          <cell r="J1402">
            <v>0</v>
          </cell>
          <cell r="K1402">
            <v>0</v>
          </cell>
          <cell r="L1402">
            <v>2003</v>
          </cell>
          <cell r="M1402" t="str">
            <v>No Trade</v>
          </cell>
          <cell r="N1402" t="str">
            <v/>
          </cell>
          <cell r="O1402" t="str">
            <v/>
          </cell>
          <cell r="P1402" t="str">
            <v/>
          </cell>
        </row>
        <row r="1403">
          <cell r="A1403" t="str">
            <v>OH</v>
          </cell>
          <cell r="B1403">
            <v>6</v>
          </cell>
          <cell r="C1403">
            <v>3</v>
          </cell>
          <cell r="D1403" t="str">
            <v>P</v>
          </cell>
          <cell r="E1403">
            <v>0.65</v>
          </cell>
          <cell r="F1403">
            <v>37768</v>
          </cell>
          <cell r="G1403">
            <v>4.3999999999999997E-2</v>
          </cell>
          <cell r="H1403">
            <v>4.9000000000000002E-2</v>
          </cell>
          <cell r="I1403" t="str">
            <v>0          1   .</v>
          </cell>
          <cell r="J1403">
            <v>500</v>
          </cell>
          <cell r="K1403">
            <v>0.05</v>
          </cell>
          <cell r="L1403">
            <v>2003</v>
          </cell>
          <cell r="M1403" t="str">
            <v>No Trade</v>
          </cell>
          <cell r="N1403" t="str">
            <v/>
          </cell>
          <cell r="O1403" t="str">
            <v/>
          </cell>
          <cell r="P1403" t="str">
            <v/>
          </cell>
        </row>
        <row r="1404">
          <cell r="A1404" t="str">
            <v>OH</v>
          </cell>
          <cell r="B1404">
            <v>6</v>
          </cell>
          <cell r="C1404">
            <v>3</v>
          </cell>
          <cell r="D1404" t="str">
            <v>C</v>
          </cell>
          <cell r="E1404">
            <v>0.66</v>
          </cell>
          <cell r="F1404">
            <v>37768</v>
          </cell>
          <cell r="G1404">
            <v>6.5199999999999994E-2</v>
          </cell>
          <cell r="H1404">
            <v>5.7000000000000002E-2</v>
          </cell>
          <cell r="I1404" t="str">
            <v>4          0   .</v>
          </cell>
          <cell r="J1404">
            <v>0</v>
          </cell>
          <cell r="K1404">
            <v>0</v>
          </cell>
          <cell r="L1404">
            <v>2003</v>
          </cell>
          <cell r="M1404" t="str">
            <v>No Trade</v>
          </cell>
          <cell r="N1404" t="str">
            <v/>
          </cell>
          <cell r="O1404" t="str">
            <v/>
          </cell>
          <cell r="P1404" t="str">
            <v/>
          </cell>
        </row>
        <row r="1405">
          <cell r="A1405" t="str">
            <v>OH</v>
          </cell>
          <cell r="B1405">
            <v>6</v>
          </cell>
          <cell r="C1405">
            <v>3</v>
          </cell>
          <cell r="D1405" t="str">
            <v>P</v>
          </cell>
          <cell r="E1405">
            <v>0.66</v>
          </cell>
          <cell r="F1405">
            <v>37768</v>
          </cell>
          <cell r="G1405">
            <v>4.8800000000000003E-2</v>
          </cell>
          <cell r="H1405">
            <v>5.3999999999999999E-2</v>
          </cell>
          <cell r="I1405" t="str">
            <v>2          0   .</v>
          </cell>
          <cell r="J1405">
            <v>0</v>
          </cell>
          <cell r="K1405">
            <v>0</v>
          </cell>
          <cell r="L1405">
            <v>2003</v>
          </cell>
          <cell r="M1405" t="str">
            <v>No Trade</v>
          </cell>
          <cell r="N1405" t="str">
            <v/>
          </cell>
          <cell r="O1405" t="str">
            <v/>
          </cell>
          <cell r="P1405" t="str">
            <v/>
          </cell>
        </row>
        <row r="1406">
          <cell r="A1406" t="str">
            <v>OH</v>
          </cell>
          <cell r="B1406">
            <v>6</v>
          </cell>
          <cell r="C1406">
            <v>3</v>
          </cell>
          <cell r="D1406" t="str">
            <v>C</v>
          </cell>
          <cell r="E1406">
            <v>0.67</v>
          </cell>
          <cell r="F1406">
            <v>37768</v>
          </cell>
          <cell r="G1406">
            <v>6.0299999999999999E-2</v>
          </cell>
          <cell r="H1406">
            <v>5.2999999999999999E-2</v>
          </cell>
          <cell r="I1406" t="str">
            <v>0          0   .</v>
          </cell>
          <cell r="J1406">
            <v>0</v>
          </cell>
          <cell r="K1406">
            <v>0</v>
          </cell>
          <cell r="L1406">
            <v>2003</v>
          </cell>
          <cell r="M1406" t="str">
            <v>No Trade</v>
          </cell>
          <cell r="N1406" t="str">
            <v/>
          </cell>
          <cell r="O1406" t="str">
            <v/>
          </cell>
          <cell r="P1406" t="str">
            <v/>
          </cell>
        </row>
        <row r="1407">
          <cell r="A1407" t="str">
            <v>OH</v>
          </cell>
          <cell r="B1407">
            <v>6</v>
          </cell>
          <cell r="C1407">
            <v>3</v>
          </cell>
          <cell r="D1407" t="str">
            <v>P</v>
          </cell>
          <cell r="E1407">
            <v>0.67</v>
          </cell>
          <cell r="F1407">
            <v>37768</v>
          </cell>
          <cell r="G1407">
            <v>5.3900000000000003E-2</v>
          </cell>
          <cell r="H1407">
            <v>5.8999999999999997E-2</v>
          </cell>
          <cell r="I1407" t="str">
            <v>8          0   .</v>
          </cell>
          <cell r="J1407">
            <v>0</v>
          </cell>
          <cell r="K1407">
            <v>0</v>
          </cell>
          <cell r="L1407">
            <v>2003</v>
          </cell>
          <cell r="M1407" t="str">
            <v>No Trade</v>
          </cell>
          <cell r="N1407" t="str">
            <v/>
          </cell>
          <cell r="O1407" t="str">
            <v/>
          </cell>
          <cell r="P1407" t="str">
            <v/>
          </cell>
        </row>
        <row r="1408">
          <cell r="A1408" t="str">
            <v>OH</v>
          </cell>
          <cell r="B1408">
            <v>6</v>
          </cell>
          <cell r="C1408">
            <v>3</v>
          </cell>
          <cell r="D1408" t="str">
            <v>C</v>
          </cell>
          <cell r="E1408">
            <v>0.68</v>
          </cell>
          <cell r="F1408">
            <v>37768</v>
          </cell>
          <cell r="G1408">
            <v>5.5300000000000002E-2</v>
          </cell>
          <cell r="H1408">
            <v>4.9000000000000002E-2</v>
          </cell>
          <cell r="I1408" t="str">
            <v>0          1   .</v>
          </cell>
          <cell r="J1408">
            <v>600</v>
          </cell>
          <cell r="K1408">
            <v>0.06</v>
          </cell>
          <cell r="L1408">
            <v>2003</v>
          </cell>
          <cell r="M1408" t="str">
            <v>No Trade</v>
          </cell>
          <cell r="N1408" t="str">
            <v/>
          </cell>
          <cell r="O1408" t="str">
            <v/>
          </cell>
          <cell r="P1408" t="str">
            <v/>
          </cell>
        </row>
        <row r="1409">
          <cell r="A1409" t="str">
            <v>OH</v>
          </cell>
          <cell r="B1409">
            <v>6</v>
          </cell>
          <cell r="C1409">
            <v>3</v>
          </cell>
          <cell r="D1409" t="str">
            <v>P</v>
          </cell>
          <cell r="E1409">
            <v>0.68</v>
          </cell>
          <cell r="F1409">
            <v>37768</v>
          </cell>
          <cell r="G1409">
            <v>5.9700000000000003E-2</v>
          </cell>
          <cell r="H1409">
            <v>6.5000000000000002E-2</v>
          </cell>
          <cell r="I1409" t="str">
            <v>8          0   .</v>
          </cell>
          <cell r="J1409">
            <v>0</v>
          </cell>
          <cell r="K1409">
            <v>0</v>
          </cell>
          <cell r="L1409">
            <v>2003</v>
          </cell>
          <cell r="M1409" t="str">
            <v>No Trade</v>
          </cell>
          <cell r="N1409" t="str">
            <v/>
          </cell>
          <cell r="O1409" t="str">
            <v/>
          </cell>
          <cell r="P1409" t="str">
            <v/>
          </cell>
        </row>
        <row r="1410">
          <cell r="A1410" t="str">
            <v>OH</v>
          </cell>
          <cell r="B1410">
            <v>6</v>
          </cell>
          <cell r="C1410">
            <v>3</v>
          </cell>
          <cell r="D1410" t="str">
            <v>C</v>
          </cell>
          <cell r="E1410">
            <v>0.69</v>
          </cell>
          <cell r="F1410">
            <v>37768</v>
          </cell>
          <cell r="G1410">
            <v>5.0599999999999999E-2</v>
          </cell>
          <cell r="H1410">
            <v>4.4999999999999998E-2</v>
          </cell>
          <cell r="I1410" t="str">
            <v>2          0   .</v>
          </cell>
          <cell r="J1410">
            <v>0</v>
          </cell>
          <cell r="K1410">
            <v>0</v>
          </cell>
          <cell r="L1410">
            <v>2003</v>
          </cell>
          <cell r="M1410" t="str">
            <v>No Trade</v>
          </cell>
          <cell r="N1410" t="str">
            <v/>
          </cell>
          <cell r="O1410" t="str">
            <v/>
          </cell>
          <cell r="P1410" t="str">
            <v/>
          </cell>
        </row>
        <row r="1411">
          <cell r="A1411" t="str">
            <v>OH</v>
          </cell>
          <cell r="B1411">
            <v>6</v>
          </cell>
          <cell r="C1411">
            <v>3</v>
          </cell>
          <cell r="D1411" t="str">
            <v>P</v>
          </cell>
          <cell r="E1411">
            <v>0.69</v>
          </cell>
          <cell r="F1411">
            <v>37768</v>
          </cell>
          <cell r="G1411">
            <v>6.4199999999999993E-2</v>
          </cell>
          <cell r="H1411">
            <v>7.0999999999999994E-2</v>
          </cell>
          <cell r="I1411" t="str">
            <v>8          0   .</v>
          </cell>
          <cell r="J1411">
            <v>0</v>
          </cell>
          <cell r="K1411">
            <v>0</v>
          </cell>
          <cell r="L1411">
            <v>2003</v>
          </cell>
          <cell r="M1411" t="str">
            <v>No Trade</v>
          </cell>
          <cell r="N1411" t="str">
            <v/>
          </cell>
          <cell r="O1411" t="str">
            <v/>
          </cell>
          <cell r="P1411" t="str">
            <v/>
          </cell>
        </row>
        <row r="1412">
          <cell r="A1412" t="str">
            <v>OH</v>
          </cell>
          <cell r="B1412">
            <v>6</v>
          </cell>
          <cell r="C1412">
            <v>3</v>
          </cell>
          <cell r="D1412" t="str">
            <v>C</v>
          </cell>
          <cell r="E1412">
            <v>0.7</v>
          </cell>
          <cell r="F1412">
            <v>37768</v>
          </cell>
          <cell r="G1412">
            <v>4.6800000000000001E-2</v>
          </cell>
          <cell r="H1412">
            <v>4.1000000000000002E-2</v>
          </cell>
          <cell r="I1412" t="str">
            <v>7          0   .</v>
          </cell>
          <cell r="J1412">
            <v>0</v>
          </cell>
          <cell r="K1412">
            <v>0</v>
          </cell>
          <cell r="L1412">
            <v>2003</v>
          </cell>
          <cell r="M1412" t="str">
            <v>No Trade</v>
          </cell>
          <cell r="N1412" t="str">
            <v/>
          </cell>
          <cell r="O1412" t="str">
            <v/>
          </cell>
          <cell r="P1412" t="str">
            <v/>
          </cell>
        </row>
        <row r="1413">
          <cell r="A1413" t="str">
            <v>OH</v>
          </cell>
          <cell r="B1413">
            <v>6</v>
          </cell>
          <cell r="C1413">
            <v>3</v>
          </cell>
          <cell r="D1413" t="str">
            <v>P</v>
          </cell>
          <cell r="E1413">
            <v>0.7</v>
          </cell>
          <cell r="F1413">
            <v>37768</v>
          </cell>
          <cell r="G1413">
            <v>7.0300000000000001E-2</v>
          </cell>
          <cell r="H1413">
            <v>7.8E-2</v>
          </cell>
          <cell r="I1413" t="str">
            <v>1          0   .</v>
          </cell>
          <cell r="J1413">
            <v>0</v>
          </cell>
          <cell r="K1413">
            <v>0</v>
          </cell>
          <cell r="L1413">
            <v>2003</v>
          </cell>
          <cell r="M1413" t="str">
            <v>No Trade</v>
          </cell>
          <cell r="N1413" t="str">
            <v/>
          </cell>
          <cell r="O1413" t="str">
            <v/>
          </cell>
          <cell r="P1413" t="str">
            <v/>
          </cell>
        </row>
        <row r="1414">
          <cell r="A1414" t="str">
            <v>OH</v>
          </cell>
          <cell r="B1414">
            <v>6</v>
          </cell>
          <cell r="C1414">
            <v>3</v>
          </cell>
          <cell r="D1414" t="str">
            <v>C</v>
          </cell>
          <cell r="E1414">
            <v>0.71</v>
          </cell>
          <cell r="F1414">
            <v>37768</v>
          </cell>
          <cell r="G1414">
            <v>4.3200000000000002E-2</v>
          </cell>
          <cell r="H1414">
            <v>3.7999999999999999E-2</v>
          </cell>
          <cell r="I1414" t="str">
            <v>4          0   .</v>
          </cell>
          <cell r="J1414">
            <v>0</v>
          </cell>
          <cell r="K1414">
            <v>0</v>
          </cell>
          <cell r="L1414">
            <v>2003</v>
          </cell>
          <cell r="M1414" t="str">
            <v>No Trade</v>
          </cell>
          <cell r="N1414" t="str">
            <v/>
          </cell>
          <cell r="O1414" t="str">
            <v/>
          </cell>
          <cell r="P1414" t="str">
            <v/>
          </cell>
        </row>
        <row r="1415">
          <cell r="A1415" t="str">
            <v>OH</v>
          </cell>
          <cell r="B1415">
            <v>6</v>
          </cell>
          <cell r="C1415">
            <v>3</v>
          </cell>
          <cell r="D1415" t="str">
            <v>C</v>
          </cell>
          <cell r="E1415">
            <v>0.73</v>
          </cell>
          <cell r="F1415">
            <v>37768</v>
          </cell>
          <cell r="G1415">
            <v>3.6700000000000003E-2</v>
          </cell>
          <cell r="H1415">
            <v>3.2000000000000001E-2</v>
          </cell>
          <cell r="I1415" t="str">
            <v>6          0   .</v>
          </cell>
          <cell r="J1415">
            <v>0</v>
          </cell>
          <cell r="K1415">
            <v>0</v>
          </cell>
          <cell r="L1415">
            <v>2003</v>
          </cell>
          <cell r="M1415" t="str">
            <v>No Trade</v>
          </cell>
          <cell r="N1415" t="str">
            <v/>
          </cell>
          <cell r="O1415" t="str">
            <v/>
          </cell>
          <cell r="P1415" t="str">
            <v/>
          </cell>
        </row>
        <row r="1416">
          <cell r="A1416" t="str">
            <v>OH</v>
          </cell>
          <cell r="B1416">
            <v>6</v>
          </cell>
          <cell r="C1416">
            <v>3</v>
          </cell>
          <cell r="D1416" t="str">
            <v>C</v>
          </cell>
          <cell r="E1416">
            <v>0.74</v>
          </cell>
          <cell r="F1416">
            <v>37768</v>
          </cell>
          <cell r="G1416">
            <v>3.39E-2</v>
          </cell>
          <cell r="H1416">
            <v>2.9000000000000001E-2</v>
          </cell>
          <cell r="I1416" t="str">
            <v>9          0   .</v>
          </cell>
          <cell r="J1416">
            <v>0</v>
          </cell>
          <cell r="K1416">
            <v>0</v>
          </cell>
          <cell r="L1416">
            <v>2003</v>
          </cell>
          <cell r="M1416" t="str">
            <v>No Trade</v>
          </cell>
          <cell r="N1416" t="str">
            <v/>
          </cell>
          <cell r="O1416" t="str">
            <v/>
          </cell>
          <cell r="P1416" t="str">
            <v/>
          </cell>
        </row>
        <row r="1417">
          <cell r="A1417" t="str">
            <v>OH</v>
          </cell>
          <cell r="B1417">
            <v>6</v>
          </cell>
          <cell r="C1417">
            <v>3</v>
          </cell>
          <cell r="D1417" t="str">
            <v>C</v>
          </cell>
          <cell r="E1417">
            <v>0.78</v>
          </cell>
          <cell r="F1417">
            <v>37768</v>
          </cell>
          <cell r="G1417">
            <v>2.4199999999999999E-2</v>
          </cell>
          <cell r="H1417">
            <v>2.1000000000000001E-2</v>
          </cell>
          <cell r="I1417" t="str">
            <v>3          0   .</v>
          </cell>
          <cell r="J1417">
            <v>0</v>
          </cell>
          <cell r="K1417">
            <v>0</v>
          </cell>
          <cell r="L1417">
            <v>2003</v>
          </cell>
          <cell r="M1417" t="str">
            <v>No Trade</v>
          </cell>
          <cell r="N1417" t="str">
            <v/>
          </cell>
          <cell r="O1417" t="str">
            <v/>
          </cell>
          <cell r="P1417" t="str">
            <v/>
          </cell>
        </row>
        <row r="1418">
          <cell r="A1418" t="str">
            <v>OH</v>
          </cell>
          <cell r="B1418">
            <v>6</v>
          </cell>
          <cell r="C1418">
            <v>3</v>
          </cell>
          <cell r="D1418" t="str">
            <v>C</v>
          </cell>
          <cell r="E1418">
            <v>0.8</v>
          </cell>
          <cell r="F1418">
            <v>37768</v>
          </cell>
          <cell r="G1418">
            <v>2.0500000000000001E-2</v>
          </cell>
          <cell r="H1418">
            <v>1.7000000000000001E-2</v>
          </cell>
          <cell r="I1418" t="str">
            <v>9          0   .</v>
          </cell>
          <cell r="J1418">
            <v>0</v>
          </cell>
          <cell r="K1418">
            <v>0</v>
          </cell>
          <cell r="L1418">
            <v>2003</v>
          </cell>
          <cell r="M1418" t="str">
            <v>No Trade</v>
          </cell>
          <cell r="N1418" t="str">
            <v/>
          </cell>
          <cell r="O1418" t="str">
            <v/>
          </cell>
          <cell r="P1418" t="str">
            <v/>
          </cell>
        </row>
        <row r="1419">
          <cell r="A1419" t="str">
            <v>OH</v>
          </cell>
          <cell r="B1419">
            <v>6</v>
          </cell>
          <cell r="C1419">
            <v>3</v>
          </cell>
          <cell r="D1419" t="str">
            <v>C</v>
          </cell>
          <cell r="E1419">
            <v>0.81</v>
          </cell>
          <cell r="F1419">
            <v>37768</v>
          </cell>
          <cell r="G1419">
            <v>1.8800000000000001E-2</v>
          </cell>
          <cell r="H1419">
            <v>1.6E-2</v>
          </cell>
          <cell r="I1419" t="str">
            <v>4          0   .</v>
          </cell>
          <cell r="J1419">
            <v>0</v>
          </cell>
          <cell r="K1419">
            <v>0</v>
          </cell>
          <cell r="L1419">
            <v>2003</v>
          </cell>
          <cell r="M1419" t="str">
            <v>No Trade</v>
          </cell>
          <cell r="N1419" t="str">
            <v/>
          </cell>
          <cell r="O1419" t="str">
            <v/>
          </cell>
          <cell r="P1419" t="str">
            <v/>
          </cell>
        </row>
        <row r="1420">
          <cell r="A1420" t="str">
            <v>OH</v>
          </cell>
          <cell r="B1420">
            <v>6</v>
          </cell>
          <cell r="C1420">
            <v>3</v>
          </cell>
          <cell r="D1420" t="str">
            <v>C</v>
          </cell>
          <cell r="E1420">
            <v>0.85</v>
          </cell>
          <cell r="F1420">
            <v>37768</v>
          </cell>
          <cell r="G1420">
            <v>1.3299999999999999E-2</v>
          </cell>
          <cell r="H1420">
            <v>1.0999999999999999E-2</v>
          </cell>
          <cell r="I1420" t="str">
            <v>6          0   .</v>
          </cell>
          <cell r="J1420">
            <v>0</v>
          </cell>
          <cell r="K1420">
            <v>0</v>
          </cell>
          <cell r="L1420">
            <v>2003</v>
          </cell>
          <cell r="M1420" t="str">
            <v>No Trade</v>
          </cell>
          <cell r="N1420" t="str">
            <v/>
          </cell>
          <cell r="O1420" t="str">
            <v/>
          </cell>
          <cell r="P1420" t="str">
            <v/>
          </cell>
        </row>
        <row r="1421">
          <cell r="A1421" t="str">
            <v>OH</v>
          </cell>
          <cell r="B1421">
            <v>6</v>
          </cell>
          <cell r="C1421">
            <v>3</v>
          </cell>
          <cell r="D1421" t="str">
            <v>C</v>
          </cell>
          <cell r="E1421">
            <v>0.87</v>
          </cell>
          <cell r="F1421">
            <v>37768</v>
          </cell>
          <cell r="G1421">
            <v>1.12E-2</v>
          </cell>
          <cell r="H1421">
            <v>8.9999999999999993E-3</v>
          </cell>
          <cell r="I1421" t="str">
            <v>7          0   .</v>
          </cell>
          <cell r="J1421">
            <v>0</v>
          </cell>
          <cell r="K1421">
            <v>0</v>
          </cell>
          <cell r="L1421">
            <v>2003</v>
          </cell>
          <cell r="M1421" t="str">
            <v>No Trade</v>
          </cell>
          <cell r="N1421" t="str">
            <v/>
          </cell>
          <cell r="O1421" t="str">
            <v/>
          </cell>
          <cell r="P1421" t="str">
            <v/>
          </cell>
        </row>
        <row r="1422">
          <cell r="A1422" t="str">
            <v>OH</v>
          </cell>
          <cell r="B1422">
            <v>6</v>
          </cell>
          <cell r="C1422">
            <v>3</v>
          </cell>
          <cell r="D1422" t="str">
            <v>C</v>
          </cell>
          <cell r="E1422">
            <v>0.9</v>
          </cell>
          <cell r="F1422">
            <v>37768</v>
          </cell>
          <cell r="G1422">
            <v>8.6E-3</v>
          </cell>
          <cell r="H1422">
            <v>7.0000000000000001E-3</v>
          </cell>
          <cell r="I1422" t="str">
            <v>4          0   .</v>
          </cell>
          <cell r="J1422">
            <v>0</v>
          </cell>
          <cell r="K1422">
            <v>0</v>
          </cell>
          <cell r="L1422">
            <v>2003</v>
          </cell>
          <cell r="M1422" t="str">
            <v>No Trade</v>
          </cell>
          <cell r="N1422" t="str">
            <v/>
          </cell>
          <cell r="O1422" t="str">
            <v/>
          </cell>
          <cell r="P1422" t="str">
            <v/>
          </cell>
        </row>
        <row r="1423">
          <cell r="A1423" t="str">
            <v>OH</v>
          </cell>
          <cell r="B1423">
            <v>6</v>
          </cell>
          <cell r="C1423">
            <v>3</v>
          </cell>
          <cell r="D1423" t="str">
            <v>C</v>
          </cell>
          <cell r="E1423">
            <v>0.95</v>
          </cell>
          <cell r="F1423">
            <v>37768</v>
          </cell>
          <cell r="G1423">
            <v>5.5999999999999999E-3</v>
          </cell>
          <cell r="H1423">
            <v>4.0000000000000001E-3</v>
          </cell>
          <cell r="I1423" t="str">
            <v>8          0   .</v>
          </cell>
          <cell r="J1423">
            <v>0</v>
          </cell>
          <cell r="K1423">
            <v>0</v>
          </cell>
          <cell r="L1423">
            <v>2003</v>
          </cell>
          <cell r="M1423" t="str">
            <v>No Trade</v>
          </cell>
          <cell r="N1423" t="str">
            <v/>
          </cell>
          <cell r="O1423" t="str">
            <v/>
          </cell>
          <cell r="P1423" t="str">
            <v/>
          </cell>
        </row>
        <row r="1424">
          <cell r="A1424" t="str">
            <v>OH</v>
          </cell>
          <cell r="B1424">
            <v>6</v>
          </cell>
          <cell r="C1424">
            <v>3</v>
          </cell>
          <cell r="D1424" t="str">
            <v>C</v>
          </cell>
          <cell r="E1424">
            <v>1</v>
          </cell>
          <cell r="F1424">
            <v>37768</v>
          </cell>
          <cell r="G1424">
            <v>3.7000000000000002E-3</v>
          </cell>
          <cell r="H1424">
            <v>3.0000000000000001E-3</v>
          </cell>
          <cell r="I1424" t="str">
            <v>1          0   .</v>
          </cell>
          <cell r="J1424">
            <v>0</v>
          </cell>
          <cell r="K1424">
            <v>0</v>
          </cell>
          <cell r="L1424">
            <v>2003</v>
          </cell>
          <cell r="M1424" t="str">
            <v>No Trade</v>
          </cell>
          <cell r="N1424" t="str">
            <v/>
          </cell>
          <cell r="O1424" t="str">
            <v/>
          </cell>
          <cell r="P1424" t="str">
            <v/>
          </cell>
        </row>
        <row r="1425">
          <cell r="A1425" t="str">
            <v>OH</v>
          </cell>
          <cell r="B1425">
            <v>7</v>
          </cell>
          <cell r="C1425">
            <v>3</v>
          </cell>
          <cell r="D1425" t="str">
            <v>P</v>
          </cell>
          <cell r="E1425">
            <v>0.55000000000000004</v>
          </cell>
          <cell r="F1425">
            <v>37797</v>
          </cell>
          <cell r="G1425">
            <v>1.44E-2</v>
          </cell>
          <cell r="H1425">
            <v>1.6E-2</v>
          </cell>
          <cell r="I1425" t="str">
            <v>7          0   .</v>
          </cell>
          <cell r="J1425">
            <v>0</v>
          </cell>
          <cell r="K1425">
            <v>0</v>
          </cell>
          <cell r="L1425">
            <v>2003</v>
          </cell>
          <cell r="M1425" t="str">
            <v>No Trade</v>
          </cell>
          <cell r="N1425" t="str">
            <v/>
          </cell>
          <cell r="O1425" t="str">
            <v/>
          </cell>
          <cell r="P1425" t="str">
            <v/>
          </cell>
        </row>
        <row r="1426">
          <cell r="A1426" t="str">
            <v>OH</v>
          </cell>
          <cell r="B1426">
            <v>7</v>
          </cell>
          <cell r="C1426">
            <v>3</v>
          </cell>
          <cell r="D1426" t="str">
            <v>P</v>
          </cell>
          <cell r="E1426">
            <v>0.6</v>
          </cell>
          <cell r="F1426">
            <v>37797</v>
          </cell>
          <cell r="G1426">
            <v>2.8400000000000002E-2</v>
          </cell>
          <cell r="H1426">
            <v>3.2000000000000001E-2</v>
          </cell>
          <cell r="I1426" t="str">
            <v>2          0   .</v>
          </cell>
          <cell r="J1426">
            <v>0</v>
          </cell>
          <cell r="K1426">
            <v>0</v>
          </cell>
          <cell r="L1426">
            <v>2003</v>
          </cell>
          <cell r="M1426" t="str">
            <v>No Trade</v>
          </cell>
          <cell r="N1426" t="str">
            <v/>
          </cell>
          <cell r="O1426" t="str">
            <v/>
          </cell>
          <cell r="P1426" t="str">
            <v/>
          </cell>
        </row>
        <row r="1427">
          <cell r="A1427" t="str">
            <v>OH</v>
          </cell>
          <cell r="B1427">
            <v>7</v>
          </cell>
          <cell r="C1427">
            <v>3</v>
          </cell>
          <cell r="D1427" t="str">
            <v>C</v>
          </cell>
          <cell r="E1427">
            <v>0.64</v>
          </cell>
          <cell r="F1427">
            <v>37797</v>
          </cell>
          <cell r="G1427">
            <v>7.7700000000000005E-2</v>
          </cell>
          <cell r="H1427">
            <v>6.9000000000000006E-2</v>
          </cell>
          <cell r="I1427" t="str">
            <v>7          0   .</v>
          </cell>
          <cell r="J1427">
            <v>0</v>
          </cell>
          <cell r="K1427">
            <v>0</v>
          </cell>
          <cell r="L1427">
            <v>2003</v>
          </cell>
          <cell r="M1427" t="str">
            <v>No Trade</v>
          </cell>
          <cell r="N1427" t="str">
            <v/>
          </cell>
          <cell r="O1427" t="str">
            <v/>
          </cell>
          <cell r="P1427" t="str">
            <v/>
          </cell>
        </row>
        <row r="1428">
          <cell r="A1428" t="str">
            <v>OH</v>
          </cell>
          <cell r="B1428">
            <v>7</v>
          </cell>
          <cell r="C1428">
            <v>3</v>
          </cell>
          <cell r="D1428" t="str">
            <v>P</v>
          </cell>
          <cell r="E1428">
            <v>0.64</v>
          </cell>
          <cell r="F1428">
            <v>37797</v>
          </cell>
          <cell r="G1428">
            <v>4.4200000000000003E-2</v>
          </cell>
          <cell r="H1428">
            <v>4.9000000000000002E-2</v>
          </cell>
          <cell r="I1428" t="str">
            <v>4          0   .</v>
          </cell>
          <cell r="J1428">
            <v>0</v>
          </cell>
          <cell r="K1428">
            <v>0</v>
          </cell>
          <cell r="L1428">
            <v>2003</v>
          </cell>
          <cell r="M1428" t="str">
            <v>No Trade</v>
          </cell>
          <cell r="N1428" t="str">
            <v/>
          </cell>
          <cell r="O1428" t="str">
            <v/>
          </cell>
          <cell r="P1428" t="str">
            <v/>
          </cell>
        </row>
        <row r="1429">
          <cell r="A1429" t="str">
            <v>OH</v>
          </cell>
          <cell r="B1429">
            <v>7</v>
          </cell>
          <cell r="C1429">
            <v>3</v>
          </cell>
          <cell r="D1429" t="str">
            <v>C</v>
          </cell>
          <cell r="E1429">
            <v>0.65</v>
          </cell>
          <cell r="F1429">
            <v>37797</v>
          </cell>
          <cell r="G1429">
            <v>7.2700000000000001E-2</v>
          </cell>
          <cell r="H1429">
            <v>6.5000000000000002E-2</v>
          </cell>
          <cell r="I1429" t="str">
            <v>0          0   .</v>
          </cell>
          <cell r="J1429">
            <v>0</v>
          </cell>
          <cell r="K1429">
            <v>0</v>
          </cell>
          <cell r="L1429">
            <v>2003</v>
          </cell>
          <cell r="M1429" t="str">
            <v>No Trade</v>
          </cell>
          <cell r="N1429" t="str">
            <v/>
          </cell>
          <cell r="O1429" t="str">
            <v/>
          </cell>
          <cell r="P1429" t="str">
            <v/>
          </cell>
        </row>
        <row r="1430">
          <cell r="A1430" t="str">
            <v>OH</v>
          </cell>
          <cell r="B1430">
            <v>7</v>
          </cell>
          <cell r="C1430">
            <v>3</v>
          </cell>
          <cell r="D1430" t="str">
            <v>P</v>
          </cell>
          <cell r="E1430">
            <v>0.65</v>
          </cell>
          <cell r="F1430">
            <v>37797</v>
          </cell>
          <cell r="G1430">
            <v>4.8899999999999999E-2</v>
          </cell>
          <cell r="H1430">
            <v>5.3999999999999999E-2</v>
          </cell>
          <cell r="I1430" t="str">
            <v>3          0   .</v>
          </cell>
          <cell r="J1430">
            <v>0</v>
          </cell>
          <cell r="K1430">
            <v>0</v>
          </cell>
          <cell r="L1430">
            <v>2003</v>
          </cell>
          <cell r="M1430" t="str">
            <v>No Trade</v>
          </cell>
          <cell r="N1430" t="str">
            <v/>
          </cell>
          <cell r="O1430" t="str">
            <v/>
          </cell>
          <cell r="P1430" t="str">
            <v/>
          </cell>
        </row>
        <row r="1431">
          <cell r="A1431" t="str">
            <v>OH</v>
          </cell>
          <cell r="B1431">
            <v>7</v>
          </cell>
          <cell r="C1431">
            <v>3</v>
          </cell>
          <cell r="D1431" t="str">
            <v>C</v>
          </cell>
          <cell r="E1431">
            <v>0.66</v>
          </cell>
          <cell r="F1431">
            <v>37797</v>
          </cell>
          <cell r="G1431">
            <v>6.7699999999999996E-2</v>
          </cell>
          <cell r="H1431">
            <v>0.06</v>
          </cell>
          <cell r="I1431" t="str">
            <v>2          0   .</v>
          </cell>
          <cell r="J1431">
            <v>0</v>
          </cell>
          <cell r="K1431">
            <v>0</v>
          </cell>
          <cell r="L1431">
            <v>2003</v>
          </cell>
          <cell r="M1431" t="str">
            <v>No Trade</v>
          </cell>
          <cell r="N1431" t="str">
            <v/>
          </cell>
          <cell r="O1431" t="str">
            <v/>
          </cell>
          <cell r="P1431" t="str">
            <v/>
          </cell>
        </row>
        <row r="1432">
          <cell r="A1432" t="str">
            <v>OH</v>
          </cell>
          <cell r="B1432">
            <v>7</v>
          </cell>
          <cell r="C1432">
            <v>3</v>
          </cell>
          <cell r="D1432" t="str">
            <v>P</v>
          </cell>
          <cell r="E1432">
            <v>0.66</v>
          </cell>
          <cell r="F1432">
            <v>37797</v>
          </cell>
          <cell r="G1432">
            <v>5.3800000000000001E-2</v>
          </cell>
          <cell r="H1432">
            <v>5.8999999999999997E-2</v>
          </cell>
          <cell r="I1432" t="str">
            <v>5          0   .</v>
          </cell>
          <cell r="J1432">
            <v>0</v>
          </cell>
          <cell r="K1432">
            <v>0</v>
          </cell>
          <cell r="L1432">
            <v>2003</v>
          </cell>
          <cell r="M1432" t="str">
            <v>No Trade</v>
          </cell>
          <cell r="N1432" t="str">
            <v/>
          </cell>
          <cell r="O1432" t="str">
            <v/>
          </cell>
          <cell r="P1432" t="str">
            <v/>
          </cell>
        </row>
        <row r="1433">
          <cell r="A1433" t="str">
            <v>OH</v>
          </cell>
          <cell r="B1433">
            <v>7</v>
          </cell>
          <cell r="C1433">
            <v>3</v>
          </cell>
          <cell r="D1433" t="str">
            <v>C</v>
          </cell>
          <cell r="E1433">
            <v>0.68</v>
          </cell>
          <cell r="F1433">
            <v>37797</v>
          </cell>
          <cell r="G1433">
            <v>5.8500000000000003E-2</v>
          </cell>
          <cell r="H1433">
            <v>5.1999999999999998E-2</v>
          </cell>
          <cell r="I1433" t="str">
            <v>1          0   .</v>
          </cell>
          <cell r="J1433">
            <v>0</v>
          </cell>
          <cell r="K1433">
            <v>0</v>
          </cell>
          <cell r="L1433">
            <v>2003</v>
          </cell>
          <cell r="M1433" t="str">
            <v>No Trade</v>
          </cell>
          <cell r="N1433" t="str">
            <v/>
          </cell>
          <cell r="O1433" t="str">
            <v/>
          </cell>
          <cell r="P1433" t="str">
            <v/>
          </cell>
        </row>
        <row r="1434">
          <cell r="A1434" t="str">
            <v>OH</v>
          </cell>
          <cell r="B1434">
            <v>7</v>
          </cell>
          <cell r="C1434">
            <v>3</v>
          </cell>
          <cell r="D1434" t="str">
            <v>P</v>
          </cell>
          <cell r="E1434">
            <v>0.68</v>
          </cell>
          <cell r="F1434">
            <v>37797</v>
          </cell>
          <cell r="G1434">
            <v>5.5E-2</v>
          </cell>
          <cell r="H1434">
            <v>5.5E-2</v>
          </cell>
          <cell r="I1434" t="str">
            <v>0          0   .</v>
          </cell>
          <cell r="J1434">
            <v>0</v>
          </cell>
          <cell r="K1434">
            <v>0</v>
          </cell>
          <cell r="L1434">
            <v>2003</v>
          </cell>
          <cell r="M1434" t="str">
            <v>No Trade</v>
          </cell>
          <cell r="N1434" t="str">
            <v/>
          </cell>
          <cell r="O1434" t="str">
            <v/>
          </cell>
          <cell r="P1434" t="str">
            <v/>
          </cell>
        </row>
        <row r="1435">
          <cell r="A1435" t="str">
            <v>OH</v>
          </cell>
          <cell r="B1435">
            <v>7</v>
          </cell>
          <cell r="C1435">
            <v>3</v>
          </cell>
          <cell r="D1435" t="str">
            <v>C</v>
          </cell>
          <cell r="E1435">
            <v>0.69</v>
          </cell>
          <cell r="F1435">
            <v>37797</v>
          </cell>
          <cell r="G1435">
            <v>5.45E-2</v>
          </cell>
          <cell r="H1435">
            <v>4.8000000000000001E-2</v>
          </cell>
          <cell r="I1435" t="str">
            <v>4          0   .</v>
          </cell>
          <cell r="J1435">
            <v>0</v>
          </cell>
          <cell r="K1435">
            <v>0</v>
          </cell>
          <cell r="L1435">
            <v>2003</v>
          </cell>
          <cell r="M1435" t="str">
            <v>No Trade</v>
          </cell>
          <cell r="N1435" t="str">
            <v/>
          </cell>
          <cell r="O1435" t="str">
            <v/>
          </cell>
          <cell r="P1435" t="str">
            <v/>
          </cell>
        </row>
        <row r="1436">
          <cell r="A1436" t="str">
            <v>OH</v>
          </cell>
          <cell r="B1436">
            <v>7</v>
          </cell>
          <cell r="C1436">
            <v>3</v>
          </cell>
          <cell r="D1436" t="str">
            <v>C</v>
          </cell>
          <cell r="E1436">
            <v>0.7</v>
          </cell>
          <cell r="F1436">
            <v>37797</v>
          </cell>
          <cell r="G1436">
            <v>5.0700000000000002E-2</v>
          </cell>
          <cell r="H1436">
            <v>4.4999999999999998E-2</v>
          </cell>
          <cell r="I1436" t="str">
            <v>0          0   .</v>
          </cell>
          <cell r="J1436">
            <v>0</v>
          </cell>
          <cell r="K1436">
            <v>0</v>
          </cell>
          <cell r="L1436">
            <v>2003</v>
          </cell>
          <cell r="M1436" t="str">
            <v>No Trade</v>
          </cell>
          <cell r="N1436" t="str">
            <v/>
          </cell>
          <cell r="O1436" t="str">
            <v/>
          </cell>
          <cell r="P1436" t="str">
            <v/>
          </cell>
        </row>
        <row r="1437">
          <cell r="A1437" t="str">
            <v>OH</v>
          </cell>
          <cell r="B1437">
            <v>7</v>
          </cell>
          <cell r="C1437">
            <v>3</v>
          </cell>
          <cell r="D1437" t="str">
            <v>C</v>
          </cell>
          <cell r="E1437">
            <v>0.78</v>
          </cell>
          <cell r="F1437">
            <v>37797</v>
          </cell>
          <cell r="G1437">
            <v>2.8000000000000001E-2</v>
          </cell>
          <cell r="H1437">
            <v>2.4E-2</v>
          </cell>
          <cell r="I1437" t="str">
            <v>4          0   .</v>
          </cell>
          <cell r="J1437">
            <v>0</v>
          </cell>
          <cell r="K1437">
            <v>0</v>
          </cell>
          <cell r="L1437">
            <v>2003</v>
          </cell>
          <cell r="M1437" t="str">
            <v>No Trade</v>
          </cell>
          <cell r="N1437" t="str">
            <v/>
          </cell>
          <cell r="O1437" t="str">
            <v/>
          </cell>
          <cell r="P1437" t="str">
            <v/>
          </cell>
        </row>
        <row r="1438">
          <cell r="A1438" t="str">
            <v>OH</v>
          </cell>
          <cell r="B1438">
            <v>7</v>
          </cell>
          <cell r="C1438">
            <v>3</v>
          </cell>
          <cell r="D1438" t="str">
            <v>C</v>
          </cell>
          <cell r="E1438">
            <v>0.8</v>
          </cell>
          <cell r="F1438">
            <v>37797</v>
          </cell>
          <cell r="G1438">
            <v>2.4E-2</v>
          </cell>
          <cell r="H1438">
            <v>0.02</v>
          </cell>
          <cell r="I1438" t="str">
            <v>9          0   .</v>
          </cell>
          <cell r="J1438">
            <v>0</v>
          </cell>
          <cell r="K1438">
            <v>0</v>
          </cell>
          <cell r="L1438">
            <v>2003</v>
          </cell>
          <cell r="M1438" t="str">
            <v>No Trade</v>
          </cell>
          <cell r="N1438" t="str">
            <v/>
          </cell>
          <cell r="O1438" t="str">
            <v/>
          </cell>
          <cell r="P1438" t="str">
            <v/>
          </cell>
        </row>
        <row r="1439">
          <cell r="A1439" t="str">
            <v>OH</v>
          </cell>
          <cell r="B1439">
            <v>7</v>
          </cell>
          <cell r="C1439">
            <v>3</v>
          </cell>
          <cell r="D1439" t="str">
            <v>C</v>
          </cell>
          <cell r="E1439">
            <v>0.83</v>
          </cell>
          <cell r="F1439">
            <v>37797</v>
          </cell>
          <cell r="G1439">
            <v>0</v>
          </cell>
          <cell r="H1439">
            <v>0</v>
          </cell>
          <cell r="I1439" t="str">
            <v>0          0   .</v>
          </cell>
          <cell r="J1439">
            <v>0</v>
          </cell>
          <cell r="K1439">
            <v>0</v>
          </cell>
          <cell r="L1439">
            <v>2003</v>
          </cell>
          <cell r="M1439" t="str">
            <v>No Trade</v>
          </cell>
          <cell r="N1439" t="str">
            <v/>
          </cell>
          <cell r="O1439" t="str">
            <v/>
          </cell>
          <cell r="P1439" t="str">
            <v/>
          </cell>
        </row>
        <row r="1440">
          <cell r="A1440" t="str">
            <v>OH</v>
          </cell>
          <cell r="B1440">
            <v>7</v>
          </cell>
          <cell r="C1440">
            <v>3</v>
          </cell>
          <cell r="D1440" t="str">
            <v>C</v>
          </cell>
          <cell r="E1440">
            <v>0.85</v>
          </cell>
          <cell r="F1440">
            <v>37797</v>
          </cell>
          <cell r="G1440">
            <v>1.6400000000000001E-2</v>
          </cell>
          <cell r="H1440">
            <v>1.4E-2</v>
          </cell>
          <cell r="I1440" t="str">
            <v>1          0   .</v>
          </cell>
          <cell r="J1440">
            <v>0</v>
          </cell>
          <cell r="K1440">
            <v>0</v>
          </cell>
          <cell r="L1440">
            <v>2003</v>
          </cell>
          <cell r="M1440" t="str">
            <v>No Trade</v>
          </cell>
          <cell r="N1440" t="str">
            <v/>
          </cell>
          <cell r="O1440" t="str">
            <v/>
          </cell>
          <cell r="P1440" t="str">
            <v/>
          </cell>
        </row>
        <row r="1441">
          <cell r="A1441" t="str">
            <v>OH</v>
          </cell>
          <cell r="B1441">
            <v>8</v>
          </cell>
          <cell r="C1441">
            <v>3</v>
          </cell>
          <cell r="D1441" t="str">
            <v>P</v>
          </cell>
          <cell r="E1441">
            <v>0.46</v>
          </cell>
          <cell r="F1441">
            <v>37830</v>
          </cell>
          <cell r="G1441">
            <v>0</v>
          </cell>
          <cell r="H1441">
            <v>0</v>
          </cell>
          <cell r="I1441" t="str">
            <v>0          0   .</v>
          </cell>
          <cell r="J1441">
            <v>0</v>
          </cell>
          <cell r="K1441">
            <v>0</v>
          </cell>
          <cell r="L1441">
            <v>2003</v>
          </cell>
          <cell r="M1441" t="str">
            <v>No Trade</v>
          </cell>
          <cell r="N1441" t="str">
            <v/>
          </cell>
          <cell r="O1441" t="str">
            <v/>
          </cell>
          <cell r="P1441" t="str">
            <v/>
          </cell>
        </row>
        <row r="1442">
          <cell r="A1442" t="str">
            <v>OH</v>
          </cell>
          <cell r="B1442">
            <v>8</v>
          </cell>
          <cell r="C1442">
            <v>3</v>
          </cell>
          <cell r="D1442" t="str">
            <v>P</v>
          </cell>
          <cell r="E1442">
            <v>0.47</v>
          </cell>
          <cell r="F1442">
            <v>37830</v>
          </cell>
          <cell r="G1442">
            <v>0</v>
          </cell>
          <cell r="H1442">
            <v>0</v>
          </cell>
          <cell r="I1442" t="str">
            <v>0          0   .</v>
          </cell>
          <cell r="J1442">
            <v>0</v>
          </cell>
          <cell r="K1442">
            <v>0</v>
          </cell>
          <cell r="L1442">
            <v>2003</v>
          </cell>
          <cell r="M1442" t="str">
            <v>No Trade</v>
          </cell>
          <cell r="N1442" t="str">
            <v/>
          </cell>
          <cell r="O1442" t="str">
            <v/>
          </cell>
          <cell r="P1442" t="str">
            <v/>
          </cell>
        </row>
        <row r="1443">
          <cell r="A1443" t="str">
            <v>OH</v>
          </cell>
          <cell r="B1443">
            <v>8</v>
          </cell>
          <cell r="C1443">
            <v>3</v>
          </cell>
          <cell r="D1443" t="str">
            <v>P</v>
          </cell>
          <cell r="E1443">
            <v>0.48</v>
          </cell>
          <cell r="F1443">
            <v>37830</v>
          </cell>
          <cell r="G1443">
            <v>0</v>
          </cell>
          <cell r="H1443">
            <v>0</v>
          </cell>
          <cell r="I1443" t="str">
            <v>0          0   .</v>
          </cell>
          <cell r="J1443">
            <v>0</v>
          </cell>
          <cell r="K1443">
            <v>0</v>
          </cell>
          <cell r="L1443">
            <v>2003</v>
          </cell>
          <cell r="M1443" t="str">
            <v>No Trade</v>
          </cell>
          <cell r="N1443" t="str">
            <v/>
          </cell>
          <cell r="O1443" t="str">
            <v/>
          </cell>
          <cell r="P1443" t="str">
            <v/>
          </cell>
        </row>
        <row r="1444">
          <cell r="A1444" t="str">
            <v>OH</v>
          </cell>
          <cell r="B1444">
            <v>8</v>
          </cell>
          <cell r="C1444">
            <v>3</v>
          </cell>
          <cell r="D1444" t="str">
            <v>P</v>
          </cell>
          <cell r="E1444">
            <v>0.49</v>
          </cell>
          <cell r="F1444">
            <v>37830</v>
          </cell>
          <cell r="G1444">
            <v>0</v>
          </cell>
          <cell r="H1444">
            <v>0</v>
          </cell>
          <cell r="I1444" t="str">
            <v>0          0   .</v>
          </cell>
          <cell r="J1444">
            <v>0</v>
          </cell>
          <cell r="K1444">
            <v>0</v>
          </cell>
          <cell r="L1444">
            <v>2003</v>
          </cell>
          <cell r="M1444" t="str">
            <v>No Trade</v>
          </cell>
          <cell r="N1444" t="str">
            <v/>
          </cell>
          <cell r="O1444" t="str">
            <v/>
          </cell>
          <cell r="P1444" t="str">
            <v/>
          </cell>
        </row>
        <row r="1445">
          <cell r="A1445" t="str">
            <v>OH</v>
          </cell>
          <cell r="B1445">
            <v>8</v>
          </cell>
          <cell r="C1445">
            <v>3</v>
          </cell>
          <cell r="D1445" t="str">
            <v>P</v>
          </cell>
          <cell r="E1445">
            <v>0.5</v>
          </cell>
          <cell r="F1445">
            <v>37830</v>
          </cell>
          <cell r="G1445">
            <v>0</v>
          </cell>
          <cell r="H1445">
            <v>0</v>
          </cell>
          <cell r="I1445" t="str">
            <v>0          0   .</v>
          </cell>
          <cell r="J1445">
            <v>0</v>
          </cell>
          <cell r="K1445">
            <v>0</v>
          </cell>
          <cell r="L1445">
            <v>2003</v>
          </cell>
          <cell r="M1445" t="str">
            <v>No Trade</v>
          </cell>
          <cell r="N1445" t="str">
            <v/>
          </cell>
          <cell r="O1445" t="str">
            <v/>
          </cell>
          <cell r="P1445" t="str">
            <v/>
          </cell>
        </row>
        <row r="1446">
          <cell r="A1446" t="str">
            <v>OH</v>
          </cell>
          <cell r="B1446">
            <v>8</v>
          </cell>
          <cell r="C1446">
            <v>3</v>
          </cell>
          <cell r="D1446" t="str">
            <v>P</v>
          </cell>
          <cell r="E1446">
            <v>0.51</v>
          </cell>
          <cell r="F1446">
            <v>37830</v>
          </cell>
          <cell r="G1446">
            <v>0</v>
          </cell>
          <cell r="H1446">
            <v>0</v>
          </cell>
          <cell r="I1446" t="str">
            <v>0          0   .</v>
          </cell>
          <cell r="J1446">
            <v>0</v>
          </cell>
          <cell r="K1446">
            <v>0</v>
          </cell>
          <cell r="L1446">
            <v>2003</v>
          </cell>
          <cell r="M1446" t="str">
            <v>No Trade</v>
          </cell>
          <cell r="N1446" t="str">
            <v/>
          </cell>
          <cell r="O1446" t="str">
            <v/>
          </cell>
          <cell r="P1446" t="str">
            <v/>
          </cell>
        </row>
        <row r="1447">
          <cell r="A1447" t="str">
            <v>OH</v>
          </cell>
          <cell r="B1447">
            <v>8</v>
          </cell>
          <cell r="C1447">
            <v>3</v>
          </cell>
          <cell r="D1447" t="str">
            <v>P</v>
          </cell>
          <cell r="E1447">
            <v>0.52</v>
          </cell>
          <cell r="F1447">
            <v>37830</v>
          </cell>
          <cell r="G1447">
            <v>0</v>
          </cell>
          <cell r="H1447">
            <v>0</v>
          </cell>
          <cell r="I1447" t="str">
            <v>0          0   .</v>
          </cell>
          <cell r="J1447">
            <v>0</v>
          </cell>
          <cell r="K1447">
            <v>0</v>
          </cell>
          <cell r="L1447">
            <v>2003</v>
          </cell>
          <cell r="M1447" t="str">
            <v>No Trade</v>
          </cell>
          <cell r="N1447" t="str">
            <v/>
          </cell>
          <cell r="O1447" t="str">
            <v/>
          </cell>
          <cell r="P1447" t="str">
            <v/>
          </cell>
        </row>
        <row r="1448">
          <cell r="A1448" t="str">
            <v>OH</v>
          </cell>
          <cell r="B1448">
            <v>8</v>
          </cell>
          <cell r="C1448">
            <v>3</v>
          </cell>
          <cell r="D1448" t="str">
            <v>P</v>
          </cell>
          <cell r="E1448">
            <v>0.54</v>
          </cell>
          <cell r="F1448">
            <v>37830</v>
          </cell>
          <cell r="G1448">
            <v>1.5100000000000001E-2</v>
          </cell>
          <cell r="H1448">
            <v>1.7000000000000001E-2</v>
          </cell>
          <cell r="I1448" t="str">
            <v>3          0   .</v>
          </cell>
          <cell r="J1448">
            <v>0</v>
          </cell>
          <cell r="K1448">
            <v>0</v>
          </cell>
          <cell r="L1448">
            <v>2003</v>
          </cell>
          <cell r="M1448" t="str">
            <v>No Trade</v>
          </cell>
          <cell r="N1448" t="str">
            <v/>
          </cell>
          <cell r="O1448" t="str">
            <v/>
          </cell>
          <cell r="P1448" t="str">
            <v/>
          </cell>
        </row>
        <row r="1449">
          <cell r="A1449" t="str">
            <v>OH</v>
          </cell>
          <cell r="B1449">
            <v>8</v>
          </cell>
          <cell r="C1449">
            <v>3</v>
          </cell>
          <cell r="D1449" t="str">
            <v>P</v>
          </cell>
          <cell r="E1449">
            <v>0.55000000000000004</v>
          </cell>
          <cell r="F1449">
            <v>37830</v>
          </cell>
          <cell r="G1449">
            <v>0</v>
          </cell>
          <cell r="H1449">
            <v>0</v>
          </cell>
          <cell r="I1449" t="str">
            <v>0          0   .</v>
          </cell>
          <cell r="J1449">
            <v>0</v>
          </cell>
          <cell r="K1449">
            <v>0</v>
          </cell>
          <cell r="L1449">
            <v>2003</v>
          </cell>
          <cell r="M1449" t="str">
            <v>No Trade</v>
          </cell>
          <cell r="N1449" t="str">
            <v/>
          </cell>
          <cell r="O1449" t="str">
            <v/>
          </cell>
          <cell r="P1449" t="str">
            <v/>
          </cell>
        </row>
        <row r="1450">
          <cell r="A1450" t="str">
            <v>OH</v>
          </cell>
          <cell r="B1450">
            <v>8</v>
          </cell>
          <cell r="C1450">
            <v>3</v>
          </cell>
          <cell r="D1450" t="str">
            <v>P</v>
          </cell>
          <cell r="E1450">
            <v>0.56000000000000005</v>
          </cell>
          <cell r="F1450">
            <v>37830</v>
          </cell>
          <cell r="G1450">
            <v>0</v>
          </cell>
          <cell r="H1450">
            <v>0</v>
          </cell>
          <cell r="I1450" t="str">
            <v>0          0   .</v>
          </cell>
          <cell r="J1450">
            <v>0</v>
          </cell>
          <cell r="K1450">
            <v>0</v>
          </cell>
          <cell r="L1450">
            <v>2003</v>
          </cell>
          <cell r="M1450" t="str">
            <v>No Trade</v>
          </cell>
          <cell r="N1450" t="str">
            <v/>
          </cell>
          <cell r="O1450" t="str">
            <v/>
          </cell>
          <cell r="P1450" t="str">
            <v/>
          </cell>
        </row>
        <row r="1451">
          <cell r="A1451" t="str">
            <v>OH</v>
          </cell>
          <cell r="B1451">
            <v>8</v>
          </cell>
          <cell r="C1451">
            <v>3</v>
          </cell>
          <cell r="D1451" t="str">
            <v>P</v>
          </cell>
          <cell r="E1451">
            <v>0.56999999999999995</v>
          </cell>
          <cell r="F1451">
            <v>37830</v>
          </cell>
          <cell r="G1451">
            <v>0</v>
          </cell>
          <cell r="H1451">
            <v>0</v>
          </cell>
          <cell r="I1451" t="str">
            <v>0          0   .</v>
          </cell>
          <cell r="J1451">
            <v>0</v>
          </cell>
          <cell r="K1451">
            <v>0</v>
          </cell>
          <cell r="L1451">
            <v>2003</v>
          </cell>
          <cell r="M1451" t="str">
            <v>No Trade</v>
          </cell>
          <cell r="N1451" t="str">
            <v/>
          </cell>
          <cell r="O1451" t="str">
            <v/>
          </cell>
          <cell r="P1451" t="str">
            <v/>
          </cell>
        </row>
        <row r="1452">
          <cell r="A1452" t="str">
            <v>OH</v>
          </cell>
          <cell r="B1452">
            <v>8</v>
          </cell>
          <cell r="C1452">
            <v>3</v>
          </cell>
          <cell r="D1452" t="str">
            <v>P</v>
          </cell>
          <cell r="E1452">
            <v>0.6</v>
          </cell>
          <cell r="F1452">
            <v>37830</v>
          </cell>
          <cell r="G1452">
            <v>3.2300000000000002E-2</v>
          </cell>
          <cell r="H1452">
            <v>3.5999999999999997E-2</v>
          </cell>
          <cell r="I1452" t="str">
            <v>2          0   .</v>
          </cell>
          <cell r="J1452">
            <v>0</v>
          </cell>
          <cell r="K1452">
            <v>0</v>
          </cell>
          <cell r="L1452">
            <v>2003</v>
          </cell>
          <cell r="M1452" t="str">
            <v>No Trade</v>
          </cell>
          <cell r="N1452" t="str">
            <v/>
          </cell>
          <cell r="O1452" t="str">
            <v/>
          </cell>
          <cell r="P1452" t="str">
            <v/>
          </cell>
        </row>
        <row r="1453">
          <cell r="A1453" t="str">
            <v>OH</v>
          </cell>
          <cell r="B1453">
            <v>8</v>
          </cell>
          <cell r="C1453">
            <v>3</v>
          </cell>
          <cell r="D1453" t="str">
            <v>C</v>
          </cell>
          <cell r="E1453">
            <v>0.64</v>
          </cell>
          <cell r="F1453">
            <v>37830</v>
          </cell>
          <cell r="G1453">
            <v>8.2100000000000006E-2</v>
          </cell>
          <cell r="H1453">
            <v>7.3999999999999996E-2</v>
          </cell>
          <cell r="I1453" t="str">
            <v>1          0   .</v>
          </cell>
          <cell r="J1453">
            <v>0</v>
          </cell>
          <cell r="K1453">
            <v>0</v>
          </cell>
          <cell r="L1453">
            <v>2003</v>
          </cell>
          <cell r="M1453" t="str">
            <v>No Trade</v>
          </cell>
          <cell r="N1453" t="str">
            <v/>
          </cell>
          <cell r="O1453" t="str">
            <v/>
          </cell>
          <cell r="P1453" t="str">
            <v/>
          </cell>
        </row>
        <row r="1454">
          <cell r="A1454" t="str">
            <v>OH</v>
          </cell>
          <cell r="B1454">
            <v>8</v>
          </cell>
          <cell r="C1454">
            <v>3</v>
          </cell>
          <cell r="D1454" t="str">
            <v>P</v>
          </cell>
          <cell r="E1454">
            <v>0.64</v>
          </cell>
          <cell r="F1454">
            <v>37830</v>
          </cell>
          <cell r="G1454">
            <v>4.8599999999999997E-2</v>
          </cell>
          <cell r="H1454">
            <v>5.2999999999999999E-2</v>
          </cell>
          <cell r="I1454" t="str">
            <v>8          0   .</v>
          </cell>
          <cell r="J1454">
            <v>0</v>
          </cell>
          <cell r="K1454">
            <v>0</v>
          </cell>
          <cell r="L1454">
            <v>2003</v>
          </cell>
          <cell r="M1454" t="str">
            <v>No Trade</v>
          </cell>
          <cell r="N1454" t="str">
            <v/>
          </cell>
          <cell r="O1454" t="str">
            <v/>
          </cell>
          <cell r="P1454" t="str">
            <v/>
          </cell>
        </row>
        <row r="1455">
          <cell r="A1455" t="str">
            <v>OH</v>
          </cell>
          <cell r="B1455">
            <v>8</v>
          </cell>
          <cell r="C1455">
            <v>3</v>
          </cell>
          <cell r="D1455" t="str">
            <v>C</v>
          </cell>
          <cell r="E1455">
            <v>0.65</v>
          </cell>
          <cell r="F1455">
            <v>37830</v>
          </cell>
          <cell r="G1455">
            <v>7.6799999999999993E-2</v>
          </cell>
          <cell r="H1455">
            <v>6.9000000000000006E-2</v>
          </cell>
          <cell r="I1455" t="str">
            <v>3          0   .</v>
          </cell>
          <cell r="J1455">
            <v>0</v>
          </cell>
          <cell r="K1455">
            <v>0</v>
          </cell>
          <cell r="L1455">
            <v>2003</v>
          </cell>
          <cell r="M1455" t="str">
            <v>No Trade</v>
          </cell>
          <cell r="N1455" t="str">
            <v/>
          </cell>
          <cell r="O1455" t="str">
            <v/>
          </cell>
          <cell r="P1455" t="str">
            <v/>
          </cell>
        </row>
        <row r="1456">
          <cell r="A1456" t="str">
            <v>OH</v>
          </cell>
          <cell r="B1456">
            <v>8</v>
          </cell>
          <cell r="C1456">
            <v>3</v>
          </cell>
          <cell r="D1456" t="str">
            <v>P</v>
          </cell>
          <cell r="E1456">
            <v>0.65</v>
          </cell>
          <cell r="F1456">
            <v>37830</v>
          </cell>
          <cell r="G1456">
            <v>0</v>
          </cell>
          <cell r="H1456">
            <v>0</v>
          </cell>
          <cell r="I1456" t="str">
            <v>0          0   .</v>
          </cell>
          <cell r="J1456">
            <v>0</v>
          </cell>
          <cell r="K1456">
            <v>0</v>
          </cell>
          <cell r="L1456">
            <v>2003</v>
          </cell>
          <cell r="M1456" t="str">
            <v>No Trade</v>
          </cell>
          <cell r="N1456" t="str">
            <v/>
          </cell>
          <cell r="O1456" t="str">
            <v/>
          </cell>
          <cell r="P1456" t="str">
            <v/>
          </cell>
        </row>
        <row r="1457">
          <cell r="A1457" t="str">
            <v>OH</v>
          </cell>
          <cell r="B1457">
            <v>8</v>
          </cell>
          <cell r="C1457">
            <v>3</v>
          </cell>
          <cell r="D1457" t="str">
            <v>C</v>
          </cell>
          <cell r="E1457">
            <v>0.67</v>
          </cell>
          <cell r="F1457">
            <v>37830</v>
          </cell>
          <cell r="G1457">
            <v>6.7299999999999999E-2</v>
          </cell>
          <cell r="H1457">
            <v>0.06</v>
          </cell>
          <cell r="I1457" t="str">
            <v>6          0   .</v>
          </cell>
          <cell r="J1457">
            <v>0</v>
          </cell>
          <cell r="K1457">
            <v>0</v>
          </cell>
          <cell r="L1457">
            <v>2003</v>
          </cell>
          <cell r="M1457" t="str">
            <v>No Trade</v>
          </cell>
          <cell r="N1457" t="str">
            <v/>
          </cell>
          <cell r="O1457" t="str">
            <v/>
          </cell>
          <cell r="P1457" t="str">
            <v/>
          </cell>
        </row>
        <row r="1458">
          <cell r="A1458" t="str">
            <v>OH</v>
          </cell>
          <cell r="B1458">
            <v>8</v>
          </cell>
          <cell r="C1458">
            <v>3</v>
          </cell>
          <cell r="D1458" t="str">
            <v>C</v>
          </cell>
          <cell r="E1458">
            <v>0.68</v>
          </cell>
          <cell r="F1458">
            <v>37830</v>
          </cell>
          <cell r="G1458">
            <v>6.3100000000000003E-2</v>
          </cell>
          <cell r="H1458">
            <v>5.6000000000000001E-2</v>
          </cell>
          <cell r="I1458" t="str">
            <v>7          0   .</v>
          </cell>
          <cell r="J1458">
            <v>0</v>
          </cell>
          <cell r="K1458">
            <v>0</v>
          </cell>
          <cell r="L1458">
            <v>2003</v>
          </cell>
          <cell r="M1458" t="str">
            <v>No Trade</v>
          </cell>
          <cell r="N1458" t="str">
            <v/>
          </cell>
          <cell r="O1458" t="str">
            <v/>
          </cell>
          <cell r="P1458" t="str">
            <v/>
          </cell>
        </row>
        <row r="1459">
          <cell r="A1459" t="str">
            <v>OH</v>
          </cell>
          <cell r="B1459">
            <v>8</v>
          </cell>
          <cell r="C1459">
            <v>3</v>
          </cell>
          <cell r="D1459" t="str">
            <v>C</v>
          </cell>
          <cell r="E1459">
            <v>0.7</v>
          </cell>
          <cell r="F1459">
            <v>37830</v>
          </cell>
          <cell r="G1459">
            <v>5.5399999999999998E-2</v>
          </cell>
          <cell r="H1459">
            <v>4.9000000000000002E-2</v>
          </cell>
          <cell r="I1459" t="str">
            <v>5          0   .</v>
          </cell>
          <cell r="J1459">
            <v>0</v>
          </cell>
          <cell r="K1459">
            <v>0</v>
          </cell>
          <cell r="L1459">
            <v>2003</v>
          </cell>
          <cell r="M1459" t="str">
            <v>No Trade</v>
          </cell>
          <cell r="N1459" t="str">
            <v/>
          </cell>
          <cell r="O1459" t="str">
            <v/>
          </cell>
          <cell r="P1459" t="str">
            <v/>
          </cell>
        </row>
        <row r="1460">
          <cell r="A1460" t="str">
            <v>OH</v>
          </cell>
          <cell r="B1460">
            <v>8</v>
          </cell>
          <cell r="C1460">
            <v>3</v>
          </cell>
          <cell r="D1460" t="str">
            <v>C</v>
          </cell>
          <cell r="E1460">
            <v>0.71</v>
          </cell>
          <cell r="F1460">
            <v>37830</v>
          </cell>
          <cell r="G1460">
            <v>5.1799999999999999E-2</v>
          </cell>
          <cell r="H1460">
            <v>4.5999999999999999E-2</v>
          </cell>
          <cell r="I1460" t="str">
            <v>3          0   .</v>
          </cell>
          <cell r="J1460">
            <v>0</v>
          </cell>
          <cell r="K1460">
            <v>0</v>
          </cell>
          <cell r="L1460">
            <v>2003</v>
          </cell>
          <cell r="M1460" t="str">
            <v>No Trade</v>
          </cell>
          <cell r="N1460" t="str">
            <v/>
          </cell>
          <cell r="O1460" t="str">
            <v/>
          </cell>
          <cell r="P1460" t="str">
            <v/>
          </cell>
        </row>
        <row r="1461">
          <cell r="A1461" t="str">
            <v>OH</v>
          </cell>
          <cell r="B1461">
            <v>8</v>
          </cell>
          <cell r="C1461">
            <v>3</v>
          </cell>
          <cell r="D1461" t="str">
            <v>P</v>
          </cell>
          <cell r="E1461">
            <v>0.71</v>
          </cell>
          <cell r="F1461">
            <v>37830</v>
          </cell>
          <cell r="G1461">
            <v>8.7499999999999994E-2</v>
          </cell>
          <cell r="H1461">
            <v>9.4E-2</v>
          </cell>
          <cell r="I1461" t="str">
            <v>8          0   .</v>
          </cell>
          <cell r="J1461">
            <v>0</v>
          </cell>
          <cell r="K1461">
            <v>0</v>
          </cell>
          <cell r="L1461">
            <v>2003</v>
          </cell>
          <cell r="M1461" t="str">
            <v>No Trade</v>
          </cell>
          <cell r="N1461" t="str">
            <v/>
          </cell>
          <cell r="O1461" t="str">
            <v/>
          </cell>
          <cell r="P1461" t="str">
            <v/>
          </cell>
        </row>
        <row r="1462">
          <cell r="A1462" t="str">
            <v>OH</v>
          </cell>
          <cell r="B1462">
            <v>8</v>
          </cell>
          <cell r="C1462">
            <v>3</v>
          </cell>
          <cell r="D1462" t="str">
            <v>C</v>
          </cell>
          <cell r="E1462">
            <v>0.78</v>
          </cell>
          <cell r="F1462">
            <v>37830</v>
          </cell>
          <cell r="G1462">
            <v>3.2300000000000002E-2</v>
          </cell>
          <cell r="H1462">
            <v>2.8000000000000001E-2</v>
          </cell>
          <cell r="I1462" t="str">
            <v>5          0   .</v>
          </cell>
          <cell r="J1462">
            <v>0</v>
          </cell>
          <cell r="K1462">
            <v>0</v>
          </cell>
          <cell r="L1462">
            <v>2003</v>
          </cell>
          <cell r="M1462" t="str">
            <v>No Trade</v>
          </cell>
          <cell r="N1462" t="str">
            <v/>
          </cell>
          <cell r="O1462" t="str">
            <v/>
          </cell>
          <cell r="P1462" t="str">
            <v/>
          </cell>
        </row>
        <row r="1463">
          <cell r="A1463" t="str">
            <v>OH</v>
          </cell>
          <cell r="B1463">
            <v>8</v>
          </cell>
          <cell r="C1463">
            <v>3</v>
          </cell>
          <cell r="D1463" t="str">
            <v>C</v>
          </cell>
          <cell r="E1463">
            <v>0.79</v>
          </cell>
          <cell r="F1463">
            <v>37830</v>
          </cell>
          <cell r="G1463">
            <v>3.0200000000000001E-2</v>
          </cell>
          <cell r="H1463">
            <v>2.5999999999999999E-2</v>
          </cell>
          <cell r="I1463" t="str">
            <v>6          0   .</v>
          </cell>
          <cell r="J1463">
            <v>0</v>
          </cell>
          <cell r="K1463">
            <v>0</v>
          </cell>
          <cell r="L1463">
            <v>2003</v>
          </cell>
          <cell r="M1463" t="str">
            <v>No Trade</v>
          </cell>
          <cell r="N1463" t="str">
            <v/>
          </cell>
          <cell r="O1463" t="str">
            <v/>
          </cell>
          <cell r="P1463" t="str">
            <v/>
          </cell>
        </row>
        <row r="1464">
          <cell r="A1464" t="str">
            <v>OH</v>
          </cell>
          <cell r="B1464">
            <v>8</v>
          </cell>
          <cell r="C1464">
            <v>3</v>
          </cell>
          <cell r="D1464" t="str">
            <v>C</v>
          </cell>
          <cell r="E1464">
            <v>0.8</v>
          </cell>
          <cell r="F1464">
            <v>37830</v>
          </cell>
          <cell r="G1464">
            <v>2.8199999999999999E-2</v>
          </cell>
          <cell r="H1464">
            <v>2.4E-2</v>
          </cell>
          <cell r="I1464" t="str">
            <v>8          0   .</v>
          </cell>
          <cell r="J1464">
            <v>0</v>
          </cell>
          <cell r="K1464">
            <v>0</v>
          </cell>
          <cell r="L1464">
            <v>2003</v>
          </cell>
          <cell r="M1464" t="str">
            <v>No Trade</v>
          </cell>
          <cell r="N1464" t="str">
            <v/>
          </cell>
          <cell r="O1464" t="str">
            <v/>
          </cell>
          <cell r="P1464" t="str">
            <v/>
          </cell>
        </row>
        <row r="1465">
          <cell r="A1465" t="str">
            <v>OH</v>
          </cell>
          <cell r="B1465">
            <v>8</v>
          </cell>
          <cell r="C1465">
            <v>3</v>
          </cell>
          <cell r="D1465" t="str">
            <v>C</v>
          </cell>
          <cell r="E1465">
            <v>0.85</v>
          </cell>
          <cell r="F1465">
            <v>37830</v>
          </cell>
          <cell r="G1465">
            <v>0.02</v>
          </cell>
          <cell r="H1465">
            <v>1.7000000000000001E-2</v>
          </cell>
          <cell r="I1465" t="str">
            <v>5          0   .</v>
          </cell>
          <cell r="J1465">
            <v>0</v>
          </cell>
          <cell r="K1465">
            <v>0</v>
          </cell>
          <cell r="L1465">
            <v>2003</v>
          </cell>
          <cell r="M1465" t="str">
            <v>No Trade</v>
          </cell>
          <cell r="N1465" t="str">
            <v/>
          </cell>
          <cell r="O1465" t="str">
            <v/>
          </cell>
          <cell r="P1465" t="str">
            <v/>
          </cell>
        </row>
        <row r="1466">
          <cell r="A1466" t="str">
            <v>OH</v>
          </cell>
          <cell r="B1466">
            <v>9</v>
          </cell>
          <cell r="C1466">
            <v>3</v>
          </cell>
          <cell r="D1466" t="str">
            <v>C</v>
          </cell>
          <cell r="E1466">
            <v>0.3</v>
          </cell>
          <cell r="F1466">
            <v>37859</v>
          </cell>
          <cell r="G1466">
            <v>0.37790000000000001</v>
          </cell>
          <cell r="H1466">
            <v>0.36399999999999999</v>
          </cell>
          <cell r="I1466" t="str">
            <v>7          0   .</v>
          </cell>
          <cell r="J1466">
            <v>0</v>
          </cell>
          <cell r="K1466">
            <v>0</v>
          </cell>
          <cell r="L1466">
            <v>2003</v>
          </cell>
          <cell r="M1466" t="str">
            <v>No Trade</v>
          </cell>
          <cell r="N1466" t="str">
            <v/>
          </cell>
          <cell r="O1466" t="str">
            <v/>
          </cell>
          <cell r="P1466" t="str">
            <v/>
          </cell>
        </row>
        <row r="1467">
          <cell r="A1467" t="str">
            <v>OH</v>
          </cell>
          <cell r="B1467">
            <v>9</v>
          </cell>
          <cell r="C1467">
            <v>3</v>
          </cell>
          <cell r="D1467" t="str">
            <v>P</v>
          </cell>
          <cell r="E1467">
            <v>0.3</v>
          </cell>
          <cell r="F1467">
            <v>37859</v>
          </cell>
          <cell r="G1467">
            <v>1E-4</v>
          </cell>
          <cell r="H1467">
            <v>0</v>
          </cell>
          <cell r="I1467" t="str">
            <v>1          0   .</v>
          </cell>
          <cell r="J1467">
            <v>0</v>
          </cell>
          <cell r="K1467">
            <v>0</v>
          </cell>
          <cell r="L1467">
            <v>2003</v>
          </cell>
          <cell r="M1467" t="str">
            <v>No Trade</v>
          </cell>
          <cell r="N1467" t="str">
            <v/>
          </cell>
          <cell r="O1467" t="str">
            <v/>
          </cell>
          <cell r="P1467" t="str">
            <v/>
          </cell>
        </row>
        <row r="1468">
          <cell r="A1468" t="str">
            <v>OH</v>
          </cell>
          <cell r="B1468">
            <v>9</v>
          </cell>
          <cell r="C1468">
            <v>3</v>
          </cell>
          <cell r="D1468" t="str">
            <v>C</v>
          </cell>
          <cell r="E1468">
            <v>0.6</v>
          </cell>
          <cell r="F1468">
            <v>37859</v>
          </cell>
          <cell r="G1468">
            <v>0</v>
          </cell>
          <cell r="H1468">
            <v>0</v>
          </cell>
          <cell r="I1468" t="str">
            <v>0          0   .</v>
          </cell>
          <cell r="J1468">
            <v>0</v>
          </cell>
          <cell r="K1468">
            <v>0</v>
          </cell>
          <cell r="L1468">
            <v>2003</v>
          </cell>
          <cell r="M1468" t="str">
            <v>No Trade</v>
          </cell>
          <cell r="N1468" t="str">
            <v/>
          </cell>
          <cell r="O1468" t="str">
            <v/>
          </cell>
          <cell r="P1468" t="str">
            <v/>
          </cell>
        </row>
        <row r="1469">
          <cell r="A1469" t="str">
            <v>OH</v>
          </cell>
          <cell r="B1469">
            <v>9</v>
          </cell>
          <cell r="C1469">
            <v>3</v>
          </cell>
          <cell r="D1469" t="str">
            <v>P</v>
          </cell>
          <cell r="E1469">
            <v>0.6</v>
          </cell>
          <cell r="F1469">
            <v>37859</v>
          </cell>
          <cell r="G1469">
            <v>3.44E-2</v>
          </cell>
          <cell r="H1469">
            <v>3.7999999999999999E-2</v>
          </cell>
          <cell r="I1469" t="str">
            <v>3          0   .</v>
          </cell>
          <cell r="J1469">
            <v>0</v>
          </cell>
          <cell r="K1469">
            <v>0</v>
          </cell>
          <cell r="L1469">
            <v>2003</v>
          </cell>
          <cell r="M1469" t="str">
            <v>No Trade</v>
          </cell>
          <cell r="N1469" t="str">
            <v/>
          </cell>
          <cell r="O1469" t="str">
            <v/>
          </cell>
          <cell r="P1469" t="str">
            <v/>
          </cell>
        </row>
        <row r="1470">
          <cell r="A1470" t="str">
            <v>OH</v>
          </cell>
          <cell r="B1470">
            <v>9</v>
          </cell>
          <cell r="C1470">
            <v>3</v>
          </cell>
          <cell r="D1470" t="str">
            <v>C</v>
          </cell>
          <cell r="E1470">
            <v>0.65</v>
          </cell>
          <cell r="F1470">
            <v>37859</v>
          </cell>
          <cell r="G1470">
            <v>8.2799999999999999E-2</v>
          </cell>
          <cell r="H1470">
            <v>7.4999999999999997E-2</v>
          </cell>
          <cell r="I1470" t="str">
            <v>2          0   .</v>
          </cell>
          <cell r="J1470">
            <v>0</v>
          </cell>
          <cell r="K1470">
            <v>0</v>
          </cell>
          <cell r="L1470">
            <v>2003</v>
          </cell>
          <cell r="M1470" t="str">
            <v>No Trade</v>
          </cell>
          <cell r="N1470" t="str">
            <v/>
          </cell>
          <cell r="O1470" t="str">
            <v/>
          </cell>
          <cell r="P1470" t="str">
            <v/>
          </cell>
        </row>
        <row r="1471">
          <cell r="A1471" t="str">
            <v>OH</v>
          </cell>
          <cell r="B1471">
            <v>9</v>
          </cell>
          <cell r="C1471">
            <v>3</v>
          </cell>
          <cell r="D1471" t="str">
            <v>C</v>
          </cell>
          <cell r="E1471">
            <v>0.69</v>
          </cell>
          <cell r="F1471">
            <v>37859</v>
          </cell>
          <cell r="G1471">
            <v>6.4699999999999994E-2</v>
          </cell>
          <cell r="H1471">
            <v>5.8000000000000003E-2</v>
          </cell>
          <cell r="I1471" t="str">
            <v>6          0   .</v>
          </cell>
          <cell r="J1471">
            <v>0</v>
          </cell>
          <cell r="K1471">
            <v>0</v>
          </cell>
          <cell r="L1471">
            <v>2003</v>
          </cell>
          <cell r="M1471" t="str">
            <v>No Trade</v>
          </cell>
          <cell r="N1471" t="str">
            <v/>
          </cell>
          <cell r="O1471" t="str">
            <v/>
          </cell>
          <cell r="P1471" t="str">
            <v/>
          </cell>
        </row>
        <row r="1472">
          <cell r="A1472" t="str">
            <v>OH</v>
          </cell>
          <cell r="B1472">
            <v>9</v>
          </cell>
          <cell r="C1472">
            <v>3</v>
          </cell>
          <cell r="D1472" t="str">
            <v>P</v>
          </cell>
          <cell r="E1472">
            <v>0.69</v>
          </cell>
          <cell r="F1472">
            <v>37859</v>
          </cell>
          <cell r="G1472">
            <v>7.6799999999999993E-2</v>
          </cell>
          <cell r="H1472">
            <v>8.3000000000000004E-2</v>
          </cell>
          <cell r="I1472" t="str">
            <v>3          0   .</v>
          </cell>
          <cell r="J1472">
            <v>0</v>
          </cell>
          <cell r="K1472">
            <v>0</v>
          </cell>
          <cell r="L1472">
            <v>2003</v>
          </cell>
          <cell r="M1472" t="str">
            <v>No Trade</v>
          </cell>
          <cell r="N1472" t="str">
            <v/>
          </cell>
          <cell r="O1472" t="str">
            <v/>
          </cell>
          <cell r="P1472" t="str">
            <v/>
          </cell>
        </row>
        <row r="1473">
          <cell r="A1473" t="str">
            <v>OH</v>
          </cell>
          <cell r="B1473">
            <v>9</v>
          </cell>
          <cell r="C1473">
            <v>3</v>
          </cell>
          <cell r="D1473" t="str">
            <v>C</v>
          </cell>
          <cell r="E1473">
            <v>0.7</v>
          </cell>
          <cell r="F1473">
            <v>37859</v>
          </cell>
          <cell r="G1473">
            <v>6.0900000000000003E-2</v>
          </cell>
          <cell r="H1473">
            <v>5.5E-2</v>
          </cell>
          <cell r="I1473" t="str">
            <v>0          0   .</v>
          </cell>
          <cell r="J1473">
            <v>0</v>
          </cell>
          <cell r="K1473">
            <v>0</v>
          </cell>
          <cell r="L1473">
            <v>2003</v>
          </cell>
          <cell r="M1473" t="str">
            <v>No Trade</v>
          </cell>
          <cell r="N1473" t="str">
            <v/>
          </cell>
          <cell r="O1473" t="str">
            <v/>
          </cell>
          <cell r="P1473" t="str">
            <v/>
          </cell>
        </row>
        <row r="1474">
          <cell r="A1474" t="str">
            <v>OH</v>
          </cell>
          <cell r="B1474">
            <v>9</v>
          </cell>
          <cell r="C1474">
            <v>3</v>
          </cell>
          <cell r="D1474" t="str">
            <v>C</v>
          </cell>
          <cell r="E1474">
            <v>0.72</v>
          </cell>
          <cell r="F1474">
            <v>37859</v>
          </cell>
          <cell r="G1474">
            <v>5.3699999999999998E-2</v>
          </cell>
          <cell r="H1474">
            <v>4.8000000000000001E-2</v>
          </cell>
          <cell r="I1474" t="str">
            <v>4          0   .</v>
          </cell>
          <cell r="J1474">
            <v>0</v>
          </cell>
          <cell r="K1474">
            <v>0</v>
          </cell>
          <cell r="L1474">
            <v>2003</v>
          </cell>
          <cell r="M1474" t="str">
            <v>No Trade</v>
          </cell>
          <cell r="N1474" t="str">
            <v/>
          </cell>
          <cell r="O1474" t="str">
            <v/>
          </cell>
          <cell r="P1474" t="str">
            <v/>
          </cell>
        </row>
        <row r="1475">
          <cell r="A1475" t="str">
            <v>OH</v>
          </cell>
          <cell r="B1475">
            <v>9</v>
          </cell>
          <cell r="C1475">
            <v>3</v>
          </cell>
          <cell r="D1475" t="str">
            <v>C</v>
          </cell>
          <cell r="E1475">
            <v>0.78</v>
          </cell>
          <cell r="F1475">
            <v>37859</v>
          </cell>
          <cell r="G1475">
            <v>3.6700000000000003E-2</v>
          </cell>
          <cell r="H1475">
            <v>3.2000000000000001E-2</v>
          </cell>
          <cell r="I1475" t="str">
            <v>8          0   .</v>
          </cell>
          <cell r="J1475">
            <v>0</v>
          </cell>
          <cell r="K1475">
            <v>0</v>
          </cell>
          <cell r="L1475">
            <v>2003</v>
          </cell>
          <cell r="M1475" t="str">
            <v>No Trade</v>
          </cell>
          <cell r="N1475" t="str">
            <v/>
          </cell>
          <cell r="O1475" t="str">
            <v/>
          </cell>
          <cell r="P1475" t="str">
            <v/>
          </cell>
        </row>
        <row r="1476">
          <cell r="A1476" t="str">
            <v>OH</v>
          </cell>
          <cell r="B1476">
            <v>9</v>
          </cell>
          <cell r="C1476">
            <v>3</v>
          </cell>
          <cell r="D1476" t="str">
            <v>C</v>
          </cell>
          <cell r="E1476">
            <v>0.8</v>
          </cell>
          <cell r="F1476">
            <v>37859</v>
          </cell>
          <cell r="G1476">
            <v>3.2300000000000002E-2</v>
          </cell>
          <cell r="H1476">
            <v>2.8000000000000001E-2</v>
          </cell>
          <cell r="I1476" t="str">
            <v>7          0   .</v>
          </cell>
          <cell r="J1476">
            <v>0</v>
          </cell>
          <cell r="K1476">
            <v>0</v>
          </cell>
          <cell r="L1476">
            <v>2003</v>
          </cell>
          <cell r="M1476" t="str">
            <v>No Trade</v>
          </cell>
          <cell r="N1476" t="str">
            <v/>
          </cell>
          <cell r="O1476" t="str">
            <v/>
          </cell>
          <cell r="P1476" t="str">
            <v/>
          </cell>
        </row>
        <row r="1477">
          <cell r="A1477" t="str">
            <v>OH</v>
          </cell>
          <cell r="B1477">
            <v>9</v>
          </cell>
          <cell r="C1477">
            <v>3</v>
          </cell>
          <cell r="D1477" t="str">
            <v>C</v>
          </cell>
          <cell r="E1477">
            <v>0.85</v>
          </cell>
          <cell r="F1477">
            <v>37859</v>
          </cell>
          <cell r="G1477">
            <v>2.3300000000000001E-2</v>
          </cell>
          <cell r="H1477">
            <v>0.02</v>
          </cell>
          <cell r="I1477" t="str">
            <v>6          0   .</v>
          </cell>
          <cell r="J1477">
            <v>0</v>
          </cell>
          <cell r="K1477">
            <v>0</v>
          </cell>
          <cell r="L1477">
            <v>2003</v>
          </cell>
          <cell r="M1477" t="str">
            <v>No Trade</v>
          </cell>
          <cell r="N1477" t="str">
            <v/>
          </cell>
          <cell r="O1477" t="str">
            <v/>
          </cell>
          <cell r="P1477" t="str">
            <v/>
          </cell>
        </row>
        <row r="1478">
          <cell r="A1478" t="str">
            <v>OH</v>
          </cell>
          <cell r="B1478">
            <v>9</v>
          </cell>
          <cell r="C1478">
            <v>3</v>
          </cell>
          <cell r="D1478" t="str">
            <v>C</v>
          </cell>
          <cell r="E1478">
            <v>0.9</v>
          </cell>
          <cell r="F1478">
            <v>37859</v>
          </cell>
          <cell r="G1478">
            <v>1.6799999999999999E-2</v>
          </cell>
          <cell r="H1478">
            <v>1.4E-2</v>
          </cell>
          <cell r="I1478" t="str">
            <v>8          0   .</v>
          </cell>
          <cell r="J1478">
            <v>0</v>
          </cell>
          <cell r="K1478">
            <v>0</v>
          </cell>
          <cell r="L1478">
            <v>2003</v>
          </cell>
          <cell r="M1478" t="str">
            <v>No Trade</v>
          </cell>
          <cell r="N1478" t="str">
            <v/>
          </cell>
          <cell r="O1478" t="str">
            <v/>
          </cell>
          <cell r="P1478" t="str">
            <v/>
          </cell>
        </row>
        <row r="1479">
          <cell r="A1479" t="str">
            <v>OH</v>
          </cell>
          <cell r="B1479">
            <v>10</v>
          </cell>
          <cell r="C1479">
            <v>3</v>
          </cell>
          <cell r="D1479" t="str">
            <v>C</v>
          </cell>
          <cell r="E1479">
            <v>0.65</v>
          </cell>
          <cell r="F1479">
            <v>37889</v>
          </cell>
          <cell r="G1479">
            <v>8.8999999999999996E-2</v>
          </cell>
          <cell r="H1479">
            <v>8.1000000000000003E-2</v>
          </cell>
          <cell r="I1479" t="str">
            <v>3          0   .</v>
          </cell>
          <cell r="J1479">
            <v>0</v>
          </cell>
          <cell r="K1479">
            <v>0</v>
          </cell>
          <cell r="L1479">
            <v>2003</v>
          </cell>
          <cell r="M1479" t="str">
            <v>No Trade</v>
          </cell>
          <cell r="N1479" t="str">
            <v/>
          </cell>
          <cell r="O1479" t="str">
            <v/>
          </cell>
          <cell r="P1479" t="str">
            <v/>
          </cell>
        </row>
        <row r="1480">
          <cell r="A1480" t="str">
            <v>OH</v>
          </cell>
          <cell r="B1480">
            <v>10</v>
          </cell>
          <cell r="C1480">
            <v>3</v>
          </cell>
          <cell r="D1480" t="str">
            <v>C</v>
          </cell>
          <cell r="E1480">
            <v>0.68</v>
          </cell>
          <cell r="F1480">
            <v>37889</v>
          </cell>
          <cell r="G1480">
            <v>7.4899999999999994E-2</v>
          </cell>
          <cell r="H1480">
            <v>6.8000000000000005E-2</v>
          </cell>
          <cell r="I1480" t="str">
            <v>1          0   .</v>
          </cell>
          <cell r="J1480">
            <v>0</v>
          </cell>
          <cell r="K1480">
            <v>0</v>
          </cell>
          <cell r="L1480">
            <v>2003</v>
          </cell>
          <cell r="M1480" t="str">
            <v>No Trade</v>
          </cell>
          <cell r="N1480" t="str">
            <v/>
          </cell>
          <cell r="O1480" t="str">
            <v/>
          </cell>
          <cell r="P1480" t="str">
            <v/>
          </cell>
        </row>
        <row r="1481">
          <cell r="A1481" t="str">
            <v>OH</v>
          </cell>
          <cell r="B1481">
            <v>10</v>
          </cell>
          <cell r="C1481">
            <v>3</v>
          </cell>
          <cell r="D1481" t="str">
            <v>C</v>
          </cell>
          <cell r="E1481">
            <v>0.69</v>
          </cell>
          <cell r="F1481">
            <v>37889</v>
          </cell>
          <cell r="G1481">
            <v>7.0800000000000002E-2</v>
          </cell>
          <cell r="H1481">
            <v>6.4000000000000001E-2</v>
          </cell>
          <cell r="I1481" t="str">
            <v>3          0   .</v>
          </cell>
          <cell r="J1481">
            <v>0</v>
          </cell>
          <cell r="K1481">
            <v>0</v>
          </cell>
          <cell r="L1481">
            <v>2003</v>
          </cell>
          <cell r="M1481" t="str">
            <v>No Trade</v>
          </cell>
          <cell r="N1481" t="str">
            <v/>
          </cell>
          <cell r="O1481" t="str">
            <v/>
          </cell>
          <cell r="P1481" t="str">
            <v/>
          </cell>
        </row>
        <row r="1482">
          <cell r="A1482" t="str">
            <v>OH</v>
          </cell>
          <cell r="B1482">
            <v>10</v>
          </cell>
          <cell r="C1482">
            <v>3</v>
          </cell>
          <cell r="D1482" t="str">
            <v>C</v>
          </cell>
          <cell r="E1482">
            <v>0.7</v>
          </cell>
          <cell r="F1482">
            <v>37889</v>
          </cell>
          <cell r="G1482">
            <v>6.6900000000000001E-2</v>
          </cell>
          <cell r="H1482">
            <v>0.06</v>
          </cell>
          <cell r="I1482" t="str">
            <v>6          0   .</v>
          </cell>
          <cell r="J1482">
            <v>0</v>
          </cell>
          <cell r="K1482">
            <v>0</v>
          </cell>
          <cell r="L1482">
            <v>2003</v>
          </cell>
          <cell r="M1482" t="str">
            <v>No Trade</v>
          </cell>
          <cell r="N1482" t="str">
            <v/>
          </cell>
          <cell r="O1482" t="str">
            <v/>
          </cell>
          <cell r="P1482" t="str">
            <v/>
          </cell>
        </row>
        <row r="1483">
          <cell r="A1483" t="str">
            <v>OH</v>
          </cell>
          <cell r="B1483">
            <v>10</v>
          </cell>
          <cell r="C1483">
            <v>3</v>
          </cell>
          <cell r="D1483" t="str">
            <v>P</v>
          </cell>
          <cell r="E1483">
            <v>0.7</v>
          </cell>
          <cell r="F1483">
            <v>37889</v>
          </cell>
          <cell r="G1483">
            <v>0</v>
          </cell>
          <cell r="H1483">
            <v>0</v>
          </cell>
          <cell r="I1483" t="str">
            <v>0          0   .</v>
          </cell>
          <cell r="J1483">
            <v>0</v>
          </cell>
          <cell r="K1483">
            <v>0</v>
          </cell>
          <cell r="L1483">
            <v>2003</v>
          </cell>
          <cell r="M1483" t="str">
            <v>No Trade</v>
          </cell>
          <cell r="N1483" t="str">
            <v/>
          </cell>
          <cell r="O1483" t="str">
            <v/>
          </cell>
          <cell r="P1483" t="str">
            <v/>
          </cell>
        </row>
        <row r="1484">
          <cell r="A1484" t="str">
            <v>OH</v>
          </cell>
          <cell r="B1484">
            <v>10</v>
          </cell>
          <cell r="C1484">
            <v>3</v>
          </cell>
          <cell r="D1484" t="str">
            <v>C</v>
          </cell>
          <cell r="E1484">
            <v>0.78</v>
          </cell>
          <cell r="F1484">
            <v>37889</v>
          </cell>
          <cell r="G1484">
            <v>4.19E-2</v>
          </cell>
          <cell r="H1484">
            <v>4.2000000000000003E-2</v>
          </cell>
          <cell r="I1484" t="str">
            <v>8          0   .</v>
          </cell>
          <cell r="J1484">
            <v>0</v>
          </cell>
          <cell r="K1484">
            <v>0</v>
          </cell>
          <cell r="L1484">
            <v>2003</v>
          </cell>
          <cell r="M1484" t="str">
            <v>No Trade</v>
          </cell>
          <cell r="N1484" t="str">
            <v/>
          </cell>
          <cell r="O1484" t="str">
            <v/>
          </cell>
          <cell r="P1484" t="str">
            <v/>
          </cell>
        </row>
        <row r="1485">
          <cell r="A1485" t="str">
            <v>OH</v>
          </cell>
          <cell r="B1485">
            <v>10</v>
          </cell>
          <cell r="C1485">
            <v>3</v>
          </cell>
          <cell r="D1485" t="str">
            <v>C</v>
          </cell>
          <cell r="E1485">
            <v>0.83</v>
          </cell>
          <cell r="F1485">
            <v>37889</v>
          </cell>
          <cell r="G1485">
            <v>3.2399999999999998E-2</v>
          </cell>
          <cell r="H1485">
            <v>3.2000000000000001E-2</v>
          </cell>
          <cell r="I1485" t="str">
            <v>4          0   .</v>
          </cell>
          <cell r="J1485">
            <v>0</v>
          </cell>
          <cell r="K1485">
            <v>0</v>
          </cell>
          <cell r="L1485">
            <v>2003</v>
          </cell>
          <cell r="M1485" t="str">
            <v>No Trade</v>
          </cell>
          <cell r="N1485" t="str">
            <v/>
          </cell>
          <cell r="O1485" t="str">
            <v/>
          </cell>
          <cell r="P1485" t="str">
            <v/>
          </cell>
        </row>
        <row r="1486">
          <cell r="A1486" t="str">
            <v>OH</v>
          </cell>
          <cell r="B1486">
            <v>10</v>
          </cell>
          <cell r="C1486">
            <v>3</v>
          </cell>
          <cell r="D1486" t="str">
            <v>C</v>
          </cell>
          <cell r="E1486">
            <v>0.85</v>
          </cell>
          <cell r="F1486">
            <v>37889</v>
          </cell>
          <cell r="G1486">
            <v>2.76E-2</v>
          </cell>
          <cell r="H1486">
            <v>2.9000000000000001E-2</v>
          </cell>
          <cell r="I1486" t="str">
            <v>0          0   .</v>
          </cell>
          <cell r="J1486">
            <v>0</v>
          </cell>
          <cell r="K1486">
            <v>0</v>
          </cell>
          <cell r="L1486">
            <v>2003</v>
          </cell>
          <cell r="M1486" t="str">
            <v>No Trade</v>
          </cell>
          <cell r="N1486" t="str">
            <v/>
          </cell>
          <cell r="O1486" t="str">
            <v/>
          </cell>
          <cell r="P1486" t="str">
            <v/>
          </cell>
        </row>
        <row r="1487">
          <cell r="A1487" t="str">
            <v>OH</v>
          </cell>
          <cell r="B1487">
            <v>11</v>
          </cell>
          <cell r="C1487">
            <v>3</v>
          </cell>
          <cell r="D1487" t="str">
            <v>C</v>
          </cell>
          <cell r="E1487">
            <v>0.69</v>
          </cell>
          <cell r="F1487">
            <v>37922</v>
          </cell>
          <cell r="G1487">
            <v>7.6899999999999996E-2</v>
          </cell>
          <cell r="H1487">
            <v>7.0000000000000007E-2</v>
          </cell>
          <cell r="I1487" t="str">
            <v>4          0   .</v>
          </cell>
          <cell r="J1487">
            <v>0</v>
          </cell>
          <cell r="K1487">
            <v>0</v>
          </cell>
          <cell r="L1487">
            <v>2003</v>
          </cell>
          <cell r="M1487" t="str">
            <v>No Trade</v>
          </cell>
          <cell r="N1487" t="str">
            <v/>
          </cell>
          <cell r="O1487" t="str">
            <v/>
          </cell>
          <cell r="P1487" t="str">
            <v/>
          </cell>
        </row>
        <row r="1488">
          <cell r="A1488" t="str">
            <v>OH</v>
          </cell>
          <cell r="B1488">
            <v>11</v>
          </cell>
          <cell r="C1488">
            <v>3</v>
          </cell>
          <cell r="D1488" t="str">
            <v>C</v>
          </cell>
          <cell r="E1488">
            <v>0.7</v>
          </cell>
          <cell r="F1488">
            <v>37922</v>
          </cell>
          <cell r="G1488">
            <v>7.2900000000000006E-2</v>
          </cell>
          <cell r="H1488">
            <v>6.6000000000000003E-2</v>
          </cell>
          <cell r="I1488" t="str">
            <v>6          0   .</v>
          </cell>
          <cell r="J1488">
            <v>0</v>
          </cell>
          <cell r="K1488">
            <v>0</v>
          </cell>
          <cell r="L1488">
            <v>2003</v>
          </cell>
          <cell r="M1488" t="str">
            <v>No Trade</v>
          </cell>
          <cell r="N1488" t="str">
            <v/>
          </cell>
          <cell r="O1488" t="str">
            <v/>
          </cell>
          <cell r="P1488" t="str">
            <v/>
          </cell>
        </row>
        <row r="1489">
          <cell r="A1489" t="str">
            <v>OH</v>
          </cell>
          <cell r="B1489">
            <v>11</v>
          </cell>
          <cell r="C1489">
            <v>3</v>
          </cell>
          <cell r="D1489" t="str">
            <v>C</v>
          </cell>
          <cell r="E1489">
            <v>0.78</v>
          </cell>
          <cell r="F1489">
            <v>37922</v>
          </cell>
          <cell r="G1489">
            <v>4.7300000000000002E-2</v>
          </cell>
          <cell r="H1489">
            <v>4.2000000000000003E-2</v>
          </cell>
          <cell r="I1489" t="str">
            <v>8          0   .</v>
          </cell>
          <cell r="J1489">
            <v>0</v>
          </cell>
          <cell r="K1489">
            <v>0</v>
          </cell>
          <cell r="L1489">
            <v>2003</v>
          </cell>
          <cell r="M1489" t="str">
            <v>No Trade</v>
          </cell>
          <cell r="N1489" t="str">
            <v/>
          </cell>
          <cell r="O1489" t="str">
            <v/>
          </cell>
          <cell r="P1489" t="str">
            <v/>
          </cell>
        </row>
        <row r="1490">
          <cell r="A1490" t="str">
            <v>OH</v>
          </cell>
          <cell r="B1490">
            <v>11</v>
          </cell>
          <cell r="C1490">
            <v>3</v>
          </cell>
          <cell r="D1490" t="str">
            <v>C</v>
          </cell>
          <cell r="E1490">
            <v>0.83</v>
          </cell>
          <cell r="F1490">
            <v>37922</v>
          </cell>
          <cell r="G1490">
            <v>3.5900000000000001E-2</v>
          </cell>
          <cell r="H1490">
            <v>3.2000000000000001E-2</v>
          </cell>
          <cell r="I1490" t="str">
            <v>4          0   .</v>
          </cell>
          <cell r="J1490">
            <v>0</v>
          </cell>
          <cell r="K1490">
            <v>0</v>
          </cell>
          <cell r="L1490">
            <v>2003</v>
          </cell>
          <cell r="M1490" t="str">
            <v>No Trade</v>
          </cell>
          <cell r="N1490" t="str">
            <v/>
          </cell>
          <cell r="O1490" t="str">
            <v/>
          </cell>
          <cell r="P1490" t="str">
            <v/>
          </cell>
        </row>
        <row r="1491">
          <cell r="A1491" t="str">
            <v>OH</v>
          </cell>
          <cell r="B1491">
            <v>11</v>
          </cell>
          <cell r="C1491">
            <v>3</v>
          </cell>
          <cell r="D1491" t="str">
            <v>C</v>
          </cell>
          <cell r="E1491">
            <v>0.85</v>
          </cell>
          <cell r="F1491">
            <v>37922</v>
          </cell>
          <cell r="G1491">
            <v>3.2199999999999999E-2</v>
          </cell>
          <cell r="H1491">
            <v>2.9000000000000001E-2</v>
          </cell>
          <cell r="I1491" t="str">
            <v>0          0   .</v>
          </cell>
          <cell r="J1491">
            <v>0</v>
          </cell>
          <cell r="K1491">
            <v>0</v>
          </cell>
          <cell r="L1491">
            <v>2003</v>
          </cell>
          <cell r="M1491" t="str">
            <v>No Trade</v>
          </cell>
          <cell r="N1491" t="str">
            <v/>
          </cell>
          <cell r="O1491" t="str">
            <v/>
          </cell>
          <cell r="P1491" t="str">
            <v/>
          </cell>
        </row>
        <row r="1492">
          <cell r="A1492" t="str">
            <v>OH</v>
          </cell>
          <cell r="B1492">
            <v>12</v>
          </cell>
          <cell r="C1492">
            <v>3</v>
          </cell>
          <cell r="D1492" t="str">
            <v>C</v>
          </cell>
          <cell r="E1492">
            <v>0.67</v>
          </cell>
          <cell r="F1492">
            <v>37949</v>
          </cell>
          <cell r="G1492">
            <v>8.8400000000000006E-2</v>
          </cell>
          <cell r="H1492">
            <v>8.1000000000000003E-2</v>
          </cell>
          <cell r="I1492" t="str">
            <v>0          0   .</v>
          </cell>
          <cell r="J1492">
            <v>0</v>
          </cell>
          <cell r="K1492">
            <v>0</v>
          </cell>
          <cell r="L1492">
            <v>2003</v>
          </cell>
          <cell r="M1492" t="str">
            <v>No Trade</v>
          </cell>
          <cell r="N1492" t="str">
            <v/>
          </cell>
          <cell r="O1492" t="str">
            <v/>
          </cell>
          <cell r="P1492" t="str">
            <v/>
          </cell>
        </row>
        <row r="1493">
          <cell r="A1493" t="str">
            <v>OH</v>
          </cell>
          <cell r="B1493">
            <v>12</v>
          </cell>
          <cell r="C1493">
            <v>3</v>
          </cell>
          <cell r="D1493" t="str">
            <v>C</v>
          </cell>
          <cell r="E1493">
            <v>0.68</v>
          </cell>
          <cell r="F1493">
            <v>37949</v>
          </cell>
          <cell r="G1493">
            <v>8.3799999999999999E-2</v>
          </cell>
          <cell r="H1493">
            <v>7.5999999999999998E-2</v>
          </cell>
          <cell r="I1493" t="str">
            <v>6          0   .</v>
          </cell>
          <cell r="J1493">
            <v>0</v>
          </cell>
          <cell r="K1493">
            <v>0</v>
          </cell>
          <cell r="L1493">
            <v>2003</v>
          </cell>
          <cell r="M1493" t="str">
            <v>No Trade</v>
          </cell>
          <cell r="N1493" t="str">
            <v/>
          </cell>
          <cell r="O1493" t="str">
            <v/>
          </cell>
          <cell r="P1493" t="str">
            <v/>
          </cell>
        </row>
        <row r="1494">
          <cell r="A1494" t="str">
            <v>OH</v>
          </cell>
          <cell r="B1494">
            <v>12</v>
          </cell>
          <cell r="C1494">
            <v>3</v>
          </cell>
          <cell r="D1494" t="str">
            <v>P</v>
          </cell>
          <cell r="E1494">
            <v>0.68</v>
          </cell>
          <cell r="F1494">
            <v>37949</v>
          </cell>
          <cell r="G1494">
            <v>8.48E-2</v>
          </cell>
          <cell r="H1494">
            <v>8.4000000000000005E-2</v>
          </cell>
          <cell r="I1494" t="str">
            <v>8          0   .</v>
          </cell>
          <cell r="J1494">
            <v>0</v>
          </cell>
          <cell r="K1494">
            <v>0</v>
          </cell>
          <cell r="L1494">
            <v>2003</v>
          </cell>
          <cell r="M1494" t="str">
            <v>No Trade</v>
          </cell>
          <cell r="N1494" t="str">
            <v/>
          </cell>
          <cell r="O1494" t="str">
            <v/>
          </cell>
          <cell r="P1494" t="str">
            <v/>
          </cell>
        </row>
        <row r="1495">
          <cell r="A1495" t="str">
            <v>OH</v>
          </cell>
          <cell r="B1495">
            <v>12</v>
          </cell>
          <cell r="C1495">
            <v>3</v>
          </cell>
          <cell r="D1495" t="str">
            <v>C</v>
          </cell>
          <cell r="E1495">
            <v>0.7</v>
          </cell>
          <cell r="F1495">
            <v>37949</v>
          </cell>
          <cell r="G1495">
            <v>7.5399999999999995E-2</v>
          </cell>
          <cell r="H1495">
            <v>6.8000000000000005E-2</v>
          </cell>
          <cell r="I1495" t="str">
            <v>9          0   .</v>
          </cell>
          <cell r="J1495">
            <v>0</v>
          </cell>
          <cell r="K1495">
            <v>0</v>
          </cell>
          <cell r="L1495">
            <v>2003</v>
          </cell>
          <cell r="M1495" t="str">
            <v>No Trade</v>
          </cell>
          <cell r="N1495" t="str">
            <v/>
          </cell>
          <cell r="O1495" t="str">
            <v/>
          </cell>
          <cell r="P1495" t="str">
            <v/>
          </cell>
        </row>
        <row r="1496">
          <cell r="A1496" t="str">
            <v>OH</v>
          </cell>
          <cell r="B1496">
            <v>12</v>
          </cell>
          <cell r="C1496">
            <v>3</v>
          </cell>
          <cell r="D1496" t="str">
            <v>C</v>
          </cell>
          <cell r="E1496">
            <v>0.74</v>
          </cell>
          <cell r="F1496">
            <v>37949</v>
          </cell>
          <cell r="G1496">
            <v>0</v>
          </cell>
          <cell r="H1496">
            <v>0</v>
          </cell>
          <cell r="I1496" t="str">
            <v>0          0   .</v>
          </cell>
          <cell r="J1496">
            <v>0</v>
          </cell>
          <cell r="K1496">
            <v>0</v>
          </cell>
          <cell r="L1496">
            <v>2003</v>
          </cell>
          <cell r="M1496" t="str">
            <v>No Trade</v>
          </cell>
          <cell r="N1496" t="str">
            <v/>
          </cell>
          <cell r="O1496" t="str">
            <v/>
          </cell>
          <cell r="P1496" t="str">
            <v/>
          </cell>
        </row>
        <row r="1497">
          <cell r="A1497" t="str">
            <v>OH</v>
          </cell>
          <cell r="B1497">
            <v>12</v>
          </cell>
          <cell r="C1497">
            <v>3</v>
          </cell>
          <cell r="D1497" t="str">
            <v>C</v>
          </cell>
          <cell r="E1497">
            <v>0.75</v>
          </cell>
          <cell r="F1497">
            <v>37949</v>
          </cell>
          <cell r="G1497">
            <v>0</v>
          </cell>
          <cell r="H1497">
            <v>0</v>
          </cell>
          <cell r="I1497" t="str">
            <v>0          0   .</v>
          </cell>
          <cell r="J1497">
            <v>0</v>
          </cell>
          <cell r="K1497">
            <v>0</v>
          </cell>
          <cell r="L1497">
            <v>2003</v>
          </cell>
          <cell r="M1497" t="str">
            <v>No Trade</v>
          </cell>
          <cell r="N1497" t="str">
            <v/>
          </cell>
          <cell r="O1497" t="str">
            <v/>
          </cell>
          <cell r="P1497" t="str">
            <v/>
          </cell>
        </row>
        <row r="1498">
          <cell r="A1498" t="str">
            <v>OH</v>
          </cell>
          <cell r="B1498">
            <v>12</v>
          </cell>
          <cell r="C1498">
            <v>3</v>
          </cell>
          <cell r="D1498" t="str">
            <v>C</v>
          </cell>
          <cell r="E1498">
            <v>0.76</v>
          </cell>
          <cell r="F1498">
            <v>37949</v>
          </cell>
          <cell r="G1498">
            <v>0</v>
          </cell>
          <cell r="H1498">
            <v>0</v>
          </cell>
          <cell r="I1498" t="str">
            <v>0          0   .</v>
          </cell>
          <cell r="J1498">
            <v>0</v>
          </cell>
          <cell r="K1498">
            <v>0</v>
          </cell>
          <cell r="L1498">
            <v>2003</v>
          </cell>
          <cell r="M1498" t="str">
            <v>No Trade</v>
          </cell>
          <cell r="N1498" t="str">
            <v/>
          </cell>
          <cell r="O1498" t="str">
            <v/>
          </cell>
          <cell r="P1498" t="str">
            <v/>
          </cell>
        </row>
        <row r="1499">
          <cell r="A1499" t="str">
            <v>OH</v>
          </cell>
          <cell r="B1499">
            <v>12</v>
          </cell>
          <cell r="C1499">
            <v>3</v>
          </cell>
          <cell r="D1499" t="str">
            <v>C</v>
          </cell>
          <cell r="E1499">
            <v>0.77</v>
          </cell>
          <cell r="F1499">
            <v>37949</v>
          </cell>
          <cell r="G1499">
            <v>0</v>
          </cell>
          <cell r="H1499">
            <v>0</v>
          </cell>
          <cell r="I1499" t="str">
            <v>0          0   .</v>
          </cell>
          <cell r="J1499">
            <v>0</v>
          </cell>
          <cell r="K1499">
            <v>0</v>
          </cell>
          <cell r="L1499">
            <v>2003</v>
          </cell>
          <cell r="M1499" t="str">
            <v>No Trade</v>
          </cell>
          <cell r="N1499" t="str">
            <v/>
          </cell>
          <cell r="O1499" t="str">
            <v/>
          </cell>
          <cell r="P1499" t="str">
            <v/>
          </cell>
        </row>
        <row r="1500">
          <cell r="A1500" t="str">
            <v>OH</v>
          </cell>
          <cell r="B1500">
            <v>12</v>
          </cell>
          <cell r="C1500">
            <v>3</v>
          </cell>
          <cell r="D1500" t="str">
            <v>C</v>
          </cell>
          <cell r="E1500">
            <v>0.78</v>
          </cell>
          <cell r="F1500">
            <v>37949</v>
          </cell>
          <cell r="G1500">
            <v>0</v>
          </cell>
          <cell r="H1500">
            <v>0</v>
          </cell>
          <cell r="I1500" t="str">
            <v>0          0   .</v>
          </cell>
          <cell r="J1500">
            <v>0</v>
          </cell>
          <cell r="K1500">
            <v>0</v>
          </cell>
          <cell r="L1500">
            <v>2003</v>
          </cell>
          <cell r="M1500" t="str">
            <v>No Trade</v>
          </cell>
          <cell r="N1500" t="str">
            <v/>
          </cell>
          <cell r="O1500" t="str">
            <v/>
          </cell>
          <cell r="P1500" t="str">
            <v/>
          </cell>
        </row>
        <row r="1501">
          <cell r="A1501" t="str">
            <v>OH</v>
          </cell>
          <cell r="B1501">
            <v>12</v>
          </cell>
          <cell r="C1501">
            <v>3</v>
          </cell>
          <cell r="D1501" t="str">
            <v>C</v>
          </cell>
          <cell r="E1501">
            <v>0.79</v>
          </cell>
          <cell r="F1501">
            <v>37949</v>
          </cell>
          <cell r="G1501">
            <v>0</v>
          </cell>
          <cell r="H1501">
            <v>0</v>
          </cell>
          <cell r="I1501" t="str">
            <v>0          0   .</v>
          </cell>
          <cell r="J1501">
            <v>0</v>
          </cell>
          <cell r="K1501">
            <v>0</v>
          </cell>
          <cell r="L1501">
            <v>2003</v>
          </cell>
          <cell r="M1501" t="str">
            <v>No Trade</v>
          </cell>
          <cell r="N1501" t="str">
            <v/>
          </cell>
          <cell r="O1501" t="str">
            <v/>
          </cell>
          <cell r="P1501" t="str">
            <v/>
          </cell>
        </row>
        <row r="1502">
          <cell r="A1502" t="str">
            <v>OH</v>
          </cell>
          <cell r="B1502">
            <v>12</v>
          </cell>
          <cell r="C1502">
            <v>3</v>
          </cell>
          <cell r="D1502" t="str">
            <v>C</v>
          </cell>
          <cell r="E1502">
            <v>0.8</v>
          </cell>
          <cell r="F1502">
            <v>37949</v>
          </cell>
          <cell r="G1502">
            <v>4.4299999999999999E-2</v>
          </cell>
          <cell r="H1502">
            <v>0.04</v>
          </cell>
          <cell r="I1502" t="str">
            <v>0          0   .</v>
          </cell>
          <cell r="J1502">
            <v>0</v>
          </cell>
          <cell r="K1502">
            <v>0</v>
          </cell>
          <cell r="L1502">
            <v>2003</v>
          </cell>
          <cell r="M1502" t="str">
            <v>No Trade</v>
          </cell>
          <cell r="N1502" t="str">
            <v/>
          </cell>
          <cell r="O1502" t="str">
            <v/>
          </cell>
          <cell r="P1502" t="str">
            <v/>
          </cell>
        </row>
        <row r="1503">
          <cell r="A1503" t="str">
            <v>OH</v>
          </cell>
          <cell r="B1503">
            <v>12</v>
          </cell>
          <cell r="C1503">
            <v>3</v>
          </cell>
          <cell r="D1503" t="str">
            <v>C</v>
          </cell>
          <cell r="E1503">
            <v>0.81</v>
          </cell>
          <cell r="F1503">
            <v>37949</v>
          </cell>
          <cell r="G1503">
            <v>0</v>
          </cell>
          <cell r="H1503">
            <v>0</v>
          </cell>
          <cell r="I1503" t="str">
            <v>0          0   .</v>
          </cell>
          <cell r="J1503">
            <v>0</v>
          </cell>
          <cell r="K1503">
            <v>0</v>
          </cell>
          <cell r="L1503">
            <v>2003</v>
          </cell>
          <cell r="M1503" t="str">
            <v>No Trade</v>
          </cell>
          <cell r="N1503" t="str">
            <v/>
          </cell>
          <cell r="O1503" t="str">
            <v/>
          </cell>
          <cell r="P1503" t="str">
            <v/>
          </cell>
        </row>
        <row r="1504">
          <cell r="A1504" t="str">
            <v>OH</v>
          </cell>
          <cell r="B1504">
            <v>12</v>
          </cell>
          <cell r="C1504">
            <v>3</v>
          </cell>
          <cell r="D1504" t="str">
            <v>C</v>
          </cell>
          <cell r="E1504">
            <v>0.82</v>
          </cell>
          <cell r="F1504">
            <v>37949</v>
          </cell>
          <cell r="G1504">
            <v>0</v>
          </cell>
          <cell r="H1504">
            <v>0</v>
          </cell>
          <cell r="I1504" t="str">
            <v>0          0   .</v>
          </cell>
          <cell r="J1504">
            <v>0</v>
          </cell>
          <cell r="K1504">
            <v>0</v>
          </cell>
          <cell r="L1504">
            <v>2003</v>
          </cell>
          <cell r="M1504" t="str">
            <v>No Trade</v>
          </cell>
          <cell r="N1504" t="str">
            <v/>
          </cell>
          <cell r="O1504" t="str">
            <v/>
          </cell>
          <cell r="P1504" t="str">
            <v/>
          </cell>
        </row>
        <row r="1505">
          <cell r="A1505" t="str">
            <v>OH</v>
          </cell>
          <cell r="B1505">
            <v>12</v>
          </cell>
          <cell r="C1505">
            <v>3</v>
          </cell>
          <cell r="D1505" t="str">
            <v>C</v>
          </cell>
          <cell r="E1505">
            <v>0.83</v>
          </cell>
          <cell r="F1505">
            <v>37949</v>
          </cell>
          <cell r="G1505">
            <v>0</v>
          </cell>
          <cell r="H1505">
            <v>0</v>
          </cell>
          <cell r="I1505" t="str">
            <v>0          0   .</v>
          </cell>
          <cell r="J1505">
            <v>0</v>
          </cell>
          <cell r="K1505">
            <v>0</v>
          </cell>
          <cell r="L1505">
            <v>2003</v>
          </cell>
          <cell r="M1505" t="str">
            <v>No Trade</v>
          </cell>
          <cell r="N1505" t="str">
            <v/>
          </cell>
          <cell r="O1505" t="str">
            <v/>
          </cell>
          <cell r="P1505" t="str">
            <v/>
          </cell>
        </row>
        <row r="1506">
          <cell r="A1506" t="str">
            <v>OH</v>
          </cell>
          <cell r="B1506">
            <v>12</v>
          </cell>
          <cell r="C1506">
            <v>3</v>
          </cell>
          <cell r="D1506" t="str">
            <v>C</v>
          </cell>
          <cell r="E1506">
            <v>0.84</v>
          </cell>
          <cell r="F1506">
            <v>37949</v>
          </cell>
          <cell r="G1506">
            <v>0</v>
          </cell>
          <cell r="H1506">
            <v>0</v>
          </cell>
          <cell r="I1506" t="str">
            <v>0          0   .</v>
          </cell>
          <cell r="J1506">
            <v>0</v>
          </cell>
          <cell r="K1506">
            <v>0</v>
          </cell>
          <cell r="L1506">
            <v>2003</v>
          </cell>
          <cell r="M1506" t="str">
            <v>No Trade</v>
          </cell>
          <cell r="N1506" t="str">
            <v/>
          </cell>
          <cell r="O1506" t="str">
            <v/>
          </cell>
          <cell r="P1506" t="str">
            <v/>
          </cell>
        </row>
        <row r="1507">
          <cell r="A1507" t="str">
            <v>OH</v>
          </cell>
          <cell r="B1507">
            <v>12</v>
          </cell>
          <cell r="C1507">
            <v>3</v>
          </cell>
          <cell r="D1507" t="str">
            <v>C</v>
          </cell>
          <cell r="E1507">
            <v>0.85</v>
          </cell>
          <cell r="F1507">
            <v>37949</v>
          </cell>
          <cell r="G1507">
            <v>3.39E-2</v>
          </cell>
          <cell r="H1507">
            <v>0.03</v>
          </cell>
          <cell r="I1507" t="str">
            <v>4          0   .</v>
          </cell>
          <cell r="J1507">
            <v>0</v>
          </cell>
          <cell r="K1507">
            <v>0</v>
          </cell>
          <cell r="L1507">
            <v>2003</v>
          </cell>
          <cell r="M1507" t="str">
            <v>No Trade</v>
          </cell>
          <cell r="N1507" t="str">
            <v/>
          </cell>
          <cell r="O1507" t="str">
            <v/>
          </cell>
          <cell r="P1507" t="str">
            <v/>
          </cell>
        </row>
        <row r="1508">
          <cell r="A1508" t="str">
            <v>OH</v>
          </cell>
          <cell r="B1508">
            <v>12</v>
          </cell>
          <cell r="C1508">
            <v>3</v>
          </cell>
          <cell r="D1508" t="str">
            <v>C</v>
          </cell>
          <cell r="E1508">
            <v>0.86</v>
          </cell>
          <cell r="F1508">
            <v>37949</v>
          </cell>
          <cell r="G1508">
            <v>0</v>
          </cell>
          <cell r="H1508">
            <v>0</v>
          </cell>
          <cell r="I1508" t="str">
            <v>0          0   .</v>
          </cell>
          <cell r="J1508">
            <v>0</v>
          </cell>
          <cell r="K1508">
            <v>0</v>
          </cell>
          <cell r="L1508">
            <v>2003</v>
          </cell>
          <cell r="M1508" t="str">
            <v>No Trade</v>
          </cell>
          <cell r="N1508" t="str">
            <v/>
          </cell>
          <cell r="O1508" t="str">
            <v/>
          </cell>
          <cell r="P1508" t="str">
            <v/>
          </cell>
        </row>
        <row r="1509">
          <cell r="A1509" t="str">
            <v>OH</v>
          </cell>
          <cell r="B1509">
            <v>12</v>
          </cell>
          <cell r="C1509">
            <v>3</v>
          </cell>
          <cell r="D1509" t="str">
            <v>C</v>
          </cell>
          <cell r="E1509">
            <v>0.87</v>
          </cell>
          <cell r="F1509">
            <v>37949</v>
          </cell>
          <cell r="G1509">
            <v>0</v>
          </cell>
          <cell r="H1509">
            <v>0</v>
          </cell>
          <cell r="I1509" t="str">
            <v>0          0   .</v>
          </cell>
          <cell r="J1509">
            <v>0</v>
          </cell>
          <cell r="K1509">
            <v>0</v>
          </cell>
          <cell r="L1509">
            <v>2003</v>
          </cell>
          <cell r="M1509" t="str">
            <v>No Trade</v>
          </cell>
          <cell r="N1509" t="str">
            <v/>
          </cell>
          <cell r="O1509" t="str">
            <v/>
          </cell>
          <cell r="P1509" t="str">
            <v/>
          </cell>
        </row>
        <row r="1510">
          <cell r="A1510" t="str">
            <v>OH</v>
          </cell>
          <cell r="B1510">
            <v>12</v>
          </cell>
          <cell r="C1510">
            <v>3</v>
          </cell>
          <cell r="D1510" t="str">
            <v>C</v>
          </cell>
          <cell r="E1510">
            <v>0.88</v>
          </cell>
          <cell r="F1510">
            <v>37949</v>
          </cell>
          <cell r="G1510">
            <v>0</v>
          </cell>
          <cell r="H1510">
            <v>0</v>
          </cell>
          <cell r="I1510" t="str">
            <v>0          0   .</v>
          </cell>
          <cell r="J1510">
            <v>0</v>
          </cell>
          <cell r="K1510">
            <v>0</v>
          </cell>
          <cell r="L1510">
            <v>2003</v>
          </cell>
          <cell r="M1510" t="str">
            <v>No Trade</v>
          </cell>
          <cell r="N1510" t="str">
            <v/>
          </cell>
          <cell r="O1510" t="str">
            <v/>
          </cell>
          <cell r="P1510" t="str">
            <v/>
          </cell>
        </row>
        <row r="1511">
          <cell r="A1511" t="str">
            <v>OH</v>
          </cell>
          <cell r="B1511">
            <v>12</v>
          </cell>
          <cell r="C1511">
            <v>3</v>
          </cell>
          <cell r="D1511" t="str">
            <v>C</v>
          </cell>
          <cell r="E1511">
            <v>0.89</v>
          </cell>
          <cell r="F1511">
            <v>37949</v>
          </cell>
          <cell r="G1511">
            <v>0</v>
          </cell>
          <cell r="H1511">
            <v>0</v>
          </cell>
          <cell r="I1511" t="str">
            <v>0          0   .</v>
          </cell>
          <cell r="J1511">
            <v>0</v>
          </cell>
          <cell r="K1511">
            <v>0</v>
          </cell>
          <cell r="L1511">
            <v>2003</v>
          </cell>
          <cell r="M1511" t="str">
            <v>No Trade</v>
          </cell>
          <cell r="N1511" t="str">
            <v/>
          </cell>
          <cell r="O1511" t="str">
            <v/>
          </cell>
          <cell r="P1511" t="str">
            <v/>
          </cell>
        </row>
        <row r="1512">
          <cell r="A1512" t="str">
            <v>OH</v>
          </cell>
          <cell r="B1512">
            <v>12</v>
          </cell>
          <cell r="C1512">
            <v>3</v>
          </cell>
          <cell r="D1512" t="str">
            <v>C</v>
          </cell>
          <cell r="E1512">
            <v>0.9</v>
          </cell>
          <cell r="F1512">
            <v>37949</v>
          </cell>
          <cell r="G1512">
            <v>0</v>
          </cell>
          <cell r="H1512">
            <v>0</v>
          </cell>
          <cell r="I1512" t="str">
            <v>0          0   .</v>
          </cell>
          <cell r="J1512">
            <v>0</v>
          </cell>
          <cell r="K1512">
            <v>0</v>
          </cell>
          <cell r="L1512">
            <v>2003</v>
          </cell>
          <cell r="M1512" t="str">
            <v>No Trade</v>
          </cell>
          <cell r="N1512" t="str">
            <v/>
          </cell>
          <cell r="O1512" t="str">
            <v/>
          </cell>
          <cell r="P1512" t="str">
            <v/>
          </cell>
        </row>
        <row r="1513">
          <cell r="A1513" t="str">
            <v>OH</v>
          </cell>
          <cell r="B1513">
            <v>12</v>
          </cell>
          <cell r="C1513">
            <v>3</v>
          </cell>
          <cell r="D1513" t="str">
            <v>C</v>
          </cell>
          <cell r="E1513">
            <v>0.91</v>
          </cell>
          <cell r="F1513">
            <v>37949</v>
          </cell>
          <cell r="G1513">
            <v>0</v>
          </cell>
          <cell r="H1513">
            <v>0</v>
          </cell>
          <cell r="I1513" t="str">
            <v>0          0   .</v>
          </cell>
          <cell r="J1513">
            <v>0</v>
          </cell>
          <cell r="K1513">
            <v>0</v>
          </cell>
          <cell r="L1513">
            <v>2003</v>
          </cell>
          <cell r="M1513" t="str">
            <v>No Trade</v>
          </cell>
          <cell r="N1513" t="str">
            <v/>
          </cell>
          <cell r="O1513" t="str">
            <v/>
          </cell>
          <cell r="P1513" t="str">
            <v/>
          </cell>
        </row>
        <row r="1514">
          <cell r="A1514" t="str">
            <v>ON</v>
          </cell>
          <cell r="B1514">
            <v>1</v>
          </cell>
          <cell r="C1514">
            <v>3</v>
          </cell>
          <cell r="D1514" t="str">
            <v>C</v>
          </cell>
          <cell r="E1514">
            <v>0.5</v>
          </cell>
          <cell r="F1514">
            <v>37616</v>
          </cell>
          <cell r="G1514">
            <v>0</v>
          </cell>
          <cell r="H1514">
            <v>0</v>
          </cell>
          <cell r="I1514" t="str">
            <v>0          0</v>
          </cell>
          <cell r="J1514">
            <v>0</v>
          </cell>
          <cell r="K1514">
            <v>0</v>
          </cell>
          <cell r="L1514">
            <v>2003</v>
          </cell>
          <cell r="M1514" t="str">
            <v>No Trade</v>
          </cell>
          <cell r="N1514" t="str">
            <v/>
          </cell>
          <cell r="O1514" t="str">
            <v/>
          </cell>
          <cell r="P1514" t="str">
            <v/>
          </cell>
        </row>
        <row r="1515">
          <cell r="A1515" t="str">
            <v>ON</v>
          </cell>
          <cell r="B1515">
            <v>1</v>
          </cell>
          <cell r="C1515">
            <v>3</v>
          </cell>
          <cell r="D1515" t="str">
            <v>P</v>
          </cell>
          <cell r="E1515">
            <v>0.75</v>
          </cell>
          <cell r="F1515">
            <v>37616</v>
          </cell>
          <cell r="G1515">
            <v>0</v>
          </cell>
          <cell r="H1515">
            <v>0</v>
          </cell>
          <cell r="I1515" t="str">
            <v>0          0</v>
          </cell>
          <cell r="J1515">
            <v>0</v>
          </cell>
          <cell r="K1515">
            <v>0</v>
          </cell>
          <cell r="L1515">
            <v>2003</v>
          </cell>
          <cell r="M1515" t="str">
            <v>No Trade</v>
          </cell>
          <cell r="N1515" t="str">
            <v/>
          </cell>
          <cell r="O1515" t="str">
            <v/>
          </cell>
          <cell r="P1515" t="str">
            <v/>
          </cell>
        </row>
        <row r="1516">
          <cell r="A1516" t="str">
            <v>ON</v>
          </cell>
          <cell r="B1516">
            <v>1</v>
          </cell>
          <cell r="C1516">
            <v>3</v>
          </cell>
          <cell r="D1516" t="str">
            <v>C</v>
          </cell>
          <cell r="E1516">
            <v>1</v>
          </cell>
          <cell r="F1516">
            <v>37616</v>
          </cell>
          <cell r="G1516">
            <v>2.9929999999999999</v>
          </cell>
          <cell r="H1516">
            <v>2.99</v>
          </cell>
          <cell r="I1516" t="str">
            <v>3          0</v>
          </cell>
          <cell r="J1516">
            <v>0</v>
          </cell>
          <cell r="K1516">
            <v>0</v>
          </cell>
          <cell r="L1516">
            <v>2003</v>
          </cell>
          <cell r="M1516" t="str">
            <v>No Trade</v>
          </cell>
          <cell r="N1516" t="str">
            <v>NG13</v>
          </cell>
          <cell r="O1516">
            <v>41.87</v>
          </cell>
          <cell r="P1516">
            <v>1</v>
          </cell>
        </row>
        <row r="1517">
          <cell r="A1517" t="str">
            <v>ON</v>
          </cell>
          <cell r="B1517">
            <v>1</v>
          </cell>
          <cell r="C1517">
            <v>3</v>
          </cell>
          <cell r="D1517" t="str">
            <v>P</v>
          </cell>
          <cell r="E1517">
            <v>1</v>
          </cell>
          <cell r="F1517">
            <v>37616</v>
          </cell>
          <cell r="G1517">
            <v>1E-3</v>
          </cell>
          <cell r="H1517">
            <v>0</v>
          </cell>
          <cell r="I1517" t="str">
            <v>1          0</v>
          </cell>
          <cell r="J1517">
            <v>0</v>
          </cell>
          <cell r="K1517">
            <v>0</v>
          </cell>
          <cell r="L1517">
            <v>2003</v>
          </cell>
          <cell r="M1517">
            <v>4.8809821058926426</v>
          </cell>
          <cell r="N1517" t="str">
            <v>NG13</v>
          </cell>
          <cell r="O1517">
            <v>41.87</v>
          </cell>
          <cell r="P1517">
            <v>2</v>
          </cell>
        </row>
        <row r="1518">
          <cell r="A1518" t="str">
            <v>ON</v>
          </cell>
          <cell r="B1518">
            <v>1</v>
          </cell>
          <cell r="C1518">
            <v>3</v>
          </cell>
          <cell r="D1518" t="str">
            <v>C</v>
          </cell>
          <cell r="E1518">
            <v>1.2</v>
          </cell>
          <cell r="F1518">
            <v>37616</v>
          </cell>
          <cell r="G1518">
            <v>3.0510000000000002</v>
          </cell>
          <cell r="H1518">
            <v>3.05</v>
          </cell>
          <cell r="I1518" t="str">
            <v>1          0</v>
          </cell>
          <cell r="J1518">
            <v>0</v>
          </cell>
          <cell r="K1518">
            <v>0</v>
          </cell>
          <cell r="L1518">
            <v>2003</v>
          </cell>
          <cell r="M1518" t="str">
            <v>No Trade</v>
          </cell>
          <cell r="N1518" t="str">
            <v>NG13</v>
          </cell>
          <cell r="O1518">
            <v>41.87</v>
          </cell>
          <cell r="P1518">
            <v>1</v>
          </cell>
        </row>
        <row r="1519">
          <cell r="A1519" t="str">
            <v>ON</v>
          </cell>
          <cell r="B1519">
            <v>1</v>
          </cell>
          <cell r="C1519">
            <v>3</v>
          </cell>
          <cell r="D1519" t="str">
            <v>P</v>
          </cell>
          <cell r="E1519">
            <v>1.2</v>
          </cell>
          <cell r="F1519">
            <v>37616</v>
          </cell>
          <cell r="G1519">
            <v>1E-3</v>
          </cell>
          <cell r="H1519">
            <v>0</v>
          </cell>
          <cell r="I1519" t="str">
            <v>1          0</v>
          </cell>
          <cell r="J1519">
            <v>0</v>
          </cell>
          <cell r="K1519">
            <v>0</v>
          </cell>
          <cell r="L1519">
            <v>2003</v>
          </cell>
          <cell r="M1519">
            <v>4.6231518219350516</v>
          </cell>
          <cell r="N1519" t="str">
            <v>NG13</v>
          </cell>
          <cell r="O1519">
            <v>41.87</v>
          </cell>
          <cell r="P1519">
            <v>2</v>
          </cell>
        </row>
        <row r="1520">
          <cell r="A1520" t="str">
            <v>ON</v>
          </cell>
          <cell r="B1520">
            <v>1</v>
          </cell>
          <cell r="C1520">
            <v>3</v>
          </cell>
          <cell r="D1520" t="str">
            <v>C</v>
          </cell>
          <cell r="E1520">
            <v>1.3</v>
          </cell>
          <cell r="F1520">
            <v>37616</v>
          </cell>
          <cell r="G1520">
            <v>2.988</v>
          </cell>
          <cell r="H1520">
            <v>2.98</v>
          </cell>
          <cell r="I1520" t="str">
            <v>8          0</v>
          </cell>
          <cell r="J1520">
            <v>0</v>
          </cell>
          <cell r="K1520">
            <v>0</v>
          </cell>
          <cell r="L1520">
            <v>2003</v>
          </cell>
          <cell r="M1520" t="str">
            <v>No Trade</v>
          </cell>
          <cell r="N1520" t="str">
            <v>NG13</v>
          </cell>
          <cell r="O1520">
            <v>41.87</v>
          </cell>
          <cell r="P1520">
            <v>1</v>
          </cell>
        </row>
        <row r="1521">
          <cell r="A1521" t="str">
            <v>ON</v>
          </cell>
          <cell r="B1521">
            <v>1</v>
          </cell>
          <cell r="C1521">
            <v>3</v>
          </cell>
          <cell r="D1521" t="str">
            <v>P</v>
          </cell>
          <cell r="E1521">
            <v>1.3</v>
          </cell>
          <cell r="F1521">
            <v>37616</v>
          </cell>
          <cell r="G1521">
            <v>1E-3</v>
          </cell>
          <cell r="H1521">
            <v>0</v>
          </cell>
          <cell r="I1521" t="str">
            <v>1          0</v>
          </cell>
          <cell r="J1521">
            <v>0</v>
          </cell>
          <cell r="K1521">
            <v>0</v>
          </cell>
          <cell r="L1521">
            <v>2003</v>
          </cell>
          <cell r="M1521">
            <v>4.5110416225147398</v>
          </cell>
          <cell r="N1521" t="str">
            <v>NG13</v>
          </cell>
          <cell r="O1521">
            <v>41.87</v>
          </cell>
          <cell r="P1521">
            <v>2</v>
          </cell>
        </row>
        <row r="1522">
          <cell r="A1522" t="str">
            <v>ON</v>
          </cell>
          <cell r="B1522">
            <v>1</v>
          </cell>
          <cell r="C1522">
            <v>3</v>
          </cell>
          <cell r="D1522" t="str">
            <v>C</v>
          </cell>
          <cell r="E1522">
            <v>1.5</v>
          </cell>
          <cell r="F1522">
            <v>37616</v>
          </cell>
          <cell r="G1522">
            <v>2.8519999999999999</v>
          </cell>
          <cell r="H1522">
            <v>2.85</v>
          </cell>
          <cell r="I1522" t="str">
            <v>2          0</v>
          </cell>
          <cell r="J1522">
            <v>0</v>
          </cell>
          <cell r="K1522">
            <v>0</v>
          </cell>
          <cell r="L1522">
            <v>2003</v>
          </cell>
          <cell r="M1522" t="str">
            <v>No Trade</v>
          </cell>
          <cell r="N1522" t="str">
            <v>NG13</v>
          </cell>
          <cell r="O1522">
            <v>41.87</v>
          </cell>
          <cell r="P1522">
            <v>1</v>
          </cell>
        </row>
        <row r="1523">
          <cell r="A1523" t="str">
            <v>ON</v>
          </cell>
          <cell r="B1523">
            <v>1</v>
          </cell>
          <cell r="C1523">
            <v>3</v>
          </cell>
          <cell r="D1523" t="str">
            <v>P</v>
          </cell>
          <cell r="E1523">
            <v>1.5</v>
          </cell>
          <cell r="F1523">
            <v>37616</v>
          </cell>
          <cell r="G1523">
            <v>1E-3</v>
          </cell>
          <cell r="H1523">
            <v>0</v>
          </cell>
          <cell r="I1523" t="str">
            <v>1          0</v>
          </cell>
          <cell r="J1523">
            <v>0</v>
          </cell>
          <cell r="K1523">
            <v>0</v>
          </cell>
          <cell r="L1523">
            <v>2003</v>
          </cell>
          <cell r="M1523">
            <v>4.3121901105497065</v>
          </cell>
          <cell r="N1523" t="str">
            <v>NG13</v>
          </cell>
          <cell r="O1523">
            <v>41.87</v>
          </cell>
          <cell r="P1523">
            <v>2</v>
          </cell>
        </row>
        <row r="1524">
          <cell r="A1524" t="str">
            <v>ON</v>
          </cell>
          <cell r="B1524">
            <v>1</v>
          </cell>
          <cell r="C1524">
            <v>3</v>
          </cell>
          <cell r="D1524" t="str">
            <v>P</v>
          </cell>
          <cell r="E1524">
            <v>1.75</v>
          </cell>
          <cell r="F1524">
            <v>37616</v>
          </cell>
          <cell r="G1524">
            <v>1E-3</v>
          </cell>
          <cell r="H1524">
            <v>0</v>
          </cell>
          <cell r="I1524" t="str">
            <v>1          0</v>
          </cell>
          <cell r="J1524">
            <v>0</v>
          </cell>
          <cell r="K1524">
            <v>0</v>
          </cell>
          <cell r="L1524">
            <v>2003</v>
          </cell>
          <cell r="M1524">
            <v>4.1001656019772703</v>
          </cell>
          <cell r="N1524" t="str">
            <v>NG13</v>
          </cell>
          <cell r="O1524">
            <v>41.87</v>
          </cell>
          <cell r="P1524">
            <v>2</v>
          </cell>
        </row>
        <row r="1525">
          <cell r="A1525" t="str">
            <v>ON</v>
          </cell>
          <cell r="B1525">
            <v>1</v>
          </cell>
          <cell r="C1525">
            <v>3</v>
          </cell>
          <cell r="D1525" t="str">
            <v>C</v>
          </cell>
          <cell r="E1525">
            <v>2</v>
          </cell>
          <cell r="F1525">
            <v>37616</v>
          </cell>
          <cell r="G1525">
            <v>2.4060000000000001</v>
          </cell>
          <cell r="H1525">
            <v>2.29</v>
          </cell>
          <cell r="I1525" t="str">
            <v>8          0</v>
          </cell>
          <cell r="J1525">
            <v>0</v>
          </cell>
          <cell r="K1525">
            <v>0</v>
          </cell>
          <cell r="L1525">
            <v>2003</v>
          </cell>
          <cell r="M1525" t="str">
            <v>No Trade</v>
          </cell>
          <cell r="N1525" t="str">
            <v>NG13</v>
          </cell>
          <cell r="O1525">
            <v>41.87</v>
          </cell>
          <cell r="P1525">
            <v>1</v>
          </cell>
        </row>
        <row r="1526">
          <cell r="A1526" t="str">
            <v>ON</v>
          </cell>
          <cell r="B1526">
            <v>1</v>
          </cell>
          <cell r="C1526">
            <v>3</v>
          </cell>
          <cell r="D1526" t="str">
            <v>P</v>
          </cell>
          <cell r="E1526">
            <v>2</v>
          </cell>
          <cell r="F1526">
            <v>37616</v>
          </cell>
          <cell r="G1526">
            <v>1E-3</v>
          </cell>
          <cell r="H1526">
            <v>0</v>
          </cell>
          <cell r="I1526" t="str">
            <v>1          0</v>
          </cell>
          <cell r="J1526">
            <v>0</v>
          </cell>
          <cell r="K1526">
            <v>0</v>
          </cell>
          <cell r="L1526">
            <v>2003</v>
          </cell>
          <cell r="M1526">
            <v>3.9182512530439229</v>
          </cell>
          <cell r="N1526" t="str">
            <v>NG13</v>
          </cell>
          <cell r="O1526">
            <v>41.87</v>
          </cell>
          <cell r="P1526">
            <v>2</v>
          </cell>
        </row>
        <row r="1527">
          <cell r="A1527" t="str">
            <v>ON</v>
          </cell>
          <cell r="B1527">
            <v>1</v>
          </cell>
          <cell r="C1527">
            <v>3</v>
          </cell>
          <cell r="D1527" t="str">
            <v>C</v>
          </cell>
          <cell r="E1527">
            <v>2.0499999999999998</v>
          </cell>
          <cell r="F1527">
            <v>37616</v>
          </cell>
          <cell r="G1527">
            <v>1.026</v>
          </cell>
          <cell r="H1527">
            <v>1.02</v>
          </cell>
          <cell r="I1527" t="str">
            <v>6          0</v>
          </cell>
          <cell r="J1527">
            <v>0</v>
          </cell>
          <cell r="K1527">
            <v>0</v>
          </cell>
          <cell r="L1527">
            <v>2003</v>
          </cell>
          <cell r="M1527" t="str">
            <v>No Trade</v>
          </cell>
          <cell r="N1527" t="str">
            <v>NG13</v>
          </cell>
          <cell r="O1527">
            <v>41.87</v>
          </cell>
          <cell r="P1527">
            <v>1</v>
          </cell>
        </row>
        <row r="1528">
          <cell r="A1528" t="str">
            <v>ON</v>
          </cell>
          <cell r="B1528">
            <v>1</v>
          </cell>
          <cell r="C1528">
            <v>3</v>
          </cell>
          <cell r="D1528" t="str">
            <v>P</v>
          </cell>
          <cell r="E1528">
            <v>2.0499999999999998</v>
          </cell>
          <cell r="F1528">
            <v>37616</v>
          </cell>
          <cell r="G1528">
            <v>0</v>
          </cell>
          <cell r="H1528">
            <v>0</v>
          </cell>
          <cell r="I1528" t="str">
            <v>0          0</v>
          </cell>
          <cell r="J1528">
            <v>0</v>
          </cell>
          <cell r="K1528">
            <v>0</v>
          </cell>
          <cell r="L1528">
            <v>2003</v>
          </cell>
          <cell r="M1528" t="str">
            <v>No Trade</v>
          </cell>
          <cell r="N1528" t="str">
            <v/>
          </cell>
          <cell r="O1528" t="str">
            <v/>
          </cell>
          <cell r="P1528" t="str">
            <v/>
          </cell>
        </row>
        <row r="1529">
          <cell r="A1529" t="str">
            <v>ON</v>
          </cell>
          <cell r="B1529">
            <v>1</v>
          </cell>
          <cell r="C1529">
            <v>3</v>
          </cell>
          <cell r="D1529" t="str">
            <v>P</v>
          </cell>
          <cell r="E1529">
            <v>2.1</v>
          </cell>
          <cell r="F1529">
            <v>37616</v>
          </cell>
          <cell r="G1529">
            <v>1E-3</v>
          </cell>
          <cell r="H1529">
            <v>0</v>
          </cell>
          <cell r="I1529" t="str">
            <v>1          0</v>
          </cell>
          <cell r="J1529">
            <v>0</v>
          </cell>
          <cell r="K1529">
            <v>0</v>
          </cell>
          <cell r="L1529">
            <v>2003</v>
          </cell>
          <cell r="M1529">
            <v>3.8521717497652608</v>
          </cell>
          <cell r="N1529" t="str">
            <v>NG13</v>
          </cell>
          <cell r="O1529">
            <v>41.87</v>
          </cell>
          <cell r="P1529">
            <v>2</v>
          </cell>
        </row>
        <row r="1530">
          <cell r="A1530" t="str">
            <v>ON</v>
          </cell>
          <cell r="B1530">
            <v>1</v>
          </cell>
          <cell r="C1530">
            <v>3</v>
          </cell>
          <cell r="D1530" t="str">
            <v>P</v>
          </cell>
          <cell r="E1530">
            <v>2.15</v>
          </cell>
          <cell r="F1530">
            <v>37616</v>
          </cell>
          <cell r="G1530">
            <v>0</v>
          </cell>
          <cell r="H1530">
            <v>0</v>
          </cell>
          <cell r="I1530" t="str">
            <v>0          0</v>
          </cell>
          <cell r="J1530">
            <v>0</v>
          </cell>
          <cell r="K1530">
            <v>0</v>
          </cell>
          <cell r="L1530">
            <v>2003</v>
          </cell>
          <cell r="M1530" t="str">
            <v>No Trade</v>
          </cell>
          <cell r="N1530" t="str">
            <v/>
          </cell>
          <cell r="O1530" t="str">
            <v/>
          </cell>
          <cell r="P1530" t="str">
            <v/>
          </cell>
        </row>
        <row r="1531">
          <cell r="A1531" t="str">
            <v>ON</v>
          </cell>
          <cell r="B1531">
            <v>1</v>
          </cell>
          <cell r="C1531">
            <v>3</v>
          </cell>
          <cell r="D1531" t="str">
            <v>P</v>
          </cell>
          <cell r="E1531">
            <v>2.2000000000000002</v>
          </cell>
          <cell r="F1531">
            <v>37616</v>
          </cell>
          <cell r="G1531">
            <v>1E-3</v>
          </cell>
          <cell r="H1531">
            <v>0</v>
          </cell>
          <cell r="I1531" t="str">
            <v>1          0</v>
          </cell>
          <cell r="J1531">
            <v>0</v>
          </cell>
          <cell r="K1531">
            <v>0</v>
          </cell>
          <cell r="L1531">
            <v>2003</v>
          </cell>
          <cell r="M1531">
            <v>3.7893585049957639</v>
          </cell>
          <cell r="N1531" t="str">
            <v>NG13</v>
          </cell>
          <cell r="O1531">
            <v>41.87</v>
          </cell>
          <cell r="P1531">
            <v>2</v>
          </cell>
        </row>
        <row r="1532">
          <cell r="A1532" t="str">
            <v>ON</v>
          </cell>
          <cell r="B1532">
            <v>1</v>
          </cell>
          <cell r="C1532">
            <v>3</v>
          </cell>
          <cell r="D1532" t="str">
            <v>P</v>
          </cell>
          <cell r="E1532">
            <v>2.25</v>
          </cell>
          <cell r="F1532">
            <v>37616</v>
          </cell>
          <cell r="G1532">
            <v>1E-3</v>
          </cell>
          <cell r="H1532">
            <v>0</v>
          </cell>
          <cell r="I1532" t="str">
            <v>1          0</v>
          </cell>
          <cell r="J1532">
            <v>0</v>
          </cell>
          <cell r="K1532">
            <v>0</v>
          </cell>
          <cell r="L1532">
            <v>2003</v>
          </cell>
          <cell r="M1532">
            <v>3.7590803661162209</v>
          </cell>
          <cell r="N1532" t="str">
            <v>NG13</v>
          </cell>
          <cell r="O1532">
            <v>41.87</v>
          </cell>
          <cell r="P1532">
            <v>2</v>
          </cell>
        </row>
        <row r="1533">
          <cell r="A1533" t="str">
            <v>ON</v>
          </cell>
          <cell r="B1533">
            <v>1</v>
          </cell>
          <cell r="C1533">
            <v>3</v>
          </cell>
          <cell r="D1533" t="str">
            <v>P</v>
          </cell>
          <cell r="E1533">
            <v>2.2999999999999998</v>
          </cell>
          <cell r="F1533">
            <v>37616</v>
          </cell>
          <cell r="G1533">
            <v>1E-3</v>
          </cell>
          <cell r="H1533">
            <v>0</v>
          </cell>
          <cell r="I1533" t="str">
            <v>1          0</v>
          </cell>
          <cell r="J1533">
            <v>0</v>
          </cell>
          <cell r="K1533">
            <v>0</v>
          </cell>
          <cell r="L1533">
            <v>2003</v>
          </cell>
          <cell r="M1533">
            <v>3.7295086862891949</v>
          </cell>
          <cell r="N1533" t="str">
            <v>NG13</v>
          </cell>
          <cell r="O1533">
            <v>41.87</v>
          </cell>
          <cell r="P1533">
            <v>2</v>
          </cell>
        </row>
        <row r="1534">
          <cell r="A1534" t="str">
            <v>ON</v>
          </cell>
          <cell r="B1534">
            <v>1</v>
          </cell>
          <cell r="C1534">
            <v>3</v>
          </cell>
          <cell r="D1534" t="str">
            <v>C</v>
          </cell>
          <cell r="E1534">
            <v>2.35</v>
          </cell>
          <cell r="F1534">
            <v>37616</v>
          </cell>
          <cell r="G1534">
            <v>0</v>
          </cell>
          <cell r="H1534">
            <v>0</v>
          </cell>
          <cell r="I1534" t="str">
            <v>0          0</v>
          </cell>
          <cell r="J1534">
            <v>0</v>
          </cell>
          <cell r="K1534">
            <v>0</v>
          </cell>
          <cell r="L1534">
            <v>2003</v>
          </cell>
          <cell r="M1534" t="str">
            <v>No Trade</v>
          </cell>
          <cell r="N1534" t="str">
            <v/>
          </cell>
          <cell r="O1534" t="str">
            <v/>
          </cell>
          <cell r="P1534" t="str">
            <v/>
          </cell>
        </row>
        <row r="1535">
          <cell r="A1535" t="str">
            <v>ON</v>
          </cell>
          <cell r="B1535">
            <v>1</v>
          </cell>
          <cell r="C1535">
            <v>3</v>
          </cell>
          <cell r="D1535" t="str">
            <v>P</v>
          </cell>
          <cell r="E1535">
            <v>2.35</v>
          </cell>
          <cell r="F1535">
            <v>37616</v>
          </cell>
          <cell r="G1535">
            <v>1E-3</v>
          </cell>
          <cell r="H1535">
            <v>0</v>
          </cell>
          <cell r="I1535" t="str">
            <v>1          0</v>
          </cell>
          <cell r="J1535">
            <v>0</v>
          </cell>
          <cell r="K1535">
            <v>0</v>
          </cell>
          <cell r="L1535">
            <v>2003</v>
          </cell>
          <cell r="M1535">
            <v>3.7006119216289424</v>
          </cell>
          <cell r="N1535" t="str">
            <v>NG13</v>
          </cell>
          <cell r="O1535">
            <v>41.87</v>
          </cell>
          <cell r="P1535">
            <v>2</v>
          </cell>
        </row>
        <row r="1536">
          <cell r="A1536" t="str">
            <v>ON</v>
          </cell>
          <cell r="B1536">
            <v>1</v>
          </cell>
          <cell r="C1536">
            <v>3</v>
          </cell>
          <cell r="D1536" t="str">
            <v>C</v>
          </cell>
          <cell r="E1536">
            <v>2.4</v>
          </cell>
          <cell r="F1536">
            <v>37616</v>
          </cell>
          <cell r="G1536">
            <v>1E-3</v>
          </cell>
          <cell r="H1536">
            <v>0</v>
          </cell>
          <cell r="I1536" t="str">
            <v>1          0</v>
          </cell>
          <cell r="J1536">
            <v>0</v>
          </cell>
          <cell r="K1536">
            <v>0</v>
          </cell>
          <cell r="L1536">
            <v>2003</v>
          </cell>
          <cell r="M1536" t="str">
            <v>No Trade</v>
          </cell>
          <cell r="N1536" t="str">
            <v>NG13</v>
          </cell>
          <cell r="O1536">
            <v>41.87</v>
          </cell>
          <cell r="P1536">
            <v>1</v>
          </cell>
        </row>
        <row r="1537">
          <cell r="A1537" t="str">
            <v>ON</v>
          </cell>
          <cell r="B1537">
            <v>1</v>
          </cell>
          <cell r="C1537">
            <v>3</v>
          </cell>
          <cell r="D1537" t="str">
            <v>P</v>
          </cell>
          <cell r="E1537">
            <v>2.4</v>
          </cell>
          <cell r="F1537">
            <v>37616</v>
          </cell>
          <cell r="G1537">
            <v>1E-3</v>
          </cell>
          <cell r="H1537">
            <v>0</v>
          </cell>
          <cell r="I1537" t="str">
            <v>1          0</v>
          </cell>
          <cell r="J1537">
            <v>0</v>
          </cell>
          <cell r="K1537">
            <v>0</v>
          </cell>
          <cell r="L1537">
            <v>2003</v>
          </cell>
          <cell r="M1537">
            <v>3.6723605752218464</v>
          </cell>
          <cell r="N1537" t="str">
            <v>NG13</v>
          </cell>
          <cell r="O1537">
            <v>41.87</v>
          </cell>
          <cell r="P1537">
            <v>2</v>
          </cell>
        </row>
        <row r="1538">
          <cell r="A1538" t="str">
            <v>ON</v>
          </cell>
          <cell r="B1538">
            <v>1</v>
          </cell>
          <cell r="C1538">
            <v>3</v>
          </cell>
          <cell r="D1538" t="str">
            <v>P</v>
          </cell>
          <cell r="E1538">
            <v>2.4500000000000002</v>
          </cell>
          <cell r="F1538">
            <v>37616</v>
          </cell>
          <cell r="G1538">
            <v>1E-3</v>
          </cell>
          <cell r="H1538">
            <v>0</v>
          </cell>
          <cell r="I1538" t="str">
            <v>1          0</v>
          </cell>
          <cell r="J1538">
            <v>0</v>
          </cell>
          <cell r="K1538">
            <v>0</v>
          </cell>
          <cell r="L1538">
            <v>2003</v>
          </cell>
          <cell r="M1538">
            <v>3.6447270246396553</v>
          </cell>
          <cell r="N1538" t="str">
            <v>NG13</v>
          </cell>
          <cell r="O1538">
            <v>41.87</v>
          </cell>
          <cell r="P1538">
            <v>2</v>
          </cell>
        </row>
        <row r="1539">
          <cell r="A1539" t="str">
            <v>ON</v>
          </cell>
          <cell r="B1539">
            <v>1</v>
          </cell>
          <cell r="C1539">
            <v>3</v>
          </cell>
          <cell r="D1539" t="str">
            <v>C</v>
          </cell>
          <cell r="E1539">
            <v>2.5</v>
          </cell>
          <cell r="F1539">
            <v>37616</v>
          </cell>
          <cell r="G1539">
            <v>1.514</v>
          </cell>
          <cell r="H1539">
            <v>1.51</v>
          </cell>
          <cell r="I1539" t="str">
            <v>4          0</v>
          </cell>
          <cell r="J1539">
            <v>0</v>
          </cell>
          <cell r="K1539">
            <v>0</v>
          </cell>
          <cell r="L1539">
            <v>2003</v>
          </cell>
          <cell r="M1539" t="str">
            <v>No Trade</v>
          </cell>
          <cell r="N1539" t="str">
            <v>NG13</v>
          </cell>
          <cell r="O1539">
            <v>41.87</v>
          </cell>
          <cell r="P1539">
            <v>1</v>
          </cell>
        </row>
        <row r="1540">
          <cell r="A1540" t="str">
            <v>ON</v>
          </cell>
          <cell r="B1540">
            <v>1</v>
          </cell>
          <cell r="C1540">
            <v>3</v>
          </cell>
          <cell r="D1540" t="str">
            <v>P</v>
          </cell>
          <cell r="E1540">
            <v>2.5</v>
          </cell>
          <cell r="F1540">
            <v>37616</v>
          </cell>
          <cell r="G1540">
            <v>1E-3</v>
          </cell>
          <cell r="H1540">
            <v>0</v>
          </cell>
          <cell r="I1540" t="str">
            <v>1          0</v>
          </cell>
          <cell r="J1540">
            <v>0</v>
          </cell>
          <cell r="K1540">
            <v>0</v>
          </cell>
          <cell r="L1540">
            <v>2003</v>
          </cell>
          <cell r="M1540">
            <v>3.6176853671889515</v>
          </cell>
          <cell r="N1540" t="str">
            <v>NG13</v>
          </cell>
          <cell r="O1540">
            <v>41.87</v>
          </cell>
          <cell r="P1540">
            <v>2</v>
          </cell>
        </row>
        <row r="1541">
          <cell r="A1541" t="str">
            <v>ON</v>
          </cell>
          <cell r="B1541">
            <v>1</v>
          </cell>
          <cell r="C1541">
            <v>3</v>
          </cell>
          <cell r="D1541" t="str">
            <v>P</v>
          </cell>
          <cell r="E1541">
            <v>2.5499999999999998</v>
          </cell>
          <cell r="F1541">
            <v>37616</v>
          </cell>
          <cell r="G1541">
            <v>1E-3</v>
          </cell>
          <cell r="H1541">
            <v>0</v>
          </cell>
          <cell r="I1541" t="str">
            <v>1          0</v>
          </cell>
          <cell r="J1541">
            <v>0</v>
          </cell>
          <cell r="K1541">
            <v>0</v>
          </cell>
          <cell r="L1541">
            <v>2003</v>
          </cell>
          <cell r="M1541">
            <v>3.591211280753146</v>
          </cell>
          <cell r="N1541" t="str">
            <v>NG13</v>
          </cell>
          <cell r="O1541">
            <v>41.87</v>
          </cell>
          <cell r="P1541">
            <v>2</v>
          </cell>
        </row>
        <row r="1542">
          <cell r="A1542" t="str">
            <v>ON</v>
          </cell>
          <cell r="B1542">
            <v>1</v>
          </cell>
          <cell r="C1542">
            <v>3</v>
          </cell>
          <cell r="D1542" t="str">
            <v>P</v>
          </cell>
          <cell r="E1542">
            <v>2.6</v>
          </cell>
          <cell r="F1542">
            <v>37616</v>
          </cell>
          <cell r="G1542">
            <v>1E-3</v>
          </cell>
          <cell r="H1542">
            <v>0</v>
          </cell>
          <cell r="I1542" t="str">
            <v>1          0</v>
          </cell>
          <cell r="J1542">
            <v>0</v>
          </cell>
          <cell r="K1542">
            <v>0</v>
          </cell>
          <cell r="L1542">
            <v>2003</v>
          </cell>
          <cell r="M1542">
            <v>3.5652818983931467</v>
          </cell>
          <cell r="N1542" t="str">
            <v>NG13</v>
          </cell>
          <cell r="O1542">
            <v>41.87</v>
          </cell>
          <cell r="P1542">
            <v>2</v>
          </cell>
        </row>
        <row r="1543">
          <cell r="A1543" t="str">
            <v>ON</v>
          </cell>
          <cell r="B1543">
            <v>1</v>
          </cell>
          <cell r="C1543">
            <v>3</v>
          </cell>
          <cell r="D1543" t="str">
            <v>P</v>
          </cell>
          <cell r="E1543">
            <v>2.65</v>
          </cell>
          <cell r="F1543">
            <v>37616</v>
          </cell>
          <cell r="G1543">
            <v>1E-3</v>
          </cell>
          <cell r="H1543">
            <v>0</v>
          </cell>
          <cell r="I1543" t="str">
            <v>1          0</v>
          </cell>
          <cell r="J1543">
            <v>0</v>
          </cell>
          <cell r="K1543">
            <v>0</v>
          </cell>
          <cell r="L1543">
            <v>2003</v>
          </cell>
          <cell r="M1543">
            <v>3.5398756951066446</v>
          </cell>
          <cell r="N1543" t="str">
            <v>NG13</v>
          </cell>
          <cell r="O1543">
            <v>41.87</v>
          </cell>
          <cell r="P1543">
            <v>2</v>
          </cell>
        </row>
        <row r="1544">
          <cell r="A1544" t="str">
            <v>ON</v>
          </cell>
          <cell r="B1544">
            <v>1</v>
          </cell>
          <cell r="C1544">
            <v>3</v>
          </cell>
          <cell r="D1544" t="str">
            <v>P</v>
          </cell>
          <cell r="E1544">
            <v>2.7</v>
          </cell>
          <cell r="F1544">
            <v>37616</v>
          </cell>
          <cell r="G1544">
            <v>0</v>
          </cell>
          <cell r="H1544">
            <v>0</v>
          </cell>
          <cell r="I1544" t="str">
            <v>0          0</v>
          </cell>
          <cell r="J1544">
            <v>0</v>
          </cell>
          <cell r="K1544">
            <v>0</v>
          </cell>
          <cell r="L1544">
            <v>2003</v>
          </cell>
          <cell r="M1544" t="str">
            <v>No Trade</v>
          </cell>
          <cell r="N1544" t="str">
            <v/>
          </cell>
          <cell r="O1544" t="str">
            <v/>
          </cell>
          <cell r="P1544" t="str">
            <v/>
          </cell>
        </row>
        <row r="1545">
          <cell r="A1545" t="str">
            <v>ON</v>
          </cell>
          <cell r="B1545">
            <v>1</v>
          </cell>
          <cell r="C1545">
            <v>3</v>
          </cell>
          <cell r="D1545" t="str">
            <v>P</v>
          </cell>
          <cell r="E1545">
            <v>2.75</v>
          </cell>
          <cell r="F1545">
            <v>37616</v>
          </cell>
          <cell r="G1545">
            <v>1E-3</v>
          </cell>
          <cell r="H1545">
            <v>0</v>
          </cell>
          <cell r="I1545" t="str">
            <v>1          0</v>
          </cell>
          <cell r="J1545">
            <v>0</v>
          </cell>
          <cell r="K1545">
            <v>0</v>
          </cell>
          <cell r="L1545">
            <v>2003</v>
          </cell>
          <cell r="M1545">
            <v>3.4905528301281485</v>
          </cell>
          <cell r="N1545" t="str">
            <v>NG13</v>
          </cell>
          <cell r="O1545">
            <v>41.87</v>
          </cell>
          <cell r="P1545">
            <v>2</v>
          </cell>
        </row>
        <row r="1546">
          <cell r="A1546" t="str">
            <v>ON</v>
          </cell>
          <cell r="B1546">
            <v>1</v>
          </cell>
          <cell r="C1546">
            <v>3</v>
          </cell>
          <cell r="D1546" t="str">
            <v>C</v>
          </cell>
          <cell r="E1546">
            <v>2.8</v>
          </cell>
          <cell r="F1546">
            <v>37616</v>
          </cell>
          <cell r="G1546">
            <v>0.751</v>
          </cell>
          <cell r="H1546">
            <v>0.75</v>
          </cell>
          <cell r="I1546" t="str">
            <v>1          0</v>
          </cell>
          <cell r="J1546">
            <v>0</v>
          </cell>
          <cell r="K1546">
            <v>0</v>
          </cell>
          <cell r="L1546">
            <v>2003</v>
          </cell>
          <cell r="M1546" t="str">
            <v>No Trade</v>
          </cell>
          <cell r="N1546" t="str">
            <v>NG13</v>
          </cell>
          <cell r="O1546">
            <v>41.87</v>
          </cell>
          <cell r="P1546">
            <v>1</v>
          </cell>
        </row>
        <row r="1547">
          <cell r="A1547" t="str">
            <v>ON</v>
          </cell>
          <cell r="B1547">
            <v>1</v>
          </cell>
          <cell r="C1547">
            <v>3</v>
          </cell>
          <cell r="D1547" t="str">
            <v>P</v>
          </cell>
          <cell r="E1547">
            <v>2.8</v>
          </cell>
          <cell r="F1547">
            <v>37616</v>
          </cell>
          <cell r="G1547">
            <v>1E-3</v>
          </cell>
          <cell r="H1547">
            <v>0</v>
          </cell>
          <cell r="I1547" t="str">
            <v>1          0</v>
          </cell>
          <cell r="J1547">
            <v>0</v>
          </cell>
          <cell r="K1547">
            <v>0</v>
          </cell>
          <cell r="L1547">
            <v>2003</v>
          </cell>
          <cell r="M1547">
            <v>3.4665989526315655</v>
          </cell>
          <cell r="N1547" t="str">
            <v>NG13</v>
          </cell>
          <cell r="O1547">
            <v>41.87</v>
          </cell>
          <cell r="P1547">
            <v>2</v>
          </cell>
        </row>
        <row r="1548">
          <cell r="A1548" t="str">
            <v>ON</v>
          </cell>
          <cell r="B1548">
            <v>1</v>
          </cell>
          <cell r="C1548">
            <v>3</v>
          </cell>
          <cell r="D1548" t="str">
            <v>P</v>
          </cell>
          <cell r="E1548">
            <v>2.85</v>
          </cell>
          <cell r="F1548">
            <v>37616</v>
          </cell>
          <cell r="G1548">
            <v>1E-3</v>
          </cell>
          <cell r="H1548">
            <v>0</v>
          </cell>
          <cell r="I1548" t="str">
            <v>1          0</v>
          </cell>
          <cell r="J1548">
            <v>0</v>
          </cell>
          <cell r="K1548">
            <v>0</v>
          </cell>
          <cell r="L1548">
            <v>2003</v>
          </cell>
          <cell r="M1548">
            <v>3.4430936614208352</v>
          </cell>
          <cell r="N1548" t="str">
            <v>NG13</v>
          </cell>
          <cell r="O1548">
            <v>41.87</v>
          </cell>
          <cell r="P1548">
            <v>2</v>
          </cell>
        </row>
        <row r="1549">
          <cell r="A1549" t="str">
            <v>ON</v>
          </cell>
          <cell r="B1549">
            <v>1</v>
          </cell>
          <cell r="C1549">
            <v>3</v>
          </cell>
          <cell r="D1549" t="str">
            <v>C</v>
          </cell>
          <cell r="E1549">
            <v>2.9</v>
          </cell>
          <cell r="F1549">
            <v>37616</v>
          </cell>
          <cell r="G1549">
            <v>1.506</v>
          </cell>
          <cell r="H1549">
            <v>1.39</v>
          </cell>
          <cell r="I1549" t="str">
            <v>8          0</v>
          </cell>
          <cell r="J1549">
            <v>0</v>
          </cell>
          <cell r="K1549">
            <v>0</v>
          </cell>
          <cell r="L1549">
            <v>2003</v>
          </cell>
          <cell r="M1549" t="str">
            <v>No Trade</v>
          </cell>
          <cell r="N1549" t="str">
            <v>NG13</v>
          </cell>
          <cell r="O1549">
            <v>41.87</v>
          </cell>
          <cell r="P1549">
            <v>1</v>
          </cell>
        </row>
        <row r="1550">
          <cell r="A1550" t="str">
            <v>ON</v>
          </cell>
          <cell r="B1550">
            <v>1</v>
          </cell>
          <cell r="C1550">
            <v>3</v>
          </cell>
          <cell r="D1550" t="str">
            <v>P</v>
          </cell>
          <cell r="E1550">
            <v>2.9</v>
          </cell>
          <cell r="F1550">
            <v>37616</v>
          </cell>
          <cell r="G1550">
            <v>1E-3</v>
          </cell>
          <cell r="H1550">
            <v>0</v>
          </cell>
          <cell r="I1550" t="str">
            <v>1          0</v>
          </cell>
          <cell r="J1550">
            <v>0</v>
          </cell>
          <cell r="K1550">
            <v>0</v>
          </cell>
          <cell r="L1550">
            <v>2003</v>
          </cell>
          <cell r="M1550">
            <v>3.4200207804524063</v>
          </cell>
          <cell r="N1550" t="str">
            <v>NG13</v>
          </cell>
          <cell r="O1550">
            <v>41.87</v>
          </cell>
          <cell r="P1550">
            <v>2</v>
          </cell>
        </row>
        <row r="1551">
          <cell r="A1551" t="str">
            <v>ON</v>
          </cell>
          <cell r="B1551">
            <v>1</v>
          </cell>
          <cell r="C1551">
            <v>3</v>
          </cell>
          <cell r="D1551" t="str">
            <v>C</v>
          </cell>
          <cell r="E1551">
            <v>2.95</v>
          </cell>
          <cell r="F1551">
            <v>37616</v>
          </cell>
          <cell r="G1551">
            <v>1.456</v>
          </cell>
          <cell r="H1551">
            <v>1.34</v>
          </cell>
          <cell r="I1551" t="str">
            <v>8          0</v>
          </cell>
          <cell r="J1551">
            <v>0</v>
          </cell>
          <cell r="K1551">
            <v>0</v>
          </cell>
          <cell r="L1551">
            <v>2003</v>
          </cell>
          <cell r="M1551" t="str">
            <v>No Trade</v>
          </cell>
          <cell r="N1551" t="str">
            <v>NG13</v>
          </cell>
          <cell r="O1551">
            <v>41.87</v>
          </cell>
          <cell r="P1551">
            <v>1</v>
          </cell>
        </row>
        <row r="1552">
          <cell r="A1552" t="str">
            <v>ON</v>
          </cell>
          <cell r="B1552">
            <v>1</v>
          </cell>
          <cell r="C1552">
            <v>3</v>
          </cell>
          <cell r="D1552" t="str">
            <v>P</v>
          </cell>
          <cell r="E1552">
            <v>2.95</v>
          </cell>
          <cell r="F1552">
            <v>37616</v>
          </cell>
          <cell r="G1552">
            <v>1E-3</v>
          </cell>
          <cell r="H1552">
            <v>0</v>
          </cell>
          <cell r="I1552" t="str">
            <v>1          0</v>
          </cell>
          <cell r="J1552">
            <v>0</v>
          </cell>
          <cell r="K1552">
            <v>0</v>
          </cell>
          <cell r="L1552">
            <v>2003</v>
          </cell>
          <cell r="M1552">
            <v>3.3973649851624472</v>
          </cell>
          <cell r="N1552" t="str">
            <v>NG13</v>
          </cell>
          <cell r="O1552">
            <v>41.87</v>
          </cell>
          <cell r="P1552">
            <v>2</v>
          </cell>
        </row>
        <row r="1553">
          <cell r="A1553" t="str">
            <v>ON</v>
          </cell>
          <cell r="B1553">
            <v>1</v>
          </cell>
          <cell r="C1553">
            <v>3</v>
          </cell>
          <cell r="D1553" t="str">
            <v>C</v>
          </cell>
          <cell r="E1553">
            <v>3</v>
          </cell>
          <cell r="F1553">
            <v>37616</v>
          </cell>
          <cell r="G1553">
            <v>1.4059999999999999</v>
          </cell>
          <cell r="H1553">
            <v>1.29</v>
          </cell>
          <cell r="I1553" t="str">
            <v>8          0</v>
          </cell>
          <cell r="J1553">
            <v>0</v>
          </cell>
          <cell r="K1553">
            <v>0</v>
          </cell>
          <cell r="L1553">
            <v>2003</v>
          </cell>
          <cell r="M1553" t="str">
            <v>No Trade</v>
          </cell>
          <cell r="N1553" t="str">
            <v>NG13</v>
          </cell>
          <cell r="O1553">
            <v>41.87</v>
          </cell>
          <cell r="P1553">
            <v>1</v>
          </cell>
        </row>
        <row r="1554">
          <cell r="A1554" t="str">
            <v>ON</v>
          </cell>
          <cell r="B1554">
            <v>1</v>
          </cell>
          <cell r="C1554">
            <v>3</v>
          </cell>
          <cell r="D1554" t="str">
            <v>P</v>
          </cell>
          <cell r="E1554">
            <v>3</v>
          </cell>
          <cell r="F1554">
            <v>37616</v>
          </cell>
          <cell r="G1554">
            <v>1E-3</v>
          </cell>
          <cell r="H1554">
            <v>0</v>
          </cell>
          <cell r="I1554" t="str">
            <v>1          5</v>
          </cell>
          <cell r="J1554">
            <v>1E-3</v>
          </cell>
          <cell r="K1554">
            <v>1E-3</v>
          </cell>
          <cell r="L1554">
            <v>2003</v>
          </cell>
          <cell r="M1554">
            <v>3.3751117440362886</v>
          </cell>
          <cell r="N1554" t="str">
            <v>NG13</v>
          </cell>
          <cell r="O1554">
            <v>41.87</v>
          </cell>
          <cell r="P1554">
            <v>2</v>
          </cell>
        </row>
        <row r="1555">
          <cell r="A1555" t="str">
            <v>ON</v>
          </cell>
          <cell r="B1555">
            <v>1</v>
          </cell>
          <cell r="C1555">
            <v>3</v>
          </cell>
          <cell r="D1555" t="str">
            <v>C</v>
          </cell>
          <cell r="E1555">
            <v>3.05</v>
          </cell>
          <cell r="F1555">
            <v>37616</v>
          </cell>
          <cell r="G1555">
            <v>1.3560000000000001</v>
          </cell>
          <cell r="H1555">
            <v>1.24</v>
          </cell>
          <cell r="I1555" t="str">
            <v>8          0</v>
          </cell>
          <cell r="J1555">
            <v>0</v>
          </cell>
          <cell r="K1555">
            <v>0</v>
          </cell>
          <cell r="L1555">
            <v>2003</v>
          </cell>
          <cell r="M1555" t="str">
            <v>No Trade</v>
          </cell>
          <cell r="N1555" t="str">
            <v>NG13</v>
          </cell>
          <cell r="O1555">
            <v>41.87</v>
          </cell>
          <cell r="P1555">
            <v>1</v>
          </cell>
        </row>
        <row r="1556">
          <cell r="A1556" t="str">
            <v>ON</v>
          </cell>
          <cell r="B1556">
            <v>1</v>
          </cell>
          <cell r="C1556">
            <v>3</v>
          </cell>
          <cell r="D1556" t="str">
            <v>P</v>
          </cell>
          <cell r="E1556">
            <v>3.05</v>
          </cell>
          <cell r="F1556">
            <v>37616</v>
          </cell>
          <cell r="G1556">
            <v>1E-3</v>
          </cell>
          <cell r="H1556">
            <v>0</v>
          </cell>
          <cell r="I1556" t="str">
            <v>1          0</v>
          </cell>
          <cell r="J1556">
            <v>0</v>
          </cell>
          <cell r="K1556">
            <v>0</v>
          </cell>
          <cell r="L1556">
            <v>2003</v>
          </cell>
          <cell r="M1556">
            <v>3.3532472650722998</v>
          </cell>
          <cell r="N1556" t="str">
            <v>NG13</v>
          </cell>
          <cell r="O1556">
            <v>41.87</v>
          </cell>
          <cell r="P1556">
            <v>2</v>
          </cell>
        </row>
        <row r="1557">
          <cell r="A1557" t="str">
            <v>ON</v>
          </cell>
          <cell r="B1557">
            <v>1</v>
          </cell>
          <cell r="C1557">
            <v>3</v>
          </cell>
          <cell r="D1557" t="str">
            <v>C</v>
          </cell>
          <cell r="E1557">
            <v>3.1</v>
          </cell>
          <cell r="F1557">
            <v>37616</v>
          </cell>
          <cell r="G1557">
            <v>1.306</v>
          </cell>
          <cell r="H1557">
            <v>1.19</v>
          </cell>
          <cell r="I1557" t="str">
            <v>8          0</v>
          </cell>
          <cell r="J1557">
            <v>0</v>
          </cell>
          <cell r="K1557">
            <v>0</v>
          </cell>
          <cell r="L1557">
            <v>2003</v>
          </cell>
          <cell r="M1557" t="str">
            <v>No Trade</v>
          </cell>
          <cell r="N1557" t="str">
            <v>NG13</v>
          </cell>
          <cell r="O1557">
            <v>41.87</v>
          </cell>
          <cell r="P1557">
            <v>1</v>
          </cell>
        </row>
        <row r="1558">
          <cell r="A1558" t="str">
            <v>ON</v>
          </cell>
          <cell r="B1558">
            <v>1</v>
          </cell>
          <cell r="C1558">
            <v>3</v>
          </cell>
          <cell r="D1558" t="str">
            <v>P</v>
          </cell>
          <cell r="E1558">
            <v>3.1</v>
          </cell>
          <cell r="F1558">
            <v>37616</v>
          </cell>
          <cell r="G1558">
            <v>1E-3</v>
          </cell>
          <cell r="H1558">
            <v>0</v>
          </cell>
          <cell r="I1558" t="str">
            <v>1          0</v>
          </cell>
          <cell r="J1558">
            <v>0</v>
          </cell>
          <cell r="K1558">
            <v>0</v>
          </cell>
          <cell r="L1558">
            <v>2003</v>
          </cell>
          <cell r="M1558">
            <v>3.3317584466863766</v>
          </cell>
          <cell r="N1558" t="str">
            <v>NG13</v>
          </cell>
          <cell r="O1558">
            <v>41.87</v>
          </cell>
          <cell r="P1558">
            <v>2</v>
          </cell>
        </row>
        <row r="1559">
          <cell r="A1559" t="str">
            <v>ON</v>
          </cell>
          <cell r="B1559">
            <v>1</v>
          </cell>
          <cell r="C1559">
            <v>3</v>
          </cell>
          <cell r="D1559" t="str">
            <v>C</v>
          </cell>
          <cell r="E1559">
            <v>3.15</v>
          </cell>
          <cell r="F1559">
            <v>37616</v>
          </cell>
          <cell r="G1559">
            <v>1.256</v>
          </cell>
          <cell r="H1559">
            <v>1.1399999999999999</v>
          </cell>
          <cell r="I1559" t="str">
            <v>8          0</v>
          </cell>
          <cell r="J1559">
            <v>0</v>
          </cell>
          <cell r="K1559">
            <v>0</v>
          </cell>
          <cell r="L1559">
            <v>2003</v>
          </cell>
          <cell r="M1559" t="str">
            <v>No Trade</v>
          </cell>
          <cell r="N1559" t="str">
            <v>NG13</v>
          </cell>
          <cell r="O1559">
            <v>41.87</v>
          </cell>
          <cell r="P1559">
            <v>1</v>
          </cell>
        </row>
        <row r="1560">
          <cell r="A1560" t="str">
            <v>ON</v>
          </cell>
          <cell r="B1560">
            <v>1</v>
          </cell>
          <cell r="C1560">
            <v>3</v>
          </cell>
          <cell r="D1560" t="str">
            <v>P</v>
          </cell>
          <cell r="E1560">
            <v>3.15</v>
          </cell>
          <cell r="F1560">
            <v>37616</v>
          </cell>
          <cell r="G1560">
            <v>1E-3</v>
          </cell>
          <cell r="H1560">
            <v>0</v>
          </cell>
          <cell r="I1560" t="str">
            <v>1          0</v>
          </cell>
          <cell r="J1560">
            <v>0</v>
          </cell>
          <cell r="K1560">
            <v>0</v>
          </cell>
          <cell r="L1560">
            <v>2003</v>
          </cell>
          <cell r="M1560">
            <v>3.3106328326071859</v>
          </cell>
          <cell r="N1560" t="str">
            <v>NG13</v>
          </cell>
          <cell r="O1560">
            <v>41.87</v>
          </cell>
          <cell r="P1560">
            <v>2</v>
          </cell>
        </row>
        <row r="1561">
          <cell r="A1561" t="str">
            <v>ON</v>
          </cell>
          <cell r="B1561">
            <v>1</v>
          </cell>
          <cell r="C1561">
            <v>3</v>
          </cell>
          <cell r="D1561" t="str">
            <v>C</v>
          </cell>
          <cell r="E1561">
            <v>3.2</v>
          </cell>
          <cell r="F1561">
            <v>37616</v>
          </cell>
          <cell r="G1561">
            <v>1.206</v>
          </cell>
          <cell r="H1561">
            <v>1.0900000000000001</v>
          </cell>
          <cell r="I1561" t="str">
            <v>8          0</v>
          </cell>
          <cell r="J1561">
            <v>0</v>
          </cell>
          <cell r="K1561">
            <v>0</v>
          </cell>
          <cell r="L1561">
            <v>2003</v>
          </cell>
          <cell r="M1561" t="str">
            <v>No Trade</v>
          </cell>
          <cell r="N1561" t="str">
            <v>NG13</v>
          </cell>
          <cell r="O1561">
            <v>41.87</v>
          </cell>
          <cell r="P1561">
            <v>1</v>
          </cell>
        </row>
        <row r="1562">
          <cell r="A1562" t="str">
            <v>ON</v>
          </cell>
          <cell r="B1562">
            <v>1</v>
          </cell>
          <cell r="C1562">
            <v>3</v>
          </cell>
          <cell r="D1562" t="str">
            <v>P</v>
          </cell>
          <cell r="E1562">
            <v>3.2</v>
          </cell>
          <cell r="F1562">
            <v>37616</v>
          </cell>
          <cell r="G1562">
            <v>1E-3</v>
          </cell>
          <cell r="H1562">
            <v>0</v>
          </cell>
          <cell r="I1562" t="str">
            <v>1          0</v>
          </cell>
          <cell r="J1562">
            <v>0</v>
          </cell>
          <cell r="K1562">
            <v>0</v>
          </cell>
          <cell r="L1562">
            <v>2003</v>
          </cell>
          <cell r="M1562">
            <v>3.2898585703859795</v>
          </cell>
          <cell r="N1562" t="str">
            <v>NG13</v>
          </cell>
          <cell r="O1562">
            <v>41.87</v>
          </cell>
          <cell r="P1562">
            <v>2</v>
          </cell>
        </row>
        <row r="1563">
          <cell r="A1563" t="str">
            <v>ON</v>
          </cell>
          <cell r="B1563">
            <v>1</v>
          </cell>
          <cell r="C1563">
            <v>3</v>
          </cell>
          <cell r="D1563" t="str">
            <v>C</v>
          </cell>
          <cell r="E1563">
            <v>3.25</v>
          </cell>
          <cell r="F1563">
            <v>37616</v>
          </cell>
          <cell r="G1563">
            <v>1.1559999999999999</v>
          </cell>
          <cell r="H1563">
            <v>1.04</v>
          </cell>
          <cell r="I1563" t="str">
            <v>8          0</v>
          </cell>
          <cell r="J1563">
            <v>0</v>
          </cell>
          <cell r="K1563">
            <v>0</v>
          </cell>
          <cell r="L1563">
            <v>2003</v>
          </cell>
          <cell r="M1563" t="str">
            <v>No Trade</v>
          </cell>
          <cell r="N1563" t="str">
            <v>NG13</v>
          </cell>
          <cell r="O1563">
            <v>41.87</v>
          </cell>
          <cell r="P1563">
            <v>1</v>
          </cell>
        </row>
        <row r="1564">
          <cell r="A1564" t="str">
            <v>ON</v>
          </cell>
          <cell r="B1564">
            <v>1</v>
          </cell>
          <cell r="C1564">
            <v>3</v>
          </cell>
          <cell r="D1564" t="str">
            <v>P</v>
          </cell>
          <cell r="E1564">
            <v>3.25</v>
          </cell>
          <cell r="F1564">
            <v>37616</v>
          </cell>
          <cell r="G1564">
            <v>1E-3</v>
          </cell>
          <cell r="H1564">
            <v>0</v>
          </cell>
          <cell r="I1564" t="str">
            <v>1          0</v>
          </cell>
          <cell r="J1564">
            <v>0</v>
          </cell>
          <cell r="K1564">
            <v>0</v>
          </cell>
          <cell r="L1564">
            <v>2003</v>
          </cell>
          <cell r="M1564">
            <v>3.2694243731760757</v>
          </cell>
          <cell r="N1564" t="str">
            <v>NG13</v>
          </cell>
          <cell r="O1564">
            <v>41.87</v>
          </cell>
          <cell r="P1564">
            <v>2</v>
          </cell>
        </row>
        <row r="1565">
          <cell r="A1565" t="str">
            <v>ON</v>
          </cell>
          <cell r="B1565">
            <v>1</v>
          </cell>
          <cell r="C1565">
            <v>3</v>
          </cell>
          <cell r="D1565" t="str">
            <v>C</v>
          </cell>
          <cell r="E1565">
            <v>3.3</v>
          </cell>
          <cell r="F1565">
            <v>37616</v>
          </cell>
          <cell r="G1565">
            <v>1.1060000000000001</v>
          </cell>
          <cell r="H1565">
            <v>0.99</v>
          </cell>
          <cell r="I1565" t="str">
            <v>8          0</v>
          </cell>
          <cell r="J1565">
            <v>0</v>
          </cell>
          <cell r="K1565">
            <v>0</v>
          </cell>
          <cell r="L1565">
            <v>2003</v>
          </cell>
          <cell r="M1565" t="str">
            <v>No Trade</v>
          </cell>
          <cell r="N1565" t="str">
            <v>NG13</v>
          </cell>
          <cell r="O1565">
            <v>41.87</v>
          </cell>
          <cell r="P1565">
            <v>1</v>
          </cell>
        </row>
        <row r="1566">
          <cell r="A1566" t="str">
            <v>ON</v>
          </cell>
          <cell r="B1566">
            <v>1</v>
          </cell>
          <cell r="C1566">
            <v>3</v>
          </cell>
          <cell r="D1566" t="str">
            <v>P</v>
          </cell>
          <cell r="E1566">
            <v>3.3</v>
          </cell>
          <cell r="F1566">
            <v>37616</v>
          </cell>
          <cell r="G1566">
            <v>1E-3</v>
          </cell>
          <cell r="H1566">
            <v>0</v>
          </cell>
          <cell r="I1566" t="str">
            <v>2          0</v>
          </cell>
          <cell r="J1566">
            <v>0</v>
          </cell>
          <cell r="K1566">
            <v>0</v>
          </cell>
          <cell r="L1566">
            <v>2003</v>
          </cell>
          <cell r="M1566">
            <v>3.2493194844809108</v>
          </cell>
          <cell r="N1566" t="str">
            <v>NG13</v>
          </cell>
          <cell r="O1566">
            <v>41.87</v>
          </cell>
          <cell r="P1566">
            <v>2</v>
          </cell>
        </row>
        <row r="1567">
          <cell r="A1567" t="str">
            <v>ON</v>
          </cell>
          <cell r="B1567">
            <v>1</v>
          </cell>
          <cell r="C1567">
            <v>3</v>
          </cell>
          <cell r="D1567" t="str">
            <v>C</v>
          </cell>
          <cell r="E1567">
            <v>3.35</v>
          </cell>
          <cell r="F1567">
            <v>37616</v>
          </cell>
          <cell r="G1567">
            <v>1.056</v>
          </cell>
          <cell r="H1567">
            <v>0.94</v>
          </cell>
          <cell r="I1567" t="str">
            <v>8          0</v>
          </cell>
          <cell r="J1567">
            <v>0</v>
          </cell>
          <cell r="K1567">
            <v>0</v>
          </cell>
          <cell r="L1567">
            <v>2003</v>
          </cell>
          <cell r="M1567" t="str">
            <v>No Trade</v>
          </cell>
          <cell r="N1567" t="str">
            <v>NG13</v>
          </cell>
          <cell r="O1567">
            <v>41.87</v>
          </cell>
          <cell r="P1567">
            <v>1</v>
          </cell>
        </row>
        <row r="1568">
          <cell r="A1568" t="str">
            <v>ON</v>
          </cell>
          <cell r="B1568">
            <v>1</v>
          </cell>
          <cell r="C1568">
            <v>3</v>
          </cell>
          <cell r="D1568" t="str">
            <v>P</v>
          </cell>
          <cell r="E1568">
            <v>3.35</v>
          </cell>
          <cell r="F1568">
            <v>37616</v>
          </cell>
          <cell r="G1568">
            <v>1E-3</v>
          </cell>
          <cell r="H1568">
            <v>0</v>
          </cell>
          <cell r="I1568" t="str">
            <v>3          0</v>
          </cell>
          <cell r="J1568">
            <v>0</v>
          </cell>
          <cell r="K1568">
            <v>0</v>
          </cell>
          <cell r="L1568">
            <v>2003</v>
          </cell>
          <cell r="M1568">
            <v>3.2295336456037349</v>
          </cell>
          <cell r="N1568" t="str">
            <v>NG13</v>
          </cell>
          <cell r="O1568">
            <v>41.87</v>
          </cell>
          <cell r="P1568">
            <v>2</v>
          </cell>
        </row>
        <row r="1569">
          <cell r="A1569" t="str">
            <v>ON</v>
          </cell>
          <cell r="B1569">
            <v>1</v>
          </cell>
          <cell r="C1569">
            <v>3</v>
          </cell>
          <cell r="D1569" t="str">
            <v>C</v>
          </cell>
          <cell r="E1569">
            <v>3.4</v>
          </cell>
          <cell r="F1569">
            <v>37616</v>
          </cell>
          <cell r="G1569">
            <v>0.65900000000000003</v>
          </cell>
          <cell r="H1569">
            <v>0.65</v>
          </cell>
          <cell r="I1569" t="str">
            <v>9          0</v>
          </cell>
          <cell r="J1569">
            <v>0</v>
          </cell>
          <cell r="K1569">
            <v>0</v>
          </cell>
          <cell r="L1569">
            <v>2003</v>
          </cell>
          <cell r="M1569" t="str">
            <v>No Trade</v>
          </cell>
          <cell r="N1569" t="str">
            <v>NG13</v>
          </cell>
          <cell r="O1569">
            <v>41.87</v>
          </cell>
          <cell r="P1569">
            <v>1</v>
          </cell>
        </row>
        <row r="1570">
          <cell r="A1570" t="str">
            <v>ON</v>
          </cell>
          <cell r="B1570">
            <v>1</v>
          </cell>
          <cell r="C1570">
            <v>3</v>
          </cell>
          <cell r="D1570" t="str">
            <v>P</v>
          </cell>
          <cell r="E1570">
            <v>3.4</v>
          </cell>
          <cell r="F1570">
            <v>37616</v>
          </cell>
          <cell r="G1570">
            <v>1E-3</v>
          </cell>
          <cell r="H1570">
            <v>0</v>
          </cell>
          <cell r="I1570" t="str">
            <v>4          0</v>
          </cell>
          <cell r="J1570">
            <v>0</v>
          </cell>
          <cell r="K1570">
            <v>0</v>
          </cell>
          <cell r="L1570">
            <v>2003</v>
          </cell>
          <cell r="M1570">
            <v>3.2100570655352896</v>
          </cell>
          <cell r="N1570" t="str">
            <v>NG13</v>
          </cell>
          <cell r="O1570">
            <v>41.87</v>
          </cell>
          <cell r="P1570">
            <v>2</v>
          </cell>
        </row>
        <row r="1571">
          <cell r="A1571" t="str">
            <v>ON</v>
          </cell>
          <cell r="B1571">
            <v>1</v>
          </cell>
          <cell r="C1571">
            <v>3</v>
          </cell>
          <cell r="D1571" t="str">
            <v>P</v>
          </cell>
          <cell r="E1571">
            <v>3.45</v>
          </cell>
          <cell r="F1571">
            <v>37616</v>
          </cell>
          <cell r="G1571">
            <v>2E-3</v>
          </cell>
          <cell r="H1571">
            <v>0</v>
          </cell>
          <cell r="I1571" t="str">
            <v>6          0</v>
          </cell>
          <cell r="J1571">
            <v>0</v>
          </cell>
          <cell r="K1571">
            <v>0</v>
          </cell>
          <cell r="L1571">
            <v>2003</v>
          </cell>
          <cell r="M1571">
            <v>3.3659695173355626</v>
          </cell>
          <cell r="N1571" t="str">
            <v>NG13</v>
          </cell>
          <cell r="O1571">
            <v>41.87</v>
          </cell>
          <cell r="P1571">
            <v>2</v>
          </cell>
        </row>
        <row r="1572">
          <cell r="A1572" t="str">
            <v>ON</v>
          </cell>
          <cell r="B1572">
            <v>1</v>
          </cell>
          <cell r="C1572">
            <v>3</v>
          </cell>
          <cell r="D1572" t="str">
            <v>C</v>
          </cell>
          <cell r="E1572">
            <v>3.5</v>
          </cell>
          <cell r="F1572">
            <v>37616</v>
          </cell>
          <cell r="G1572">
            <v>0.90700000000000003</v>
          </cell>
          <cell r="H1572">
            <v>0.8</v>
          </cell>
          <cell r="I1572" t="str">
            <v>5          0</v>
          </cell>
          <cell r="J1572">
            <v>0</v>
          </cell>
          <cell r="K1572">
            <v>0</v>
          </cell>
          <cell r="L1572">
            <v>2003</v>
          </cell>
          <cell r="M1572" t="str">
            <v>No Trade</v>
          </cell>
          <cell r="N1572" t="str">
            <v>NG13</v>
          </cell>
          <cell r="O1572">
            <v>41.87</v>
          </cell>
          <cell r="P1572">
            <v>1</v>
          </cell>
        </row>
        <row r="1573">
          <cell r="A1573" t="str">
            <v>ON</v>
          </cell>
          <cell r="B1573">
            <v>1</v>
          </cell>
          <cell r="C1573">
            <v>3</v>
          </cell>
          <cell r="D1573" t="str">
            <v>P</v>
          </cell>
          <cell r="E1573">
            <v>3.5</v>
          </cell>
          <cell r="F1573">
            <v>37616</v>
          </cell>
          <cell r="G1573">
            <v>3.0000000000000001E-3</v>
          </cell>
          <cell r="H1573">
            <v>0</v>
          </cell>
          <cell r="I1573" t="str">
            <v>8         24</v>
          </cell>
          <cell r="J1573">
            <v>8.0000000000000002E-3</v>
          </cell>
          <cell r="K1573">
            <v>8.0000000000000002E-3</v>
          </cell>
          <cell r="L1573">
            <v>2003</v>
          </cell>
          <cell r="M1573">
            <v>3.4602402277189661</v>
          </cell>
          <cell r="N1573" t="str">
            <v>NG13</v>
          </cell>
          <cell r="O1573">
            <v>41.87</v>
          </cell>
          <cell r="P1573">
            <v>2</v>
          </cell>
        </row>
        <row r="1574">
          <cell r="A1574" t="str">
            <v>ON</v>
          </cell>
          <cell r="B1574">
            <v>1</v>
          </cell>
          <cell r="C1574">
            <v>3</v>
          </cell>
          <cell r="D1574" t="str">
            <v>C</v>
          </cell>
          <cell r="E1574">
            <v>3.55</v>
          </cell>
          <cell r="F1574">
            <v>37616</v>
          </cell>
          <cell r="G1574">
            <v>0.85799999999999998</v>
          </cell>
          <cell r="H1574">
            <v>0.75</v>
          </cell>
          <cell r="I1574" t="str">
            <v>7          0</v>
          </cell>
          <cell r="J1574">
            <v>0</v>
          </cell>
          <cell r="K1574">
            <v>0</v>
          </cell>
          <cell r="L1574">
            <v>2003</v>
          </cell>
          <cell r="M1574" t="str">
            <v>No Trade</v>
          </cell>
          <cell r="N1574" t="str">
            <v>NG13</v>
          </cell>
          <cell r="O1574">
            <v>41.87</v>
          </cell>
          <cell r="P1574">
            <v>1</v>
          </cell>
        </row>
        <row r="1575">
          <cell r="A1575" t="str">
            <v>ON</v>
          </cell>
          <cell r="B1575">
            <v>1</v>
          </cell>
          <cell r="C1575">
            <v>3</v>
          </cell>
          <cell r="D1575" t="str">
            <v>P</v>
          </cell>
          <cell r="E1575">
            <v>3.55</v>
          </cell>
          <cell r="F1575">
            <v>37616</v>
          </cell>
          <cell r="G1575">
            <v>4.0000000000000001E-3</v>
          </cell>
          <cell r="H1575">
            <v>0.01</v>
          </cell>
          <cell r="I1575" t="str">
            <v>0          0</v>
          </cell>
          <cell r="J1575">
            <v>0</v>
          </cell>
          <cell r="K1575">
            <v>0</v>
          </cell>
          <cell r="L1575">
            <v>2003</v>
          </cell>
          <cell r="M1575">
            <v>3.5268731776593576</v>
          </cell>
          <cell r="N1575" t="str">
            <v>NG13</v>
          </cell>
          <cell r="O1575">
            <v>41.87</v>
          </cell>
          <cell r="P1575">
            <v>2</v>
          </cell>
        </row>
        <row r="1576">
          <cell r="A1576" t="str">
            <v>ON</v>
          </cell>
          <cell r="B1576">
            <v>1</v>
          </cell>
          <cell r="C1576">
            <v>3</v>
          </cell>
          <cell r="D1576" t="str">
            <v>C</v>
          </cell>
          <cell r="E1576">
            <v>3.6</v>
          </cell>
          <cell r="F1576">
            <v>37616</v>
          </cell>
          <cell r="G1576">
            <v>0.81</v>
          </cell>
          <cell r="H1576">
            <v>0.75</v>
          </cell>
          <cell r="I1576" t="str">
            <v>7          0</v>
          </cell>
          <cell r="J1576">
            <v>0</v>
          </cell>
          <cell r="K1576">
            <v>0</v>
          </cell>
          <cell r="L1576">
            <v>2003</v>
          </cell>
          <cell r="M1576" t="str">
            <v>No Trade</v>
          </cell>
          <cell r="N1576" t="str">
            <v>NG13</v>
          </cell>
          <cell r="O1576">
            <v>41.87</v>
          </cell>
          <cell r="P1576">
            <v>1</v>
          </cell>
        </row>
        <row r="1577">
          <cell r="A1577" t="str">
            <v>ON</v>
          </cell>
          <cell r="B1577">
            <v>1</v>
          </cell>
          <cell r="C1577">
            <v>3</v>
          </cell>
          <cell r="D1577" t="str">
            <v>P</v>
          </cell>
          <cell r="E1577">
            <v>3.6</v>
          </cell>
          <cell r="F1577">
            <v>37616</v>
          </cell>
          <cell r="G1577">
            <v>6.0000000000000001E-3</v>
          </cell>
          <cell r="H1577">
            <v>0.01</v>
          </cell>
          <cell r="I1577" t="str">
            <v>0         50</v>
          </cell>
          <cell r="J1577">
            <v>0</v>
          </cell>
          <cell r="K1577">
            <v>0</v>
          </cell>
          <cell r="L1577">
            <v>2003</v>
          </cell>
          <cell r="M1577">
            <v>3.638479144390665</v>
          </cell>
          <cell r="N1577" t="str">
            <v>NG13</v>
          </cell>
          <cell r="O1577">
            <v>41.87</v>
          </cell>
          <cell r="P1577">
            <v>2</v>
          </cell>
        </row>
        <row r="1578">
          <cell r="A1578" t="str">
            <v>ON</v>
          </cell>
          <cell r="B1578">
            <v>1</v>
          </cell>
          <cell r="C1578">
            <v>3</v>
          </cell>
          <cell r="D1578" t="str">
            <v>C</v>
          </cell>
          <cell r="E1578">
            <v>3.65</v>
          </cell>
          <cell r="F1578">
            <v>37616</v>
          </cell>
          <cell r="G1578">
            <v>0.76200000000000001</v>
          </cell>
          <cell r="H1578">
            <v>0.66</v>
          </cell>
          <cell r="I1578" t="str">
            <v>4          0</v>
          </cell>
          <cell r="J1578">
            <v>0</v>
          </cell>
          <cell r="K1578">
            <v>0</v>
          </cell>
          <cell r="L1578">
            <v>2003</v>
          </cell>
          <cell r="M1578" t="str">
            <v>No Trade</v>
          </cell>
          <cell r="N1578" t="str">
            <v>NG13</v>
          </cell>
          <cell r="O1578">
            <v>41.87</v>
          </cell>
          <cell r="P1578">
            <v>1</v>
          </cell>
        </row>
        <row r="1579">
          <cell r="A1579" t="str">
            <v>ON</v>
          </cell>
          <cell r="B1579">
            <v>1</v>
          </cell>
          <cell r="C1579">
            <v>3</v>
          </cell>
          <cell r="D1579" t="str">
            <v>P</v>
          </cell>
          <cell r="E1579">
            <v>3.65</v>
          </cell>
          <cell r="F1579">
            <v>37616</v>
          </cell>
          <cell r="G1579">
            <v>8.0000000000000002E-3</v>
          </cell>
          <cell r="H1579">
            <v>0.01</v>
          </cell>
          <cell r="I1579" t="str">
            <v>8          0</v>
          </cell>
          <cell r="J1579">
            <v>0</v>
          </cell>
          <cell r="K1579">
            <v>0</v>
          </cell>
          <cell r="L1579">
            <v>2003</v>
          </cell>
          <cell r="M1579">
            <v>3.7187937004291585</v>
          </cell>
          <cell r="N1579" t="str">
            <v>NG13</v>
          </cell>
          <cell r="O1579">
            <v>41.87</v>
          </cell>
          <cell r="P1579">
            <v>2</v>
          </cell>
        </row>
        <row r="1580">
          <cell r="A1580" t="str">
            <v>ON</v>
          </cell>
          <cell r="B1580">
            <v>1</v>
          </cell>
          <cell r="C1580">
            <v>3</v>
          </cell>
          <cell r="D1580" t="str">
            <v>C</v>
          </cell>
          <cell r="E1580">
            <v>3.7</v>
          </cell>
          <cell r="F1580">
            <v>37616</v>
          </cell>
          <cell r="G1580">
            <v>0.71499999999999997</v>
          </cell>
          <cell r="H1580">
            <v>0.61</v>
          </cell>
          <cell r="I1580" t="str">
            <v>9          0</v>
          </cell>
          <cell r="J1580">
            <v>0</v>
          </cell>
          <cell r="K1580">
            <v>0</v>
          </cell>
          <cell r="L1580">
            <v>2003</v>
          </cell>
          <cell r="M1580" t="str">
            <v>No Trade</v>
          </cell>
          <cell r="N1580" t="str">
            <v>NG13</v>
          </cell>
          <cell r="O1580">
            <v>41.87</v>
          </cell>
          <cell r="P1580">
            <v>1</v>
          </cell>
        </row>
        <row r="1581">
          <cell r="A1581" t="str">
            <v>ON</v>
          </cell>
          <cell r="B1581">
            <v>1</v>
          </cell>
          <cell r="C1581">
            <v>3</v>
          </cell>
          <cell r="D1581" t="str">
            <v>P</v>
          </cell>
          <cell r="E1581">
            <v>3.7</v>
          </cell>
          <cell r="F1581">
            <v>37616</v>
          </cell>
          <cell r="G1581">
            <v>1.0999999999999999E-2</v>
          </cell>
          <cell r="H1581">
            <v>0.02</v>
          </cell>
          <cell r="I1581" t="str">
            <v>3         10</v>
          </cell>
          <cell r="J1581">
            <v>0</v>
          </cell>
          <cell r="K1581">
            <v>0</v>
          </cell>
          <cell r="L1581">
            <v>2003</v>
          </cell>
          <cell r="M1581">
            <v>3.8179691358828078</v>
          </cell>
          <cell r="N1581" t="str">
            <v>NG13</v>
          </cell>
          <cell r="O1581">
            <v>41.87</v>
          </cell>
          <cell r="P1581">
            <v>2</v>
          </cell>
        </row>
        <row r="1582">
          <cell r="A1582" t="str">
            <v>ON</v>
          </cell>
          <cell r="B1582">
            <v>1</v>
          </cell>
          <cell r="C1582">
            <v>3</v>
          </cell>
          <cell r="D1582" t="str">
            <v>C</v>
          </cell>
          <cell r="E1582">
            <v>3.75</v>
          </cell>
          <cell r="F1582">
            <v>37616</v>
          </cell>
          <cell r="G1582">
            <v>0.66900000000000004</v>
          </cell>
          <cell r="H1582">
            <v>0.56999999999999995</v>
          </cell>
          <cell r="I1582" t="str">
            <v>6          2</v>
          </cell>
          <cell r="J1582">
            <v>0.54300000000000004</v>
          </cell>
          <cell r="K1582">
            <v>0.54200000000000004</v>
          </cell>
          <cell r="L1582">
            <v>2003</v>
          </cell>
          <cell r="M1582" t="str">
            <v>No Trade</v>
          </cell>
          <cell r="N1582" t="str">
            <v>NG13</v>
          </cell>
          <cell r="O1582">
            <v>41.87</v>
          </cell>
          <cell r="P1582">
            <v>1</v>
          </cell>
        </row>
        <row r="1583">
          <cell r="A1583" t="str">
            <v>ON</v>
          </cell>
          <cell r="B1583">
            <v>1</v>
          </cell>
          <cell r="C1583">
            <v>3</v>
          </cell>
          <cell r="D1583" t="str">
            <v>P</v>
          </cell>
          <cell r="E1583">
            <v>3.75</v>
          </cell>
          <cell r="F1583">
            <v>37616</v>
          </cell>
          <cell r="G1583">
            <v>1.4999999999999999E-2</v>
          </cell>
          <cell r="H1583">
            <v>0.02</v>
          </cell>
          <cell r="I1583" t="str">
            <v>9        981</v>
          </cell>
          <cell r="J1583">
            <v>3.4000000000000002E-2</v>
          </cell>
          <cell r="K1583">
            <v>2.1000000000000001E-2</v>
          </cell>
          <cell r="L1583">
            <v>2003</v>
          </cell>
          <cell r="M1583">
            <v>3.9230872701689807</v>
          </cell>
          <cell r="N1583" t="str">
            <v>NG13</v>
          </cell>
          <cell r="O1583">
            <v>41.87</v>
          </cell>
          <cell r="P1583">
            <v>2</v>
          </cell>
        </row>
        <row r="1584">
          <cell r="A1584" t="str">
            <v>ON</v>
          </cell>
          <cell r="B1584">
            <v>1</v>
          </cell>
          <cell r="C1584">
            <v>3</v>
          </cell>
          <cell r="D1584" t="str">
            <v>C</v>
          </cell>
          <cell r="E1584">
            <v>3.8</v>
          </cell>
          <cell r="F1584">
            <v>37616</v>
          </cell>
          <cell r="G1584">
            <v>0.624</v>
          </cell>
          <cell r="H1584">
            <v>0.53</v>
          </cell>
          <cell r="I1584" t="str">
            <v>4          0</v>
          </cell>
          <cell r="J1584">
            <v>0</v>
          </cell>
          <cell r="K1584">
            <v>0</v>
          </cell>
          <cell r="L1584">
            <v>2003</v>
          </cell>
          <cell r="M1584" t="str">
            <v>No Trade</v>
          </cell>
          <cell r="N1584" t="str">
            <v>NG13</v>
          </cell>
          <cell r="O1584">
            <v>41.87</v>
          </cell>
          <cell r="P1584">
            <v>1</v>
          </cell>
        </row>
        <row r="1585">
          <cell r="A1585" t="str">
            <v>ON</v>
          </cell>
          <cell r="B1585">
            <v>1</v>
          </cell>
          <cell r="C1585">
            <v>3</v>
          </cell>
          <cell r="D1585" t="str">
            <v>P</v>
          </cell>
          <cell r="E1585">
            <v>3.8</v>
          </cell>
          <cell r="F1585">
            <v>37616</v>
          </cell>
          <cell r="G1585">
            <v>0.02</v>
          </cell>
          <cell r="H1585">
            <v>0.03</v>
          </cell>
          <cell r="I1585" t="str">
            <v>7      1,060</v>
          </cell>
          <cell r="J1585">
            <v>0.03</v>
          </cell>
          <cell r="K1585">
            <v>2.5999999999999999E-2</v>
          </cell>
          <cell r="L1585">
            <v>2003</v>
          </cell>
          <cell r="M1585">
            <v>4.0280230703114865</v>
          </cell>
          <cell r="N1585" t="str">
            <v>NG13</v>
          </cell>
          <cell r="O1585">
            <v>41.87</v>
          </cell>
          <cell r="P1585">
            <v>2</v>
          </cell>
        </row>
        <row r="1586">
          <cell r="A1586" t="str">
            <v>ON</v>
          </cell>
          <cell r="B1586">
            <v>1</v>
          </cell>
          <cell r="C1586">
            <v>3</v>
          </cell>
          <cell r="D1586" t="str">
            <v>C</v>
          </cell>
          <cell r="E1586">
            <v>3.85</v>
          </cell>
          <cell r="F1586">
            <v>37616</v>
          </cell>
          <cell r="G1586">
            <v>0.57999999999999996</v>
          </cell>
          <cell r="H1586">
            <v>0.49</v>
          </cell>
          <cell r="I1586" t="str">
            <v>3          0</v>
          </cell>
          <cell r="J1586">
            <v>0</v>
          </cell>
          <cell r="K1586">
            <v>0</v>
          </cell>
          <cell r="L1586">
            <v>2003</v>
          </cell>
          <cell r="M1586" t="str">
            <v>No Trade</v>
          </cell>
          <cell r="N1586" t="str">
            <v>NG13</v>
          </cell>
          <cell r="O1586">
            <v>41.87</v>
          </cell>
          <cell r="P1586">
            <v>1</v>
          </cell>
        </row>
        <row r="1587">
          <cell r="A1587" t="str">
            <v>ON</v>
          </cell>
          <cell r="B1587">
            <v>1</v>
          </cell>
          <cell r="C1587">
            <v>3</v>
          </cell>
          <cell r="D1587" t="str">
            <v>P</v>
          </cell>
          <cell r="E1587">
            <v>3.85</v>
          </cell>
          <cell r="F1587">
            <v>37616</v>
          </cell>
          <cell r="G1587">
            <v>2.5000000000000001E-2</v>
          </cell>
          <cell r="H1587">
            <v>0.04</v>
          </cell>
          <cell r="I1587" t="str">
            <v>6        409</v>
          </cell>
          <cell r="J1587">
            <v>0.04</v>
          </cell>
          <cell r="K1587">
            <v>0.04</v>
          </cell>
          <cell r="L1587">
            <v>2003</v>
          </cell>
          <cell r="M1587">
            <v>4.1108996724666209</v>
          </cell>
          <cell r="N1587" t="str">
            <v>NG13</v>
          </cell>
          <cell r="O1587">
            <v>41.87</v>
          </cell>
          <cell r="P1587">
            <v>2</v>
          </cell>
        </row>
        <row r="1588">
          <cell r="A1588" t="str">
            <v>ON</v>
          </cell>
          <cell r="B1588">
            <v>1</v>
          </cell>
          <cell r="C1588">
            <v>3</v>
          </cell>
          <cell r="D1588" t="str">
            <v>C</v>
          </cell>
          <cell r="E1588">
            <v>3.9</v>
          </cell>
          <cell r="F1588">
            <v>37616</v>
          </cell>
          <cell r="G1588">
            <v>0.53700000000000003</v>
          </cell>
          <cell r="H1588">
            <v>0.45</v>
          </cell>
          <cell r="I1588" t="str">
            <v>3          0</v>
          </cell>
          <cell r="J1588">
            <v>0</v>
          </cell>
          <cell r="K1588">
            <v>0</v>
          </cell>
          <cell r="L1588">
            <v>2003</v>
          </cell>
          <cell r="M1588" t="str">
            <v>No Trade</v>
          </cell>
          <cell r="N1588" t="str">
            <v>NG13</v>
          </cell>
          <cell r="O1588">
            <v>41.87</v>
          </cell>
          <cell r="P1588">
            <v>1</v>
          </cell>
        </row>
        <row r="1589">
          <cell r="A1589" t="str">
            <v>ON</v>
          </cell>
          <cell r="B1589">
            <v>1</v>
          </cell>
          <cell r="C1589">
            <v>3</v>
          </cell>
          <cell r="D1589" t="str">
            <v>P</v>
          </cell>
          <cell r="E1589">
            <v>3.9</v>
          </cell>
          <cell r="F1589">
            <v>37616</v>
          </cell>
          <cell r="G1589">
            <v>3.2000000000000001E-2</v>
          </cell>
          <cell r="H1589">
            <v>0.05</v>
          </cell>
          <cell r="I1589" t="str">
            <v>6        299</v>
          </cell>
          <cell r="J1589">
            <v>5.8000000000000003E-2</v>
          </cell>
          <cell r="K1589">
            <v>4.4999999999999998E-2</v>
          </cell>
          <cell r="L1589">
            <v>2003</v>
          </cell>
          <cell r="M1589">
            <v>4.2125871938575754</v>
          </cell>
          <cell r="N1589" t="str">
            <v>NG13</v>
          </cell>
          <cell r="O1589">
            <v>41.87</v>
          </cell>
          <cell r="P1589">
            <v>2</v>
          </cell>
        </row>
        <row r="1590">
          <cell r="A1590" t="str">
            <v>ON</v>
          </cell>
          <cell r="B1590">
            <v>1</v>
          </cell>
          <cell r="C1590">
            <v>3</v>
          </cell>
          <cell r="D1590" t="str">
            <v>C</v>
          </cell>
          <cell r="E1590">
            <v>3.95</v>
          </cell>
          <cell r="F1590">
            <v>37616</v>
          </cell>
          <cell r="G1590">
            <v>0.495</v>
          </cell>
          <cell r="H1590">
            <v>0.41</v>
          </cell>
          <cell r="I1590" t="str">
            <v>5          2</v>
          </cell>
          <cell r="J1590">
            <v>0.38700000000000001</v>
          </cell>
          <cell r="K1590">
            <v>0.38600000000000001</v>
          </cell>
          <cell r="L1590">
            <v>2003</v>
          </cell>
          <cell r="M1590" t="str">
            <v>No Trade</v>
          </cell>
          <cell r="N1590" t="str">
            <v>NG13</v>
          </cell>
          <cell r="O1590">
            <v>41.87</v>
          </cell>
          <cell r="P1590">
            <v>1</v>
          </cell>
        </row>
        <row r="1591">
          <cell r="A1591" t="str">
            <v>ON</v>
          </cell>
          <cell r="B1591">
            <v>1</v>
          </cell>
          <cell r="C1591">
            <v>3</v>
          </cell>
          <cell r="D1591" t="str">
            <v>P</v>
          </cell>
          <cell r="E1591">
            <v>3.95</v>
          </cell>
          <cell r="F1591">
            <v>37616</v>
          </cell>
          <cell r="G1591">
            <v>0.04</v>
          </cell>
          <cell r="H1591">
            <v>0.06</v>
          </cell>
          <cell r="I1591" t="str">
            <v>8          2</v>
          </cell>
          <cell r="J1591">
            <v>7.4999999999999997E-2</v>
          </cell>
          <cell r="K1591">
            <v>7.3999999999999996E-2</v>
          </cell>
          <cell r="L1591">
            <v>2003</v>
          </cell>
          <cell r="M1591">
            <v>4.3097750933313099</v>
          </cell>
          <cell r="N1591" t="str">
            <v>NG13</v>
          </cell>
          <cell r="O1591">
            <v>41.87</v>
          </cell>
          <cell r="P1591">
            <v>2</v>
          </cell>
        </row>
        <row r="1592">
          <cell r="A1592" t="str">
            <v>ON</v>
          </cell>
          <cell r="B1592">
            <v>1</v>
          </cell>
          <cell r="C1592">
            <v>3</v>
          </cell>
          <cell r="D1592" t="str">
            <v>C</v>
          </cell>
          <cell r="E1592">
            <v>4</v>
          </cell>
          <cell r="F1592">
            <v>37616</v>
          </cell>
          <cell r="G1592">
            <v>0.45500000000000002</v>
          </cell>
          <cell r="H1592">
            <v>0.37</v>
          </cell>
          <cell r="I1592" t="str">
            <v>9          2</v>
          </cell>
          <cell r="J1592">
            <v>0.37</v>
          </cell>
          <cell r="K1592">
            <v>0.37</v>
          </cell>
          <cell r="L1592">
            <v>2003</v>
          </cell>
          <cell r="M1592" t="str">
            <v>No Trade</v>
          </cell>
          <cell r="N1592" t="str">
            <v>NG13</v>
          </cell>
          <cell r="O1592">
            <v>41.87</v>
          </cell>
          <cell r="P1592">
            <v>1</v>
          </cell>
        </row>
        <row r="1593">
          <cell r="A1593" t="str">
            <v>ON</v>
          </cell>
          <cell r="B1593">
            <v>1</v>
          </cell>
          <cell r="C1593">
            <v>3</v>
          </cell>
          <cell r="D1593" t="str">
            <v>P</v>
          </cell>
          <cell r="E1593">
            <v>4</v>
          </cell>
          <cell r="F1593">
            <v>37616</v>
          </cell>
          <cell r="G1593">
            <v>0.05</v>
          </cell>
          <cell r="H1593">
            <v>0.08</v>
          </cell>
          <cell r="I1593" t="str">
            <v>2      2,951</v>
          </cell>
          <cell r="J1593">
            <v>7.5999999999999998E-2</v>
          </cell>
          <cell r="K1593">
            <v>5.8000000000000003E-2</v>
          </cell>
          <cell r="L1593">
            <v>2003</v>
          </cell>
          <cell r="M1593">
            <v>4.4149429164772682</v>
          </cell>
          <cell r="N1593" t="str">
            <v>NG13</v>
          </cell>
          <cell r="O1593">
            <v>41.87</v>
          </cell>
          <cell r="P1593">
            <v>2</v>
          </cell>
        </row>
        <row r="1594">
          <cell r="A1594" t="str">
            <v>ON</v>
          </cell>
          <cell r="B1594">
            <v>1</v>
          </cell>
          <cell r="C1594">
            <v>3</v>
          </cell>
          <cell r="D1594" t="str">
            <v>C</v>
          </cell>
          <cell r="E1594">
            <v>4.05</v>
          </cell>
          <cell r="F1594">
            <v>37616</v>
          </cell>
          <cell r="G1594">
            <v>0.41599999999999998</v>
          </cell>
          <cell r="H1594">
            <v>0.34</v>
          </cell>
          <cell r="I1594" t="str">
            <v>4          0</v>
          </cell>
          <cell r="J1594">
            <v>0</v>
          </cell>
          <cell r="K1594">
            <v>0</v>
          </cell>
          <cell r="L1594">
            <v>2003</v>
          </cell>
          <cell r="M1594" t="str">
            <v>No Trade</v>
          </cell>
          <cell r="N1594" t="str">
            <v>NG13</v>
          </cell>
          <cell r="O1594">
            <v>41.87</v>
          </cell>
          <cell r="P1594">
            <v>1</v>
          </cell>
        </row>
        <row r="1595">
          <cell r="A1595" t="str">
            <v>ON</v>
          </cell>
          <cell r="B1595">
            <v>1</v>
          </cell>
          <cell r="C1595">
            <v>3</v>
          </cell>
          <cell r="D1595" t="str">
            <v>P</v>
          </cell>
          <cell r="E1595">
            <v>4.05</v>
          </cell>
          <cell r="F1595">
            <v>37616</v>
          </cell>
          <cell r="G1595">
            <v>6.0999999999999999E-2</v>
          </cell>
          <cell r="H1595">
            <v>0.09</v>
          </cell>
          <cell r="I1595" t="str">
            <v>7        900</v>
          </cell>
          <cell r="J1595">
            <v>0</v>
          </cell>
          <cell r="K1595">
            <v>0</v>
          </cell>
          <cell r="L1595">
            <v>2003</v>
          </cell>
          <cell r="M1595">
            <v>4.51340650520347</v>
          </cell>
          <cell r="N1595" t="str">
            <v>NG13</v>
          </cell>
          <cell r="O1595">
            <v>41.87</v>
          </cell>
          <cell r="P1595">
            <v>2</v>
          </cell>
        </row>
        <row r="1596">
          <cell r="A1596" t="str">
            <v>ON</v>
          </cell>
          <cell r="B1596">
            <v>1</v>
          </cell>
          <cell r="C1596">
            <v>3</v>
          </cell>
          <cell r="D1596" t="str">
            <v>C</v>
          </cell>
          <cell r="E1596">
            <v>4.0999999999999996</v>
          </cell>
          <cell r="F1596">
            <v>37616</v>
          </cell>
          <cell r="G1596">
            <v>0.379</v>
          </cell>
          <cell r="H1596">
            <v>0.31</v>
          </cell>
          <cell r="I1596" t="str">
            <v>2          0</v>
          </cell>
          <cell r="J1596">
            <v>0</v>
          </cell>
          <cell r="K1596">
            <v>0</v>
          </cell>
          <cell r="L1596">
            <v>2003</v>
          </cell>
          <cell r="M1596" t="str">
            <v>No Trade</v>
          </cell>
          <cell r="N1596" t="str">
            <v>NG13</v>
          </cell>
          <cell r="O1596">
            <v>41.87</v>
          </cell>
          <cell r="P1596">
            <v>1</v>
          </cell>
        </row>
        <row r="1597">
          <cell r="A1597" t="str">
            <v>ON</v>
          </cell>
          <cell r="B1597">
            <v>1</v>
          </cell>
          <cell r="C1597">
            <v>3</v>
          </cell>
          <cell r="D1597" t="str">
            <v>P</v>
          </cell>
          <cell r="E1597">
            <v>4.0999999999999996</v>
          </cell>
          <cell r="F1597">
            <v>37616</v>
          </cell>
          <cell r="G1597">
            <v>7.3999999999999996E-2</v>
          </cell>
          <cell r="H1597">
            <v>0.11</v>
          </cell>
          <cell r="I1597" t="str">
            <v>5        535</v>
          </cell>
          <cell r="J1597">
            <v>8.5000000000000006E-2</v>
          </cell>
          <cell r="K1597">
            <v>8.5000000000000006E-2</v>
          </cell>
          <cell r="L1597">
            <v>2003</v>
          </cell>
          <cell r="M1597">
            <v>4.6157519887866263</v>
          </cell>
          <cell r="N1597" t="str">
            <v>NG13</v>
          </cell>
          <cell r="O1597">
            <v>41.87</v>
          </cell>
          <cell r="P1597">
            <v>2</v>
          </cell>
        </row>
        <row r="1598">
          <cell r="A1598" t="str">
            <v>ON</v>
          </cell>
          <cell r="B1598">
            <v>1</v>
          </cell>
          <cell r="C1598">
            <v>3</v>
          </cell>
          <cell r="D1598" t="str">
            <v>C</v>
          </cell>
          <cell r="E1598">
            <v>4.1500000000000004</v>
          </cell>
          <cell r="F1598">
            <v>37616</v>
          </cell>
          <cell r="G1598">
            <v>0.34399999999999997</v>
          </cell>
          <cell r="H1598">
            <v>0.28000000000000003</v>
          </cell>
          <cell r="I1598" t="str">
            <v>3          0</v>
          </cell>
          <cell r="J1598">
            <v>0</v>
          </cell>
          <cell r="K1598">
            <v>0</v>
          </cell>
          <cell r="L1598">
            <v>2003</v>
          </cell>
          <cell r="M1598" t="str">
            <v>No Trade</v>
          </cell>
          <cell r="N1598" t="str">
            <v>NG13</v>
          </cell>
          <cell r="O1598">
            <v>41.87</v>
          </cell>
          <cell r="P1598">
            <v>1</v>
          </cell>
        </row>
        <row r="1599">
          <cell r="A1599" t="str">
            <v>ON</v>
          </cell>
          <cell r="B1599">
            <v>1</v>
          </cell>
          <cell r="C1599">
            <v>3</v>
          </cell>
          <cell r="D1599" t="str">
            <v>P</v>
          </cell>
          <cell r="E1599">
            <v>4.1500000000000004</v>
          </cell>
          <cell r="F1599">
            <v>37616</v>
          </cell>
          <cell r="G1599">
            <v>8.8999999999999996E-2</v>
          </cell>
          <cell r="H1599">
            <v>0.13</v>
          </cell>
          <cell r="I1599" t="str">
            <v>5        676</v>
          </cell>
          <cell r="J1599">
            <v>0.14299999999999999</v>
          </cell>
          <cell r="K1599">
            <v>8.5000000000000006E-2</v>
          </cell>
          <cell r="L1599">
            <v>2003</v>
          </cell>
          <cell r="M1599">
            <v>4.7199064731883027</v>
          </cell>
          <cell r="N1599" t="str">
            <v>NG13</v>
          </cell>
          <cell r="O1599">
            <v>41.87</v>
          </cell>
          <cell r="P1599">
            <v>2</v>
          </cell>
        </row>
        <row r="1600">
          <cell r="A1600" t="str">
            <v>ON</v>
          </cell>
          <cell r="B1600">
            <v>1</v>
          </cell>
          <cell r="C1600">
            <v>3</v>
          </cell>
          <cell r="D1600" t="str">
            <v>C</v>
          </cell>
          <cell r="E1600">
            <v>4.2</v>
          </cell>
          <cell r="F1600">
            <v>37616</v>
          </cell>
          <cell r="G1600">
            <v>0.311</v>
          </cell>
          <cell r="H1600">
            <v>0.25</v>
          </cell>
          <cell r="I1600" t="str">
            <v>5          1</v>
          </cell>
          <cell r="J1600">
            <v>0.28999999999999998</v>
          </cell>
          <cell r="K1600">
            <v>0.28999999999999998</v>
          </cell>
          <cell r="L1600">
            <v>2003</v>
          </cell>
          <cell r="M1600" t="str">
            <v>No Trade</v>
          </cell>
          <cell r="N1600" t="str">
            <v>NG13</v>
          </cell>
          <cell r="O1600">
            <v>41.87</v>
          </cell>
          <cell r="P1600">
            <v>1</v>
          </cell>
        </row>
        <row r="1601">
          <cell r="A1601" t="str">
            <v>ON</v>
          </cell>
          <cell r="B1601">
            <v>1</v>
          </cell>
          <cell r="C1601">
            <v>3</v>
          </cell>
          <cell r="D1601" t="str">
            <v>P</v>
          </cell>
          <cell r="E1601">
            <v>4.2</v>
          </cell>
          <cell r="F1601">
            <v>37616</v>
          </cell>
          <cell r="G1601">
            <v>0.106</v>
          </cell>
          <cell r="H1601">
            <v>0.15</v>
          </cell>
          <cell r="I1601" t="str">
            <v>7        825</v>
          </cell>
          <cell r="J1601">
            <v>0.16500000000000001</v>
          </cell>
          <cell r="K1601">
            <v>0.11</v>
          </cell>
          <cell r="L1601">
            <v>2003</v>
          </cell>
          <cell r="M1601">
            <v>4.8246239049585222</v>
          </cell>
          <cell r="N1601" t="str">
            <v>NG13</v>
          </cell>
          <cell r="O1601">
            <v>41.87</v>
          </cell>
          <cell r="P1601">
            <v>2</v>
          </cell>
        </row>
        <row r="1602">
          <cell r="A1602" t="str">
            <v>ON</v>
          </cell>
          <cell r="B1602">
            <v>1</v>
          </cell>
          <cell r="C1602">
            <v>3</v>
          </cell>
          <cell r="D1602" t="str">
            <v>C</v>
          </cell>
          <cell r="E1602">
            <v>4.25</v>
          </cell>
          <cell r="F1602">
            <v>37616</v>
          </cell>
          <cell r="G1602">
            <v>0.28100000000000003</v>
          </cell>
          <cell r="H1602">
            <v>0.22</v>
          </cell>
          <cell r="I1602" t="str">
            <v>8         21</v>
          </cell>
          <cell r="J1602">
            <v>0.24</v>
          </cell>
          <cell r="K1602">
            <v>0.24</v>
          </cell>
          <cell r="L1602">
            <v>2003</v>
          </cell>
          <cell r="M1602" t="str">
            <v>No Trade</v>
          </cell>
          <cell r="N1602" t="str">
            <v>NG13</v>
          </cell>
          <cell r="O1602">
            <v>41.87</v>
          </cell>
          <cell r="P1602">
            <v>1</v>
          </cell>
        </row>
        <row r="1603">
          <cell r="A1603" t="str">
            <v>ON</v>
          </cell>
          <cell r="B1603">
            <v>1</v>
          </cell>
          <cell r="C1603">
            <v>3</v>
          </cell>
          <cell r="D1603" t="str">
            <v>P</v>
          </cell>
          <cell r="E1603">
            <v>4.25</v>
          </cell>
          <cell r="F1603">
            <v>37616</v>
          </cell>
          <cell r="G1603">
            <v>0.125</v>
          </cell>
          <cell r="H1603">
            <v>0.18</v>
          </cell>
          <cell r="I1603" t="str">
            <v>0         10</v>
          </cell>
          <cell r="J1603">
            <v>0.16200000000000001</v>
          </cell>
          <cell r="K1603">
            <v>0.16200000000000001</v>
          </cell>
          <cell r="L1603">
            <v>2003</v>
          </cell>
          <cell r="M1603">
            <v>4.929180571869864</v>
          </cell>
          <cell r="N1603" t="str">
            <v>NG13</v>
          </cell>
          <cell r="O1603">
            <v>41.87</v>
          </cell>
          <cell r="P1603">
            <v>2</v>
          </cell>
        </row>
        <row r="1604">
          <cell r="A1604" t="str">
            <v>ON</v>
          </cell>
          <cell r="B1604">
            <v>1</v>
          </cell>
          <cell r="C1604">
            <v>3</v>
          </cell>
          <cell r="D1604" t="str">
            <v>C</v>
          </cell>
          <cell r="E1604">
            <v>4.3</v>
          </cell>
          <cell r="F1604">
            <v>37616</v>
          </cell>
          <cell r="G1604">
            <v>0.253</v>
          </cell>
          <cell r="H1604">
            <v>0.2</v>
          </cell>
          <cell r="I1604" t="str">
            <v>4        504</v>
          </cell>
          <cell r="J1604">
            <v>0.19500000000000001</v>
          </cell>
          <cell r="K1604">
            <v>0.17</v>
          </cell>
          <cell r="L1604">
            <v>2003</v>
          </cell>
          <cell r="M1604" t="str">
            <v>No Trade</v>
          </cell>
          <cell r="N1604" t="str">
            <v>NG13</v>
          </cell>
          <cell r="O1604">
            <v>41.87</v>
          </cell>
          <cell r="P1604">
            <v>1</v>
          </cell>
        </row>
        <row r="1605">
          <cell r="A1605" t="str">
            <v>ON</v>
          </cell>
          <cell r="B1605">
            <v>1</v>
          </cell>
          <cell r="C1605">
            <v>3</v>
          </cell>
          <cell r="D1605" t="str">
            <v>P</v>
          </cell>
          <cell r="E1605">
            <v>4.3</v>
          </cell>
          <cell r="F1605">
            <v>37616</v>
          </cell>
          <cell r="G1605">
            <v>0.14699999999999999</v>
          </cell>
          <cell r="H1605">
            <v>0.2</v>
          </cell>
          <cell r="I1605" t="str">
            <v>6        895</v>
          </cell>
          <cell r="J1605">
            <v>0</v>
          </cell>
          <cell r="K1605">
            <v>0</v>
          </cell>
          <cell r="L1605">
            <v>2003</v>
          </cell>
          <cell r="M1605">
            <v>5.0391267213413036</v>
          </cell>
          <cell r="N1605" t="str">
            <v>NG13</v>
          </cell>
          <cell r="O1605">
            <v>41.87</v>
          </cell>
          <cell r="P1605">
            <v>2</v>
          </cell>
        </row>
        <row r="1606">
          <cell r="A1606" t="str">
            <v>ON</v>
          </cell>
          <cell r="B1606">
            <v>1</v>
          </cell>
          <cell r="C1606">
            <v>3</v>
          </cell>
          <cell r="D1606" t="str">
            <v>C</v>
          </cell>
          <cell r="E1606">
            <v>4.3499999999999996</v>
          </cell>
          <cell r="F1606">
            <v>37616</v>
          </cell>
          <cell r="G1606">
            <v>0.22600000000000001</v>
          </cell>
          <cell r="H1606">
            <v>0.18</v>
          </cell>
          <cell r="I1606" t="str">
            <v>2         71</v>
          </cell>
          <cell r="J1606">
            <v>0.19</v>
          </cell>
          <cell r="K1606">
            <v>0.185</v>
          </cell>
          <cell r="L1606">
            <v>2003</v>
          </cell>
          <cell r="M1606" t="str">
            <v>No Trade</v>
          </cell>
          <cell r="N1606" t="str">
            <v>NG13</v>
          </cell>
          <cell r="O1606">
            <v>41.87</v>
          </cell>
          <cell r="P1606">
            <v>1</v>
          </cell>
        </row>
        <row r="1607">
          <cell r="A1607" t="str">
            <v>ON</v>
          </cell>
          <cell r="B1607">
            <v>1</v>
          </cell>
          <cell r="C1607">
            <v>3</v>
          </cell>
          <cell r="D1607" t="str">
            <v>P</v>
          </cell>
          <cell r="E1607">
            <v>4.3499999999999996</v>
          </cell>
          <cell r="F1607">
            <v>37616</v>
          </cell>
          <cell r="G1607">
            <v>0.17</v>
          </cell>
          <cell r="H1607">
            <v>0.23</v>
          </cell>
          <cell r="I1607" t="str">
            <v>4         50</v>
          </cell>
          <cell r="J1607">
            <v>0</v>
          </cell>
          <cell r="K1607">
            <v>0</v>
          </cell>
          <cell r="L1607">
            <v>2003</v>
          </cell>
          <cell r="M1607">
            <v>5.1418517840048779</v>
          </cell>
          <cell r="N1607" t="str">
            <v>NG13</v>
          </cell>
          <cell r="O1607">
            <v>41.87</v>
          </cell>
          <cell r="P1607">
            <v>2</v>
          </cell>
        </row>
        <row r="1608">
          <cell r="A1608" t="str">
            <v>ON</v>
          </cell>
          <cell r="B1608">
            <v>1</v>
          </cell>
          <cell r="C1608">
            <v>3</v>
          </cell>
          <cell r="D1608" t="str">
            <v>C</v>
          </cell>
          <cell r="E1608">
            <v>4.4000000000000004</v>
          </cell>
          <cell r="F1608">
            <v>37616</v>
          </cell>
          <cell r="G1608">
            <v>0.20100000000000001</v>
          </cell>
          <cell r="H1608">
            <v>0.16</v>
          </cell>
          <cell r="I1608" t="str">
            <v>2        659</v>
          </cell>
          <cell r="J1608">
            <v>0.185</v>
          </cell>
          <cell r="K1608">
            <v>0.14000000000000001</v>
          </cell>
          <cell r="L1608">
            <v>2003</v>
          </cell>
          <cell r="M1608" t="str">
            <v>No Trade</v>
          </cell>
          <cell r="N1608" t="str">
            <v>NG13</v>
          </cell>
          <cell r="O1608">
            <v>41.87</v>
          </cell>
          <cell r="P1608">
            <v>1</v>
          </cell>
        </row>
        <row r="1609">
          <cell r="A1609" t="str">
            <v>ON</v>
          </cell>
          <cell r="B1609">
            <v>1</v>
          </cell>
          <cell r="C1609">
            <v>3</v>
          </cell>
          <cell r="D1609" t="str">
            <v>P</v>
          </cell>
          <cell r="E1609">
            <v>4.4000000000000004</v>
          </cell>
          <cell r="F1609">
            <v>37616</v>
          </cell>
          <cell r="G1609">
            <v>0.19500000000000001</v>
          </cell>
          <cell r="H1609">
            <v>0.26</v>
          </cell>
          <cell r="I1609" t="str">
            <v>4        100</v>
          </cell>
          <cell r="J1609">
            <v>0</v>
          </cell>
          <cell r="K1609">
            <v>0</v>
          </cell>
          <cell r="L1609">
            <v>2003</v>
          </cell>
          <cell r="M1609">
            <v>5.2438120838912567</v>
          </cell>
          <cell r="N1609" t="str">
            <v>NG13</v>
          </cell>
          <cell r="O1609">
            <v>41.87</v>
          </cell>
          <cell r="P1609">
            <v>2</v>
          </cell>
        </row>
        <row r="1610">
          <cell r="A1610" t="str">
            <v>ON</v>
          </cell>
          <cell r="B1610">
            <v>1</v>
          </cell>
          <cell r="C1610">
            <v>3</v>
          </cell>
          <cell r="D1610" t="str">
            <v>C</v>
          </cell>
          <cell r="E1610">
            <v>4.45</v>
          </cell>
          <cell r="F1610">
            <v>37616</v>
          </cell>
          <cell r="G1610">
            <v>0.17899999999999999</v>
          </cell>
          <cell r="H1610">
            <v>0.14000000000000001</v>
          </cell>
          <cell r="I1610" t="str">
            <v>4          0</v>
          </cell>
          <cell r="J1610">
            <v>0</v>
          </cell>
          <cell r="K1610">
            <v>0</v>
          </cell>
          <cell r="L1610">
            <v>2003</v>
          </cell>
          <cell r="M1610" t="str">
            <v>No Trade</v>
          </cell>
          <cell r="N1610" t="str">
            <v>NG13</v>
          </cell>
          <cell r="O1610">
            <v>41.87</v>
          </cell>
          <cell r="P1610">
            <v>1</v>
          </cell>
        </row>
        <row r="1611">
          <cell r="A1611" t="str">
            <v>ON</v>
          </cell>
          <cell r="B1611">
            <v>1</v>
          </cell>
          <cell r="C1611">
            <v>3</v>
          </cell>
          <cell r="D1611" t="str">
            <v>P</v>
          </cell>
          <cell r="E1611">
            <v>4.45</v>
          </cell>
          <cell r="F1611">
            <v>37616</v>
          </cell>
          <cell r="G1611">
            <v>0.223</v>
          </cell>
          <cell r="H1611">
            <v>0.28999999999999998</v>
          </cell>
          <cell r="I1611" t="str">
            <v>6          0</v>
          </cell>
          <cell r="J1611">
            <v>0</v>
          </cell>
          <cell r="K1611">
            <v>0</v>
          </cell>
          <cell r="L1611">
            <v>2003</v>
          </cell>
          <cell r="M1611">
            <v>5.3496166273363119</v>
          </cell>
          <cell r="N1611" t="str">
            <v>NG13</v>
          </cell>
          <cell r="O1611">
            <v>41.87</v>
          </cell>
          <cell r="P1611">
            <v>2</v>
          </cell>
        </row>
        <row r="1612">
          <cell r="A1612" t="str">
            <v>ON</v>
          </cell>
          <cell r="B1612">
            <v>1</v>
          </cell>
          <cell r="C1612">
            <v>3</v>
          </cell>
          <cell r="D1612" t="str">
            <v>C</v>
          </cell>
          <cell r="E1612">
            <v>4.5</v>
          </cell>
          <cell r="F1612">
            <v>37616</v>
          </cell>
          <cell r="G1612">
            <v>0.159</v>
          </cell>
          <cell r="H1612">
            <v>0.12</v>
          </cell>
          <cell r="I1612" t="str">
            <v>8        874</v>
          </cell>
          <cell r="J1612">
            <v>0.13</v>
          </cell>
          <cell r="K1612">
            <v>0.1</v>
          </cell>
          <cell r="L1612">
            <v>2003</v>
          </cell>
          <cell r="M1612" t="str">
            <v>No Trade</v>
          </cell>
          <cell r="N1612" t="str">
            <v>NG13</v>
          </cell>
          <cell r="O1612">
            <v>41.87</v>
          </cell>
          <cell r="P1612">
            <v>1</v>
          </cell>
        </row>
        <row r="1613">
          <cell r="A1613" t="str">
            <v>ON</v>
          </cell>
          <cell r="B1613">
            <v>1</v>
          </cell>
          <cell r="C1613">
            <v>3</v>
          </cell>
          <cell r="D1613" t="str">
            <v>P</v>
          </cell>
          <cell r="E1613">
            <v>4.5</v>
          </cell>
          <cell r="F1613">
            <v>37616</v>
          </cell>
          <cell r="G1613">
            <v>0.253</v>
          </cell>
          <cell r="H1613">
            <v>0.32</v>
          </cell>
          <cell r="I1613" t="str">
            <v>9          0</v>
          </cell>
          <cell r="J1613">
            <v>0</v>
          </cell>
          <cell r="K1613">
            <v>0</v>
          </cell>
          <cell r="L1613">
            <v>2003</v>
          </cell>
          <cell r="M1613">
            <v>5.4540223692087988</v>
          </cell>
          <cell r="N1613" t="str">
            <v>NG13</v>
          </cell>
          <cell r="O1613">
            <v>41.87</v>
          </cell>
          <cell r="P1613">
            <v>2</v>
          </cell>
        </row>
        <row r="1614">
          <cell r="A1614" t="str">
            <v>ON</v>
          </cell>
          <cell r="B1614">
            <v>1</v>
          </cell>
          <cell r="C1614">
            <v>3</v>
          </cell>
          <cell r="D1614" t="str">
            <v>C</v>
          </cell>
          <cell r="E1614">
            <v>4.55</v>
          </cell>
          <cell r="F1614">
            <v>37616</v>
          </cell>
          <cell r="G1614">
            <v>0.14000000000000001</v>
          </cell>
          <cell r="H1614">
            <v>0.11</v>
          </cell>
          <cell r="I1614" t="str">
            <v>3          0</v>
          </cell>
          <cell r="J1614">
            <v>0</v>
          </cell>
          <cell r="K1614">
            <v>0</v>
          </cell>
          <cell r="L1614">
            <v>2003</v>
          </cell>
          <cell r="M1614" t="str">
            <v>No Trade</v>
          </cell>
          <cell r="N1614" t="str">
            <v>NG13</v>
          </cell>
          <cell r="O1614">
            <v>41.87</v>
          </cell>
          <cell r="P1614">
            <v>1</v>
          </cell>
        </row>
        <row r="1615">
          <cell r="A1615" t="str">
            <v>ON</v>
          </cell>
          <cell r="B1615">
            <v>1</v>
          </cell>
          <cell r="C1615">
            <v>3</v>
          </cell>
          <cell r="D1615" t="str">
            <v>P</v>
          </cell>
          <cell r="E1615">
            <v>4.55</v>
          </cell>
          <cell r="F1615">
            <v>37616</v>
          </cell>
          <cell r="G1615">
            <v>0.28399999999999997</v>
          </cell>
          <cell r="H1615">
            <v>0.36</v>
          </cell>
          <cell r="I1615" t="str">
            <v>4          0</v>
          </cell>
          <cell r="J1615">
            <v>0</v>
          </cell>
          <cell r="K1615">
            <v>0</v>
          </cell>
          <cell r="L1615">
            <v>2003</v>
          </cell>
          <cell r="M1615">
            <v>5.5531952270062321</v>
          </cell>
          <cell r="N1615" t="str">
            <v>NG13</v>
          </cell>
          <cell r="O1615">
            <v>41.87</v>
          </cell>
          <cell r="P1615">
            <v>2</v>
          </cell>
        </row>
        <row r="1616">
          <cell r="A1616" t="str">
            <v>ON</v>
          </cell>
          <cell r="B1616">
            <v>1</v>
          </cell>
          <cell r="C1616">
            <v>3</v>
          </cell>
          <cell r="D1616" t="str">
            <v>C</v>
          </cell>
          <cell r="E1616">
            <v>4.5999999999999996</v>
          </cell>
          <cell r="F1616">
            <v>37616</v>
          </cell>
          <cell r="G1616">
            <v>0.124</v>
          </cell>
          <cell r="H1616">
            <v>0.1</v>
          </cell>
          <cell r="I1616" t="str">
            <v>0        123</v>
          </cell>
          <cell r="J1616">
            <v>0.09</v>
          </cell>
          <cell r="K1616">
            <v>8.5000000000000006E-2</v>
          </cell>
          <cell r="L1616">
            <v>2003</v>
          </cell>
          <cell r="M1616" t="str">
            <v>No Trade</v>
          </cell>
          <cell r="N1616" t="str">
            <v>NG13</v>
          </cell>
          <cell r="O1616">
            <v>41.87</v>
          </cell>
          <cell r="P1616">
            <v>1</v>
          </cell>
        </row>
        <row r="1617">
          <cell r="A1617" t="str">
            <v>ON</v>
          </cell>
          <cell r="B1617">
            <v>1</v>
          </cell>
          <cell r="C1617">
            <v>3</v>
          </cell>
          <cell r="D1617" t="str">
            <v>P</v>
          </cell>
          <cell r="E1617">
            <v>4.5999999999999996</v>
          </cell>
          <cell r="F1617">
            <v>37616</v>
          </cell>
          <cell r="G1617">
            <v>0.318</v>
          </cell>
          <cell r="H1617">
            <v>0.4</v>
          </cell>
          <cell r="I1617" t="str">
            <v>1          0</v>
          </cell>
          <cell r="J1617">
            <v>0</v>
          </cell>
          <cell r="K1617">
            <v>0</v>
          </cell>
          <cell r="L1617">
            <v>2003</v>
          </cell>
          <cell r="M1617">
            <v>5.6555951633485169</v>
          </cell>
          <cell r="N1617" t="str">
            <v>NG13</v>
          </cell>
          <cell r="O1617">
            <v>41.87</v>
          </cell>
          <cell r="P1617">
            <v>2</v>
          </cell>
        </row>
        <row r="1618">
          <cell r="A1618" t="str">
            <v>ON</v>
          </cell>
          <cell r="B1618">
            <v>1</v>
          </cell>
          <cell r="C1618">
            <v>3</v>
          </cell>
          <cell r="D1618" t="str">
            <v>C</v>
          </cell>
          <cell r="E1618">
            <v>4.6500000000000004</v>
          </cell>
          <cell r="F1618">
            <v>37616</v>
          </cell>
          <cell r="G1618">
            <v>0.109</v>
          </cell>
          <cell r="H1618">
            <v>0.08</v>
          </cell>
          <cell r="I1618" t="str">
            <v>8          0</v>
          </cell>
          <cell r="J1618">
            <v>0</v>
          </cell>
          <cell r="K1618">
            <v>0</v>
          </cell>
          <cell r="L1618">
            <v>2003</v>
          </cell>
          <cell r="M1618" t="str">
            <v>No Trade</v>
          </cell>
          <cell r="N1618" t="str">
            <v>NG13</v>
          </cell>
          <cell r="O1618">
            <v>41.87</v>
          </cell>
          <cell r="P1618">
            <v>1</v>
          </cell>
        </row>
        <row r="1619">
          <cell r="A1619" t="str">
            <v>ON</v>
          </cell>
          <cell r="B1619">
            <v>1</v>
          </cell>
          <cell r="C1619">
            <v>3</v>
          </cell>
          <cell r="D1619" t="str">
            <v>C</v>
          </cell>
          <cell r="E1619">
            <v>4.7</v>
          </cell>
          <cell r="F1619">
            <v>37616</v>
          </cell>
          <cell r="G1619">
            <v>9.6000000000000002E-2</v>
          </cell>
          <cell r="H1619">
            <v>7.0000000000000007E-2</v>
          </cell>
          <cell r="I1619" t="str">
            <v>7         30</v>
          </cell>
          <cell r="J1619">
            <v>0</v>
          </cell>
          <cell r="K1619">
            <v>0</v>
          </cell>
          <cell r="L1619">
            <v>2003</v>
          </cell>
          <cell r="M1619" t="str">
            <v>No Trade</v>
          </cell>
          <cell r="N1619" t="str">
            <v>NG13</v>
          </cell>
          <cell r="O1619">
            <v>41.87</v>
          </cell>
          <cell r="P1619">
            <v>1</v>
          </cell>
        </row>
        <row r="1620">
          <cell r="A1620" t="str">
            <v>ON</v>
          </cell>
          <cell r="B1620">
            <v>1</v>
          </cell>
          <cell r="C1620">
            <v>3</v>
          </cell>
          <cell r="D1620" t="str">
            <v>P</v>
          </cell>
          <cell r="E1620">
            <v>4.7</v>
          </cell>
          <cell r="F1620">
            <v>37616</v>
          </cell>
          <cell r="G1620">
            <v>0.38900000000000001</v>
          </cell>
          <cell r="H1620">
            <v>0.47</v>
          </cell>
          <cell r="I1620" t="str">
            <v>8          0</v>
          </cell>
          <cell r="J1620">
            <v>0</v>
          </cell>
          <cell r="K1620">
            <v>0</v>
          </cell>
          <cell r="L1620">
            <v>2003</v>
          </cell>
          <cell r="M1620">
            <v>5.8476720280740278</v>
          </cell>
          <cell r="N1620" t="str">
            <v>NG13</v>
          </cell>
          <cell r="O1620">
            <v>41.87</v>
          </cell>
          <cell r="P1620">
            <v>2</v>
          </cell>
        </row>
        <row r="1621">
          <cell r="A1621" t="str">
            <v>ON</v>
          </cell>
          <cell r="B1621">
            <v>1</v>
          </cell>
          <cell r="C1621">
            <v>3</v>
          </cell>
          <cell r="D1621" t="str">
            <v>C</v>
          </cell>
          <cell r="E1621">
            <v>4.75</v>
          </cell>
          <cell r="F1621">
            <v>37616</v>
          </cell>
          <cell r="G1621">
            <v>8.4000000000000005E-2</v>
          </cell>
          <cell r="H1621">
            <v>0.06</v>
          </cell>
          <cell r="I1621" t="str">
            <v>8      1,278</v>
          </cell>
          <cell r="J1621">
            <v>8.2000000000000003E-2</v>
          </cell>
          <cell r="K1621">
            <v>5.5E-2</v>
          </cell>
          <cell r="L1621">
            <v>2003</v>
          </cell>
          <cell r="M1621" t="str">
            <v>No Trade</v>
          </cell>
          <cell r="N1621" t="str">
            <v>NG13</v>
          </cell>
          <cell r="O1621">
            <v>41.87</v>
          </cell>
          <cell r="P1621">
            <v>1</v>
          </cell>
        </row>
        <row r="1622">
          <cell r="A1622" t="str">
            <v>ON</v>
          </cell>
          <cell r="B1622">
            <v>1</v>
          </cell>
          <cell r="C1622">
            <v>3</v>
          </cell>
          <cell r="D1622" t="str">
            <v>C</v>
          </cell>
          <cell r="E1622">
            <v>4.8</v>
          </cell>
          <cell r="F1622">
            <v>37616</v>
          </cell>
          <cell r="G1622">
            <v>7.2999999999999995E-2</v>
          </cell>
          <cell r="H1622">
            <v>0.05</v>
          </cell>
          <cell r="I1622" t="str">
            <v>9         22</v>
          </cell>
          <cell r="J1622">
            <v>0.06</v>
          </cell>
          <cell r="K1622">
            <v>5.5E-2</v>
          </cell>
          <cell r="L1622">
            <v>2003</v>
          </cell>
          <cell r="M1622" t="str">
            <v>No Trade</v>
          </cell>
          <cell r="N1622" t="str">
            <v>NG13</v>
          </cell>
          <cell r="O1622">
            <v>41.87</v>
          </cell>
          <cell r="P1622">
            <v>1</v>
          </cell>
        </row>
        <row r="1623">
          <cell r="A1623" t="str">
            <v>ON</v>
          </cell>
          <cell r="B1623">
            <v>1</v>
          </cell>
          <cell r="C1623">
            <v>3</v>
          </cell>
          <cell r="D1623" t="str">
            <v>C</v>
          </cell>
          <cell r="E1623">
            <v>4.8499999999999996</v>
          </cell>
          <cell r="F1623">
            <v>37616</v>
          </cell>
          <cell r="G1623">
            <v>6.4000000000000001E-2</v>
          </cell>
          <cell r="H1623">
            <v>0.05</v>
          </cell>
          <cell r="I1623" t="str">
            <v>2          0</v>
          </cell>
          <cell r="J1623">
            <v>0</v>
          </cell>
          <cell r="K1623">
            <v>0</v>
          </cell>
          <cell r="L1623">
            <v>2003</v>
          </cell>
          <cell r="M1623" t="str">
            <v>No Trade</v>
          </cell>
          <cell r="N1623" t="str">
            <v>NG13</v>
          </cell>
          <cell r="O1623">
            <v>41.87</v>
          </cell>
          <cell r="P1623">
            <v>1</v>
          </cell>
        </row>
        <row r="1624">
          <cell r="A1624" t="str">
            <v>ON</v>
          </cell>
          <cell r="B1624">
            <v>1</v>
          </cell>
          <cell r="C1624">
            <v>3</v>
          </cell>
          <cell r="D1624" t="str">
            <v>C</v>
          </cell>
          <cell r="E1624">
            <v>4.9000000000000004</v>
          </cell>
          <cell r="F1624">
            <v>37616</v>
          </cell>
          <cell r="G1624">
            <v>5.5E-2</v>
          </cell>
          <cell r="H1624">
            <v>0.04</v>
          </cell>
          <cell r="I1624" t="str">
            <v>5          0</v>
          </cell>
          <cell r="J1624">
            <v>0</v>
          </cell>
          <cell r="K1624">
            <v>0</v>
          </cell>
          <cell r="L1624">
            <v>2003</v>
          </cell>
          <cell r="M1624" t="str">
            <v>No Trade</v>
          </cell>
          <cell r="N1624" t="str">
            <v>NG13</v>
          </cell>
          <cell r="O1624">
            <v>41.87</v>
          </cell>
          <cell r="P1624">
            <v>1</v>
          </cell>
        </row>
        <row r="1625">
          <cell r="A1625" t="str">
            <v>ON</v>
          </cell>
          <cell r="B1625">
            <v>1</v>
          </cell>
          <cell r="C1625">
            <v>3</v>
          </cell>
          <cell r="D1625" t="str">
            <v>C</v>
          </cell>
          <cell r="E1625">
            <v>4.95</v>
          </cell>
          <cell r="F1625">
            <v>37616</v>
          </cell>
          <cell r="G1625">
            <v>4.8000000000000001E-2</v>
          </cell>
          <cell r="H1625">
            <v>0.03</v>
          </cell>
          <cell r="I1625" t="str">
            <v>9          0</v>
          </cell>
          <cell r="J1625">
            <v>0</v>
          </cell>
          <cell r="K1625">
            <v>0</v>
          </cell>
          <cell r="L1625">
            <v>2003</v>
          </cell>
          <cell r="M1625" t="str">
            <v>No Trade</v>
          </cell>
          <cell r="N1625" t="str">
            <v>NG13</v>
          </cell>
          <cell r="O1625">
            <v>41.87</v>
          </cell>
          <cell r="P1625">
            <v>1</v>
          </cell>
        </row>
        <row r="1626">
          <cell r="A1626" t="str">
            <v>ON</v>
          </cell>
          <cell r="B1626">
            <v>1</v>
          </cell>
          <cell r="C1626">
            <v>3</v>
          </cell>
          <cell r="D1626" t="str">
            <v>C</v>
          </cell>
          <cell r="E1626">
            <v>5</v>
          </cell>
          <cell r="F1626">
            <v>37616</v>
          </cell>
          <cell r="G1626">
            <v>4.2000000000000003E-2</v>
          </cell>
          <cell r="H1626">
            <v>0.03</v>
          </cell>
          <cell r="I1626" t="str">
            <v>4        689</v>
          </cell>
          <cell r="J1626">
            <v>3.6999999999999998E-2</v>
          </cell>
          <cell r="K1626">
            <v>0.03</v>
          </cell>
          <cell r="L1626">
            <v>2003</v>
          </cell>
          <cell r="M1626" t="str">
            <v>No Trade</v>
          </cell>
          <cell r="N1626" t="str">
            <v>NG13</v>
          </cell>
          <cell r="O1626">
            <v>41.87</v>
          </cell>
          <cell r="P1626">
            <v>1</v>
          </cell>
        </row>
        <row r="1627">
          <cell r="A1627" t="str">
            <v>ON</v>
          </cell>
          <cell r="B1627">
            <v>1</v>
          </cell>
          <cell r="C1627">
            <v>3</v>
          </cell>
          <cell r="D1627" t="str">
            <v>P</v>
          </cell>
          <cell r="E1627">
            <v>5</v>
          </cell>
          <cell r="F1627">
            <v>37616</v>
          </cell>
          <cell r="G1627">
            <v>0</v>
          </cell>
          <cell r="H1627">
            <v>0</v>
          </cell>
          <cell r="I1627" t="str">
            <v>0          0</v>
          </cell>
          <cell r="J1627">
            <v>0</v>
          </cell>
          <cell r="K1627">
            <v>0</v>
          </cell>
          <cell r="L1627">
            <v>2003</v>
          </cell>
          <cell r="M1627" t="str">
            <v>No Trade</v>
          </cell>
          <cell r="N1627" t="str">
            <v/>
          </cell>
          <cell r="O1627" t="str">
            <v/>
          </cell>
          <cell r="P1627" t="str">
            <v/>
          </cell>
        </row>
        <row r="1628">
          <cell r="A1628" t="str">
            <v>ON</v>
          </cell>
          <cell r="B1628">
            <v>1</v>
          </cell>
          <cell r="C1628">
            <v>3</v>
          </cell>
          <cell r="D1628" t="str">
            <v>C</v>
          </cell>
          <cell r="E1628">
            <v>5.05</v>
          </cell>
          <cell r="F1628">
            <v>37616</v>
          </cell>
          <cell r="G1628">
            <v>3.5999999999999997E-2</v>
          </cell>
          <cell r="H1628">
            <v>0.03</v>
          </cell>
          <cell r="I1628" t="str">
            <v>0          0</v>
          </cell>
          <cell r="J1628">
            <v>0</v>
          </cell>
          <cell r="K1628">
            <v>0</v>
          </cell>
          <cell r="L1628">
            <v>2003</v>
          </cell>
          <cell r="M1628" t="str">
            <v>No Trade</v>
          </cell>
          <cell r="N1628" t="str">
            <v>NG13</v>
          </cell>
          <cell r="O1628">
            <v>41.87</v>
          </cell>
          <cell r="P1628">
            <v>1</v>
          </cell>
        </row>
        <row r="1629">
          <cell r="A1629" t="str">
            <v>ON</v>
          </cell>
          <cell r="B1629">
            <v>1</v>
          </cell>
          <cell r="C1629">
            <v>3</v>
          </cell>
          <cell r="D1629" t="str">
            <v>C</v>
          </cell>
          <cell r="E1629">
            <v>5.0999999999999996</v>
          </cell>
          <cell r="F1629">
            <v>37616</v>
          </cell>
          <cell r="G1629">
            <v>3.1E-2</v>
          </cell>
          <cell r="H1629">
            <v>0.02</v>
          </cell>
          <cell r="I1629" t="str">
            <v>6          0</v>
          </cell>
          <cell r="J1629">
            <v>0</v>
          </cell>
          <cell r="K1629">
            <v>0</v>
          </cell>
          <cell r="L1629">
            <v>2003</v>
          </cell>
          <cell r="M1629" t="str">
            <v>No Trade</v>
          </cell>
          <cell r="N1629" t="str">
            <v>NG13</v>
          </cell>
          <cell r="O1629">
            <v>41.87</v>
          </cell>
          <cell r="P1629">
            <v>1</v>
          </cell>
        </row>
        <row r="1630">
          <cell r="A1630" t="str">
            <v>ON</v>
          </cell>
          <cell r="B1630">
            <v>1</v>
          </cell>
          <cell r="C1630">
            <v>3</v>
          </cell>
          <cell r="D1630" t="str">
            <v>P</v>
          </cell>
          <cell r="E1630">
            <v>5.0999999999999996</v>
          </cell>
          <cell r="F1630">
            <v>37616</v>
          </cell>
          <cell r="G1630">
            <v>0</v>
          </cell>
          <cell r="H1630">
            <v>0</v>
          </cell>
          <cell r="I1630" t="str">
            <v>0          0</v>
          </cell>
          <cell r="J1630">
            <v>0</v>
          </cell>
          <cell r="K1630">
            <v>0</v>
          </cell>
          <cell r="L1630">
            <v>2003</v>
          </cell>
          <cell r="M1630" t="str">
            <v>No Trade</v>
          </cell>
          <cell r="N1630" t="str">
            <v/>
          </cell>
          <cell r="O1630" t="str">
            <v/>
          </cell>
          <cell r="P1630" t="str">
            <v/>
          </cell>
        </row>
        <row r="1631">
          <cell r="A1631" t="str">
            <v>ON</v>
          </cell>
          <cell r="B1631">
            <v>1</v>
          </cell>
          <cell r="C1631">
            <v>3</v>
          </cell>
          <cell r="D1631" t="str">
            <v>C</v>
          </cell>
          <cell r="E1631">
            <v>5.15</v>
          </cell>
          <cell r="F1631">
            <v>37616</v>
          </cell>
          <cell r="G1631">
            <v>2.7E-2</v>
          </cell>
          <cell r="H1631">
            <v>0.02</v>
          </cell>
          <cell r="I1631" t="str">
            <v>2          0</v>
          </cell>
          <cell r="J1631">
            <v>0</v>
          </cell>
          <cell r="K1631">
            <v>0</v>
          </cell>
          <cell r="L1631">
            <v>2003</v>
          </cell>
          <cell r="M1631" t="str">
            <v>No Trade</v>
          </cell>
          <cell r="N1631" t="str">
            <v>NG13</v>
          </cell>
          <cell r="O1631">
            <v>41.87</v>
          </cell>
          <cell r="P1631">
            <v>1</v>
          </cell>
        </row>
        <row r="1632">
          <cell r="A1632" t="str">
            <v>ON</v>
          </cell>
          <cell r="B1632">
            <v>1</v>
          </cell>
          <cell r="C1632">
            <v>3</v>
          </cell>
          <cell r="D1632" t="str">
            <v>C</v>
          </cell>
          <cell r="E1632">
            <v>5.2</v>
          </cell>
          <cell r="F1632">
            <v>37616</v>
          </cell>
          <cell r="G1632">
            <v>2.3E-2</v>
          </cell>
          <cell r="H1632">
            <v>0.01</v>
          </cell>
          <cell r="I1632" t="str">
            <v>9          0</v>
          </cell>
          <cell r="J1632">
            <v>0</v>
          </cell>
          <cell r="K1632">
            <v>0</v>
          </cell>
          <cell r="L1632">
            <v>2003</v>
          </cell>
          <cell r="M1632" t="str">
            <v>No Trade</v>
          </cell>
          <cell r="N1632" t="str">
            <v>NG13</v>
          </cell>
          <cell r="O1632">
            <v>41.87</v>
          </cell>
          <cell r="P1632">
            <v>1</v>
          </cell>
        </row>
        <row r="1633">
          <cell r="A1633" t="str">
            <v>ON</v>
          </cell>
          <cell r="B1633">
            <v>1</v>
          </cell>
          <cell r="C1633">
            <v>3</v>
          </cell>
          <cell r="D1633" t="str">
            <v>C</v>
          </cell>
          <cell r="E1633">
            <v>5.25</v>
          </cell>
          <cell r="F1633">
            <v>37616</v>
          </cell>
          <cell r="G1633">
            <v>0.02</v>
          </cell>
          <cell r="H1633">
            <v>0.01</v>
          </cell>
          <cell r="I1633" t="str">
            <v>7          0</v>
          </cell>
          <cell r="J1633">
            <v>0</v>
          </cell>
          <cell r="K1633">
            <v>0</v>
          </cell>
          <cell r="L1633">
            <v>2003</v>
          </cell>
          <cell r="M1633" t="str">
            <v>No Trade</v>
          </cell>
          <cell r="N1633" t="str">
            <v>NG13</v>
          </cell>
          <cell r="O1633">
            <v>41.87</v>
          </cell>
          <cell r="P1633">
            <v>1</v>
          </cell>
        </row>
        <row r="1634">
          <cell r="A1634" t="str">
            <v>ON</v>
          </cell>
          <cell r="B1634">
            <v>1</v>
          </cell>
          <cell r="C1634">
            <v>3</v>
          </cell>
          <cell r="D1634" t="str">
            <v>C</v>
          </cell>
          <cell r="E1634">
            <v>5.3</v>
          </cell>
          <cell r="F1634">
            <v>37616</v>
          </cell>
          <cell r="G1634">
            <v>1.7000000000000001E-2</v>
          </cell>
          <cell r="H1634">
            <v>0.01</v>
          </cell>
          <cell r="I1634" t="str">
            <v>5          0</v>
          </cell>
          <cell r="J1634">
            <v>0</v>
          </cell>
          <cell r="K1634">
            <v>0</v>
          </cell>
          <cell r="L1634">
            <v>2003</v>
          </cell>
          <cell r="M1634" t="str">
            <v>No Trade</v>
          </cell>
          <cell r="N1634" t="str">
            <v>NG13</v>
          </cell>
          <cell r="O1634">
            <v>41.87</v>
          </cell>
          <cell r="P1634">
            <v>1</v>
          </cell>
        </row>
        <row r="1635">
          <cell r="A1635" t="str">
            <v>ON</v>
          </cell>
          <cell r="B1635">
            <v>1</v>
          </cell>
          <cell r="C1635">
            <v>3</v>
          </cell>
          <cell r="D1635" t="str">
            <v>C</v>
          </cell>
          <cell r="E1635">
            <v>5.35</v>
          </cell>
          <cell r="F1635">
            <v>37616</v>
          </cell>
          <cell r="G1635">
            <v>1.4999999999999999E-2</v>
          </cell>
          <cell r="H1635">
            <v>0.01</v>
          </cell>
          <cell r="I1635" t="str">
            <v>3         50</v>
          </cell>
          <cell r="J1635">
            <v>0</v>
          </cell>
          <cell r="K1635">
            <v>0</v>
          </cell>
          <cell r="L1635">
            <v>2003</v>
          </cell>
          <cell r="M1635" t="str">
            <v>No Trade</v>
          </cell>
          <cell r="N1635" t="str">
            <v>NG13</v>
          </cell>
          <cell r="O1635">
            <v>41.87</v>
          </cell>
          <cell r="P1635">
            <v>1</v>
          </cell>
        </row>
        <row r="1636">
          <cell r="A1636" t="str">
            <v>ON</v>
          </cell>
          <cell r="B1636">
            <v>1</v>
          </cell>
          <cell r="C1636">
            <v>3</v>
          </cell>
          <cell r="D1636" t="str">
            <v>C</v>
          </cell>
          <cell r="E1636">
            <v>5.4</v>
          </cell>
          <cell r="F1636">
            <v>37616</v>
          </cell>
          <cell r="G1636">
            <v>1.2999999999999999E-2</v>
          </cell>
          <cell r="H1636">
            <v>0.01</v>
          </cell>
          <cell r="I1636" t="str">
            <v>1          0</v>
          </cell>
          <cell r="J1636">
            <v>0</v>
          </cell>
          <cell r="K1636">
            <v>0</v>
          </cell>
          <cell r="L1636">
            <v>2003</v>
          </cell>
          <cell r="M1636" t="str">
            <v>No Trade</v>
          </cell>
          <cell r="N1636" t="str">
            <v>NG13</v>
          </cell>
          <cell r="O1636">
            <v>41.87</v>
          </cell>
          <cell r="P1636">
            <v>1</v>
          </cell>
        </row>
        <row r="1637">
          <cell r="A1637" t="str">
            <v>ON</v>
          </cell>
          <cell r="B1637">
            <v>1</v>
          </cell>
          <cell r="C1637">
            <v>3</v>
          </cell>
          <cell r="D1637" t="str">
            <v>C</v>
          </cell>
          <cell r="E1637">
            <v>5.45</v>
          </cell>
          <cell r="F1637">
            <v>37616</v>
          </cell>
          <cell r="G1637">
            <v>1.0999999999999999E-2</v>
          </cell>
          <cell r="H1637">
            <v>0.01</v>
          </cell>
          <cell r="I1637" t="str">
            <v>0          0</v>
          </cell>
          <cell r="J1637">
            <v>0</v>
          </cell>
          <cell r="K1637">
            <v>0</v>
          </cell>
          <cell r="L1637">
            <v>2003</v>
          </cell>
          <cell r="M1637" t="str">
            <v>No Trade</v>
          </cell>
          <cell r="N1637" t="str">
            <v>NG13</v>
          </cell>
          <cell r="O1637">
            <v>41.87</v>
          </cell>
          <cell r="P1637">
            <v>1</v>
          </cell>
        </row>
        <row r="1638">
          <cell r="A1638" t="str">
            <v>ON</v>
          </cell>
          <cell r="B1638">
            <v>1</v>
          </cell>
          <cell r="C1638">
            <v>3</v>
          </cell>
          <cell r="D1638" t="str">
            <v>C</v>
          </cell>
          <cell r="E1638">
            <v>5.5</v>
          </cell>
          <cell r="F1638">
            <v>37616</v>
          </cell>
          <cell r="G1638">
            <v>8.9999999999999993E-3</v>
          </cell>
          <cell r="H1638">
            <v>0</v>
          </cell>
          <cell r="I1638" t="str">
            <v>8        400</v>
          </cell>
          <cell r="J1638">
            <v>0.01</v>
          </cell>
          <cell r="K1638">
            <v>0.01</v>
          </cell>
          <cell r="L1638">
            <v>2003</v>
          </cell>
          <cell r="M1638" t="str">
            <v>No Trade</v>
          </cell>
          <cell r="N1638" t="str">
            <v>NG13</v>
          </cell>
          <cell r="O1638">
            <v>41.87</v>
          </cell>
          <cell r="P1638">
            <v>1</v>
          </cell>
        </row>
        <row r="1639">
          <cell r="A1639" t="str">
            <v>ON</v>
          </cell>
          <cell r="B1639">
            <v>1</v>
          </cell>
          <cell r="C1639">
            <v>3</v>
          </cell>
          <cell r="D1639" t="str">
            <v>C</v>
          </cell>
          <cell r="E1639">
            <v>5.55</v>
          </cell>
          <cell r="F1639">
            <v>37616</v>
          </cell>
          <cell r="G1639">
            <v>8.0000000000000002E-3</v>
          </cell>
          <cell r="H1639">
            <v>0</v>
          </cell>
          <cell r="I1639" t="str">
            <v>7          0</v>
          </cell>
          <cell r="J1639">
            <v>0</v>
          </cell>
          <cell r="K1639">
            <v>0</v>
          </cell>
          <cell r="L1639">
            <v>2003</v>
          </cell>
          <cell r="M1639" t="str">
            <v>No Trade</v>
          </cell>
          <cell r="N1639" t="str">
            <v>NG13</v>
          </cell>
          <cell r="O1639">
            <v>41.87</v>
          </cell>
          <cell r="P1639">
            <v>1</v>
          </cell>
        </row>
        <row r="1640">
          <cell r="A1640" t="str">
            <v>ON</v>
          </cell>
          <cell r="B1640">
            <v>1</v>
          </cell>
          <cell r="C1640">
            <v>3</v>
          </cell>
          <cell r="D1640" t="str">
            <v>C</v>
          </cell>
          <cell r="E1640">
            <v>5.6</v>
          </cell>
          <cell r="F1640">
            <v>37616</v>
          </cell>
          <cell r="G1640">
            <v>7.0000000000000001E-3</v>
          </cell>
          <cell r="H1640">
            <v>0</v>
          </cell>
          <cell r="I1640" t="str">
            <v>6          0</v>
          </cell>
          <cell r="J1640">
            <v>0</v>
          </cell>
          <cell r="K1640">
            <v>0</v>
          </cell>
          <cell r="L1640">
            <v>2003</v>
          </cell>
          <cell r="M1640" t="str">
            <v>No Trade</v>
          </cell>
          <cell r="N1640" t="str">
            <v>NG13</v>
          </cell>
          <cell r="O1640">
            <v>41.87</v>
          </cell>
          <cell r="P1640">
            <v>1</v>
          </cell>
        </row>
        <row r="1641">
          <cell r="A1641" t="str">
            <v>ON</v>
          </cell>
          <cell r="B1641">
            <v>1</v>
          </cell>
          <cell r="C1641">
            <v>3</v>
          </cell>
          <cell r="D1641" t="str">
            <v>C</v>
          </cell>
          <cell r="E1641">
            <v>5.65</v>
          </cell>
          <cell r="F1641">
            <v>37616</v>
          </cell>
          <cell r="G1641">
            <v>6.0000000000000001E-3</v>
          </cell>
          <cell r="H1641">
            <v>0</v>
          </cell>
          <cell r="I1641" t="str">
            <v>5          0</v>
          </cell>
          <cell r="J1641">
            <v>0</v>
          </cell>
          <cell r="K1641">
            <v>0</v>
          </cell>
          <cell r="L1641">
            <v>2003</v>
          </cell>
          <cell r="M1641" t="str">
            <v>No Trade</v>
          </cell>
          <cell r="N1641" t="str">
            <v>NG13</v>
          </cell>
          <cell r="O1641">
            <v>41.87</v>
          </cell>
          <cell r="P1641">
            <v>1</v>
          </cell>
        </row>
        <row r="1642">
          <cell r="A1642" t="str">
            <v>ON</v>
          </cell>
          <cell r="B1642">
            <v>1</v>
          </cell>
          <cell r="C1642">
            <v>3</v>
          </cell>
          <cell r="D1642" t="str">
            <v>C</v>
          </cell>
          <cell r="E1642">
            <v>5.7</v>
          </cell>
          <cell r="F1642">
            <v>37616</v>
          </cell>
          <cell r="G1642">
            <v>5.0000000000000001E-3</v>
          </cell>
          <cell r="H1642">
            <v>0</v>
          </cell>
          <cell r="I1642" t="str">
            <v>5          0</v>
          </cell>
          <cell r="J1642">
            <v>0</v>
          </cell>
          <cell r="K1642">
            <v>0</v>
          </cell>
          <cell r="L1642">
            <v>2003</v>
          </cell>
          <cell r="M1642" t="str">
            <v>No Trade</v>
          </cell>
          <cell r="N1642" t="str">
            <v>NG13</v>
          </cell>
          <cell r="O1642">
            <v>41.87</v>
          </cell>
          <cell r="P1642">
            <v>1</v>
          </cell>
        </row>
        <row r="1643">
          <cell r="A1643" t="str">
            <v>ON</v>
          </cell>
          <cell r="B1643">
            <v>1</v>
          </cell>
          <cell r="C1643">
            <v>3</v>
          </cell>
          <cell r="D1643" t="str">
            <v>C</v>
          </cell>
          <cell r="E1643">
            <v>5.75</v>
          </cell>
          <cell r="F1643">
            <v>37616</v>
          </cell>
          <cell r="G1643">
            <v>4.0000000000000001E-3</v>
          </cell>
          <cell r="H1643">
            <v>0</v>
          </cell>
          <cell r="I1643" t="str">
            <v>4        250</v>
          </cell>
          <cell r="J1643">
            <v>0</v>
          </cell>
          <cell r="K1643">
            <v>0</v>
          </cell>
          <cell r="L1643">
            <v>2003</v>
          </cell>
          <cell r="M1643" t="str">
            <v>No Trade</v>
          </cell>
          <cell r="N1643" t="str">
            <v>NG13</v>
          </cell>
          <cell r="O1643">
            <v>41.87</v>
          </cell>
          <cell r="P1643">
            <v>1</v>
          </cell>
        </row>
        <row r="1644">
          <cell r="A1644" t="str">
            <v>ON</v>
          </cell>
          <cell r="B1644">
            <v>1</v>
          </cell>
          <cell r="C1644">
            <v>3</v>
          </cell>
          <cell r="D1644" t="str">
            <v>C</v>
          </cell>
          <cell r="E1644">
            <v>5.8</v>
          </cell>
          <cell r="F1644">
            <v>37616</v>
          </cell>
          <cell r="G1644">
            <v>4.0000000000000001E-3</v>
          </cell>
          <cell r="H1644">
            <v>0</v>
          </cell>
          <cell r="I1644" t="str">
            <v>4          0</v>
          </cell>
          <cell r="J1644">
            <v>0</v>
          </cell>
          <cell r="K1644">
            <v>0</v>
          </cell>
          <cell r="L1644">
            <v>2003</v>
          </cell>
          <cell r="M1644" t="str">
            <v>No Trade</v>
          </cell>
          <cell r="N1644" t="str">
            <v>NG13</v>
          </cell>
          <cell r="O1644">
            <v>41.87</v>
          </cell>
          <cell r="P1644">
            <v>1</v>
          </cell>
        </row>
        <row r="1645">
          <cell r="A1645" t="str">
            <v>ON</v>
          </cell>
          <cell r="B1645">
            <v>1</v>
          </cell>
          <cell r="C1645">
            <v>3</v>
          </cell>
          <cell r="D1645" t="str">
            <v>C</v>
          </cell>
          <cell r="E1645">
            <v>5.85</v>
          </cell>
          <cell r="F1645">
            <v>37616</v>
          </cell>
          <cell r="G1645">
            <v>3.0000000000000001E-3</v>
          </cell>
          <cell r="H1645">
            <v>0</v>
          </cell>
          <cell r="I1645" t="str">
            <v>3          0</v>
          </cell>
          <cell r="J1645">
            <v>0</v>
          </cell>
          <cell r="K1645">
            <v>0</v>
          </cell>
          <cell r="L1645">
            <v>2003</v>
          </cell>
          <cell r="M1645" t="str">
            <v>No Trade</v>
          </cell>
          <cell r="N1645" t="str">
            <v>NG13</v>
          </cell>
          <cell r="O1645">
            <v>41.87</v>
          </cell>
          <cell r="P1645">
            <v>1</v>
          </cell>
        </row>
        <row r="1646">
          <cell r="A1646" t="str">
            <v>ON</v>
          </cell>
          <cell r="B1646">
            <v>1</v>
          </cell>
          <cell r="C1646">
            <v>3</v>
          </cell>
          <cell r="D1646" t="str">
            <v>C</v>
          </cell>
          <cell r="E1646">
            <v>5.9</v>
          </cell>
          <cell r="F1646">
            <v>37616</v>
          </cell>
          <cell r="G1646">
            <v>3.0000000000000001E-3</v>
          </cell>
          <cell r="H1646">
            <v>0</v>
          </cell>
          <cell r="I1646" t="str">
            <v>3          0</v>
          </cell>
          <cell r="J1646">
            <v>0</v>
          </cell>
          <cell r="K1646">
            <v>0</v>
          </cell>
          <cell r="L1646">
            <v>2003</v>
          </cell>
          <cell r="M1646" t="str">
            <v>No Trade</v>
          </cell>
          <cell r="N1646" t="str">
            <v>NG13</v>
          </cell>
          <cell r="O1646">
            <v>41.87</v>
          </cell>
          <cell r="P1646">
            <v>1</v>
          </cell>
        </row>
        <row r="1647">
          <cell r="A1647" t="str">
            <v>ON</v>
          </cell>
          <cell r="B1647">
            <v>1</v>
          </cell>
          <cell r="C1647">
            <v>3</v>
          </cell>
          <cell r="D1647" t="str">
            <v>C</v>
          </cell>
          <cell r="E1647">
            <v>6</v>
          </cell>
          <cell r="F1647">
            <v>37616</v>
          </cell>
          <cell r="G1647">
            <v>2E-3</v>
          </cell>
          <cell r="H1647">
            <v>0</v>
          </cell>
          <cell r="I1647" t="str">
            <v>2        325</v>
          </cell>
          <cell r="J1647">
            <v>3.0000000000000001E-3</v>
          </cell>
          <cell r="K1647">
            <v>2E-3</v>
          </cell>
          <cell r="L1647">
            <v>2003</v>
          </cell>
          <cell r="M1647" t="str">
            <v>No Trade</v>
          </cell>
          <cell r="N1647" t="str">
            <v>NG13</v>
          </cell>
          <cell r="O1647">
            <v>41.87</v>
          </cell>
          <cell r="P1647">
            <v>1</v>
          </cell>
        </row>
        <row r="1648">
          <cell r="A1648" t="str">
            <v>ON</v>
          </cell>
          <cell r="B1648">
            <v>1</v>
          </cell>
          <cell r="C1648">
            <v>3</v>
          </cell>
          <cell r="D1648" t="str">
            <v>P</v>
          </cell>
          <cell r="E1648">
            <v>6</v>
          </cell>
          <cell r="F1648">
            <v>37616</v>
          </cell>
          <cell r="G1648">
            <v>1.5940000000000001</v>
          </cell>
          <cell r="H1648">
            <v>1.7</v>
          </cell>
          <cell r="I1648" t="str">
            <v>2          0</v>
          </cell>
          <cell r="J1648">
            <v>0</v>
          </cell>
          <cell r="K1648">
            <v>0</v>
          </cell>
          <cell r="L1648">
            <v>2003</v>
          </cell>
          <cell r="M1648">
            <v>7.6786619260686724</v>
          </cell>
          <cell r="N1648" t="str">
            <v>NG13</v>
          </cell>
          <cell r="O1648">
            <v>41.87</v>
          </cell>
          <cell r="P1648">
            <v>2</v>
          </cell>
        </row>
        <row r="1649">
          <cell r="A1649" t="str">
            <v>ON</v>
          </cell>
          <cell r="B1649">
            <v>1</v>
          </cell>
          <cell r="C1649">
            <v>3</v>
          </cell>
          <cell r="D1649" t="str">
            <v>C</v>
          </cell>
          <cell r="E1649">
            <v>6.05</v>
          </cell>
          <cell r="F1649">
            <v>37616</v>
          </cell>
          <cell r="G1649">
            <v>2E-3</v>
          </cell>
          <cell r="H1649">
            <v>0</v>
          </cell>
          <cell r="I1649" t="str">
            <v>2          0</v>
          </cell>
          <cell r="J1649">
            <v>0</v>
          </cell>
          <cell r="K1649">
            <v>0</v>
          </cell>
          <cell r="L1649">
            <v>2003</v>
          </cell>
          <cell r="M1649" t="str">
            <v>No Trade</v>
          </cell>
          <cell r="N1649" t="str">
            <v>NG13</v>
          </cell>
          <cell r="O1649">
            <v>41.87</v>
          </cell>
          <cell r="P1649">
            <v>1</v>
          </cell>
        </row>
        <row r="1650">
          <cell r="A1650" t="str">
            <v>ON</v>
          </cell>
          <cell r="B1650">
            <v>1</v>
          </cell>
          <cell r="C1650">
            <v>3</v>
          </cell>
          <cell r="D1650" t="str">
            <v>C</v>
          </cell>
          <cell r="E1650">
            <v>6.1</v>
          </cell>
          <cell r="F1650">
            <v>37616</v>
          </cell>
          <cell r="G1650">
            <v>2E-3</v>
          </cell>
          <cell r="H1650">
            <v>0</v>
          </cell>
          <cell r="I1650" t="str">
            <v>2          0</v>
          </cell>
          <cell r="J1650">
            <v>0</v>
          </cell>
          <cell r="K1650">
            <v>0</v>
          </cell>
          <cell r="L1650">
            <v>2003</v>
          </cell>
          <cell r="M1650" t="str">
            <v>No Trade</v>
          </cell>
          <cell r="N1650" t="str">
            <v>NG13</v>
          </cell>
          <cell r="O1650">
            <v>41.87</v>
          </cell>
          <cell r="P1650">
            <v>1</v>
          </cell>
        </row>
        <row r="1651">
          <cell r="A1651" t="str">
            <v>ON</v>
          </cell>
          <cell r="B1651">
            <v>1</v>
          </cell>
          <cell r="C1651">
            <v>3</v>
          </cell>
          <cell r="D1651" t="str">
            <v>C</v>
          </cell>
          <cell r="E1651">
            <v>6.2</v>
          </cell>
          <cell r="F1651">
            <v>37616</v>
          </cell>
          <cell r="G1651">
            <v>1E-3</v>
          </cell>
          <cell r="H1651">
            <v>0</v>
          </cell>
          <cell r="I1651" t="str">
            <v>1          0</v>
          </cell>
          <cell r="J1651">
            <v>0</v>
          </cell>
          <cell r="K1651">
            <v>0</v>
          </cell>
          <cell r="L1651">
            <v>2003</v>
          </cell>
          <cell r="M1651" t="str">
            <v>No Trade</v>
          </cell>
          <cell r="N1651" t="str">
            <v>NG13</v>
          </cell>
          <cell r="O1651">
            <v>41.87</v>
          </cell>
          <cell r="P1651">
            <v>1</v>
          </cell>
        </row>
        <row r="1652">
          <cell r="A1652" t="str">
            <v>ON</v>
          </cell>
          <cell r="B1652">
            <v>1</v>
          </cell>
          <cell r="C1652">
            <v>3</v>
          </cell>
          <cell r="D1652" t="str">
            <v>C</v>
          </cell>
          <cell r="E1652">
            <v>6.25</v>
          </cell>
          <cell r="F1652">
            <v>37616</v>
          </cell>
          <cell r="G1652">
            <v>1E-3</v>
          </cell>
          <cell r="H1652">
            <v>0</v>
          </cell>
          <cell r="I1652" t="str">
            <v>1          0</v>
          </cell>
          <cell r="J1652">
            <v>0</v>
          </cell>
          <cell r="K1652">
            <v>0</v>
          </cell>
          <cell r="L1652">
            <v>2003</v>
          </cell>
          <cell r="M1652" t="str">
            <v>No Trade</v>
          </cell>
          <cell r="N1652" t="str">
            <v>NG13</v>
          </cell>
          <cell r="O1652">
            <v>41.87</v>
          </cell>
          <cell r="P1652">
            <v>1</v>
          </cell>
        </row>
        <row r="1653">
          <cell r="A1653" t="str">
            <v>ON</v>
          </cell>
          <cell r="B1653">
            <v>1</v>
          </cell>
          <cell r="C1653">
            <v>3</v>
          </cell>
          <cell r="D1653" t="str">
            <v>C</v>
          </cell>
          <cell r="E1653">
            <v>6.3</v>
          </cell>
          <cell r="F1653">
            <v>37616</v>
          </cell>
          <cell r="G1653">
            <v>1E-3</v>
          </cell>
          <cell r="H1653">
            <v>0</v>
          </cell>
          <cell r="I1653" t="str">
            <v>1          0</v>
          </cell>
          <cell r="J1653">
            <v>0</v>
          </cell>
          <cell r="K1653">
            <v>0</v>
          </cell>
          <cell r="L1653">
            <v>2003</v>
          </cell>
          <cell r="M1653" t="str">
            <v>No Trade</v>
          </cell>
          <cell r="N1653" t="str">
            <v>NG13</v>
          </cell>
          <cell r="O1653">
            <v>41.87</v>
          </cell>
          <cell r="P1653">
            <v>1</v>
          </cell>
        </row>
        <row r="1654">
          <cell r="A1654" t="str">
            <v>ON</v>
          </cell>
          <cell r="B1654">
            <v>1</v>
          </cell>
          <cell r="C1654">
            <v>3</v>
          </cell>
          <cell r="D1654" t="str">
            <v>P</v>
          </cell>
          <cell r="E1654">
            <v>6.3</v>
          </cell>
          <cell r="F1654">
            <v>37616</v>
          </cell>
          <cell r="G1654">
            <v>2.6659999999999999</v>
          </cell>
          <cell r="H1654">
            <v>2.66</v>
          </cell>
          <cell r="I1654" t="str">
            <v>6          0</v>
          </cell>
          <cell r="J1654">
            <v>0</v>
          </cell>
          <cell r="K1654">
            <v>0</v>
          </cell>
          <cell r="L1654">
            <v>2003</v>
          </cell>
          <cell r="M1654">
            <v>9.2785949559885736</v>
          </cell>
          <cell r="N1654" t="str">
            <v>NG13</v>
          </cell>
          <cell r="O1654">
            <v>41.87</v>
          </cell>
          <cell r="P1654">
            <v>2</v>
          </cell>
        </row>
        <row r="1655">
          <cell r="A1655" t="str">
            <v>ON</v>
          </cell>
          <cell r="B1655">
            <v>1</v>
          </cell>
          <cell r="C1655">
            <v>3</v>
          </cell>
          <cell r="D1655" t="str">
            <v>C</v>
          </cell>
          <cell r="E1655">
            <v>6.35</v>
          </cell>
          <cell r="F1655">
            <v>37616</v>
          </cell>
          <cell r="G1655">
            <v>1E-3</v>
          </cell>
          <cell r="H1655">
            <v>0</v>
          </cell>
          <cell r="I1655" t="str">
            <v>1          0</v>
          </cell>
          <cell r="J1655">
            <v>0</v>
          </cell>
          <cell r="K1655">
            <v>0</v>
          </cell>
          <cell r="L1655">
            <v>2003</v>
          </cell>
          <cell r="M1655" t="str">
            <v>No Trade</v>
          </cell>
          <cell r="N1655" t="str">
            <v>NG13</v>
          </cell>
          <cell r="O1655">
            <v>41.87</v>
          </cell>
          <cell r="P1655">
            <v>1</v>
          </cell>
        </row>
        <row r="1656">
          <cell r="A1656" t="str">
            <v>ON</v>
          </cell>
          <cell r="B1656">
            <v>1</v>
          </cell>
          <cell r="C1656">
            <v>3</v>
          </cell>
          <cell r="D1656" t="str">
            <v>C</v>
          </cell>
          <cell r="E1656">
            <v>6.4</v>
          </cell>
          <cell r="F1656">
            <v>37616</v>
          </cell>
          <cell r="G1656">
            <v>1E-3</v>
          </cell>
          <cell r="H1656">
            <v>0</v>
          </cell>
          <cell r="I1656" t="str">
            <v>1          0</v>
          </cell>
          <cell r="J1656">
            <v>0</v>
          </cell>
          <cell r="K1656">
            <v>0</v>
          </cell>
          <cell r="L1656">
            <v>2003</v>
          </cell>
          <cell r="M1656" t="str">
            <v>No Trade</v>
          </cell>
          <cell r="N1656" t="str">
            <v>NG13</v>
          </cell>
          <cell r="O1656">
            <v>41.87</v>
          </cell>
          <cell r="P1656">
            <v>1</v>
          </cell>
        </row>
        <row r="1657">
          <cell r="A1657" t="str">
            <v>ON</v>
          </cell>
          <cell r="B1657">
            <v>1</v>
          </cell>
          <cell r="C1657">
            <v>3</v>
          </cell>
          <cell r="D1657" t="str">
            <v>C</v>
          </cell>
          <cell r="E1657">
            <v>6.45</v>
          </cell>
          <cell r="F1657">
            <v>37616</v>
          </cell>
          <cell r="G1657">
            <v>1E-3</v>
          </cell>
          <cell r="H1657">
            <v>0</v>
          </cell>
          <cell r="I1657" t="str">
            <v>1          0</v>
          </cell>
          <cell r="J1657">
            <v>0</v>
          </cell>
          <cell r="K1657">
            <v>0</v>
          </cell>
          <cell r="L1657">
            <v>2003</v>
          </cell>
          <cell r="M1657" t="str">
            <v>No Trade</v>
          </cell>
          <cell r="N1657" t="str">
            <v>NG13</v>
          </cell>
          <cell r="O1657">
            <v>41.87</v>
          </cell>
          <cell r="P1657">
            <v>1</v>
          </cell>
        </row>
        <row r="1658">
          <cell r="A1658" t="str">
            <v>ON</v>
          </cell>
          <cell r="B1658">
            <v>1</v>
          </cell>
          <cell r="C1658">
            <v>3</v>
          </cell>
          <cell r="D1658" t="str">
            <v>C</v>
          </cell>
          <cell r="E1658">
            <v>6.5</v>
          </cell>
          <cell r="F1658">
            <v>37616</v>
          </cell>
          <cell r="G1658">
            <v>1E-3</v>
          </cell>
          <cell r="H1658">
            <v>0</v>
          </cell>
          <cell r="I1658" t="str">
            <v>1          0</v>
          </cell>
          <cell r="J1658">
            <v>0</v>
          </cell>
          <cell r="K1658">
            <v>0</v>
          </cell>
          <cell r="L1658">
            <v>2003</v>
          </cell>
          <cell r="M1658" t="str">
            <v>No Trade</v>
          </cell>
          <cell r="N1658" t="str">
            <v>NG13</v>
          </cell>
          <cell r="O1658">
            <v>41.87</v>
          </cell>
          <cell r="P1658">
            <v>1</v>
          </cell>
        </row>
        <row r="1659">
          <cell r="A1659" t="str">
            <v>ON</v>
          </cell>
          <cell r="B1659">
            <v>1</v>
          </cell>
          <cell r="C1659">
            <v>3</v>
          </cell>
          <cell r="D1659" t="str">
            <v>C</v>
          </cell>
          <cell r="E1659">
            <v>6.55</v>
          </cell>
          <cell r="F1659">
            <v>37616</v>
          </cell>
          <cell r="G1659">
            <v>1E-3</v>
          </cell>
          <cell r="H1659">
            <v>0</v>
          </cell>
          <cell r="I1659" t="str">
            <v>1          0</v>
          </cell>
          <cell r="J1659">
            <v>0</v>
          </cell>
          <cell r="K1659">
            <v>0</v>
          </cell>
          <cell r="L1659">
            <v>2003</v>
          </cell>
          <cell r="M1659" t="str">
            <v>No Trade</v>
          </cell>
          <cell r="N1659" t="str">
            <v>NG13</v>
          </cell>
          <cell r="O1659">
            <v>41.87</v>
          </cell>
          <cell r="P1659">
            <v>1</v>
          </cell>
        </row>
        <row r="1660">
          <cell r="A1660" t="str">
            <v>ON</v>
          </cell>
          <cell r="B1660">
            <v>1</v>
          </cell>
          <cell r="C1660">
            <v>3</v>
          </cell>
          <cell r="D1660" t="str">
            <v>C</v>
          </cell>
          <cell r="E1660">
            <v>6.6</v>
          </cell>
          <cell r="F1660">
            <v>37616</v>
          </cell>
          <cell r="G1660">
            <v>1E-3</v>
          </cell>
          <cell r="H1660">
            <v>0</v>
          </cell>
          <cell r="I1660" t="str">
            <v>1          0</v>
          </cell>
          <cell r="J1660">
            <v>0</v>
          </cell>
          <cell r="K1660">
            <v>0</v>
          </cell>
          <cell r="L1660">
            <v>2003</v>
          </cell>
          <cell r="M1660" t="str">
            <v>No Trade</v>
          </cell>
          <cell r="N1660" t="str">
            <v>NG13</v>
          </cell>
          <cell r="O1660">
            <v>41.87</v>
          </cell>
          <cell r="P1660">
            <v>1</v>
          </cell>
        </row>
        <row r="1661">
          <cell r="A1661" t="str">
            <v>ON</v>
          </cell>
          <cell r="B1661">
            <v>1</v>
          </cell>
          <cell r="C1661">
            <v>3</v>
          </cell>
          <cell r="D1661" t="str">
            <v>C</v>
          </cell>
          <cell r="E1661">
            <v>6.65</v>
          </cell>
          <cell r="F1661">
            <v>37616</v>
          </cell>
          <cell r="G1661">
            <v>1E-3</v>
          </cell>
          <cell r="H1661">
            <v>0</v>
          </cell>
          <cell r="I1661" t="str">
            <v>1          0</v>
          </cell>
          <cell r="J1661">
            <v>0</v>
          </cell>
          <cell r="K1661">
            <v>0</v>
          </cell>
          <cell r="L1661">
            <v>2003</v>
          </cell>
          <cell r="M1661" t="str">
            <v>No Trade</v>
          </cell>
          <cell r="N1661" t="str">
            <v>NG13</v>
          </cell>
          <cell r="O1661">
            <v>41.87</v>
          </cell>
          <cell r="P1661">
            <v>1</v>
          </cell>
        </row>
        <row r="1662">
          <cell r="A1662" t="str">
            <v>ON</v>
          </cell>
          <cell r="B1662">
            <v>1</v>
          </cell>
          <cell r="C1662">
            <v>3</v>
          </cell>
          <cell r="D1662" t="str">
            <v>C</v>
          </cell>
          <cell r="E1662">
            <v>6.7</v>
          </cell>
          <cell r="F1662">
            <v>37616</v>
          </cell>
          <cell r="G1662">
            <v>1E-3</v>
          </cell>
          <cell r="H1662">
            <v>0</v>
          </cell>
          <cell r="I1662" t="str">
            <v>1          0</v>
          </cell>
          <cell r="J1662">
            <v>0</v>
          </cell>
          <cell r="K1662">
            <v>0</v>
          </cell>
          <cell r="L1662">
            <v>2003</v>
          </cell>
          <cell r="M1662" t="str">
            <v>No Trade</v>
          </cell>
          <cell r="N1662" t="str">
            <v>NG13</v>
          </cell>
          <cell r="O1662">
            <v>41.87</v>
          </cell>
          <cell r="P1662">
            <v>1</v>
          </cell>
        </row>
        <row r="1663">
          <cell r="A1663" t="str">
            <v>ON</v>
          </cell>
          <cell r="B1663">
            <v>1</v>
          </cell>
          <cell r="C1663">
            <v>3</v>
          </cell>
          <cell r="D1663" t="str">
            <v>C</v>
          </cell>
          <cell r="E1663">
            <v>6.8</v>
          </cell>
          <cell r="F1663">
            <v>37616</v>
          </cell>
          <cell r="G1663">
            <v>1E-3</v>
          </cell>
          <cell r="H1663">
            <v>0</v>
          </cell>
          <cell r="I1663" t="str">
            <v>1          0</v>
          </cell>
          <cell r="J1663">
            <v>0</v>
          </cell>
          <cell r="K1663">
            <v>0</v>
          </cell>
          <cell r="L1663">
            <v>2003</v>
          </cell>
          <cell r="M1663" t="str">
            <v>No Trade</v>
          </cell>
          <cell r="N1663" t="str">
            <v>NG13</v>
          </cell>
          <cell r="O1663">
            <v>41.87</v>
          </cell>
          <cell r="P1663">
            <v>1</v>
          </cell>
        </row>
        <row r="1664">
          <cell r="A1664" t="str">
            <v>ON</v>
          </cell>
          <cell r="B1664">
            <v>1</v>
          </cell>
          <cell r="C1664">
            <v>3</v>
          </cell>
          <cell r="D1664" t="str">
            <v>C</v>
          </cell>
          <cell r="E1664">
            <v>6.9</v>
          </cell>
          <cell r="F1664">
            <v>37616</v>
          </cell>
          <cell r="G1664">
            <v>1E-3</v>
          </cell>
          <cell r="H1664">
            <v>0</v>
          </cell>
          <cell r="I1664" t="str">
            <v>1          0</v>
          </cell>
          <cell r="J1664">
            <v>0</v>
          </cell>
          <cell r="K1664">
            <v>0</v>
          </cell>
          <cell r="L1664">
            <v>2003</v>
          </cell>
          <cell r="M1664" t="str">
            <v>No Trade</v>
          </cell>
          <cell r="N1664" t="str">
            <v>NG13</v>
          </cell>
          <cell r="O1664">
            <v>41.87</v>
          </cell>
          <cell r="P1664">
            <v>1</v>
          </cell>
        </row>
        <row r="1665">
          <cell r="A1665" t="str">
            <v>ON</v>
          </cell>
          <cell r="B1665">
            <v>1</v>
          </cell>
          <cell r="C1665">
            <v>3</v>
          </cell>
          <cell r="D1665" t="str">
            <v>C</v>
          </cell>
          <cell r="E1665">
            <v>6.95</v>
          </cell>
          <cell r="F1665">
            <v>37616</v>
          </cell>
          <cell r="G1665">
            <v>1E-3</v>
          </cell>
          <cell r="H1665">
            <v>0</v>
          </cell>
          <cell r="I1665" t="str">
            <v>1          0</v>
          </cell>
          <cell r="J1665">
            <v>0</v>
          </cell>
          <cell r="K1665">
            <v>0</v>
          </cell>
          <cell r="L1665">
            <v>2003</v>
          </cell>
          <cell r="M1665" t="str">
            <v>No Trade</v>
          </cell>
          <cell r="N1665" t="str">
            <v>NG13</v>
          </cell>
          <cell r="O1665">
            <v>41.87</v>
          </cell>
          <cell r="P1665">
            <v>1</v>
          </cell>
        </row>
        <row r="1666">
          <cell r="A1666" t="str">
            <v>ON</v>
          </cell>
          <cell r="B1666">
            <v>1</v>
          </cell>
          <cell r="C1666">
            <v>3</v>
          </cell>
          <cell r="D1666" t="str">
            <v>C</v>
          </cell>
          <cell r="E1666">
            <v>7</v>
          </cell>
          <cell r="F1666">
            <v>37616</v>
          </cell>
          <cell r="G1666">
            <v>1E-3</v>
          </cell>
          <cell r="H1666">
            <v>0</v>
          </cell>
          <cell r="I1666" t="str">
            <v>1          5</v>
          </cell>
          <cell r="J1666">
            <v>1E-3</v>
          </cell>
          <cell r="K1666">
            <v>1E-3</v>
          </cell>
          <cell r="L1666">
            <v>2003</v>
          </cell>
          <cell r="M1666" t="str">
            <v>No Trade</v>
          </cell>
          <cell r="N1666" t="str">
            <v>NG13</v>
          </cell>
          <cell r="O1666">
            <v>41.87</v>
          </cell>
          <cell r="P1666">
            <v>1</v>
          </cell>
        </row>
        <row r="1667">
          <cell r="A1667" t="str">
            <v>ON</v>
          </cell>
          <cell r="B1667">
            <v>1</v>
          </cell>
          <cell r="C1667">
            <v>3</v>
          </cell>
          <cell r="D1667" t="str">
            <v>P</v>
          </cell>
          <cell r="E1667">
            <v>7</v>
          </cell>
          <cell r="F1667">
            <v>37616</v>
          </cell>
          <cell r="G1667">
            <v>2.5289999999999999</v>
          </cell>
          <cell r="H1667">
            <v>2.52</v>
          </cell>
          <cell r="I1667" t="str">
            <v>9          0</v>
          </cell>
          <cell r="J1667">
            <v>0</v>
          </cell>
          <cell r="K1667">
            <v>0</v>
          </cell>
          <cell r="L1667">
            <v>2003</v>
          </cell>
          <cell r="M1667">
            <v>8.4173107929443383</v>
          </cell>
          <cell r="N1667" t="str">
            <v>NG13</v>
          </cell>
          <cell r="O1667">
            <v>41.87</v>
          </cell>
          <cell r="P1667">
            <v>2</v>
          </cell>
        </row>
        <row r="1668">
          <cell r="A1668" t="str">
            <v>ON</v>
          </cell>
          <cell r="B1668">
            <v>1</v>
          </cell>
          <cell r="C1668">
            <v>3</v>
          </cell>
          <cell r="D1668" t="str">
            <v>C</v>
          </cell>
          <cell r="E1668">
            <v>7.1</v>
          </cell>
          <cell r="F1668">
            <v>37616</v>
          </cell>
          <cell r="G1668">
            <v>1E-3</v>
          </cell>
          <cell r="H1668">
            <v>0</v>
          </cell>
          <cell r="I1668" t="str">
            <v>1          0</v>
          </cell>
          <cell r="J1668">
            <v>0</v>
          </cell>
          <cell r="K1668">
            <v>0</v>
          </cell>
          <cell r="L1668">
            <v>2003</v>
          </cell>
          <cell r="M1668" t="str">
            <v>No Trade</v>
          </cell>
          <cell r="N1668" t="str">
            <v>NG13</v>
          </cell>
          <cell r="O1668">
            <v>41.87</v>
          </cell>
          <cell r="P1668">
            <v>1</v>
          </cell>
        </row>
        <row r="1669">
          <cell r="A1669" t="str">
            <v>ON</v>
          </cell>
          <cell r="B1669">
            <v>1</v>
          </cell>
          <cell r="C1669">
            <v>3</v>
          </cell>
          <cell r="D1669" t="str">
            <v>C</v>
          </cell>
          <cell r="E1669">
            <v>7.25</v>
          </cell>
          <cell r="F1669">
            <v>37616</v>
          </cell>
          <cell r="G1669">
            <v>1E-3</v>
          </cell>
          <cell r="H1669">
            <v>0</v>
          </cell>
          <cell r="I1669" t="str">
            <v>1          0</v>
          </cell>
          <cell r="J1669">
            <v>0</v>
          </cell>
          <cell r="K1669">
            <v>0</v>
          </cell>
          <cell r="L1669">
            <v>2003</v>
          </cell>
          <cell r="M1669" t="str">
            <v>No Trade</v>
          </cell>
          <cell r="N1669" t="str">
            <v>NG13</v>
          </cell>
          <cell r="O1669">
            <v>41.87</v>
          </cell>
          <cell r="P1669">
            <v>1</v>
          </cell>
        </row>
        <row r="1670">
          <cell r="A1670" t="str">
            <v>ON</v>
          </cell>
          <cell r="B1670">
            <v>1</v>
          </cell>
          <cell r="C1670">
            <v>3</v>
          </cell>
          <cell r="D1670" t="str">
            <v>C</v>
          </cell>
          <cell r="E1670">
            <v>7.3</v>
          </cell>
          <cell r="F1670">
            <v>37616</v>
          </cell>
          <cell r="G1670">
            <v>1E-3</v>
          </cell>
          <cell r="H1670">
            <v>0</v>
          </cell>
          <cell r="I1670" t="str">
            <v>1          0</v>
          </cell>
          <cell r="J1670">
            <v>0</v>
          </cell>
          <cell r="K1670">
            <v>0</v>
          </cell>
          <cell r="L1670">
            <v>2003</v>
          </cell>
          <cell r="M1670" t="str">
            <v>No Trade</v>
          </cell>
          <cell r="N1670" t="str">
            <v>NG13</v>
          </cell>
          <cell r="O1670">
            <v>41.87</v>
          </cell>
          <cell r="P1670">
            <v>1</v>
          </cell>
        </row>
        <row r="1671">
          <cell r="A1671" t="str">
            <v>ON</v>
          </cell>
          <cell r="B1671">
            <v>1</v>
          </cell>
          <cell r="C1671">
            <v>3</v>
          </cell>
          <cell r="D1671" t="str">
            <v>C</v>
          </cell>
          <cell r="E1671">
            <v>7.4</v>
          </cell>
          <cell r="F1671">
            <v>37616</v>
          </cell>
          <cell r="G1671">
            <v>1E-3</v>
          </cell>
          <cell r="H1671">
            <v>0</v>
          </cell>
          <cell r="I1671" t="str">
            <v>1          0</v>
          </cell>
          <cell r="J1671">
            <v>0</v>
          </cell>
          <cell r="K1671">
            <v>0</v>
          </cell>
          <cell r="L1671">
            <v>2003</v>
          </cell>
          <cell r="M1671" t="str">
            <v>No Trade</v>
          </cell>
          <cell r="N1671" t="str">
            <v>NG13</v>
          </cell>
          <cell r="O1671">
            <v>41.87</v>
          </cell>
          <cell r="P1671">
            <v>1</v>
          </cell>
        </row>
        <row r="1672">
          <cell r="A1672" t="str">
            <v>ON</v>
          </cell>
          <cell r="B1672">
            <v>1</v>
          </cell>
          <cell r="C1672">
            <v>3</v>
          </cell>
          <cell r="D1672" t="str">
            <v>C</v>
          </cell>
          <cell r="E1672">
            <v>7.5</v>
          </cell>
          <cell r="F1672">
            <v>37616</v>
          </cell>
          <cell r="G1672">
            <v>1E-3</v>
          </cell>
          <cell r="H1672">
            <v>0</v>
          </cell>
          <cell r="I1672" t="str">
            <v>1          0</v>
          </cell>
          <cell r="J1672">
            <v>0</v>
          </cell>
          <cell r="K1672">
            <v>0</v>
          </cell>
          <cell r="L1672">
            <v>2003</v>
          </cell>
          <cell r="M1672" t="str">
            <v>No Trade</v>
          </cell>
          <cell r="N1672" t="str">
            <v>NG13</v>
          </cell>
          <cell r="O1672">
            <v>41.87</v>
          </cell>
          <cell r="P1672">
            <v>1</v>
          </cell>
        </row>
        <row r="1673">
          <cell r="A1673" t="str">
            <v>ON</v>
          </cell>
          <cell r="B1673">
            <v>1</v>
          </cell>
          <cell r="C1673">
            <v>3</v>
          </cell>
          <cell r="D1673" t="str">
            <v>C</v>
          </cell>
          <cell r="E1673">
            <v>7.55</v>
          </cell>
          <cell r="F1673">
            <v>37616</v>
          </cell>
          <cell r="G1673">
            <v>1E-3</v>
          </cell>
          <cell r="H1673">
            <v>0</v>
          </cell>
          <cell r="I1673" t="str">
            <v>1          0</v>
          </cell>
          <cell r="J1673">
            <v>0</v>
          </cell>
          <cell r="K1673">
            <v>0</v>
          </cell>
          <cell r="L1673">
            <v>2003</v>
          </cell>
          <cell r="M1673" t="str">
            <v>No Trade</v>
          </cell>
          <cell r="N1673" t="str">
            <v>NG13</v>
          </cell>
          <cell r="O1673">
            <v>41.87</v>
          </cell>
          <cell r="P1673">
            <v>1</v>
          </cell>
        </row>
        <row r="1674">
          <cell r="A1674" t="str">
            <v>ON</v>
          </cell>
          <cell r="B1674">
            <v>1</v>
          </cell>
          <cell r="C1674">
            <v>3</v>
          </cell>
          <cell r="D1674" t="str">
            <v>C</v>
          </cell>
          <cell r="E1674">
            <v>7.7</v>
          </cell>
          <cell r="F1674">
            <v>37616</v>
          </cell>
          <cell r="G1674">
            <v>1E-3</v>
          </cell>
          <cell r="H1674">
            <v>0</v>
          </cell>
          <cell r="I1674" t="str">
            <v>1          0</v>
          </cell>
          <cell r="J1674">
            <v>0</v>
          </cell>
          <cell r="K1674">
            <v>0</v>
          </cell>
          <cell r="L1674">
            <v>2003</v>
          </cell>
          <cell r="M1674" t="str">
            <v>No Trade</v>
          </cell>
          <cell r="N1674" t="str">
            <v>NG13</v>
          </cell>
          <cell r="O1674">
            <v>41.87</v>
          </cell>
          <cell r="P1674">
            <v>1</v>
          </cell>
        </row>
        <row r="1675">
          <cell r="A1675" t="str">
            <v>ON</v>
          </cell>
          <cell r="B1675">
            <v>1</v>
          </cell>
          <cell r="C1675">
            <v>3</v>
          </cell>
          <cell r="D1675" t="str">
            <v>C</v>
          </cell>
          <cell r="E1675">
            <v>7.75</v>
          </cell>
          <cell r="F1675">
            <v>37616</v>
          </cell>
          <cell r="G1675">
            <v>0.13400000000000001</v>
          </cell>
          <cell r="H1675">
            <v>0.13</v>
          </cell>
          <cell r="I1675" t="str">
            <v>4          0</v>
          </cell>
          <cell r="J1675">
            <v>0</v>
          </cell>
          <cell r="K1675">
            <v>0</v>
          </cell>
          <cell r="L1675">
            <v>2003</v>
          </cell>
          <cell r="M1675" t="str">
            <v>No Trade</v>
          </cell>
          <cell r="N1675" t="str">
            <v>NG13</v>
          </cell>
          <cell r="O1675">
            <v>41.87</v>
          </cell>
          <cell r="P1675">
            <v>1</v>
          </cell>
        </row>
        <row r="1676">
          <cell r="A1676" t="str">
            <v>ON</v>
          </cell>
          <cell r="B1676">
            <v>1</v>
          </cell>
          <cell r="C1676">
            <v>3</v>
          </cell>
          <cell r="D1676" t="str">
            <v>C</v>
          </cell>
          <cell r="E1676">
            <v>8</v>
          </cell>
          <cell r="F1676">
            <v>37616</v>
          </cell>
          <cell r="G1676">
            <v>1E-3</v>
          </cell>
          <cell r="H1676">
            <v>0</v>
          </cell>
          <cell r="I1676" t="str">
            <v>1          0</v>
          </cell>
          <cell r="J1676">
            <v>0</v>
          </cell>
          <cell r="K1676">
            <v>0</v>
          </cell>
          <cell r="L1676">
            <v>2003</v>
          </cell>
          <cell r="M1676" t="str">
            <v>No Trade</v>
          </cell>
          <cell r="N1676" t="str">
            <v>NG13</v>
          </cell>
          <cell r="O1676">
            <v>41.87</v>
          </cell>
          <cell r="P1676">
            <v>1</v>
          </cell>
        </row>
        <row r="1677">
          <cell r="A1677" t="str">
            <v>ON</v>
          </cell>
          <cell r="B1677">
            <v>1</v>
          </cell>
          <cell r="C1677">
            <v>3</v>
          </cell>
          <cell r="D1677" t="str">
            <v>C</v>
          </cell>
          <cell r="E1677">
            <v>9</v>
          </cell>
          <cell r="F1677">
            <v>37616</v>
          </cell>
          <cell r="G1677">
            <v>1E-3</v>
          </cell>
          <cell r="H1677">
            <v>0</v>
          </cell>
          <cell r="I1677" t="str">
            <v>1          0</v>
          </cell>
          <cell r="J1677">
            <v>0</v>
          </cell>
          <cell r="K1677">
            <v>0</v>
          </cell>
          <cell r="L1677">
            <v>2003</v>
          </cell>
          <cell r="M1677" t="str">
            <v>No Trade</v>
          </cell>
          <cell r="N1677" t="str">
            <v>NG13</v>
          </cell>
          <cell r="O1677">
            <v>41.87</v>
          </cell>
          <cell r="P1677">
            <v>1</v>
          </cell>
        </row>
        <row r="1678">
          <cell r="A1678" t="str">
            <v>ON</v>
          </cell>
          <cell r="B1678">
            <v>1</v>
          </cell>
          <cell r="C1678">
            <v>3</v>
          </cell>
          <cell r="D1678" t="str">
            <v>C</v>
          </cell>
          <cell r="E1678">
            <v>10</v>
          </cell>
          <cell r="F1678">
            <v>37616</v>
          </cell>
          <cell r="G1678">
            <v>1E-3</v>
          </cell>
          <cell r="H1678">
            <v>0</v>
          </cell>
          <cell r="I1678" t="str">
            <v>1          0</v>
          </cell>
          <cell r="J1678">
            <v>0</v>
          </cell>
          <cell r="K1678">
            <v>0</v>
          </cell>
          <cell r="L1678">
            <v>2003</v>
          </cell>
          <cell r="M1678" t="str">
            <v>No Trade</v>
          </cell>
          <cell r="N1678" t="str">
            <v>NG13</v>
          </cell>
          <cell r="O1678">
            <v>41.87</v>
          </cell>
          <cell r="P1678">
            <v>1</v>
          </cell>
        </row>
        <row r="1679">
          <cell r="A1679" t="str">
            <v>ON</v>
          </cell>
          <cell r="B1679">
            <v>1</v>
          </cell>
          <cell r="C1679">
            <v>3</v>
          </cell>
          <cell r="D1679" t="str">
            <v>P</v>
          </cell>
          <cell r="E1679">
            <v>10</v>
          </cell>
          <cell r="F1679">
            <v>37616</v>
          </cell>
          <cell r="G1679">
            <v>0</v>
          </cell>
          <cell r="H1679">
            <v>0</v>
          </cell>
          <cell r="I1679" t="str">
            <v>0          0</v>
          </cell>
          <cell r="J1679">
            <v>0</v>
          </cell>
          <cell r="K1679">
            <v>0</v>
          </cell>
          <cell r="L1679">
            <v>2003</v>
          </cell>
          <cell r="M1679" t="str">
            <v>No Trade</v>
          </cell>
          <cell r="N1679" t="str">
            <v/>
          </cell>
          <cell r="O1679" t="str">
            <v/>
          </cell>
          <cell r="P1679" t="str">
            <v/>
          </cell>
        </row>
        <row r="1680">
          <cell r="A1680" t="str">
            <v>ON</v>
          </cell>
          <cell r="B1680">
            <v>1</v>
          </cell>
          <cell r="C1680">
            <v>3</v>
          </cell>
          <cell r="D1680" t="str">
            <v>C</v>
          </cell>
          <cell r="E1680">
            <v>12</v>
          </cell>
          <cell r="F1680">
            <v>37616</v>
          </cell>
          <cell r="G1680">
            <v>1E-3</v>
          </cell>
          <cell r="H1680">
            <v>0</v>
          </cell>
          <cell r="I1680" t="str">
            <v>1          0</v>
          </cell>
          <cell r="J1680">
            <v>0</v>
          </cell>
          <cell r="K1680">
            <v>0</v>
          </cell>
          <cell r="L1680">
            <v>2003</v>
          </cell>
          <cell r="M1680" t="str">
            <v>No Trade</v>
          </cell>
          <cell r="N1680" t="str">
            <v>NG13</v>
          </cell>
          <cell r="O1680">
            <v>41.87</v>
          </cell>
          <cell r="P1680">
            <v>1</v>
          </cell>
        </row>
        <row r="1681">
          <cell r="A1681" t="str">
            <v>ON</v>
          </cell>
          <cell r="B1681">
            <v>1</v>
          </cell>
          <cell r="C1681">
            <v>3</v>
          </cell>
          <cell r="D1681" t="str">
            <v>P</v>
          </cell>
          <cell r="E1681">
            <v>12</v>
          </cell>
          <cell r="F1681">
            <v>37616</v>
          </cell>
          <cell r="G1681">
            <v>0</v>
          </cell>
          <cell r="H1681">
            <v>0</v>
          </cell>
          <cell r="I1681" t="str">
            <v>0          0</v>
          </cell>
          <cell r="J1681">
            <v>0</v>
          </cell>
          <cell r="K1681">
            <v>0</v>
          </cell>
          <cell r="L1681">
            <v>2003</v>
          </cell>
          <cell r="M1681" t="str">
            <v>No Trade</v>
          </cell>
          <cell r="N1681" t="str">
            <v/>
          </cell>
          <cell r="O1681" t="str">
            <v/>
          </cell>
          <cell r="P1681" t="str">
            <v/>
          </cell>
        </row>
        <row r="1682">
          <cell r="A1682" t="str">
            <v>ON</v>
          </cell>
          <cell r="B1682">
            <v>2</v>
          </cell>
          <cell r="C1682">
            <v>3</v>
          </cell>
          <cell r="D1682" t="str">
            <v>C</v>
          </cell>
          <cell r="E1682">
            <v>0.5</v>
          </cell>
          <cell r="F1682">
            <v>37649</v>
          </cell>
          <cell r="G1682">
            <v>0</v>
          </cell>
          <cell r="H1682">
            <v>0</v>
          </cell>
          <cell r="I1682" t="str">
            <v>0          0</v>
          </cell>
          <cell r="J1682">
            <v>0</v>
          </cell>
          <cell r="K1682">
            <v>0</v>
          </cell>
          <cell r="L1682">
            <v>2003</v>
          </cell>
          <cell r="M1682" t="str">
            <v>No Trade</v>
          </cell>
          <cell r="N1682" t="str">
            <v/>
          </cell>
          <cell r="O1682" t="str">
            <v/>
          </cell>
          <cell r="P1682" t="str">
            <v/>
          </cell>
        </row>
        <row r="1683">
          <cell r="A1683" t="str">
            <v>ON</v>
          </cell>
          <cell r="B1683">
            <v>2</v>
          </cell>
          <cell r="C1683">
            <v>3</v>
          </cell>
          <cell r="D1683" t="str">
            <v>C</v>
          </cell>
          <cell r="E1683">
            <v>1</v>
          </cell>
          <cell r="F1683">
            <v>37649</v>
          </cell>
          <cell r="G1683">
            <v>0</v>
          </cell>
          <cell r="H1683">
            <v>0</v>
          </cell>
          <cell r="I1683" t="str">
            <v>0          0</v>
          </cell>
          <cell r="J1683">
            <v>0</v>
          </cell>
          <cell r="K1683">
            <v>0</v>
          </cell>
          <cell r="L1683">
            <v>2003</v>
          </cell>
          <cell r="M1683" t="str">
            <v>No Trade</v>
          </cell>
          <cell r="N1683" t="str">
            <v/>
          </cell>
          <cell r="O1683" t="str">
            <v/>
          </cell>
          <cell r="P1683" t="str">
            <v/>
          </cell>
        </row>
        <row r="1684">
          <cell r="A1684" t="str">
            <v>ON</v>
          </cell>
          <cell r="B1684">
            <v>2</v>
          </cell>
          <cell r="C1684">
            <v>3</v>
          </cell>
          <cell r="D1684" t="str">
            <v>P</v>
          </cell>
          <cell r="E1684">
            <v>1.75</v>
          </cell>
          <cell r="F1684">
            <v>37649</v>
          </cell>
          <cell r="G1684">
            <v>1E-3</v>
          </cell>
          <cell r="H1684">
            <v>0</v>
          </cell>
          <cell r="I1684" t="str">
            <v>1          0</v>
          </cell>
          <cell r="J1684">
            <v>0</v>
          </cell>
          <cell r="K1684">
            <v>0</v>
          </cell>
          <cell r="L1684">
            <v>2003</v>
          </cell>
          <cell r="M1684">
            <v>2.5181090364999159</v>
          </cell>
          <cell r="N1684" t="str">
            <v>NG23</v>
          </cell>
          <cell r="O1684">
            <v>40.26</v>
          </cell>
          <cell r="P1684">
            <v>2</v>
          </cell>
        </row>
        <row r="1685">
          <cell r="A1685" t="str">
            <v>ON</v>
          </cell>
          <cell r="B1685">
            <v>2</v>
          </cell>
          <cell r="C1685">
            <v>3</v>
          </cell>
          <cell r="D1685" t="str">
            <v>C</v>
          </cell>
          <cell r="E1685">
            <v>2</v>
          </cell>
          <cell r="F1685">
            <v>37649</v>
          </cell>
          <cell r="G1685">
            <v>2.359</v>
          </cell>
          <cell r="H1685">
            <v>2.2400000000000002</v>
          </cell>
          <cell r="I1685" t="str">
            <v>3          0</v>
          </cell>
          <cell r="J1685">
            <v>0</v>
          </cell>
          <cell r="K1685">
            <v>0</v>
          </cell>
          <cell r="L1685">
            <v>2003</v>
          </cell>
          <cell r="M1685" t="str">
            <v>No Trade</v>
          </cell>
          <cell r="N1685" t="str">
            <v>NG23</v>
          </cell>
          <cell r="O1685">
            <v>40.26</v>
          </cell>
          <cell r="P1685">
            <v>1</v>
          </cell>
        </row>
        <row r="1686">
          <cell r="A1686" t="str">
            <v>ON</v>
          </cell>
          <cell r="B1686">
            <v>2</v>
          </cell>
          <cell r="C1686">
            <v>3</v>
          </cell>
          <cell r="D1686" t="str">
            <v>P</v>
          </cell>
          <cell r="E1686">
            <v>2</v>
          </cell>
          <cell r="F1686">
            <v>37649</v>
          </cell>
          <cell r="G1686">
            <v>1E-3</v>
          </cell>
          <cell r="H1686">
            <v>0</v>
          </cell>
          <cell r="I1686" t="str">
            <v>1          0</v>
          </cell>
          <cell r="J1686">
            <v>0</v>
          </cell>
          <cell r="K1686">
            <v>0</v>
          </cell>
          <cell r="L1686">
            <v>2003</v>
          </cell>
          <cell r="M1686">
            <v>2.4051980877335186</v>
          </cell>
          <cell r="N1686" t="str">
            <v>NG23</v>
          </cell>
          <cell r="O1686">
            <v>40.26</v>
          </cell>
          <cell r="P1686">
            <v>2</v>
          </cell>
        </row>
        <row r="1687">
          <cell r="A1687" t="str">
            <v>ON</v>
          </cell>
          <cell r="B1687">
            <v>2</v>
          </cell>
          <cell r="C1687">
            <v>3</v>
          </cell>
          <cell r="D1687" t="str">
            <v>C</v>
          </cell>
          <cell r="E1687">
            <v>2.0499999999999998</v>
          </cell>
          <cell r="F1687">
            <v>37649</v>
          </cell>
          <cell r="G1687">
            <v>0</v>
          </cell>
          <cell r="H1687">
            <v>0</v>
          </cell>
          <cell r="I1687" t="str">
            <v>0          0</v>
          </cell>
          <cell r="J1687">
            <v>0</v>
          </cell>
          <cell r="K1687">
            <v>0</v>
          </cell>
          <cell r="L1687">
            <v>2003</v>
          </cell>
          <cell r="M1687" t="str">
            <v>No Trade</v>
          </cell>
          <cell r="N1687" t="str">
            <v/>
          </cell>
          <cell r="O1687" t="str">
            <v/>
          </cell>
          <cell r="P1687" t="str">
            <v/>
          </cell>
        </row>
        <row r="1688">
          <cell r="A1688" t="str">
            <v>ON</v>
          </cell>
          <cell r="B1688">
            <v>2</v>
          </cell>
          <cell r="C1688">
            <v>3</v>
          </cell>
          <cell r="D1688" t="str">
            <v>P</v>
          </cell>
          <cell r="E1688">
            <v>2.0499999999999998</v>
          </cell>
          <cell r="F1688">
            <v>37649</v>
          </cell>
          <cell r="G1688">
            <v>0</v>
          </cell>
          <cell r="H1688">
            <v>0</v>
          </cell>
          <cell r="I1688" t="str">
            <v>0          0</v>
          </cell>
          <cell r="J1688">
            <v>0</v>
          </cell>
          <cell r="K1688">
            <v>0</v>
          </cell>
          <cell r="L1688">
            <v>2003</v>
          </cell>
          <cell r="M1688" t="str">
            <v>No Trade</v>
          </cell>
          <cell r="N1688" t="str">
            <v/>
          </cell>
          <cell r="O1688" t="str">
            <v/>
          </cell>
          <cell r="P1688" t="str">
            <v/>
          </cell>
        </row>
        <row r="1689">
          <cell r="A1689" t="str">
            <v>ON</v>
          </cell>
          <cell r="B1689">
            <v>2</v>
          </cell>
          <cell r="C1689">
            <v>3</v>
          </cell>
          <cell r="D1689" t="str">
            <v>P</v>
          </cell>
          <cell r="E1689">
            <v>2.1</v>
          </cell>
          <cell r="F1689">
            <v>37649</v>
          </cell>
          <cell r="G1689">
            <v>1E-3</v>
          </cell>
          <cell r="H1689">
            <v>0</v>
          </cell>
          <cell r="I1689" t="str">
            <v>1          0</v>
          </cell>
          <cell r="J1689">
            <v>0</v>
          </cell>
          <cell r="K1689">
            <v>0</v>
          </cell>
          <cell r="L1689">
            <v>2003</v>
          </cell>
          <cell r="M1689">
            <v>2.3641841818000224</v>
          </cell>
          <cell r="N1689" t="str">
            <v>NG23</v>
          </cell>
          <cell r="O1689">
            <v>40.26</v>
          </cell>
          <cell r="P1689">
            <v>2</v>
          </cell>
        </row>
        <row r="1690">
          <cell r="A1690" t="str">
            <v>ON</v>
          </cell>
          <cell r="B1690">
            <v>2</v>
          </cell>
          <cell r="C1690">
            <v>3</v>
          </cell>
          <cell r="D1690" t="str">
            <v>P</v>
          </cell>
          <cell r="E1690">
            <v>2.15</v>
          </cell>
          <cell r="F1690">
            <v>37649</v>
          </cell>
          <cell r="G1690">
            <v>0</v>
          </cell>
          <cell r="H1690">
            <v>0</v>
          </cell>
          <cell r="I1690" t="str">
            <v>0          0</v>
          </cell>
          <cell r="J1690">
            <v>0</v>
          </cell>
          <cell r="K1690">
            <v>0</v>
          </cell>
          <cell r="L1690">
            <v>2003</v>
          </cell>
          <cell r="M1690" t="str">
            <v>No Trade</v>
          </cell>
          <cell r="N1690" t="str">
            <v/>
          </cell>
          <cell r="O1690" t="str">
            <v/>
          </cell>
          <cell r="P1690" t="str">
            <v/>
          </cell>
        </row>
        <row r="1691">
          <cell r="A1691" t="str">
            <v>ON</v>
          </cell>
          <cell r="B1691">
            <v>2</v>
          </cell>
          <cell r="C1691">
            <v>3</v>
          </cell>
          <cell r="D1691" t="str">
            <v>P</v>
          </cell>
          <cell r="E1691">
            <v>2.25</v>
          </cell>
          <cell r="F1691">
            <v>37649</v>
          </cell>
          <cell r="G1691">
            <v>1E-3</v>
          </cell>
          <cell r="H1691">
            <v>0</v>
          </cell>
          <cell r="I1691" t="str">
            <v>1          0</v>
          </cell>
          <cell r="J1691">
            <v>0</v>
          </cell>
          <cell r="K1691">
            <v>0</v>
          </cell>
          <cell r="L1691">
            <v>2003</v>
          </cell>
          <cell r="M1691">
            <v>2.3064025840831421</v>
          </cell>
          <cell r="N1691" t="str">
            <v>NG23</v>
          </cell>
          <cell r="O1691">
            <v>40.26</v>
          </cell>
          <cell r="P1691">
            <v>2</v>
          </cell>
        </row>
        <row r="1692">
          <cell r="A1692" t="str">
            <v>ON</v>
          </cell>
          <cell r="B1692">
            <v>2</v>
          </cell>
          <cell r="C1692">
            <v>3</v>
          </cell>
          <cell r="D1692" t="str">
            <v>P</v>
          </cell>
          <cell r="E1692">
            <v>2.2999999999999998</v>
          </cell>
          <cell r="F1692">
            <v>37649</v>
          </cell>
          <cell r="G1692">
            <v>1E-3</v>
          </cell>
          <cell r="H1692">
            <v>0</v>
          </cell>
          <cell r="I1692" t="str">
            <v>1          0</v>
          </cell>
          <cell r="J1692">
            <v>0</v>
          </cell>
          <cell r="K1692">
            <v>0</v>
          </cell>
          <cell r="L1692">
            <v>2003</v>
          </cell>
          <cell r="M1692">
            <v>2.2880473484526709</v>
          </cell>
          <cell r="N1692" t="str">
            <v>NG23</v>
          </cell>
          <cell r="O1692">
            <v>40.26</v>
          </cell>
          <cell r="P1692">
            <v>2</v>
          </cell>
        </row>
        <row r="1693">
          <cell r="A1693" t="str">
            <v>ON</v>
          </cell>
          <cell r="B1693">
            <v>2</v>
          </cell>
          <cell r="C1693">
            <v>3</v>
          </cell>
          <cell r="D1693" t="str">
            <v>P</v>
          </cell>
          <cell r="E1693">
            <v>2.4500000000000002</v>
          </cell>
          <cell r="F1693">
            <v>37649</v>
          </cell>
          <cell r="G1693">
            <v>0</v>
          </cell>
          <cell r="H1693">
            <v>0</v>
          </cell>
          <cell r="I1693" t="str">
            <v>0          0</v>
          </cell>
          <cell r="J1693">
            <v>0</v>
          </cell>
          <cell r="K1693">
            <v>0</v>
          </cell>
          <cell r="L1693">
            <v>2003</v>
          </cell>
          <cell r="M1693" t="str">
            <v>No Trade</v>
          </cell>
          <cell r="N1693" t="str">
            <v/>
          </cell>
          <cell r="O1693" t="str">
            <v/>
          </cell>
          <cell r="P1693" t="str">
            <v/>
          </cell>
        </row>
        <row r="1694">
          <cell r="A1694" t="str">
            <v>ON</v>
          </cell>
          <cell r="B1694">
            <v>2</v>
          </cell>
          <cell r="C1694">
            <v>3</v>
          </cell>
          <cell r="D1694" t="str">
            <v>C</v>
          </cell>
          <cell r="E1694">
            <v>2.5</v>
          </cell>
          <cell r="F1694">
            <v>37649</v>
          </cell>
          <cell r="G1694">
            <v>1.859</v>
          </cell>
          <cell r="H1694">
            <v>1.74</v>
          </cell>
          <cell r="I1694" t="str">
            <v>3          0</v>
          </cell>
          <cell r="J1694">
            <v>0</v>
          </cell>
          <cell r="K1694">
            <v>0</v>
          </cell>
          <cell r="L1694">
            <v>2003</v>
          </cell>
          <cell r="M1694" t="str">
            <v>No Trade</v>
          </cell>
          <cell r="N1694" t="str">
            <v>NG23</v>
          </cell>
          <cell r="O1694">
            <v>40.26</v>
          </cell>
          <cell r="P1694">
            <v>1</v>
          </cell>
        </row>
        <row r="1695">
          <cell r="A1695" t="str">
            <v>ON</v>
          </cell>
          <cell r="B1695">
            <v>2</v>
          </cell>
          <cell r="C1695">
            <v>3</v>
          </cell>
          <cell r="D1695" t="str">
            <v>P</v>
          </cell>
          <cell r="E1695">
            <v>2.5</v>
          </cell>
          <cell r="F1695">
            <v>37649</v>
          </cell>
          <cell r="G1695">
            <v>1E-3</v>
          </cell>
          <cell r="H1695">
            <v>0</v>
          </cell>
          <cell r="I1695" t="str">
            <v>1          0</v>
          </cell>
          <cell r="J1695">
            <v>0</v>
          </cell>
          <cell r="K1695">
            <v>0</v>
          </cell>
          <cell r="L1695">
            <v>2003</v>
          </cell>
          <cell r="M1695">
            <v>2.2186344369625566</v>
          </cell>
          <cell r="N1695" t="str">
            <v>NG23</v>
          </cell>
          <cell r="O1695">
            <v>40.26</v>
          </cell>
          <cell r="P1695">
            <v>2</v>
          </cell>
        </row>
        <row r="1696">
          <cell r="A1696" t="str">
            <v>ON</v>
          </cell>
          <cell r="B1696">
            <v>2</v>
          </cell>
          <cell r="C1696">
            <v>3</v>
          </cell>
          <cell r="D1696" t="str">
            <v>P</v>
          </cell>
          <cell r="E1696">
            <v>2.5499999999999998</v>
          </cell>
          <cell r="F1696">
            <v>37649</v>
          </cell>
          <cell r="G1696">
            <v>1E-3</v>
          </cell>
          <cell r="H1696">
            <v>0</v>
          </cell>
          <cell r="I1696" t="str">
            <v>2          0</v>
          </cell>
          <cell r="J1696">
            <v>0</v>
          </cell>
          <cell r="K1696">
            <v>0</v>
          </cell>
          <cell r="L1696">
            <v>2003</v>
          </cell>
          <cell r="M1696">
            <v>2.2022012258893509</v>
          </cell>
          <cell r="N1696" t="str">
            <v>NG23</v>
          </cell>
          <cell r="O1696">
            <v>40.26</v>
          </cell>
          <cell r="P1696">
            <v>2</v>
          </cell>
        </row>
        <row r="1697">
          <cell r="A1697" t="str">
            <v>ON</v>
          </cell>
          <cell r="B1697">
            <v>2</v>
          </cell>
          <cell r="C1697">
            <v>3</v>
          </cell>
          <cell r="D1697" t="str">
            <v>C</v>
          </cell>
          <cell r="E1697">
            <v>2.6</v>
          </cell>
          <cell r="F1697">
            <v>37649</v>
          </cell>
          <cell r="G1697">
            <v>1.742</v>
          </cell>
          <cell r="H1697">
            <v>1.74</v>
          </cell>
          <cell r="I1697" t="str">
            <v>2          0</v>
          </cell>
          <cell r="J1697">
            <v>0</v>
          </cell>
          <cell r="K1697">
            <v>0</v>
          </cell>
          <cell r="L1697">
            <v>2003</v>
          </cell>
          <cell r="M1697" t="str">
            <v>No Trade</v>
          </cell>
          <cell r="N1697" t="str">
            <v>NG23</v>
          </cell>
          <cell r="O1697">
            <v>40.26</v>
          </cell>
          <cell r="P1697">
            <v>1</v>
          </cell>
        </row>
        <row r="1698">
          <cell r="A1698" t="str">
            <v>ON</v>
          </cell>
          <cell r="B1698">
            <v>2</v>
          </cell>
          <cell r="C1698">
            <v>3</v>
          </cell>
          <cell r="D1698" t="str">
            <v>P</v>
          </cell>
          <cell r="E1698">
            <v>2.6</v>
          </cell>
          <cell r="F1698">
            <v>37649</v>
          </cell>
          <cell r="G1698">
            <v>1E-3</v>
          </cell>
          <cell r="H1698">
            <v>0</v>
          </cell>
          <cell r="I1698" t="str">
            <v>2          0</v>
          </cell>
          <cell r="J1698">
            <v>0</v>
          </cell>
          <cell r="K1698">
            <v>0</v>
          </cell>
          <cell r="L1698">
            <v>2003</v>
          </cell>
          <cell r="M1698">
            <v>2.1861060387139979</v>
          </cell>
          <cell r="N1698" t="str">
            <v>NG23</v>
          </cell>
          <cell r="O1698">
            <v>40.26</v>
          </cell>
          <cell r="P1698">
            <v>2</v>
          </cell>
        </row>
        <row r="1699">
          <cell r="A1699" t="str">
            <v>ON</v>
          </cell>
          <cell r="B1699">
            <v>2</v>
          </cell>
          <cell r="C1699">
            <v>3</v>
          </cell>
          <cell r="D1699" t="str">
            <v>P</v>
          </cell>
          <cell r="E1699">
            <v>2.65</v>
          </cell>
          <cell r="F1699">
            <v>37649</v>
          </cell>
          <cell r="G1699">
            <v>0</v>
          </cell>
          <cell r="H1699">
            <v>0</v>
          </cell>
          <cell r="I1699" t="str">
            <v>0          0</v>
          </cell>
          <cell r="J1699">
            <v>0</v>
          </cell>
          <cell r="K1699">
            <v>0</v>
          </cell>
          <cell r="L1699">
            <v>2003</v>
          </cell>
          <cell r="M1699" t="str">
            <v>No Trade</v>
          </cell>
          <cell r="N1699" t="str">
            <v/>
          </cell>
          <cell r="O1699" t="str">
            <v/>
          </cell>
          <cell r="P1699" t="str">
            <v/>
          </cell>
        </row>
        <row r="1700">
          <cell r="A1700" t="str">
            <v>ON</v>
          </cell>
          <cell r="B1700">
            <v>2</v>
          </cell>
          <cell r="C1700">
            <v>3</v>
          </cell>
          <cell r="D1700" t="str">
            <v>C</v>
          </cell>
          <cell r="E1700">
            <v>2.7</v>
          </cell>
          <cell r="F1700">
            <v>37649</v>
          </cell>
          <cell r="G1700">
            <v>1.179</v>
          </cell>
          <cell r="H1700">
            <v>1.17</v>
          </cell>
          <cell r="I1700" t="str">
            <v>9          0</v>
          </cell>
          <cell r="J1700">
            <v>0</v>
          </cell>
          <cell r="K1700">
            <v>0</v>
          </cell>
          <cell r="L1700">
            <v>2003</v>
          </cell>
          <cell r="M1700" t="str">
            <v>No Trade</v>
          </cell>
          <cell r="N1700" t="str">
            <v>NG23</v>
          </cell>
          <cell r="O1700">
            <v>40.26</v>
          </cell>
          <cell r="P1700">
            <v>1</v>
          </cell>
        </row>
        <row r="1701">
          <cell r="A1701" t="str">
            <v>ON</v>
          </cell>
          <cell r="B1701">
            <v>2</v>
          </cell>
          <cell r="C1701">
            <v>3</v>
          </cell>
          <cell r="D1701" t="str">
            <v>P</v>
          </cell>
          <cell r="E1701">
            <v>2.7</v>
          </cell>
          <cell r="F1701">
            <v>37649</v>
          </cell>
          <cell r="G1701">
            <v>2E-3</v>
          </cell>
          <cell r="H1701">
            <v>0</v>
          </cell>
          <cell r="I1701" t="str">
            <v>4          0</v>
          </cell>
          <cell r="J1701">
            <v>0</v>
          </cell>
          <cell r="K1701">
            <v>0</v>
          </cell>
          <cell r="L1701">
            <v>2003</v>
          </cell>
          <cell r="M1701">
            <v>2.2744907253791475</v>
          </cell>
          <cell r="N1701" t="str">
            <v>NG23</v>
          </cell>
          <cell r="O1701">
            <v>40.26</v>
          </cell>
          <cell r="P1701">
            <v>2</v>
          </cell>
        </row>
        <row r="1702">
          <cell r="A1702" t="str">
            <v>ON</v>
          </cell>
          <cell r="B1702">
            <v>2</v>
          </cell>
          <cell r="C1702">
            <v>3</v>
          </cell>
          <cell r="D1702" t="str">
            <v>C</v>
          </cell>
          <cell r="E1702">
            <v>2.75</v>
          </cell>
          <cell r="F1702">
            <v>37649</v>
          </cell>
          <cell r="G1702">
            <v>1.5980000000000001</v>
          </cell>
          <cell r="H1702">
            <v>1.59</v>
          </cell>
          <cell r="I1702" t="str">
            <v>8          0</v>
          </cell>
          <cell r="J1702">
            <v>0</v>
          </cell>
          <cell r="K1702">
            <v>0</v>
          </cell>
          <cell r="L1702">
            <v>2003</v>
          </cell>
          <cell r="M1702" t="str">
            <v>No Trade</v>
          </cell>
          <cell r="N1702" t="str">
            <v>NG23</v>
          </cell>
          <cell r="O1702">
            <v>40.26</v>
          </cell>
          <cell r="P1702">
            <v>1</v>
          </cell>
        </row>
        <row r="1703">
          <cell r="A1703" t="str">
            <v>ON</v>
          </cell>
          <cell r="B1703">
            <v>2</v>
          </cell>
          <cell r="C1703">
            <v>3</v>
          </cell>
          <cell r="D1703" t="str">
            <v>P</v>
          </cell>
          <cell r="E1703">
            <v>2.75</v>
          </cell>
          <cell r="F1703">
            <v>37649</v>
          </cell>
          <cell r="G1703">
            <v>2E-3</v>
          </cell>
          <cell r="H1703">
            <v>0</v>
          </cell>
          <cell r="I1703" t="str">
            <v>5          0</v>
          </cell>
          <cell r="J1703">
            <v>0</v>
          </cell>
          <cell r="K1703">
            <v>0</v>
          </cell>
          <cell r="L1703">
            <v>2003</v>
          </cell>
          <cell r="M1703">
            <v>2.2584187921618031</v>
          </cell>
          <cell r="N1703" t="str">
            <v>NG23</v>
          </cell>
          <cell r="O1703">
            <v>40.26</v>
          </cell>
          <cell r="P1703">
            <v>2</v>
          </cell>
        </row>
        <row r="1704">
          <cell r="A1704" t="str">
            <v>ON</v>
          </cell>
          <cell r="B1704">
            <v>2</v>
          </cell>
          <cell r="C1704">
            <v>3</v>
          </cell>
          <cell r="D1704" t="str">
            <v>C</v>
          </cell>
          <cell r="E1704">
            <v>2.8</v>
          </cell>
          <cell r="F1704">
            <v>37649</v>
          </cell>
          <cell r="G1704">
            <v>1.5489999999999999</v>
          </cell>
          <cell r="H1704">
            <v>1.54</v>
          </cell>
          <cell r="I1704" t="str">
            <v>9          0</v>
          </cell>
          <cell r="J1704">
            <v>0</v>
          </cell>
          <cell r="K1704">
            <v>0</v>
          </cell>
          <cell r="L1704">
            <v>2003</v>
          </cell>
          <cell r="M1704" t="str">
            <v>No Trade</v>
          </cell>
          <cell r="N1704" t="str">
            <v>NG23</v>
          </cell>
          <cell r="O1704">
            <v>40.26</v>
          </cell>
          <cell r="P1704">
            <v>1</v>
          </cell>
        </row>
        <row r="1705">
          <cell r="A1705" t="str">
            <v>ON</v>
          </cell>
          <cell r="B1705">
            <v>2</v>
          </cell>
          <cell r="C1705">
            <v>3</v>
          </cell>
          <cell r="D1705" t="str">
            <v>P</v>
          </cell>
          <cell r="E1705">
            <v>2.8</v>
          </cell>
          <cell r="F1705">
            <v>37649</v>
          </cell>
          <cell r="G1705">
            <v>3.0000000000000001E-3</v>
          </cell>
          <cell r="H1705">
            <v>0</v>
          </cell>
          <cell r="I1705" t="str">
            <v>6          0</v>
          </cell>
          <cell r="J1705">
            <v>0</v>
          </cell>
          <cell r="K1705">
            <v>0</v>
          </cell>
          <cell r="L1705">
            <v>2003</v>
          </cell>
          <cell r="M1705">
            <v>2.3201294483690975</v>
          </cell>
          <cell r="N1705" t="str">
            <v>NG23</v>
          </cell>
          <cell r="O1705">
            <v>40.26</v>
          </cell>
          <cell r="P1705">
            <v>2</v>
          </cell>
        </row>
        <row r="1706">
          <cell r="A1706" t="str">
            <v>ON</v>
          </cell>
          <cell r="B1706">
            <v>2</v>
          </cell>
          <cell r="C1706">
            <v>3</v>
          </cell>
          <cell r="D1706" t="str">
            <v>C</v>
          </cell>
          <cell r="E1706">
            <v>2.85</v>
          </cell>
          <cell r="F1706">
            <v>37649</v>
          </cell>
          <cell r="G1706">
            <v>0.85699999999999998</v>
          </cell>
          <cell r="H1706">
            <v>0.85</v>
          </cell>
          <cell r="I1706" t="str">
            <v>7          0</v>
          </cell>
          <cell r="J1706">
            <v>0</v>
          </cell>
          <cell r="K1706">
            <v>0</v>
          </cell>
          <cell r="L1706">
            <v>2003</v>
          </cell>
          <cell r="M1706" t="str">
            <v>No Trade</v>
          </cell>
          <cell r="N1706" t="str">
            <v>NG23</v>
          </cell>
          <cell r="O1706">
            <v>40.26</v>
          </cell>
          <cell r="P1706">
            <v>1</v>
          </cell>
        </row>
        <row r="1707">
          <cell r="A1707" t="str">
            <v>ON</v>
          </cell>
          <cell r="B1707">
            <v>2</v>
          </cell>
          <cell r="C1707">
            <v>3</v>
          </cell>
          <cell r="D1707" t="str">
            <v>P</v>
          </cell>
          <cell r="E1707">
            <v>2.85</v>
          </cell>
          <cell r="F1707">
            <v>37649</v>
          </cell>
          <cell r="G1707">
            <v>4.0000000000000001E-3</v>
          </cell>
          <cell r="H1707">
            <v>0</v>
          </cell>
          <cell r="I1707" t="str">
            <v>7          0</v>
          </cell>
          <cell r="J1707">
            <v>0</v>
          </cell>
          <cell r="K1707">
            <v>0</v>
          </cell>
          <cell r="L1707">
            <v>2003</v>
          </cell>
          <cell r="M1707">
            <v>2.3630862088412807</v>
          </cell>
          <cell r="N1707" t="str">
            <v>NG23</v>
          </cell>
          <cell r="O1707">
            <v>40.26</v>
          </cell>
          <cell r="P1707">
            <v>2</v>
          </cell>
        </row>
        <row r="1708">
          <cell r="A1708" t="str">
            <v>ON</v>
          </cell>
          <cell r="B1708">
            <v>2</v>
          </cell>
          <cell r="C1708">
            <v>3</v>
          </cell>
          <cell r="D1708" t="str">
            <v>C</v>
          </cell>
          <cell r="E1708">
            <v>2.9</v>
          </cell>
          <cell r="F1708">
            <v>37649</v>
          </cell>
          <cell r="G1708">
            <v>1.4610000000000001</v>
          </cell>
          <cell r="H1708">
            <v>1.34</v>
          </cell>
          <cell r="I1708" t="str">
            <v>9          0</v>
          </cell>
          <cell r="J1708">
            <v>0</v>
          </cell>
          <cell r="K1708">
            <v>0</v>
          </cell>
          <cell r="L1708">
            <v>2003</v>
          </cell>
          <cell r="M1708" t="str">
            <v>No Trade</v>
          </cell>
          <cell r="N1708" t="str">
            <v>NG23</v>
          </cell>
          <cell r="O1708">
            <v>40.26</v>
          </cell>
          <cell r="P1708">
            <v>1</v>
          </cell>
        </row>
        <row r="1709">
          <cell r="A1709" t="str">
            <v>ON</v>
          </cell>
          <cell r="B1709">
            <v>2</v>
          </cell>
          <cell r="C1709">
            <v>3</v>
          </cell>
          <cell r="D1709" t="str">
            <v>P</v>
          </cell>
          <cell r="E1709">
            <v>2.9</v>
          </cell>
          <cell r="F1709">
            <v>37649</v>
          </cell>
          <cell r="G1709">
            <v>4.0000000000000001E-3</v>
          </cell>
          <cell r="H1709">
            <v>0</v>
          </cell>
          <cell r="I1709" t="str">
            <v>9          0</v>
          </cell>
          <cell r="J1709">
            <v>0</v>
          </cell>
          <cell r="K1709">
            <v>0</v>
          </cell>
          <cell r="L1709">
            <v>2003</v>
          </cell>
          <cell r="M1709">
            <v>2.3468943238566751</v>
          </cell>
          <cell r="N1709" t="str">
            <v>NG23</v>
          </cell>
          <cell r="O1709">
            <v>40.26</v>
          </cell>
          <cell r="P1709">
            <v>2</v>
          </cell>
        </row>
        <row r="1710">
          <cell r="A1710" t="str">
            <v>ON</v>
          </cell>
          <cell r="B1710">
            <v>2</v>
          </cell>
          <cell r="C1710">
            <v>3</v>
          </cell>
          <cell r="D1710" t="str">
            <v>C</v>
          </cell>
          <cell r="E1710">
            <v>2.95</v>
          </cell>
          <cell r="F1710">
            <v>37649</v>
          </cell>
          <cell r="G1710">
            <v>1.4119999999999999</v>
          </cell>
          <cell r="H1710">
            <v>1.29</v>
          </cell>
          <cell r="I1710" t="str">
            <v>9          0</v>
          </cell>
          <cell r="J1710">
            <v>0</v>
          </cell>
          <cell r="K1710">
            <v>0</v>
          </cell>
          <cell r="L1710">
            <v>2003</v>
          </cell>
          <cell r="M1710" t="str">
            <v>No Trade</v>
          </cell>
          <cell r="N1710" t="str">
            <v>NG23</v>
          </cell>
          <cell r="O1710">
            <v>40.26</v>
          </cell>
          <cell r="P1710">
            <v>1</v>
          </cell>
        </row>
        <row r="1711">
          <cell r="A1711" t="str">
            <v>ON</v>
          </cell>
          <cell r="B1711">
            <v>2</v>
          </cell>
          <cell r="C1711">
            <v>3</v>
          </cell>
          <cell r="D1711" t="str">
            <v>P</v>
          </cell>
          <cell r="E1711">
            <v>2.95</v>
          </cell>
          <cell r="F1711">
            <v>37649</v>
          </cell>
          <cell r="G1711">
            <v>4.0000000000000001E-3</v>
          </cell>
          <cell r="H1711">
            <v>0</v>
          </cell>
          <cell r="I1711" t="str">
            <v>9          0</v>
          </cell>
          <cell r="J1711">
            <v>0</v>
          </cell>
          <cell r="K1711">
            <v>0</v>
          </cell>
          <cell r="L1711">
            <v>2003</v>
          </cell>
          <cell r="M1711">
            <v>2.3309992029683748</v>
          </cell>
          <cell r="N1711" t="str">
            <v>NG23</v>
          </cell>
          <cell r="O1711">
            <v>40.26</v>
          </cell>
          <cell r="P1711">
            <v>2</v>
          </cell>
        </row>
        <row r="1712">
          <cell r="A1712" t="str">
            <v>ON</v>
          </cell>
          <cell r="B1712">
            <v>2</v>
          </cell>
          <cell r="C1712">
            <v>3</v>
          </cell>
          <cell r="D1712" t="str">
            <v>C</v>
          </cell>
          <cell r="E1712">
            <v>3</v>
          </cell>
          <cell r="F1712">
            <v>37649</v>
          </cell>
          <cell r="G1712">
            <v>1.3640000000000001</v>
          </cell>
          <cell r="H1712">
            <v>1.24</v>
          </cell>
          <cell r="I1712" t="str">
            <v>9          0</v>
          </cell>
          <cell r="J1712">
            <v>0</v>
          </cell>
          <cell r="K1712">
            <v>0</v>
          </cell>
          <cell r="L1712">
            <v>2003</v>
          </cell>
          <cell r="M1712" t="str">
            <v>No Trade</v>
          </cell>
          <cell r="N1712" t="str">
            <v>NG23</v>
          </cell>
          <cell r="O1712">
            <v>40.26</v>
          </cell>
          <cell r="P1712">
            <v>1</v>
          </cell>
        </row>
        <row r="1713">
          <cell r="A1713" t="str">
            <v>ON</v>
          </cell>
          <cell r="B1713">
            <v>2</v>
          </cell>
          <cell r="C1713">
            <v>3</v>
          </cell>
          <cell r="D1713" t="str">
            <v>P</v>
          </cell>
          <cell r="E1713">
            <v>3</v>
          </cell>
          <cell r="F1713">
            <v>37649</v>
          </cell>
          <cell r="G1713">
            <v>4.0000000000000001E-3</v>
          </cell>
          <cell r="H1713">
            <v>0</v>
          </cell>
          <cell r="I1713" t="str">
            <v>9         30</v>
          </cell>
          <cell r="J1713">
            <v>0.01</v>
          </cell>
          <cell r="K1713">
            <v>0.01</v>
          </cell>
          <cell r="L1713">
            <v>2003</v>
          </cell>
          <cell r="M1713">
            <v>2.3153904074064742</v>
          </cell>
          <cell r="N1713" t="str">
            <v>NG23</v>
          </cell>
          <cell r="O1713">
            <v>40.26</v>
          </cell>
          <cell r="P1713">
            <v>2</v>
          </cell>
        </row>
        <row r="1714">
          <cell r="A1714" t="str">
            <v>ON</v>
          </cell>
          <cell r="B1714">
            <v>2</v>
          </cell>
          <cell r="C1714">
            <v>3</v>
          </cell>
          <cell r="D1714" t="str">
            <v>C</v>
          </cell>
          <cell r="E1714">
            <v>3.05</v>
          </cell>
          <cell r="F1714">
            <v>37649</v>
          </cell>
          <cell r="G1714">
            <v>1.3160000000000001</v>
          </cell>
          <cell r="H1714">
            <v>1.2</v>
          </cell>
          <cell r="I1714" t="str">
            <v>6          0</v>
          </cell>
          <cell r="J1714">
            <v>0</v>
          </cell>
          <cell r="K1714">
            <v>0</v>
          </cell>
          <cell r="L1714">
            <v>2003</v>
          </cell>
          <cell r="M1714" t="str">
            <v>No Trade</v>
          </cell>
          <cell r="N1714" t="str">
            <v>NG23</v>
          </cell>
          <cell r="O1714">
            <v>40.26</v>
          </cell>
          <cell r="P1714">
            <v>1</v>
          </cell>
        </row>
        <row r="1715">
          <cell r="A1715" t="str">
            <v>ON</v>
          </cell>
          <cell r="B1715">
            <v>2</v>
          </cell>
          <cell r="C1715">
            <v>3</v>
          </cell>
          <cell r="D1715" t="str">
            <v>P</v>
          </cell>
          <cell r="E1715">
            <v>3.05</v>
          </cell>
          <cell r="F1715">
            <v>37649</v>
          </cell>
          <cell r="G1715">
            <v>8.9999999999999993E-3</v>
          </cell>
          <cell r="H1715">
            <v>0.01</v>
          </cell>
          <cell r="I1715" t="str">
            <v>6          0</v>
          </cell>
          <cell r="J1715">
            <v>0</v>
          </cell>
          <cell r="K1715">
            <v>0</v>
          </cell>
          <cell r="L1715">
            <v>2003</v>
          </cell>
          <cell r="M1715">
            <v>2.4847509258989806</v>
          </cell>
          <cell r="N1715" t="str">
            <v>NG23</v>
          </cell>
          <cell r="O1715">
            <v>40.26</v>
          </cell>
          <cell r="P1715">
            <v>2</v>
          </cell>
        </row>
        <row r="1716">
          <cell r="A1716" t="str">
            <v>ON</v>
          </cell>
          <cell r="B1716">
            <v>2</v>
          </cell>
          <cell r="C1716">
            <v>3</v>
          </cell>
          <cell r="D1716" t="str">
            <v>C</v>
          </cell>
          <cell r="E1716">
            <v>3.1</v>
          </cell>
          <cell r="F1716">
            <v>37649</v>
          </cell>
          <cell r="G1716">
            <v>1.242</v>
          </cell>
          <cell r="H1716">
            <v>1.24</v>
          </cell>
          <cell r="I1716" t="str">
            <v>2          0</v>
          </cell>
          <cell r="J1716">
            <v>0</v>
          </cell>
          <cell r="K1716">
            <v>0</v>
          </cell>
          <cell r="L1716">
            <v>2003</v>
          </cell>
          <cell r="M1716" t="str">
            <v>No Trade</v>
          </cell>
          <cell r="N1716" t="str">
            <v>NG23</v>
          </cell>
          <cell r="O1716">
            <v>40.26</v>
          </cell>
          <cell r="P1716">
            <v>1</v>
          </cell>
        </row>
        <row r="1717">
          <cell r="A1717" t="str">
            <v>ON</v>
          </cell>
          <cell r="B1717">
            <v>2</v>
          </cell>
          <cell r="C1717">
            <v>3</v>
          </cell>
          <cell r="D1717" t="str">
            <v>P</v>
          </cell>
          <cell r="E1717">
            <v>3.1</v>
          </cell>
          <cell r="F1717">
            <v>37649</v>
          </cell>
          <cell r="G1717">
            <v>1.0999999999999999E-2</v>
          </cell>
          <cell r="H1717">
            <v>0.01</v>
          </cell>
          <cell r="I1717" t="str">
            <v>9          0</v>
          </cell>
          <cell r="J1717">
            <v>0</v>
          </cell>
          <cell r="K1717">
            <v>0</v>
          </cell>
          <cell r="L1717">
            <v>2003</v>
          </cell>
          <cell r="M1717">
            <v>2.5199284667054163</v>
          </cell>
          <cell r="N1717" t="str">
            <v>NG23</v>
          </cell>
          <cell r="O1717">
            <v>40.26</v>
          </cell>
          <cell r="P1717">
            <v>2</v>
          </cell>
        </row>
        <row r="1718">
          <cell r="A1718" t="str">
            <v>ON</v>
          </cell>
          <cell r="B1718">
            <v>2</v>
          </cell>
          <cell r="C1718">
            <v>3</v>
          </cell>
          <cell r="D1718" t="str">
            <v>C</v>
          </cell>
          <cell r="E1718">
            <v>3.15</v>
          </cell>
          <cell r="F1718">
            <v>37649</v>
          </cell>
          <cell r="G1718">
            <v>1.202</v>
          </cell>
          <cell r="H1718">
            <v>1.2</v>
          </cell>
          <cell r="I1718" t="str">
            <v>2          0</v>
          </cell>
          <cell r="J1718">
            <v>0</v>
          </cell>
          <cell r="K1718">
            <v>0</v>
          </cell>
          <cell r="L1718">
            <v>2003</v>
          </cell>
          <cell r="M1718" t="str">
            <v>No Trade</v>
          </cell>
          <cell r="N1718" t="str">
            <v>NG23</v>
          </cell>
          <cell r="O1718">
            <v>40.26</v>
          </cell>
          <cell r="P1718">
            <v>1</v>
          </cell>
        </row>
        <row r="1719">
          <cell r="A1719" t="str">
            <v>ON</v>
          </cell>
          <cell r="B1719">
            <v>2</v>
          </cell>
          <cell r="C1719">
            <v>3</v>
          </cell>
          <cell r="D1719" t="str">
            <v>P</v>
          </cell>
          <cell r="E1719">
            <v>3.15</v>
          </cell>
          <cell r="F1719">
            <v>37649</v>
          </cell>
          <cell r="G1719">
            <v>1.4E-2</v>
          </cell>
          <cell r="H1719">
            <v>0.02</v>
          </cell>
          <cell r="I1719" t="str">
            <v>3          0</v>
          </cell>
          <cell r="J1719">
            <v>0</v>
          </cell>
          <cell r="K1719">
            <v>0</v>
          </cell>
          <cell r="L1719">
            <v>2003</v>
          </cell>
          <cell r="M1719">
            <v>2.5687939581241737</v>
          </cell>
          <cell r="N1719" t="str">
            <v>NG23</v>
          </cell>
          <cell r="O1719">
            <v>40.26</v>
          </cell>
          <cell r="P1719">
            <v>2</v>
          </cell>
        </row>
        <row r="1720">
          <cell r="A1720" t="str">
            <v>ON</v>
          </cell>
          <cell r="B1720">
            <v>2</v>
          </cell>
          <cell r="C1720">
            <v>3</v>
          </cell>
          <cell r="D1720" t="str">
            <v>C</v>
          </cell>
          <cell r="E1720">
            <v>3.2</v>
          </cell>
          <cell r="F1720">
            <v>37649</v>
          </cell>
          <cell r="G1720">
            <v>1.173</v>
          </cell>
          <cell r="H1720">
            <v>1.06</v>
          </cell>
          <cell r="I1720" t="str">
            <v>7          0</v>
          </cell>
          <cell r="J1720">
            <v>0</v>
          </cell>
          <cell r="K1720">
            <v>0</v>
          </cell>
          <cell r="L1720">
            <v>2003</v>
          </cell>
          <cell r="M1720" t="str">
            <v>No Trade</v>
          </cell>
          <cell r="N1720" t="str">
            <v>NG23</v>
          </cell>
          <cell r="O1720">
            <v>40.26</v>
          </cell>
          <cell r="P1720">
            <v>1</v>
          </cell>
        </row>
        <row r="1721">
          <cell r="A1721" t="str">
            <v>ON</v>
          </cell>
          <cell r="B1721">
            <v>2</v>
          </cell>
          <cell r="C1721">
            <v>3</v>
          </cell>
          <cell r="D1721" t="str">
            <v>P</v>
          </cell>
          <cell r="E1721">
            <v>3.2</v>
          </cell>
          <cell r="F1721">
            <v>37649</v>
          </cell>
          <cell r="G1721">
            <v>1.7000000000000001E-2</v>
          </cell>
          <cell r="H1721">
            <v>0.02</v>
          </cell>
          <cell r="I1721" t="str">
            <v>7          0</v>
          </cell>
          <cell r="J1721">
            <v>0</v>
          </cell>
          <cell r="K1721">
            <v>0</v>
          </cell>
          <cell r="L1721">
            <v>2003</v>
          </cell>
          <cell r="M1721">
            <v>2.607643782065113</v>
          </cell>
          <cell r="N1721" t="str">
            <v>NG23</v>
          </cell>
          <cell r="O1721">
            <v>40.26</v>
          </cell>
          <cell r="P1721">
            <v>2</v>
          </cell>
        </row>
        <row r="1722">
          <cell r="A1722" t="str">
            <v>ON</v>
          </cell>
          <cell r="B1722">
            <v>2</v>
          </cell>
          <cell r="C1722">
            <v>3</v>
          </cell>
          <cell r="D1722" t="str">
            <v>C</v>
          </cell>
          <cell r="E1722">
            <v>3.25</v>
          </cell>
          <cell r="F1722">
            <v>37649</v>
          </cell>
          <cell r="G1722">
            <v>1.1259999999999999</v>
          </cell>
          <cell r="H1722">
            <v>1.02</v>
          </cell>
          <cell r="I1722" t="str">
            <v>2          0</v>
          </cell>
          <cell r="J1722">
            <v>0</v>
          </cell>
          <cell r="K1722">
            <v>0</v>
          </cell>
          <cell r="L1722">
            <v>2003</v>
          </cell>
          <cell r="M1722" t="str">
            <v>No Trade</v>
          </cell>
          <cell r="N1722" t="str">
            <v>NG23</v>
          </cell>
          <cell r="O1722">
            <v>40.26</v>
          </cell>
          <cell r="P1722">
            <v>1</v>
          </cell>
        </row>
        <row r="1723">
          <cell r="A1723" t="str">
            <v>ON</v>
          </cell>
          <cell r="B1723">
            <v>2</v>
          </cell>
          <cell r="C1723">
            <v>3</v>
          </cell>
          <cell r="D1723" t="str">
            <v>P</v>
          </cell>
          <cell r="E1723">
            <v>3.25</v>
          </cell>
          <cell r="F1723">
            <v>37649</v>
          </cell>
          <cell r="G1723">
            <v>0.02</v>
          </cell>
          <cell r="H1723">
            <v>0.03</v>
          </cell>
          <cell r="I1723" t="str">
            <v>1          0</v>
          </cell>
          <cell r="J1723">
            <v>0</v>
          </cell>
          <cell r="K1723">
            <v>0</v>
          </cell>
          <cell r="L1723">
            <v>2003</v>
          </cell>
          <cell r="M1723">
            <v>2.6394415262966482</v>
          </cell>
          <cell r="N1723" t="str">
            <v>NG23</v>
          </cell>
          <cell r="O1723">
            <v>40.26</v>
          </cell>
          <cell r="P1723">
            <v>2</v>
          </cell>
        </row>
        <row r="1724">
          <cell r="A1724" t="str">
            <v>ON</v>
          </cell>
          <cell r="B1724">
            <v>2</v>
          </cell>
          <cell r="C1724">
            <v>3</v>
          </cell>
          <cell r="D1724" t="str">
            <v>C</v>
          </cell>
          <cell r="E1724">
            <v>3.3</v>
          </cell>
          <cell r="F1724">
            <v>37649</v>
          </cell>
          <cell r="G1724">
            <v>1.0860000000000001</v>
          </cell>
          <cell r="H1724">
            <v>1.08</v>
          </cell>
          <cell r="I1724" t="str">
            <v>6          0</v>
          </cell>
          <cell r="J1724">
            <v>0</v>
          </cell>
          <cell r="K1724">
            <v>0</v>
          </cell>
          <cell r="L1724">
            <v>2003</v>
          </cell>
          <cell r="M1724" t="str">
            <v>No Trade</v>
          </cell>
          <cell r="N1724" t="str">
            <v>NG23</v>
          </cell>
          <cell r="O1724">
            <v>40.26</v>
          </cell>
          <cell r="P1724">
            <v>1</v>
          </cell>
        </row>
        <row r="1725">
          <cell r="A1725" t="str">
            <v>ON</v>
          </cell>
          <cell r="B1725">
            <v>2</v>
          </cell>
          <cell r="C1725">
            <v>3</v>
          </cell>
          <cell r="D1725" t="str">
            <v>P</v>
          </cell>
          <cell r="E1725">
            <v>3.3</v>
          </cell>
          <cell r="F1725">
            <v>37649</v>
          </cell>
          <cell r="G1725">
            <v>2.3E-2</v>
          </cell>
          <cell r="H1725">
            <v>0.03</v>
          </cell>
          <cell r="I1725" t="str">
            <v>7          0</v>
          </cell>
          <cell r="J1725">
            <v>0</v>
          </cell>
          <cell r="K1725">
            <v>0</v>
          </cell>
          <cell r="L1725">
            <v>2003</v>
          </cell>
          <cell r="M1725">
            <v>2.6659766612239522</v>
          </cell>
          <cell r="N1725" t="str">
            <v>NG23</v>
          </cell>
          <cell r="O1725">
            <v>40.26</v>
          </cell>
          <cell r="P1725">
            <v>2</v>
          </cell>
        </row>
        <row r="1726">
          <cell r="A1726" t="str">
            <v>ON</v>
          </cell>
          <cell r="B1726">
            <v>2</v>
          </cell>
          <cell r="C1726">
            <v>3</v>
          </cell>
          <cell r="D1726" t="str">
            <v>C</v>
          </cell>
          <cell r="E1726">
            <v>3.35</v>
          </cell>
          <cell r="F1726">
            <v>37649</v>
          </cell>
          <cell r="G1726">
            <v>1.034</v>
          </cell>
          <cell r="H1726">
            <v>0.93</v>
          </cell>
          <cell r="I1726" t="str">
            <v>3          0</v>
          </cell>
          <cell r="J1726">
            <v>0</v>
          </cell>
          <cell r="K1726">
            <v>0</v>
          </cell>
          <cell r="L1726">
            <v>2003</v>
          </cell>
          <cell r="M1726" t="str">
            <v>No Trade</v>
          </cell>
          <cell r="N1726" t="str">
            <v>NG23</v>
          </cell>
          <cell r="O1726">
            <v>40.26</v>
          </cell>
          <cell r="P1726">
            <v>1</v>
          </cell>
        </row>
        <row r="1727">
          <cell r="A1727" t="str">
            <v>ON</v>
          </cell>
          <cell r="B1727">
            <v>2</v>
          </cell>
          <cell r="C1727">
            <v>3</v>
          </cell>
          <cell r="D1727" t="str">
            <v>P</v>
          </cell>
          <cell r="E1727">
            <v>3.35</v>
          </cell>
          <cell r="F1727">
            <v>37649</v>
          </cell>
          <cell r="G1727">
            <v>2.8000000000000001E-2</v>
          </cell>
          <cell r="H1727">
            <v>0.04</v>
          </cell>
          <cell r="I1727" t="str">
            <v>3          0</v>
          </cell>
          <cell r="J1727">
            <v>0</v>
          </cell>
          <cell r="K1727">
            <v>0</v>
          </cell>
          <cell r="L1727">
            <v>2003</v>
          </cell>
          <cell r="M1727">
            <v>2.7129290088959284</v>
          </cell>
          <cell r="N1727" t="str">
            <v>NG23</v>
          </cell>
          <cell r="O1727">
            <v>40.26</v>
          </cell>
          <cell r="P1727">
            <v>2</v>
          </cell>
        </row>
        <row r="1728">
          <cell r="A1728" t="str">
            <v>ON</v>
          </cell>
          <cell r="B1728">
            <v>2</v>
          </cell>
          <cell r="C1728">
            <v>3</v>
          </cell>
          <cell r="D1728" t="str">
            <v>C</v>
          </cell>
          <cell r="E1728">
            <v>3.4</v>
          </cell>
          <cell r="F1728">
            <v>37649</v>
          </cell>
          <cell r="G1728">
            <v>1.0129999999999999</v>
          </cell>
          <cell r="H1728">
            <v>1.01</v>
          </cell>
          <cell r="I1728" t="str">
            <v>3          0</v>
          </cell>
          <cell r="J1728">
            <v>0</v>
          </cell>
          <cell r="K1728">
            <v>0</v>
          </cell>
          <cell r="L1728">
            <v>2003</v>
          </cell>
          <cell r="M1728" t="str">
            <v>No Trade</v>
          </cell>
          <cell r="N1728" t="str">
            <v>NG23</v>
          </cell>
          <cell r="O1728">
            <v>40.26</v>
          </cell>
          <cell r="P1728">
            <v>1</v>
          </cell>
        </row>
        <row r="1729">
          <cell r="A1729" t="str">
            <v>ON</v>
          </cell>
          <cell r="B1729">
            <v>2</v>
          </cell>
          <cell r="C1729">
            <v>3</v>
          </cell>
          <cell r="D1729" t="str">
            <v>P</v>
          </cell>
          <cell r="E1729">
            <v>3.4</v>
          </cell>
          <cell r="F1729">
            <v>37649</v>
          </cell>
          <cell r="G1729">
            <v>3.2000000000000001E-2</v>
          </cell>
          <cell r="H1729">
            <v>0.05</v>
          </cell>
          <cell r="I1729" t="str">
            <v>0          0</v>
          </cell>
          <cell r="J1729">
            <v>0</v>
          </cell>
          <cell r="K1729">
            <v>0</v>
          </cell>
          <cell r="L1729">
            <v>2003</v>
          </cell>
          <cell r="M1729">
            <v>2.7411761909786669</v>
          </cell>
          <cell r="N1729" t="str">
            <v>NG23</v>
          </cell>
          <cell r="O1729">
            <v>40.26</v>
          </cell>
          <cell r="P1729">
            <v>2</v>
          </cell>
        </row>
        <row r="1730">
          <cell r="A1730" t="str">
            <v>ON</v>
          </cell>
          <cell r="B1730">
            <v>2</v>
          </cell>
          <cell r="C1730">
            <v>3</v>
          </cell>
          <cell r="D1730" t="str">
            <v>P</v>
          </cell>
          <cell r="E1730">
            <v>3.45</v>
          </cell>
          <cell r="F1730">
            <v>37649</v>
          </cell>
          <cell r="G1730">
            <v>0</v>
          </cell>
          <cell r="H1730">
            <v>0</v>
          </cell>
          <cell r="I1730" t="str">
            <v>0          0</v>
          </cell>
          <cell r="J1730">
            <v>0</v>
          </cell>
          <cell r="K1730">
            <v>0</v>
          </cell>
          <cell r="L1730">
            <v>2003</v>
          </cell>
          <cell r="M1730" t="str">
            <v>No Trade</v>
          </cell>
          <cell r="N1730" t="str">
            <v/>
          </cell>
          <cell r="O1730" t="str">
            <v/>
          </cell>
          <cell r="P1730" t="str">
            <v/>
          </cell>
        </row>
        <row r="1731">
          <cell r="A1731" t="str">
            <v>ON</v>
          </cell>
          <cell r="B1731">
            <v>2</v>
          </cell>
          <cell r="C1731">
            <v>3</v>
          </cell>
          <cell r="D1731" t="str">
            <v>C</v>
          </cell>
          <cell r="E1731">
            <v>3.5</v>
          </cell>
          <cell r="F1731">
            <v>37649</v>
          </cell>
          <cell r="G1731">
            <v>0.90100000000000002</v>
          </cell>
          <cell r="H1731">
            <v>0.8</v>
          </cell>
          <cell r="I1731" t="str">
            <v>8          0</v>
          </cell>
          <cell r="J1731">
            <v>0</v>
          </cell>
          <cell r="K1731">
            <v>0</v>
          </cell>
          <cell r="L1731">
            <v>2003</v>
          </cell>
          <cell r="M1731" t="str">
            <v>No Trade</v>
          </cell>
          <cell r="N1731" t="str">
            <v>NG23</v>
          </cell>
          <cell r="O1731">
            <v>40.26</v>
          </cell>
          <cell r="P1731">
            <v>1</v>
          </cell>
        </row>
        <row r="1732">
          <cell r="A1732" t="str">
            <v>ON</v>
          </cell>
          <cell r="B1732">
            <v>2</v>
          </cell>
          <cell r="C1732">
            <v>3</v>
          </cell>
          <cell r="D1732" t="str">
            <v>P</v>
          </cell>
          <cell r="E1732">
            <v>3.5</v>
          </cell>
          <cell r="F1732">
            <v>37649</v>
          </cell>
          <cell r="G1732">
            <v>4.4999999999999998E-2</v>
          </cell>
          <cell r="H1732">
            <v>0.06</v>
          </cell>
          <cell r="I1732" t="str">
            <v>7          0</v>
          </cell>
          <cell r="J1732">
            <v>0</v>
          </cell>
          <cell r="K1732">
            <v>0</v>
          </cell>
          <cell r="L1732">
            <v>2003</v>
          </cell>
          <cell r="M1732">
            <v>2.8305018650452163</v>
          </cell>
          <cell r="N1732" t="str">
            <v>NG23</v>
          </cell>
          <cell r="O1732">
            <v>40.26</v>
          </cell>
          <cell r="P1732">
            <v>2</v>
          </cell>
        </row>
        <row r="1733">
          <cell r="A1733" t="str">
            <v>ON</v>
          </cell>
          <cell r="B1733">
            <v>2</v>
          </cell>
          <cell r="C1733">
            <v>3</v>
          </cell>
          <cell r="D1733" t="str">
            <v>C</v>
          </cell>
          <cell r="E1733">
            <v>3.55</v>
          </cell>
          <cell r="F1733">
            <v>37649</v>
          </cell>
          <cell r="G1733">
            <v>0.85899999999999999</v>
          </cell>
          <cell r="H1733">
            <v>0.76</v>
          </cell>
          <cell r="I1733" t="str">
            <v>8          0</v>
          </cell>
          <cell r="J1733">
            <v>0</v>
          </cell>
          <cell r="K1733">
            <v>0</v>
          </cell>
          <cell r="L1733">
            <v>2003</v>
          </cell>
          <cell r="M1733" t="str">
            <v>No Trade</v>
          </cell>
          <cell r="N1733" t="str">
            <v>NG23</v>
          </cell>
          <cell r="O1733">
            <v>40.26</v>
          </cell>
          <cell r="P1733">
            <v>1</v>
          </cell>
        </row>
        <row r="1734">
          <cell r="A1734" t="str">
            <v>ON</v>
          </cell>
          <cell r="B1734">
            <v>2</v>
          </cell>
          <cell r="C1734">
            <v>3</v>
          </cell>
          <cell r="D1734" t="str">
            <v>P</v>
          </cell>
          <cell r="E1734">
            <v>3.55</v>
          </cell>
          <cell r="F1734">
            <v>37649</v>
          </cell>
          <cell r="G1734">
            <v>5.1999999999999998E-2</v>
          </cell>
          <cell r="H1734">
            <v>7.0000000000000007E-2</v>
          </cell>
          <cell r="I1734" t="str">
            <v>7          0</v>
          </cell>
          <cell r="J1734">
            <v>0</v>
          </cell>
          <cell r="K1734">
            <v>0</v>
          </cell>
          <cell r="L1734">
            <v>2003</v>
          </cell>
          <cell r="M1734">
            <v>2.8693870469347824</v>
          </cell>
          <cell r="N1734" t="str">
            <v>NG23</v>
          </cell>
          <cell r="O1734">
            <v>40.26</v>
          </cell>
          <cell r="P1734">
            <v>2</v>
          </cell>
        </row>
        <row r="1735">
          <cell r="A1735" t="str">
            <v>ON</v>
          </cell>
          <cell r="B1735">
            <v>2</v>
          </cell>
          <cell r="C1735">
            <v>3</v>
          </cell>
          <cell r="D1735" t="str">
            <v>C</v>
          </cell>
          <cell r="E1735">
            <v>3.6</v>
          </cell>
          <cell r="F1735">
            <v>37649</v>
          </cell>
          <cell r="G1735">
            <v>0.81699999999999995</v>
          </cell>
          <cell r="H1735">
            <v>0.72</v>
          </cell>
          <cell r="I1735" t="str">
            <v>9          2</v>
          </cell>
          <cell r="J1735">
            <v>0.68600000000000005</v>
          </cell>
          <cell r="K1735">
            <v>0.68500000000000005</v>
          </cell>
          <cell r="L1735">
            <v>2003</v>
          </cell>
          <cell r="M1735" t="str">
            <v>No Trade</v>
          </cell>
          <cell r="N1735" t="str">
            <v>NG23</v>
          </cell>
          <cell r="O1735">
            <v>40.26</v>
          </cell>
          <cell r="P1735">
            <v>1</v>
          </cell>
        </row>
        <row r="1736">
          <cell r="A1736" t="str">
            <v>ON</v>
          </cell>
          <cell r="B1736">
            <v>2</v>
          </cell>
          <cell r="C1736">
            <v>3</v>
          </cell>
          <cell r="D1736" t="str">
            <v>P</v>
          </cell>
          <cell r="E1736">
            <v>3.6</v>
          </cell>
          <cell r="F1736">
            <v>37649</v>
          </cell>
          <cell r="G1736">
            <v>6.0999999999999999E-2</v>
          </cell>
          <cell r="H1736">
            <v>0.08</v>
          </cell>
          <cell r="I1736" t="str">
            <v>8          0</v>
          </cell>
          <cell r="J1736">
            <v>0</v>
          </cell>
          <cell r="K1736">
            <v>0</v>
          </cell>
          <cell r="L1736">
            <v>2003</v>
          </cell>
          <cell r="M1736">
            <v>2.9169589264370397</v>
          </cell>
          <cell r="N1736" t="str">
            <v>NG23</v>
          </cell>
          <cell r="O1736">
            <v>40.26</v>
          </cell>
          <cell r="P1736">
            <v>2</v>
          </cell>
        </row>
        <row r="1737">
          <cell r="A1737" t="str">
            <v>ON</v>
          </cell>
          <cell r="B1737">
            <v>2</v>
          </cell>
          <cell r="C1737">
            <v>3</v>
          </cell>
          <cell r="D1737" t="str">
            <v>C</v>
          </cell>
          <cell r="E1737">
            <v>3.65</v>
          </cell>
          <cell r="F1737">
            <v>37649</v>
          </cell>
          <cell r="G1737">
            <v>0.77700000000000002</v>
          </cell>
          <cell r="H1737">
            <v>0.69</v>
          </cell>
          <cell r="I1737" t="str">
            <v>2          0</v>
          </cell>
          <cell r="J1737">
            <v>0</v>
          </cell>
          <cell r="K1737">
            <v>0</v>
          </cell>
          <cell r="L1737">
            <v>2003</v>
          </cell>
          <cell r="M1737" t="str">
            <v>No Trade</v>
          </cell>
          <cell r="N1737" t="str">
            <v>NG23</v>
          </cell>
          <cell r="O1737">
            <v>40.26</v>
          </cell>
          <cell r="P1737">
            <v>1</v>
          </cell>
        </row>
        <row r="1738">
          <cell r="A1738" t="str">
            <v>ON</v>
          </cell>
          <cell r="B1738">
            <v>2</v>
          </cell>
          <cell r="C1738">
            <v>3</v>
          </cell>
          <cell r="D1738" t="str">
            <v>P</v>
          </cell>
          <cell r="E1738">
            <v>3.65</v>
          </cell>
          <cell r="F1738">
            <v>37649</v>
          </cell>
          <cell r="G1738">
            <v>7.0000000000000007E-2</v>
          </cell>
          <cell r="H1738">
            <v>0.1</v>
          </cell>
          <cell r="I1738" t="str">
            <v>0          0</v>
          </cell>
          <cell r="J1738">
            <v>0</v>
          </cell>
          <cell r="K1738">
            <v>0</v>
          </cell>
          <cell r="L1738">
            <v>2003</v>
          </cell>
          <cell r="M1738">
            <v>2.9580433210096628</v>
          </cell>
          <cell r="N1738" t="str">
            <v>NG23</v>
          </cell>
          <cell r="O1738">
            <v>40.26</v>
          </cell>
          <cell r="P1738">
            <v>2</v>
          </cell>
        </row>
        <row r="1739">
          <cell r="A1739" t="str">
            <v>ON</v>
          </cell>
          <cell r="B1739">
            <v>2</v>
          </cell>
          <cell r="C1739">
            <v>3</v>
          </cell>
          <cell r="D1739" t="str">
            <v>C</v>
          </cell>
          <cell r="E1739">
            <v>3.7</v>
          </cell>
          <cell r="F1739">
            <v>37649</v>
          </cell>
          <cell r="G1739">
            <v>0.73799999999999999</v>
          </cell>
          <cell r="H1739">
            <v>0.65</v>
          </cell>
          <cell r="I1739" t="str">
            <v>5          0</v>
          </cell>
          <cell r="J1739">
            <v>0</v>
          </cell>
          <cell r="K1739">
            <v>0</v>
          </cell>
          <cell r="L1739">
            <v>2003</v>
          </cell>
          <cell r="M1739" t="str">
            <v>No Trade</v>
          </cell>
          <cell r="N1739" t="str">
            <v>NG23</v>
          </cell>
          <cell r="O1739">
            <v>40.26</v>
          </cell>
          <cell r="P1739">
            <v>1</v>
          </cell>
        </row>
        <row r="1740">
          <cell r="A1740" t="str">
            <v>ON</v>
          </cell>
          <cell r="B1740">
            <v>2</v>
          </cell>
          <cell r="C1740">
            <v>3</v>
          </cell>
          <cell r="D1740" t="str">
            <v>P</v>
          </cell>
          <cell r="E1740">
            <v>3.7</v>
          </cell>
          <cell r="F1740">
            <v>37649</v>
          </cell>
          <cell r="G1740">
            <v>0.08</v>
          </cell>
          <cell r="H1740">
            <v>0.11</v>
          </cell>
          <cell r="I1740" t="str">
            <v>4          1</v>
          </cell>
          <cell r="J1740">
            <v>0.105</v>
          </cell>
          <cell r="K1740">
            <v>0.105</v>
          </cell>
          <cell r="L1740">
            <v>2003</v>
          </cell>
          <cell r="M1740">
            <v>2.9997610849988532</v>
          </cell>
          <cell r="N1740" t="str">
            <v>NG23</v>
          </cell>
          <cell r="O1740">
            <v>40.26</v>
          </cell>
          <cell r="P1740">
            <v>2</v>
          </cell>
        </row>
        <row r="1741">
          <cell r="A1741" t="str">
            <v>ON</v>
          </cell>
          <cell r="B1741">
            <v>2</v>
          </cell>
          <cell r="C1741">
            <v>3</v>
          </cell>
          <cell r="D1741" t="str">
            <v>C</v>
          </cell>
          <cell r="E1741">
            <v>3.75</v>
          </cell>
          <cell r="F1741">
            <v>37649</v>
          </cell>
          <cell r="G1741">
            <v>0.70899999999999996</v>
          </cell>
          <cell r="H1741">
            <v>0.62</v>
          </cell>
          <cell r="I1741" t="str">
            <v>7          0</v>
          </cell>
          <cell r="J1741">
            <v>0</v>
          </cell>
          <cell r="K1741">
            <v>0</v>
          </cell>
          <cell r="L1741">
            <v>2003</v>
          </cell>
          <cell r="M1741" t="str">
            <v>No Trade</v>
          </cell>
          <cell r="N1741" t="str">
            <v>NG23</v>
          </cell>
          <cell r="O1741">
            <v>40.26</v>
          </cell>
          <cell r="P1741">
            <v>1</v>
          </cell>
        </row>
        <row r="1742">
          <cell r="A1742" t="str">
            <v>ON</v>
          </cell>
          <cell r="B1742">
            <v>2</v>
          </cell>
          <cell r="C1742">
            <v>3</v>
          </cell>
          <cell r="D1742" t="str">
            <v>P</v>
          </cell>
          <cell r="E1742">
            <v>3.75</v>
          </cell>
          <cell r="F1742">
            <v>37649</v>
          </cell>
          <cell r="G1742">
            <v>0.10199999999999999</v>
          </cell>
          <cell r="H1742">
            <v>0.13</v>
          </cell>
          <cell r="I1742" t="str">
            <v>5        250</v>
          </cell>
          <cell r="J1742">
            <v>0.113</v>
          </cell>
          <cell r="K1742">
            <v>0.112</v>
          </cell>
          <cell r="L1742">
            <v>2003</v>
          </cell>
          <cell r="M1742">
            <v>3.0974694178085262</v>
          </cell>
          <cell r="N1742" t="str">
            <v>NG23</v>
          </cell>
          <cell r="O1742">
            <v>40.26</v>
          </cell>
          <cell r="P1742">
            <v>2</v>
          </cell>
        </row>
        <row r="1743">
          <cell r="A1743" t="str">
            <v>ON</v>
          </cell>
          <cell r="B1743">
            <v>2</v>
          </cell>
          <cell r="C1743">
            <v>3</v>
          </cell>
          <cell r="D1743" t="str">
            <v>C</v>
          </cell>
          <cell r="E1743">
            <v>3.8</v>
          </cell>
          <cell r="F1743">
            <v>37649</v>
          </cell>
          <cell r="G1743">
            <v>0.66900000000000004</v>
          </cell>
          <cell r="H1743">
            <v>0.57999999999999996</v>
          </cell>
          <cell r="I1743" t="str">
            <v>4          0</v>
          </cell>
          <cell r="J1743">
            <v>0</v>
          </cell>
          <cell r="K1743">
            <v>0</v>
          </cell>
          <cell r="L1743">
            <v>2003</v>
          </cell>
          <cell r="M1743" t="str">
            <v>No Trade</v>
          </cell>
          <cell r="N1743" t="str">
            <v>NG23</v>
          </cell>
          <cell r="O1743">
            <v>40.26</v>
          </cell>
          <cell r="P1743">
            <v>1</v>
          </cell>
        </row>
        <row r="1744">
          <cell r="A1744" t="str">
            <v>ON</v>
          </cell>
          <cell r="B1744">
            <v>2</v>
          </cell>
          <cell r="C1744">
            <v>3</v>
          </cell>
          <cell r="D1744" t="str">
            <v>P</v>
          </cell>
          <cell r="E1744">
            <v>3.8</v>
          </cell>
          <cell r="F1744">
            <v>37649</v>
          </cell>
          <cell r="G1744">
            <v>0.112</v>
          </cell>
          <cell r="H1744">
            <v>0.14000000000000001</v>
          </cell>
          <cell r="I1744" t="str">
            <v>4          5</v>
          </cell>
          <cell r="J1744">
            <v>0.105</v>
          </cell>
          <cell r="K1744">
            <v>0.105</v>
          </cell>
          <cell r="L1744">
            <v>2003</v>
          </cell>
          <cell r="M1744">
            <v>3.1261952029334541</v>
          </cell>
          <cell r="N1744" t="str">
            <v>NG23</v>
          </cell>
          <cell r="O1744">
            <v>40.26</v>
          </cell>
          <cell r="P1744">
            <v>2</v>
          </cell>
        </row>
        <row r="1745">
          <cell r="A1745" t="str">
            <v>ON</v>
          </cell>
          <cell r="B1745">
            <v>2</v>
          </cell>
          <cell r="C1745">
            <v>3</v>
          </cell>
          <cell r="D1745" t="str">
            <v>C</v>
          </cell>
          <cell r="E1745">
            <v>3.85</v>
          </cell>
          <cell r="F1745">
            <v>37649</v>
          </cell>
          <cell r="G1745">
            <v>0.624</v>
          </cell>
          <cell r="H1745">
            <v>0.55000000000000004</v>
          </cell>
          <cell r="I1745" t="str">
            <v>1          0</v>
          </cell>
          <cell r="J1745">
            <v>0</v>
          </cell>
          <cell r="K1745">
            <v>0</v>
          </cell>
          <cell r="L1745">
            <v>2003</v>
          </cell>
          <cell r="M1745" t="str">
            <v>No Trade</v>
          </cell>
          <cell r="N1745" t="str">
            <v>NG23</v>
          </cell>
          <cell r="O1745">
            <v>40.26</v>
          </cell>
          <cell r="P1745">
            <v>1</v>
          </cell>
        </row>
        <row r="1746">
          <cell r="A1746" t="str">
            <v>ON</v>
          </cell>
          <cell r="B1746">
            <v>2</v>
          </cell>
          <cell r="C1746">
            <v>3</v>
          </cell>
          <cell r="D1746" t="str">
            <v>P</v>
          </cell>
          <cell r="E1746">
            <v>3.85</v>
          </cell>
          <cell r="F1746">
            <v>37649</v>
          </cell>
          <cell r="G1746">
            <v>0.11799999999999999</v>
          </cell>
          <cell r="H1746">
            <v>0.16</v>
          </cell>
          <cell r="I1746" t="str">
            <v>0          0</v>
          </cell>
          <cell r="J1746">
            <v>0</v>
          </cell>
          <cell r="K1746">
            <v>0</v>
          </cell>
          <cell r="L1746">
            <v>2003</v>
          </cell>
          <cell r="M1746">
            <v>3.1345825670896752</v>
          </cell>
          <cell r="N1746" t="str">
            <v>NG23</v>
          </cell>
          <cell r="O1746">
            <v>40.26</v>
          </cell>
          <cell r="P1746">
            <v>2</v>
          </cell>
        </row>
        <row r="1747">
          <cell r="A1747" t="str">
            <v>ON</v>
          </cell>
          <cell r="B1747">
            <v>2</v>
          </cell>
          <cell r="C1747">
            <v>3</v>
          </cell>
          <cell r="D1747" t="str">
            <v>C</v>
          </cell>
          <cell r="E1747">
            <v>3.9</v>
          </cell>
          <cell r="F1747">
            <v>37649</v>
          </cell>
          <cell r="G1747">
            <v>0.58899999999999997</v>
          </cell>
          <cell r="H1747">
            <v>0.52</v>
          </cell>
          <cell r="I1747" t="str">
            <v>0          0</v>
          </cell>
          <cell r="J1747">
            <v>0</v>
          </cell>
          <cell r="K1747">
            <v>0</v>
          </cell>
          <cell r="L1747">
            <v>2003</v>
          </cell>
          <cell r="M1747" t="str">
            <v>No Trade</v>
          </cell>
          <cell r="N1747" t="str">
            <v>NG23</v>
          </cell>
          <cell r="O1747">
            <v>40.26</v>
          </cell>
          <cell r="P1747">
            <v>1</v>
          </cell>
        </row>
        <row r="1748">
          <cell r="A1748" t="str">
            <v>ON</v>
          </cell>
          <cell r="B1748">
            <v>2</v>
          </cell>
          <cell r="C1748">
            <v>3</v>
          </cell>
          <cell r="D1748" t="str">
            <v>P</v>
          </cell>
          <cell r="E1748">
            <v>3.9</v>
          </cell>
          <cell r="F1748">
            <v>37649</v>
          </cell>
          <cell r="G1748">
            <v>0.13300000000000001</v>
          </cell>
          <cell r="H1748">
            <v>0.17</v>
          </cell>
          <cell r="I1748" t="str">
            <v>9          0</v>
          </cell>
          <cell r="J1748">
            <v>0</v>
          </cell>
          <cell r="K1748">
            <v>0</v>
          </cell>
          <cell r="L1748">
            <v>2003</v>
          </cell>
          <cell r="M1748">
            <v>3.1797253464196595</v>
          </cell>
          <cell r="N1748" t="str">
            <v>NG23</v>
          </cell>
          <cell r="O1748">
            <v>40.26</v>
          </cell>
          <cell r="P1748">
            <v>2</v>
          </cell>
        </row>
        <row r="1749">
          <cell r="A1749" t="str">
            <v>ON</v>
          </cell>
          <cell r="B1749">
            <v>2</v>
          </cell>
          <cell r="C1749">
            <v>3</v>
          </cell>
          <cell r="D1749" t="str">
            <v>C</v>
          </cell>
          <cell r="E1749">
            <v>3.95</v>
          </cell>
          <cell r="F1749">
            <v>37649</v>
          </cell>
          <cell r="G1749">
            <v>0.55500000000000005</v>
          </cell>
          <cell r="H1749">
            <v>0.49</v>
          </cell>
          <cell r="I1749" t="str">
            <v>0          0</v>
          </cell>
          <cell r="J1749">
            <v>0</v>
          </cell>
          <cell r="K1749">
            <v>0</v>
          </cell>
          <cell r="L1749">
            <v>2003</v>
          </cell>
          <cell r="M1749" t="str">
            <v>No Trade</v>
          </cell>
          <cell r="N1749" t="str">
            <v>NG23</v>
          </cell>
          <cell r="O1749">
            <v>40.26</v>
          </cell>
          <cell r="P1749">
            <v>1</v>
          </cell>
        </row>
        <row r="1750">
          <cell r="A1750" t="str">
            <v>ON</v>
          </cell>
          <cell r="B1750">
            <v>2</v>
          </cell>
          <cell r="C1750">
            <v>3</v>
          </cell>
          <cell r="D1750" t="str">
            <v>P</v>
          </cell>
          <cell r="E1750">
            <v>3.95</v>
          </cell>
          <cell r="F1750">
            <v>37649</v>
          </cell>
          <cell r="G1750">
            <v>0.14899999999999999</v>
          </cell>
          <cell r="H1750">
            <v>0.19</v>
          </cell>
          <cell r="I1750" t="str">
            <v>9          0</v>
          </cell>
          <cell r="J1750">
            <v>0</v>
          </cell>
          <cell r="K1750">
            <v>0</v>
          </cell>
          <cell r="L1750">
            <v>2003</v>
          </cell>
          <cell r="M1750">
            <v>3.2240777510607903</v>
          </cell>
          <cell r="N1750" t="str">
            <v>NG23</v>
          </cell>
          <cell r="O1750">
            <v>40.26</v>
          </cell>
          <cell r="P1750">
            <v>2</v>
          </cell>
        </row>
        <row r="1751">
          <cell r="A1751" t="str">
            <v>ON</v>
          </cell>
          <cell r="B1751">
            <v>2</v>
          </cell>
          <cell r="C1751">
            <v>3</v>
          </cell>
          <cell r="D1751" t="str">
            <v>C</v>
          </cell>
          <cell r="E1751">
            <v>4</v>
          </cell>
          <cell r="F1751">
            <v>37649</v>
          </cell>
          <cell r="G1751">
            <v>0.52400000000000002</v>
          </cell>
          <cell r="H1751">
            <v>0.46</v>
          </cell>
          <cell r="I1751" t="str">
            <v>2          2</v>
          </cell>
          <cell r="J1751">
            <v>0.46</v>
          </cell>
          <cell r="K1751">
            <v>0.46</v>
          </cell>
          <cell r="L1751">
            <v>2003</v>
          </cell>
          <cell r="M1751" t="str">
            <v>No Trade</v>
          </cell>
          <cell r="N1751" t="str">
            <v>NG23</v>
          </cell>
          <cell r="O1751">
            <v>40.26</v>
          </cell>
          <cell r="P1751">
            <v>1</v>
          </cell>
        </row>
        <row r="1752">
          <cell r="A1752" t="str">
            <v>ON</v>
          </cell>
          <cell r="B1752">
            <v>2</v>
          </cell>
          <cell r="C1752">
            <v>3</v>
          </cell>
          <cell r="D1752" t="str">
            <v>P</v>
          </cell>
          <cell r="E1752">
            <v>4</v>
          </cell>
          <cell r="F1752">
            <v>37649</v>
          </cell>
          <cell r="G1752">
            <v>0.16700000000000001</v>
          </cell>
          <cell r="H1752">
            <v>0.22</v>
          </cell>
          <cell r="I1752" t="str">
            <v>0        260</v>
          </cell>
          <cell r="J1752">
            <v>0.20200000000000001</v>
          </cell>
          <cell r="K1752">
            <v>0.2</v>
          </cell>
          <cell r="L1752">
            <v>2003</v>
          </cell>
          <cell r="M1752">
            <v>3.2712472926545848</v>
          </cell>
          <cell r="N1752" t="str">
            <v>NG23</v>
          </cell>
          <cell r="O1752">
            <v>40.26</v>
          </cell>
          <cell r="P1752">
            <v>2</v>
          </cell>
        </row>
        <row r="1753">
          <cell r="A1753" t="str">
            <v>ON</v>
          </cell>
          <cell r="B1753">
            <v>2</v>
          </cell>
          <cell r="C1753">
            <v>3</v>
          </cell>
          <cell r="D1753" t="str">
            <v>C</v>
          </cell>
          <cell r="E1753">
            <v>4.05</v>
          </cell>
          <cell r="F1753">
            <v>37649</v>
          </cell>
          <cell r="G1753">
            <v>0.49299999999999999</v>
          </cell>
          <cell r="H1753">
            <v>0.43</v>
          </cell>
          <cell r="I1753" t="str">
            <v>4          0</v>
          </cell>
          <cell r="J1753">
            <v>0</v>
          </cell>
          <cell r="K1753">
            <v>0</v>
          </cell>
          <cell r="L1753">
            <v>2003</v>
          </cell>
          <cell r="M1753" t="str">
            <v>No Trade</v>
          </cell>
          <cell r="N1753" t="str">
            <v>NG23</v>
          </cell>
          <cell r="O1753">
            <v>40.26</v>
          </cell>
          <cell r="P1753">
            <v>1</v>
          </cell>
        </row>
        <row r="1754">
          <cell r="A1754" t="str">
            <v>ON</v>
          </cell>
          <cell r="B1754">
            <v>2</v>
          </cell>
          <cell r="C1754">
            <v>3</v>
          </cell>
          <cell r="D1754" t="str">
            <v>P</v>
          </cell>
          <cell r="E1754">
            <v>4.05</v>
          </cell>
          <cell r="F1754">
            <v>37649</v>
          </cell>
          <cell r="G1754">
            <v>0.186</v>
          </cell>
          <cell r="H1754">
            <v>0.24</v>
          </cell>
          <cell r="I1754" t="str">
            <v>2          0</v>
          </cell>
          <cell r="J1754">
            <v>0</v>
          </cell>
          <cell r="K1754">
            <v>0</v>
          </cell>
          <cell r="L1754">
            <v>2003</v>
          </cell>
          <cell r="M1754">
            <v>3.3172783746573362</v>
          </cell>
          <cell r="N1754" t="str">
            <v>NG23</v>
          </cell>
          <cell r="O1754">
            <v>40.26</v>
          </cell>
          <cell r="P1754">
            <v>2</v>
          </cell>
        </row>
        <row r="1755">
          <cell r="A1755" t="str">
            <v>ON</v>
          </cell>
          <cell r="B1755">
            <v>2</v>
          </cell>
          <cell r="C1755">
            <v>3</v>
          </cell>
          <cell r="D1755" t="str">
            <v>C</v>
          </cell>
          <cell r="E1755">
            <v>4.0999999999999996</v>
          </cell>
          <cell r="F1755">
            <v>37649</v>
          </cell>
          <cell r="G1755">
            <v>0.46500000000000002</v>
          </cell>
          <cell r="H1755">
            <v>0.4</v>
          </cell>
          <cell r="I1755" t="str">
            <v>8          2</v>
          </cell>
          <cell r="J1755">
            <v>0.38</v>
          </cell>
          <cell r="K1755">
            <v>0.379</v>
          </cell>
          <cell r="L1755">
            <v>2003</v>
          </cell>
          <cell r="M1755" t="str">
            <v>No Trade</v>
          </cell>
          <cell r="N1755" t="str">
            <v>NG23</v>
          </cell>
          <cell r="O1755">
            <v>40.26</v>
          </cell>
          <cell r="P1755">
            <v>1</v>
          </cell>
        </row>
        <row r="1756">
          <cell r="A1756" t="str">
            <v>ON</v>
          </cell>
          <cell r="B1756">
            <v>2</v>
          </cell>
          <cell r="C1756">
            <v>3</v>
          </cell>
          <cell r="D1756" t="str">
            <v>P</v>
          </cell>
          <cell r="E1756">
            <v>4.0999999999999996</v>
          </cell>
          <cell r="F1756">
            <v>37649</v>
          </cell>
          <cell r="G1756">
            <v>0.20699999999999999</v>
          </cell>
          <cell r="H1756">
            <v>0.26</v>
          </cell>
          <cell r="I1756" t="str">
            <v>6          2</v>
          </cell>
          <cell r="J1756">
            <v>0.27500000000000002</v>
          </cell>
          <cell r="K1756">
            <v>0.27400000000000002</v>
          </cell>
          <cell r="L1756">
            <v>2003</v>
          </cell>
          <cell r="M1756">
            <v>3.3654196191133092</v>
          </cell>
          <cell r="N1756" t="str">
            <v>NG23</v>
          </cell>
          <cell r="O1756">
            <v>40.26</v>
          </cell>
          <cell r="P1756">
            <v>2</v>
          </cell>
        </row>
        <row r="1757">
          <cell r="A1757" t="str">
            <v>ON</v>
          </cell>
          <cell r="B1757">
            <v>2</v>
          </cell>
          <cell r="C1757">
            <v>3</v>
          </cell>
          <cell r="D1757" t="str">
            <v>C</v>
          </cell>
          <cell r="E1757">
            <v>4.1500000000000004</v>
          </cell>
          <cell r="F1757">
            <v>37649</v>
          </cell>
          <cell r="G1757">
            <v>0.437</v>
          </cell>
          <cell r="H1757">
            <v>0.38</v>
          </cell>
          <cell r="I1757" t="str">
            <v>3          0</v>
          </cell>
          <cell r="J1757">
            <v>0</v>
          </cell>
          <cell r="K1757">
            <v>0</v>
          </cell>
          <cell r="L1757">
            <v>2003</v>
          </cell>
          <cell r="M1757" t="str">
            <v>No Trade</v>
          </cell>
          <cell r="N1757" t="str">
            <v>NG23</v>
          </cell>
          <cell r="O1757">
            <v>40.26</v>
          </cell>
          <cell r="P1757">
            <v>1</v>
          </cell>
        </row>
        <row r="1758">
          <cell r="A1758" t="str">
            <v>ON</v>
          </cell>
          <cell r="B1758">
            <v>2</v>
          </cell>
          <cell r="C1758">
            <v>3</v>
          </cell>
          <cell r="D1758" t="str">
            <v>P</v>
          </cell>
          <cell r="E1758">
            <v>4.1500000000000004</v>
          </cell>
          <cell r="F1758">
            <v>37649</v>
          </cell>
          <cell r="G1758">
            <v>0.22800000000000001</v>
          </cell>
          <cell r="H1758">
            <v>0.28999999999999998</v>
          </cell>
          <cell r="I1758" t="str">
            <v>0          0</v>
          </cell>
          <cell r="J1758">
            <v>0</v>
          </cell>
          <cell r="K1758">
            <v>0</v>
          </cell>
          <cell r="L1758">
            <v>2003</v>
          </cell>
          <cell r="M1758">
            <v>3.4093670713772992</v>
          </cell>
          <cell r="N1758" t="str">
            <v>NG23</v>
          </cell>
          <cell r="O1758">
            <v>40.26</v>
          </cell>
          <cell r="P1758">
            <v>2</v>
          </cell>
        </row>
        <row r="1759">
          <cell r="A1759" t="str">
            <v>ON</v>
          </cell>
          <cell r="B1759">
            <v>2</v>
          </cell>
          <cell r="C1759">
            <v>3</v>
          </cell>
          <cell r="D1759" t="str">
            <v>C</v>
          </cell>
          <cell r="E1759">
            <v>4.2</v>
          </cell>
          <cell r="F1759">
            <v>37649</v>
          </cell>
          <cell r="G1759">
            <v>0.40899999999999997</v>
          </cell>
          <cell r="H1759">
            <v>0.35</v>
          </cell>
          <cell r="I1759" t="str">
            <v>9         10</v>
          </cell>
          <cell r="J1759">
            <v>0</v>
          </cell>
          <cell r="K1759">
            <v>0</v>
          </cell>
          <cell r="L1759">
            <v>2003</v>
          </cell>
          <cell r="M1759" t="str">
            <v>No Trade</v>
          </cell>
          <cell r="N1759" t="str">
            <v>NG23</v>
          </cell>
          <cell r="O1759">
            <v>40.26</v>
          </cell>
          <cell r="P1759">
            <v>1</v>
          </cell>
        </row>
        <row r="1760">
          <cell r="A1760" t="str">
            <v>ON</v>
          </cell>
          <cell r="B1760">
            <v>2</v>
          </cell>
          <cell r="C1760">
            <v>3</v>
          </cell>
          <cell r="D1760" t="str">
            <v>P</v>
          </cell>
          <cell r="E1760">
            <v>4.2</v>
          </cell>
          <cell r="F1760">
            <v>37649</v>
          </cell>
          <cell r="G1760">
            <v>0.251</v>
          </cell>
          <cell r="H1760">
            <v>0.31</v>
          </cell>
          <cell r="I1760" t="str">
            <v>6         10</v>
          </cell>
          <cell r="J1760">
            <v>0</v>
          </cell>
          <cell r="K1760">
            <v>0</v>
          </cell>
          <cell r="L1760">
            <v>2003</v>
          </cell>
          <cell r="M1760">
            <v>3.4553140751198788</v>
          </cell>
          <cell r="N1760" t="str">
            <v>NG23</v>
          </cell>
          <cell r="O1760">
            <v>40.26</v>
          </cell>
          <cell r="P1760">
            <v>2</v>
          </cell>
        </row>
        <row r="1761">
          <cell r="A1761" t="str">
            <v>ON</v>
          </cell>
          <cell r="B1761">
            <v>2</v>
          </cell>
          <cell r="C1761">
            <v>3</v>
          </cell>
          <cell r="D1761" t="str">
            <v>C</v>
          </cell>
          <cell r="E1761">
            <v>4.25</v>
          </cell>
          <cell r="F1761">
            <v>37649</v>
          </cell>
          <cell r="G1761">
            <v>0.38500000000000001</v>
          </cell>
          <cell r="H1761">
            <v>0.33</v>
          </cell>
          <cell r="I1761" t="str">
            <v>7        600</v>
          </cell>
          <cell r="J1761">
            <v>0</v>
          </cell>
          <cell r="K1761">
            <v>0</v>
          </cell>
          <cell r="L1761">
            <v>2003</v>
          </cell>
          <cell r="M1761" t="str">
            <v>No Trade</v>
          </cell>
          <cell r="N1761" t="str">
            <v>NG23</v>
          </cell>
          <cell r="O1761">
            <v>40.26</v>
          </cell>
          <cell r="P1761">
            <v>1</v>
          </cell>
        </row>
        <row r="1762">
          <cell r="A1762" t="str">
            <v>ON</v>
          </cell>
          <cell r="B1762">
            <v>2</v>
          </cell>
          <cell r="C1762">
            <v>3</v>
          </cell>
          <cell r="D1762" t="str">
            <v>P</v>
          </cell>
          <cell r="E1762">
            <v>4.25</v>
          </cell>
          <cell r="F1762">
            <v>37649</v>
          </cell>
          <cell r="G1762">
            <v>0.27600000000000002</v>
          </cell>
          <cell r="H1762">
            <v>0.34</v>
          </cell>
          <cell r="I1762" t="str">
            <v>4        600</v>
          </cell>
          <cell r="J1762">
            <v>0</v>
          </cell>
          <cell r="K1762">
            <v>0</v>
          </cell>
          <cell r="L1762">
            <v>2003</v>
          </cell>
          <cell r="M1762">
            <v>3.5029093538425427</v>
          </cell>
          <cell r="N1762" t="str">
            <v>NG23</v>
          </cell>
          <cell r="O1762">
            <v>40.26</v>
          </cell>
          <cell r="P1762">
            <v>2</v>
          </cell>
        </row>
        <row r="1763">
          <cell r="A1763" t="str">
            <v>ON</v>
          </cell>
          <cell r="B1763">
            <v>2</v>
          </cell>
          <cell r="C1763">
            <v>3</v>
          </cell>
          <cell r="D1763" t="str">
            <v>C</v>
          </cell>
          <cell r="E1763">
            <v>4.3</v>
          </cell>
          <cell r="F1763">
            <v>37649</v>
          </cell>
          <cell r="G1763">
            <v>0.36</v>
          </cell>
          <cell r="H1763">
            <v>0.31</v>
          </cell>
          <cell r="I1763" t="str">
            <v>6        100</v>
          </cell>
          <cell r="J1763">
            <v>0</v>
          </cell>
          <cell r="K1763">
            <v>0</v>
          </cell>
          <cell r="L1763">
            <v>2003</v>
          </cell>
          <cell r="M1763" t="str">
            <v>No Trade</v>
          </cell>
          <cell r="N1763" t="str">
            <v>NG23</v>
          </cell>
          <cell r="O1763">
            <v>40.26</v>
          </cell>
          <cell r="P1763">
            <v>1</v>
          </cell>
        </row>
        <row r="1764">
          <cell r="A1764" t="str">
            <v>ON</v>
          </cell>
          <cell r="B1764">
            <v>2</v>
          </cell>
          <cell r="C1764">
            <v>3</v>
          </cell>
          <cell r="D1764" t="str">
            <v>P</v>
          </cell>
          <cell r="E1764">
            <v>4.3</v>
          </cell>
          <cell r="F1764">
            <v>37649</v>
          </cell>
          <cell r="G1764">
            <v>0.30099999999999999</v>
          </cell>
          <cell r="H1764">
            <v>0.37</v>
          </cell>
          <cell r="I1764" t="str">
            <v>3        100</v>
          </cell>
          <cell r="J1764">
            <v>0</v>
          </cell>
          <cell r="K1764">
            <v>0</v>
          </cell>
          <cell r="L1764">
            <v>2003</v>
          </cell>
          <cell r="M1764">
            <v>3.5468784905434285</v>
          </cell>
          <cell r="N1764" t="str">
            <v>NG23</v>
          </cell>
          <cell r="O1764">
            <v>40.26</v>
          </cell>
          <cell r="P1764">
            <v>2</v>
          </cell>
        </row>
        <row r="1765">
          <cell r="A1765" t="str">
            <v>ON</v>
          </cell>
          <cell r="B1765">
            <v>2</v>
          </cell>
          <cell r="C1765">
            <v>3</v>
          </cell>
          <cell r="D1765" t="str">
            <v>C</v>
          </cell>
          <cell r="E1765">
            <v>4.3499999999999996</v>
          </cell>
          <cell r="F1765">
            <v>37649</v>
          </cell>
          <cell r="G1765">
            <v>0.33700000000000002</v>
          </cell>
          <cell r="H1765">
            <v>0.28999999999999998</v>
          </cell>
          <cell r="I1765" t="str">
            <v>6        100</v>
          </cell>
          <cell r="J1765">
            <v>0</v>
          </cell>
          <cell r="K1765">
            <v>0</v>
          </cell>
          <cell r="L1765">
            <v>2003</v>
          </cell>
          <cell r="M1765" t="str">
            <v>No Trade</v>
          </cell>
          <cell r="N1765" t="str">
            <v>NG23</v>
          </cell>
          <cell r="O1765">
            <v>40.26</v>
          </cell>
          <cell r="P1765">
            <v>1</v>
          </cell>
        </row>
        <row r="1766">
          <cell r="A1766" t="str">
            <v>ON</v>
          </cell>
          <cell r="B1766">
            <v>2</v>
          </cell>
          <cell r="C1766">
            <v>3</v>
          </cell>
          <cell r="D1766" t="str">
            <v>P</v>
          </cell>
          <cell r="E1766">
            <v>4.3499999999999996</v>
          </cell>
          <cell r="F1766">
            <v>37649</v>
          </cell>
          <cell r="G1766">
            <v>0.32800000000000001</v>
          </cell>
          <cell r="H1766">
            <v>0.4</v>
          </cell>
          <cell r="I1766" t="str">
            <v>3        100</v>
          </cell>
          <cell r="J1766">
            <v>0</v>
          </cell>
          <cell r="K1766">
            <v>0</v>
          </cell>
          <cell r="L1766">
            <v>2003</v>
          </cell>
          <cell r="M1766">
            <v>3.5924792372967551</v>
          </cell>
          <cell r="N1766" t="str">
            <v>NG23</v>
          </cell>
          <cell r="O1766">
            <v>40.26</v>
          </cell>
          <cell r="P1766">
            <v>2</v>
          </cell>
        </row>
        <row r="1767">
          <cell r="A1767" t="str">
            <v>ON</v>
          </cell>
          <cell r="B1767">
            <v>2</v>
          </cell>
          <cell r="C1767">
            <v>3</v>
          </cell>
          <cell r="D1767" t="str">
            <v>C</v>
          </cell>
          <cell r="E1767">
            <v>4.4000000000000004</v>
          </cell>
          <cell r="F1767">
            <v>37649</v>
          </cell>
          <cell r="G1767">
            <v>0.315</v>
          </cell>
          <cell r="H1767">
            <v>0.27</v>
          </cell>
          <cell r="I1767" t="str">
            <v>7          0</v>
          </cell>
          <cell r="J1767">
            <v>0</v>
          </cell>
          <cell r="K1767">
            <v>0</v>
          </cell>
          <cell r="L1767">
            <v>2003</v>
          </cell>
          <cell r="M1767" t="str">
            <v>No Trade</v>
          </cell>
          <cell r="N1767" t="str">
            <v>NG23</v>
          </cell>
          <cell r="O1767">
            <v>40.26</v>
          </cell>
          <cell r="P1767">
            <v>1</v>
          </cell>
        </row>
        <row r="1768">
          <cell r="A1768" t="str">
            <v>ON</v>
          </cell>
          <cell r="B1768">
            <v>2</v>
          </cell>
          <cell r="C1768">
            <v>3</v>
          </cell>
          <cell r="D1768" t="str">
            <v>P</v>
          </cell>
          <cell r="E1768">
            <v>4.4000000000000004</v>
          </cell>
          <cell r="F1768">
            <v>37649</v>
          </cell>
          <cell r="G1768">
            <v>0.35599999999999998</v>
          </cell>
          <cell r="H1768">
            <v>0.43</v>
          </cell>
          <cell r="I1768" t="str">
            <v>3          0</v>
          </cell>
          <cell r="J1768">
            <v>0</v>
          </cell>
          <cell r="K1768">
            <v>0</v>
          </cell>
          <cell r="L1768">
            <v>2003</v>
          </cell>
          <cell r="M1768">
            <v>3.6372026296933786</v>
          </cell>
          <cell r="N1768" t="str">
            <v>NG23</v>
          </cell>
          <cell r="O1768">
            <v>40.26</v>
          </cell>
          <cell r="P1768">
            <v>2</v>
          </cell>
        </row>
        <row r="1769">
          <cell r="A1769" t="str">
            <v>ON</v>
          </cell>
          <cell r="B1769">
            <v>2</v>
          </cell>
          <cell r="C1769">
            <v>3</v>
          </cell>
          <cell r="D1769" t="str">
            <v>C</v>
          </cell>
          <cell r="E1769">
            <v>4.45</v>
          </cell>
          <cell r="F1769">
            <v>37649</v>
          </cell>
          <cell r="G1769">
            <v>0.29499999999999998</v>
          </cell>
          <cell r="H1769">
            <v>0.25</v>
          </cell>
          <cell r="I1769" t="str">
            <v>9          0</v>
          </cell>
          <cell r="J1769">
            <v>0</v>
          </cell>
          <cell r="K1769">
            <v>0</v>
          </cell>
          <cell r="L1769">
            <v>2003</v>
          </cell>
          <cell r="M1769" t="str">
            <v>No Trade</v>
          </cell>
          <cell r="N1769" t="str">
            <v>NG23</v>
          </cell>
          <cell r="O1769">
            <v>40.26</v>
          </cell>
          <cell r="P1769">
            <v>1</v>
          </cell>
        </row>
        <row r="1770">
          <cell r="A1770" t="str">
            <v>ON</v>
          </cell>
          <cell r="B1770">
            <v>2</v>
          </cell>
          <cell r="C1770">
            <v>3</v>
          </cell>
          <cell r="D1770" t="str">
            <v>P</v>
          </cell>
          <cell r="E1770">
            <v>4.45</v>
          </cell>
          <cell r="F1770">
            <v>37649</v>
          </cell>
          <cell r="G1770">
            <v>0.46500000000000002</v>
          </cell>
          <cell r="H1770">
            <v>0.46</v>
          </cell>
          <cell r="I1770" t="str">
            <v>5          0</v>
          </cell>
          <cell r="J1770">
            <v>0</v>
          </cell>
          <cell r="K1770">
            <v>0</v>
          </cell>
          <cell r="L1770">
            <v>2003</v>
          </cell>
          <cell r="M1770">
            <v>3.8482421533941369</v>
          </cell>
          <cell r="N1770" t="str">
            <v>NG23</v>
          </cell>
          <cell r="O1770">
            <v>40.26</v>
          </cell>
          <cell r="P1770">
            <v>2</v>
          </cell>
        </row>
        <row r="1771">
          <cell r="A1771" t="str">
            <v>ON</v>
          </cell>
          <cell r="B1771">
            <v>2</v>
          </cell>
          <cell r="C1771">
            <v>3</v>
          </cell>
          <cell r="D1771" t="str">
            <v>C</v>
          </cell>
          <cell r="E1771">
            <v>4.5</v>
          </cell>
          <cell r="F1771">
            <v>37649</v>
          </cell>
          <cell r="G1771">
            <v>0.27600000000000002</v>
          </cell>
          <cell r="H1771">
            <v>0.24</v>
          </cell>
          <cell r="I1771" t="str">
            <v>2         14</v>
          </cell>
          <cell r="J1771">
            <v>0.24</v>
          </cell>
          <cell r="K1771">
            <v>0.22500000000000001</v>
          </cell>
          <cell r="L1771">
            <v>2003</v>
          </cell>
          <cell r="M1771" t="str">
            <v>No Trade</v>
          </cell>
          <cell r="N1771" t="str">
            <v>NG23</v>
          </cell>
          <cell r="O1771">
            <v>40.26</v>
          </cell>
          <cell r="P1771">
            <v>1</v>
          </cell>
        </row>
        <row r="1772">
          <cell r="A1772" t="str">
            <v>ON</v>
          </cell>
          <cell r="B1772">
            <v>2</v>
          </cell>
          <cell r="C1772">
            <v>3</v>
          </cell>
          <cell r="D1772" t="str">
            <v>C</v>
          </cell>
          <cell r="E1772">
            <v>4.55</v>
          </cell>
          <cell r="F1772">
            <v>37649</v>
          </cell>
          <cell r="G1772">
            <v>0.25800000000000001</v>
          </cell>
          <cell r="H1772">
            <v>0.22</v>
          </cell>
          <cell r="I1772" t="str">
            <v>6          0</v>
          </cell>
          <cell r="J1772">
            <v>0</v>
          </cell>
          <cell r="K1772">
            <v>0</v>
          </cell>
          <cell r="L1772">
            <v>2003</v>
          </cell>
          <cell r="M1772" t="str">
            <v>No Trade</v>
          </cell>
          <cell r="N1772" t="str">
            <v>NG23</v>
          </cell>
          <cell r="O1772">
            <v>40.26</v>
          </cell>
          <cell r="P1772">
            <v>1</v>
          </cell>
        </row>
        <row r="1773">
          <cell r="A1773" t="str">
            <v>ON</v>
          </cell>
          <cell r="B1773">
            <v>2</v>
          </cell>
          <cell r="C1773">
            <v>3</v>
          </cell>
          <cell r="D1773" t="str">
            <v>P</v>
          </cell>
          <cell r="E1773">
            <v>4.55</v>
          </cell>
          <cell r="F1773">
            <v>37649</v>
          </cell>
          <cell r="G1773">
            <v>0.44800000000000001</v>
          </cell>
          <cell r="H1773">
            <v>0.53</v>
          </cell>
          <cell r="I1773" t="str">
            <v>1          0</v>
          </cell>
          <cell r="J1773">
            <v>0</v>
          </cell>
          <cell r="K1773">
            <v>0</v>
          </cell>
          <cell r="L1773">
            <v>2003</v>
          </cell>
          <cell r="M1773">
            <v>3.771117972776433</v>
          </cell>
          <cell r="N1773" t="str">
            <v>NG23</v>
          </cell>
          <cell r="O1773">
            <v>40.26</v>
          </cell>
          <cell r="P1773">
            <v>2</v>
          </cell>
        </row>
        <row r="1774">
          <cell r="A1774" t="str">
            <v>ON</v>
          </cell>
          <cell r="B1774">
            <v>2</v>
          </cell>
          <cell r="C1774">
            <v>3</v>
          </cell>
          <cell r="D1774" t="str">
            <v>C</v>
          </cell>
          <cell r="E1774">
            <v>4.5999999999999996</v>
          </cell>
          <cell r="F1774">
            <v>37649</v>
          </cell>
          <cell r="G1774">
            <v>0.24099999999999999</v>
          </cell>
          <cell r="H1774">
            <v>0.21</v>
          </cell>
          <cell r="I1774" t="str">
            <v>2          0</v>
          </cell>
          <cell r="J1774">
            <v>0</v>
          </cell>
          <cell r="K1774">
            <v>0</v>
          </cell>
          <cell r="L1774">
            <v>2003</v>
          </cell>
          <cell r="M1774" t="str">
            <v>No Trade</v>
          </cell>
          <cell r="N1774" t="str">
            <v>NG23</v>
          </cell>
          <cell r="O1774">
            <v>40.26</v>
          </cell>
          <cell r="P1774">
            <v>1</v>
          </cell>
        </row>
        <row r="1775">
          <cell r="A1775" t="str">
            <v>ON</v>
          </cell>
          <cell r="B1775">
            <v>2</v>
          </cell>
          <cell r="C1775">
            <v>3</v>
          </cell>
          <cell r="D1775" t="str">
            <v>C</v>
          </cell>
          <cell r="E1775">
            <v>4.6500000000000004</v>
          </cell>
          <cell r="F1775">
            <v>37649</v>
          </cell>
          <cell r="G1775">
            <v>0.224</v>
          </cell>
          <cell r="H1775">
            <v>0.19</v>
          </cell>
          <cell r="I1775" t="str">
            <v>8          0</v>
          </cell>
          <cell r="J1775">
            <v>0</v>
          </cell>
          <cell r="K1775">
            <v>0</v>
          </cell>
          <cell r="L1775">
            <v>2003</v>
          </cell>
          <cell r="M1775" t="str">
            <v>No Trade</v>
          </cell>
          <cell r="N1775" t="str">
            <v>NG23</v>
          </cell>
          <cell r="O1775">
            <v>40.26</v>
          </cell>
          <cell r="P1775">
            <v>1</v>
          </cell>
        </row>
        <row r="1776">
          <cell r="A1776" t="str">
            <v>ON</v>
          </cell>
          <cell r="B1776">
            <v>2</v>
          </cell>
          <cell r="C1776">
            <v>3</v>
          </cell>
          <cell r="D1776" t="str">
            <v>C</v>
          </cell>
          <cell r="E1776">
            <v>4.7</v>
          </cell>
          <cell r="F1776">
            <v>37649</v>
          </cell>
          <cell r="G1776">
            <v>0.20899999999999999</v>
          </cell>
          <cell r="H1776">
            <v>0.18</v>
          </cell>
          <cell r="I1776" t="str">
            <v>5          5</v>
          </cell>
          <cell r="J1776">
            <v>0.19</v>
          </cell>
          <cell r="K1776">
            <v>0.19</v>
          </cell>
          <cell r="L1776">
            <v>2003</v>
          </cell>
          <cell r="M1776" t="str">
            <v>No Trade</v>
          </cell>
          <cell r="N1776" t="str">
            <v>NG23</v>
          </cell>
          <cell r="O1776">
            <v>40.26</v>
          </cell>
          <cell r="P1776">
            <v>1</v>
          </cell>
        </row>
        <row r="1777">
          <cell r="A1777" t="str">
            <v>ON</v>
          </cell>
          <cell r="B1777">
            <v>2</v>
          </cell>
          <cell r="C1777">
            <v>3</v>
          </cell>
          <cell r="D1777" t="str">
            <v>C</v>
          </cell>
          <cell r="E1777">
            <v>4.75</v>
          </cell>
          <cell r="F1777">
            <v>37649</v>
          </cell>
          <cell r="G1777">
            <v>0.19500000000000001</v>
          </cell>
          <cell r="H1777">
            <v>0.17</v>
          </cell>
          <cell r="I1777" t="str">
            <v>2          0</v>
          </cell>
          <cell r="J1777">
            <v>0</v>
          </cell>
          <cell r="K1777">
            <v>0</v>
          </cell>
          <cell r="L1777">
            <v>2003</v>
          </cell>
          <cell r="M1777" t="str">
            <v>No Trade</v>
          </cell>
          <cell r="N1777" t="str">
            <v>NG23</v>
          </cell>
          <cell r="O1777">
            <v>40.26</v>
          </cell>
          <cell r="P1777">
            <v>1</v>
          </cell>
        </row>
        <row r="1778">
          <cell r="A1778" t="str">
            <v>ON</v>
          </cell>
          <cell r="B1778">
            <v>2</v>
          </cell>
          <cell r="C1778">
            <v>3</v>
          </cell>
          <cell r="D1778" t="str">
            <v>C</v>
          </cell>
          <cell r="E1778">
            <v>4.8</v>
          </cell>
          <cell r="F1778">
            <v>37649</v>
          </cell>
          <cell r="G1778">
            <v>0.182</v>
          </cell>
          <cell r="H1778">
            <v>0.16</v>
          </cell>
          <cell r="I1778" t="str">
            <v>1          0</v>
          </cell>
          <cell r="J1778">
            <v>0</v>
          </cell>
          <cell r="K1778">
            <v>0</v>
          </cell>
          <cell r="L1778">
            <v>2003</v>
          </cell>
          <cell r="M1778" t="str">
            <v>No Trade</v>
          </cell>
          <cell r="N1778" t="str">
            <v>NG23</v>
          </cell>
          <cell r="O1778">
            <v>40.26</v>
          </cell>
          <cell r="P1778">
            <v>1</v>
          </cell>
        </row>
        <row r="1779">
          <cell r="A1779" t="str">
            <v>ON</v>
          </cell>
          <cell r="B1779">
            <v>2</v>
          </cell>
          <cell r="C1779">
            <v>3</v>
          </cell>
          <cell r="D1779" t="str">
            <v>C</v>
          </cell>
          <cell r="E1779">
            <v>4.8499999999999996</v>
          </cell>
          <cell r="F1779">
            <v>37649</v>
          </cell>
          <cell r="G1779">
            <v>0.17</v>
          </cell>
          <cell r="H1779">
            <v>0.15</v>
          </cell>
          <cell r="I1779" t="str">
            <v>0          0</v>
          </cell>
          <cell r="J1779">
            <v>0</v>
          </cell>
          <cell r="K1779">
            <v>0</v>
          </cell>
          <cell r="L1779">
            <v>2003</v>
          </cell>
          <cell r="M1779" t="str">
            <v>No Trade</v>
          </cell>
          <cell r="N1779" t="str">
            <v>NG23</v>
          </cell>
          <cell r="O1779">
            <v>40.26</v>
          </cell>
          <cell r="P1779">
            <v>1</v>
          </cell>
        </row>
        <row r="1780">
          <cell r="A1780" t="str">
            <v>ON</v>
          </cell>
          <cell r="B1780">
            <v>2</v>
          </cell>
          <cell r="C1780">
            <v>3</v>
          </cell>
          <cell r="D1780" t="str">
            <v>C</v>
          </cell>
          <cell r="E1780">
            <v>4.9000000000000004</v>
          </cell>
          <cell r="F1780">
            <v>37649</v>
          </cell>
          <cell r="G1780">
            <v>0.158</v>
          </cell>
          <cell r="H1780">
            <v>0.14000000000000001</v>
          </cell>
          <cell r="I1780" t="str">
            <v>0          0</v>
          </cell>
          <cell r="J1780">
            <v>0</v>
          </cell>
          <cell r="K1780">
            <v>0</v>
          </cell>
          <cell r="L1780">
            <v>2003</v>
          </cell>
          <cell r="M1780" t="str">
            <v>No Trade</v>
          </cell>
          <cell r="N1780" t="str">
            <v>NG23</v>
          </cell>
          <cell r="O1780">
            <v>40.26</v>
          </cell>
          <cell r="P1780">
            <v>1</v>
          </cell>
        </row>
        <row r="1781">
          <cell r="A1781" t="str">
            <v>ON</v>
          </cell>
          <cell r="B1781">
            <v>2</v>
          </cell>
          <cell r="C1781">
            <v>3</v>
          </cell>
          <cell r="D1781" t="str">
            <v>C</v>
          </cell>
          <cell r="E1781">
            <v>4.95</v>
          </cell>
          <cell r="F1781">
            <v>37649</v>
          </cell>
          <cell r="G1781">
            <v>0.14699999999999999</v>
          </cell>
          <cell r="H1781">
            <v>0.13</v>
          </cell>
          <cell r="I1781" t="str">
            <v>1          0</v>
          </cell>
          <cell r="J1781">
            <v>0</v>
          </cell>
          <cell r="K1781">
            <v>0</v>
          </cell>
          <cell r="L1781">
            <v>2003</v>
          </cell>
          <cell r="M1781" t="str">
            <v>No Trade</v>
          </cell>
          <cell r="N1781" t="str">
            <v>NG23</v>
          </cell>
          <cell r="O1781">
            <v>40.26</v>
          </cell>
          <cell r="P1781">
            <v>1</v>
          </cell>
        </row>
        <row r="1782">
          <cell r="A1782" t="str">
            <v>ON</v>
          </cell>
          <cell r="B1782">
            <v>2</v>
          </cell>
          <cell r="C1782">
            <v>3</v>
          </cell>
          <cell r="D1782" t="str">
            <v>C</v>
          </cell>
          <cell r="E1782">
            <v>5</v>
          </cell>
          <cell r="F1782">
            <v>37649</v>
          </cell>
          <cell r="G1782">
            <v>0.13700000000000001</v>
          </cell>
          <cell r="H1782">
            <v>0.12</v>
          </cell>
          <cell r="I1782" t="str">
            <v>2        270</v>
          </cell>
          <cell r="J1782">
            <v>0.13</v>
          </cell>
          <cell r="K1782">
            <v>0.115</v>
          </cell>
          <cell r="L1782">
            <v>2003</v>
          </cell>
          <cell r="M1782" t="str">
            <v>No Trade</v>
          </cell>
          <cell r="N1782" t="str">
            <v>NG23</v>
          </cell>
          <cell r="O1782">
            <v>40.26</v>
          </cell>
          <cell r="P1782">
            <v>1</v>
          </cell>
        </row>
        <row r="1783">
          <cell r="A1783" t="str">
            <v>ON</v>
          </cell>
          <cell r="B1783">
            <v>2</v>
          </cell>
          <cell r="C1783">
            <v>3</v>
          </cell>
          <cell r="D1783" t="str">
            <v>C</v>
          </cell>
          <cell r="E1783">
            <v>5.05</v>
          </cell>
          <cell r="F1783">
            <v>37649</v>
          </cell>
          <cell r="G1783">
            <v>0.128</v>
          </cell>
          <cell r="H1783">
            <v>0.11</v>
          </cell>
          <cell r="I1783" t="str">
            <v>4          0</v>
          </cell>
          <cell r="J1783">
            <v>0</v>
          </cell>
          <cell r="K1783">
            <v>0</v>
          </cell>
          <cell r="L1783">
            <v>2003</v>
          </cell>
          <cell r="M1783" t="str">
            <v>No Trade</v>
          </cell>
          <cell r="N1783" t="str">
            <v>NG23</v>
          </cell>
          <cell r="O1783">
            <v>40.26</v>
          </cell>
          <cell r="P1783">
            <v>1</v>
          </cell>
        </row>
        <row r="1784">
          <cell r="A1784" t="str">
            <v>ON</v>
          </cell>
          <cell r="B1784">
            <v>2</v>
          </cell>
          <cell r="C1784">
            <v>3</v>
          </cell>
          <cell r="D1784" t="str">
            <v>C</v>
          </cell>
          <cell r="E1784">
            <v>5.0999999999999996</v>
          </cell>
          <cell r="F1784">
            <v>37649</v>
          </cell>
          <cell r="G1784">
            <v>0.11899999999999999</v>
          </cell>
          <cell r="H1784">
            <v>0.1</v>
          </cell>
          <cell r="I1784" t="str">
            <v>7          0</v>
          </cell>
          <cell r="J1784">
            <v>0</v>
          </cell>
          <cell r="K1784">
            <v>0</v>
          </cell>
          <cell r="L1784">
            <v>2003</v>
          </cell>
          <cell r="M1784" t="str">
            <v>No Trade</v>
          </cell>
          <cell r="N1784" t="str">
            <v>NG23</v>
          </cell>
          <cell r="O1784">
            <v>40.26</v>
          </cell>
          <cell r="P1784">
            <v>1</v>
          </cell>
        </row>
        <row r="1785">
          <cell r="A1785" t="str">
            <v>ON</v>
          </cell>
          <cell r="B1785">
            <v>2</v>
          </cell>
          <cell r="C1785">
            <v>3</v>
          </cell>
          <cell r="D1785" t="str">
            <v>C</v>
          </cell>
          <cell r="E1785">
            <v>5.15</v>
          </cell>
          <cell r="F1785">
            <v>37649</v>
          </cell>
          <cell r="G1785">
            <v>0.111</v>
          </cell>
          <cell r="H1785">
            <v>0.1</v>
          </cell>
          <cell r="I1785" t="str">
            <v>0          0</v>
          </cell>
          <cell r="J1785">
            <v>0</v>
          </cell>
          <cell r="K1785">
            <v>0</v>
          </cell>
          <cell r="L1785">
            <v>2003</v>
          </cell>
          <cell r="M1785" t="str">
            <v>No Trade</v>
          </cell>
          <cell r="N1785" t="str">
            <v>NG23</v>
          </cell>
          <cell r="O1785">
            <v>40.26</v>
          </cell>
          <cell r="P1785">
            <v>1</v>
          </cell>
        </row>
        <row r="1786">
          <cell r="A1786" t="str">
            <v>ON</v>
          </cell>
          <cell r="B1786">
            <v>2</v>
          </cell>
          <cell r="C1786">
            <v>3</v>
          </cell>
          <cell r="D1786" t="str">
            <v>C</v>
          </cell>
          <cell r="E1786">
            <v>5.2</v>
          </cell>
          <cell r="F1786">
            <v>37649</v>
          </cell>
          <cell r="G1786">
            <v>0.104</v>
          </cell>
          <cell r="H1786">
            <v>0.09</v>
          </cell>
          <cell r="I1786" t="str">
            <v>3          1</v>
          </cell>
          <cell r="J1786">
            <v>0.1</v>
          </cell>
          <cell r="K1786">
            <v>0.1</v>
          </cell>
          <cell r="L1786">
            <v>2003</v>
          </cell>
          <cell r="M1786" t="str">
            <v>No Trade</v>
          </cell>
          <cell r="N1786" t="str">
            <v>NG23</v>
          </cell>
          <cell r="O1786">
            <v>40.26</v>
          </cell>
          <cell r="P1786">
            <v>1</v>
          </cell>
        </row>
        <row r="1787">
          <cell r="A1787" t="str">
            <v>ON</v>
          </cell>
          <cell r="B1787">
            <v>2</v>
          </cell>
          <cell r="C1787">
            <v>3</v>
          </cell>
          <cell r="D1787" t="str">
            <v>C</v>
          </cell>
          <cell r="E1787">
            <v>5.25</v>
          </cell>
          <cell r="F1787">
            <v>37649</v>
          </cell>
          <cell r="G1787">
            <v>9.7000000000000003E-2</v>
          </cell>
          <cell r="H1787">
            <v>0.08</v>
          </cell>
          <cell r="I1787" t="str">
            <v>7          0</v>
          </cell>
          <cell r="J1787">
            <v>0</v>
          </cell>
          <cell r="K1787">
            <v>0</v>
          </cell>
          <cell r="L1787">
            <v>2003</v>
          </cell>
          <cell r="M1787" t="str">
            <v>No Trade</v>
          </cell>
          <cell r="N1787" t="str">
            <v>NG23</v>
          </cell>
          <cell r="O1787">
            <v>40.26</v>
          </cell>
          <cell r="P1787">
            <v>1</v>
          </cell>
        </row>
        <row r="1788">
          <cell r="A1788" t="str">
            <v>ON</v>
          </cell>
          <cell r="B1788">
            <v>2</v>
          </cell>
          <cell r="C1788">
            <v>3</v>
          </cell>
          <cell r="D1788" t="str">
            <v>C</v>
          </cell>
          <cell r="E1788">
            <v>5.3</v>
          </cell>
          <cell r="F1788">
            <v>37649</v>
          </cell>
          <cell r="G1788">
            <v>0.09</v>
          </cell>
          <cell r="H1788">
            <v>0.08</v>
          </cell>
          <cell r="I1788" t="str">
            <v>2         12</v>
          </cell>
          <cell r="J1788">
            <v>0</v>
          </cell>
          <cell r="K1788">
            <v>0</v>
          </cell>
          <cell r="L1788">
            <v>2003</v>
          </cell>
          <cell r="M1788" t="str">
            <v>No Trade</v>
          </cell>
          <cell r="N1788" t="str">
            <v>NG23</v>
          </cell>
          <cell r="O1788">
            <v>40.26</v>
          </cell>
          <cell r="P1788">
            <v>1</v>
          </cell>
        </row>
        <row r="1789">
          <cell r="A1789" t="str">
            <v>ON</v>
          </cell>
          <cell r="B1789">
            <v>2</v>
          </cell>
          <cell r="C1789">
            <v>3</v>
          </cell>
          <cell r="D1789" t="str">
            <v>C</v>
          </cell>
          <cell r="E1789">
            <v>5.35</v>
          </cell>
          <cell r="F1789">
            <v>37649</v>
          </cell>
          <cell r="G1789">
            <v>8.4000000000000005E-2</v>
          </cell>
          <cell r="H1789">
            <v>7.0000000000000007E-2</v>
          </cell>
          <cell r="I1789" t="str">
            <v>6          0</v>
          </cell>
          <cell r="J1789">
            <v>0</v>
          </cell>
          <cell r="K1789">
            <v>0</v>
          </cell>
          <cell r="L1789">
            <v>2003</v>
          </cell>
          <cell r="M1789" t="str">
            <v>No Trade</v>
          </cell>
          <cell r="N1789" t="str">
            <v>NG23</v>
          </cell>
          <cell r="O1789">
            <v>40.26</v>
          </cell>
          <cell r="P1789">
            <v>1</v>
          </cell>
        </row>
        <row r="1790">
          <cell r="A1790" t="str">
            <v>ON</v>
          </cell>
          <cell r="B1790">
            <v>2</v>
          </cell>
          <cell r="C1790">
            <v>3</v>
          </cell>
          <cell r="D1790" t="str">
            <v>C</v>
          </cell>
          <cell r="E1790">
            <v>5.4</v>
          </cell>
          <cell r="F1790">
            <v>37649</v>
          </cell>
          <cell r="G1790">
            <v>7.9000000000000001E-2</v>
          </cell>
          <cell r="H1790">
            <v>7.0000000000000007E-2</v>
          </cell>
          <cell r="I1790" t="str">
            <v>1          0</v>
          </cell>
          <cell r="J1790">
            <v>0</v>
          </cell>
          <cell r="K1790">
            <v>0</v>
          </cell>
          <cell r="L1790">
            <v>2003</v>
          </cell>
          <cell r="M1790" t="str">
            <v>No Trade</v>
          </cell>
          <cell r="N1790" t="str">
            <v>NG23</v>
          </cell>
          <cell r="O1790">
            <v>40.26</v>
          </cell>
          <cell r="P1790">
            <v>1</v>
          </cell>
        </row>
        <row r="1791">
          <cell r="A1791" t="str">
            <v>ON</v>
          </cell>
          <cell r="B1791">
            <v>2</v>
          </cell>
          <cell r="C1791">
            <v>3</v>
          </cell>
          <cell r="D1791" t="str">
            <v>C</v>
          </cell>
          <cell r="E1791">
            <v>5.45</v>
          </cell>
          <cell r="F1791">
            <v>37649</v>
          </cell>
          <cell r="G1791">
            <v>7.5999999999999998E-2</v>
          </cell>
          <cell r="H1791">
            <v>0.06</v>
          </cell>
          <cell r="I1791" t="str">
            <v>7          0</v>
          </cell>
          <cell r="J1791">
            <v>0</v>
          </cell>
          <cell r="K1791">
            <v>0</v>
          </cell>
          <cell r="L1791">
            <v>2003</v>
          </cell>
          <cell r="M1791" t="str">
            <v>No Trade</v>
          </cell>
          <cell r="N1791" t="str">
            <v>NG23</v>
          </cell>
          <cell r="O1791">
            <v>40.26</v>
          </cell>
          <cell r="P1791">
            <v>1</v>
          </cell>
        </row>
        <row r="1792">
          <cell r="A1792" t="str">
            <v>ON</v>
          </cell>
          <cell r="B1792">
            <v>2</v>
          </cell>
          <cell r="C1792">
            <v>3</v>
          </cell>
          <cell r="D1792" t="str">
            <v>C</v>
          </cell>
          <cell r="E1792">
            <v>5.5</v>
          </cell>
          <cell r="F1792">
            <v>37649</v>
          </cell>
          <cell r="G1792">
            <v>7.1999999999999995E-2</v>
          </cell>
          <cell r="H1792">
            <v>0.06</v>
          </cell>
          <cell r="I1792" t="str">
            <v>3        145</v>
          </cell>
          <cell r="J1792">
            <v>7.0000000000000007E-2</v>
          </cell>
          <cell r="K1792">
            <v>7.0000000000000007E-2</v>
          </cell>
          <cell r="L1792">
            <v>2003</v>
          </cell>
          <cell r="M1792" t="str">
            <v>No Trade</v>
          </cell>
          <cell r="N1792" t="str">
            <v>NG23</v>
          </cell>
          <cell r="O1792">
            <v>40.26</v>
          </cell>
          <cell r="P1792">
            <v>1</v>
          </cell>
        </row>
        <row r="1793">
          <cell r="A1793" t="str">
            <v>ON</v>
          </cell>
          <cell r="B1793">
            <v>2</v>
          </cell>
          <cell r="C1793">
            <v>3</v>
          </cell>
          <cell r="D1793" t="str">
            <v>C</v>
          </cell>
          <cell r="E1793">
            <v>5.55</v>
          </cell>
          <cell r="F1793">
            <v>37649</v>
          </cell>
          <cell r="G1793">
            <v>6.4000000000000001E-2</v>
          </cell>
          <cell r="H1793">
            <v>0.05</v>
          </cell>
          <cell r="I1793" t="str">
            <v>9          0</v>
          </cell>
          <cell r="J1793">
            <v>0</v>
          </cell>
          <cell r="K1793">
            <v>0</v>
          </cell>
          <cell r="L1793">
            <v>2003</v>
          </cell>
          <cell r="M1793" t="str">
            <v>No Trade</v>
          </cell>
          <cell r="N1793" t="str">
            <v>NG23</v>
          </cell>
          <cell r="O1793">
            <v>40.26</v>
          </cell>
          <cell r="P1793">
            <v>1</v>
          </cell>
        </row>
        <row r="1794">
          <cell r="A1794" t="str">
            <v>ON</v>
          </cell>
          <cell r="B1794">
            <v>2</v>
          </cell>
          <cell r="C1794">
            <v>3</v>
          </cell>
          <cell r="D1794" t="str">
            <v>C</v>
          </cell>
          <cell r="E1794">
            <v>5.6</v>
          </cell>
          <cell r="F1794">
            <v>37649</v>
          </cell>
          <cell r="G1794">
            <v>0.06</v>
          </cell>
          <cell r="H1794">
            <v>0.05</v>
          </cell>
          <cell r="I1794" t="str">
            <v>5         12</v>
          </cell>
          <cell r="J1794">
            <v>0</v>
          </cell>
          <cell r="K1794">
            <v>0</v>
          </cell>
          <cell r="L1794">
            <v>2003</v>
          </cell>
          <cell r="M1794" t="str">
            <v>No Trade</v>
          </cell>
          <cell r="N1794" t="str">
            <v>NG23</v>
          </cell>
          <cell r="O1794">
            <v>40.26</v>
          </cell>
          <cell r="P1794">
            <v>1</v>
          </cell>
        </row>
        <row r="1795">
          <cell r="A1795" t="str">
            <v>ON</v>
          </cell>
          <cell r="B1795">
            <v>2</v>
          </cell>
          <cell r="C1795">
            <v>3</v>
          </cell>
          <cell r="D1795" t="str">
            <v>C</v>
          </cell>
          <cell r="E1795">
            <v>5.65</v>
          </cell>
          <cell r="F1795">
            <v>37649</v>
          </cell>
          <cell r="G1795">
            <v>5.6000000000000001E-2</v>
          </cell>
          <cell r="H1795">
            <v>0.05</v>
          </cell>
          <cell r="I1795" t="str">
            <v>1          0</v>
          </cell>
          <cell r="J1795">
            <v>0</v>
          </cell>
          <cell r="K1795">
            <v>0</v>
          </cell>
          <cell r="L1795">
            <v>2003</v>
          </cell>
          <cell r="M1795" t="str">
            <v>No Trade</v>
          </cell>
          <cell r="N1795" t="str">
            <v>NG23</v>
          </cell>
          <cell r="O1795">
            <v>40.26</v>
          </cell>
          <cell r="P1795">
            <v>1</v>
          </cell>
        </row>
        <row r="1796">
          <cell r="A1796" t="str">
            <v>ON</v>
          </cell>
          <cell r="B1796">
            <v>2</v>
          </cell>
          <cell r="C1796">
            <v>3</v>
          </cell>
          <cell r="D1796" t="str">
            <v>C</v>
          </cell>
          <cell r="E1796">
            <v>5.7</v>
          </cell>
          <cell r="F1796">
            <v>37649</v>
          </cell>
          <cell r="G1796">
            <v>5.1999999999999998E-2</v>
          </cell>
          <cell r="H1796">
            <v>0.04</v>
          </cell>
          <cell r="I1796" t="str">
            <v>8         12</v>
          </cell>
          <cell r="J1796">
            <v>5.5E-2</v>
          </cell>
          <cell r="K1796">
            <v>4.4999999999999998E-2</v>
          </cell>
          <cell r="L1796">
            <v>2003</v>
          </cell>
          <cell r="M1796" t="str">
            <v>No Trade</v>
          </cell>
          <cell r="N1796" t="str">
            <v>NG23</v>
          </cell>
          <cell r="O1796">
            <v>40.26</v>
          </cell>
          <cell r="P1796">
            <v>1</v>
          </cell>
        </row>
        <row r="1797">
          <cell r="A1797" t="str">
            <v>ON</v>
          </cell>
          <cell r="B1797">
            <v>2</v>
          </cell>
          <cell r="C1797">
            <v>3</v>
          </cell>
          <cell r="D1797" t="str">
            <v>C</v>
          </cell>
          <cell r="E1797">
            <v>5.75</v>
          </cell>
          <cell r="F1797">
            <v>37649</v>
          </cell>
          <cell r="G1797">
            <v>4.9000000000000002E-2</v>
          </cell>
          <cell r="H1797">
            <v>0.04</v>
          </cell>
          <cell r="I1797" t="str">
            <v>5        280</v>
          </cell>
          <cell r="J1797">
            <v>4.4999999999999998E-2</v>
          </cell>
          <cell r="K1797">
            <v>4.4999999999999998E-2</v>
          </cell>
          <cell r="L1797">
            <v>2003</v>
          </cell>
          <cell r="M1797" t="str">
            <v>No Trade</v>
          </cell>
          <cell r="N1797" t="str">
            <v>NG23</v>
          </cell>
          <cell r="O1797">
            <v>40.26</v>
          </cell>
          <cell r="P1797">
            <v>1</v>
          </cell>
        </row>
        <row r="1798">
          <cell r="A1798" t="str">
            <v>ON</v>
          </cell>
          <cell r="B1798">
            <v>2</v>
          </cell>
          <cell r="C1798">
            <v>3</v>
          </cell>
          <cell r="D1798" t="str">
            <v>C</v>
          </cell>
          <cell r="E1798">
            <v>5.8</v>
          </cell>
          <cell r="F1798">
            <v>37649</v>
          </cell>
          <cell r="G1798">
            <v>4.5999999999999999E-2</v>
          </cell>
          <cell r="H1798">
            <v>0.04</v>
          </cell>
          <cell r="I1798" t="str">
            <v>2          0</v>
          </cell>
          <cell r="J1798">
            <v>0</v>
          </cell>
          <cell r="K1798">
            <v>0</v>
          </cell>
          <cell r="L1798">
            <v>2003</v>
          </cell>
          <cell r="M1798" t="str">
            <v>No Trade</v>
          </cell>
          <cell r="N1798" t="str">
            <v>NG23</v>
          </cell>
          <cell r="O1798">
            <v>40.26</v>
          </cell>
          <cell r="P1798">
            <v>1</v>
          </cell>
        </row>
        <row r="1799">
          <cell r="A1799" t="str">
            <v>ON</v>
          </cell>
          <cell r="B1799">
            <v>2</v>
          </cell>
          <cell r="C1799">
            <v>3</v>
          </cell>
          <cell r="D1799" t="str">
            <v>C</v>
          </cell>
          <cell r="E1799">
            <v>5.85</v>
          </cell>
          <cell r="F1799">
            <v>37649</v>
          </cell>
          <cell r="G1799">
            <v>4.2999999999999997E-2</v>
          </cell>
          <cell r="H1799">
            <v>0.04</v>
          </cell>
          <cell r="I1799" t="str">
            <v>0          0</v>
          </cell>
          <cell r="J1799">
            <v>0</v>
          </cell>
          <cell r="K1799">
            <v>0</v>
          </cell>
          <cell r="L1799">
            <v>2003</v>
          </cell>
          <cell r="M1799" t="str">
            <v>No Trade</v>
          </cell>
          <cell r="N1799" t="str">
            <v>NG23</v>
          </cell>
          <cell r="O1799">
            <v>40.26</v>
          </cell>
          <cell r="P1799">
            <v>1</v>
          </cell>
        </row>
        <row r="1800">
          <cell r="A1800" t="str">
            <v>ON</v>
          </cell>
          <cell r="B1800">
            <v>2</v>
          </cell>
          <cell r="C1800">
            <v>3</v>
          </cell>
          <cell r="D1800" t="str">
            <v>C</v>
          </cell>
          <cell r="E1800">
            <v>5.9</v>
          </cell>
          <cell r="F1800">
            <v>37649</v>
          </cell>
          <cell r="G1800">
            <v>0.04</v>
          </cell>
          <cell r="H1800">
            <v>0.03</v>
          </cell>
          <cell r="I1800" t="str">
            <v>7          0</v>
          </cell>
          <cell r="J1800">
            <v>0</v>
          </cell>
          <cell r="K1800">
            <v>0</v>
          </cell>
          <cell r="L1800">
            <v>2003</v>
          </cell>
          <cell r="M1800" t="str">
            <v>No Trade</v>
          </cell>
          <cell r="N1800" t="str">
            <v>NG23</v>
          </cell>
          <cell r="O1800">
            <v>40.26</v>
          </cell>
          <cell r="P1800">
            <v>1</v>
          </cell>
        </row>
        <row r="1801">
          <cell r="A1801" t="str">
            <v>ON</v>
          </cell>
          <cell r="B1801">
            <v>2</v>
          </cell>
          <cell r="C1801">
            <v>3</v>
          </cell>
          <cell r="D1801" t="str">
            <v>C</v>
          </cell>
          <cell r="E1801">
            <v>5.95</v>
          </cell>
          <cell r="F1801">
            <v>37649</v>
          </cell>
          <cell r="G1801">
            <v>0</v>
          </cell>
          <cell r="H1801">
            <v>0</v>
          </cell>
          <cell r="I1801" t="str">
            <v>0          0</v>
          </cell>
          <cell r="J1801">
            <v>0</v>
          </cell>
          <cell r="K1801">
            <v>0</v>
          </cell>
          <cell r="L1801">
            <v>2003</v>
          </cell>
          <cell r="M1801" t="str">
            <v>No Trade</v>
          </cell>
          <cell r="N1801" t="str">
            <v/>
          </cell>
          <cell r="O1801" t="str">
            <v/>
          </cell>
          <cell r="P1801" t="str">
            <v/>
          </cell>
        </row>
        <row r="1802">
          <cell r="A1802" t="str">
            <v>ON</v>
          </cell>
          <cell r="B1802">
            <v>2</v>
          </cell>
          <cell r="C1802">
            <v>3</v>
          </cell>
          <cell r="D1802" t="str">
            <v>C</v>
          </cell>
          <cell r="E1802">
            <v>6</v>
          </cell>
          <cell r="F1802">
            <v>37649</v>
          </cell>
          <cell r="G1802">
            <v>3.5000000000000003E-2</v>
          </cell>
          <cell r="H1802">
            <v>0.03</v>
          </cell>
          <cell r="I1802" t="str">
            <v>3        602</v>
          </cell>
          <cell r="J1802">
            <v>2.9000000000000001E-2</v>
          </cell>
          <cell r="K1802">
            <v>2.7E-2</v>
          </cell>
          <cell r="L1802">
            <v>2003</v>
          </cell>
          <cell r="M1802" t="str">
            <v>No Trade</v>
          </cell>
          <cell r="N1802" t="str">
            <v>NG23</v>
          </cell>
          <cell r="O1802">
            <v>40.26</v>
          </cell>
          <cell r="P1802">
            <v>1</v>
          </cell>
        </row>
        <row r="1803">
          <cell r="A1803" t="str">
            <v>ON</v>
          </cell>
          <cell r="B1803">
            <v>2</v>
          </cell>
          <cell r="C1803">
            <v>3</v>
          </cell>
          <cell r="D1803" t="str">
            <v>P</v>
          </cell>
          <cell r="E1803">
            <v>6</v>
          </cell>
          <cell r="F1803">
            <v>37649</v>
          </cell>
          <cell r="G1803">
            <v>1.97</v>
          </cell>
          <cell r="H1803">
            <v>1.97</v>
          </cell>
          <cell r="I1803" t="str">
            <v>0          0</v>
          </cell>
          <cell r="J1803">
            <v>0</v>
          </cell>
          <cell r="K1803">
            <v>0</v>
          </cell>
          <cell r="L1803">
            <v>2003</v>
          </cell>
          <cell r="M1803">
            <v>5.1378324123680361</v>
          </cell>
          <cell r="N1803" t="str">
            <v>NG23</v>
          </cell>
          <cell r="O1803">
            <v>40.26</v>
          </cell>
          <cell r="P1803">
            <v>2</v>
          </cell>
        </row>
        <row r="1804">
          <cell r="A1804" t="str">
            <v>ON</v>
          </cell>
          <cell r="B1804">
            <v>2</v>
          </cell>
          <cell r="C1804">
            <v>3</v>
          </cell>
          <cell r="D1804" t="str">
            <v>C</v>
          </cell>
          <cell r="E1804">
            <v>6.05</v>
          </cell>
          <cell r="F1804">
            <v>37649</v>
          </cell>
          <cell r="G1804">
            <v>3.3000000000000002E-2</v>
          </cell>
          <cell r="H1804">
            <v>0.03</v>
          </cell>
          <cell r="I1804" t="str">
            <v>1          0</v>
          </cell>
          <cell r="J1804">
            <v>0</v>
          </cell>
          <cell r="K1804">
            <v>0</v>
          </cell>
          <cell r="L1804">
            <v>2003</v>
          </cell>
          <cell r="M1804" t="str">
            <v>No Trade</v>
          </cell>
          <cell r="N1804" t="str">
            <v>NG23</v>
          </cell>
          <cell r="O1804">
            <v>40.26</v>
          </cell>
          <cell r="P1804">
            <v>1</v>
          </cell>
        </row>
        <row r="1805">
          <cell r="A1805" t="str">
            <v>ON</v>
          </cell>
          <cell r="B1805">
            <v>2</v>
          </cell>
          <cell r="C1805">
            <v>3</v>
          </cell>
          <cell r="D1805" t="str">
            <v>C</v>
          </cell>
          <cell r="E1805">
            <v>6.1</v>
          </cell>
          <cell r="F1805">
            <v>37649</v>
          </cell>
          <cell r="G1805">
            <v>0.03</v>
          </cell>
          <cell r="H1805">
            <v>0.02</v>
          </cell>
          <cell r="I1805" t="str">
            <v>9          0</v>
          </cell>
          <cell r="J1805">
            <v>0</v>
          </cell>
          <cell r="K1805">
            <v>0</v>
          </cell>
          <cell r="L1805">
            <v>2003</v>
          </cell>
          <cell r="M1805" t="str">
            <v>No Trade</v>
          </cell>
          <cell r="N1805" t="str">
            <v>NG23</v>
          </cell>
          <cell r="O1805">
            <v>40.26</v>
          </cell>
          <cell r="P1805">
            <v>1</v>
          </cell>
        </row>
        <row r="1806">
          <cell r="A1806" t="str">
            <v>ON</v>
          </cell>
          <cell r="B1806">
            <v>2</v>
          </cell>
          <cell r="C1806">
            <v>3</v>
          </cell>
          <cell r="D1806" t="str">
            <v>C</v>
          </cell>
          <cell r="E1806">
            <v>6.2</v>
          </cell>
          <cell r="F1806">
            <v>37649</v>
          </cell>
          <cell r="G1806">
            <v>2.7E-2</v>
          </cell>
          <cell r="H1806">
            <v>0.02</v>
          </cell>
          <cell r="I1806" t="str">
            <v>5          0</v>
          </cell>
          <cell r="J1806">
            <v>0</v>
          </cell>
          <cell r="K1806">
            <v>0</v>
          </cell>
          <cell r="L1806">
            <v>2003</v>
          </cell>
          <cell r="M1806" t="str">
            <v>No Trade</v>
          </cell>
          <cell r="N1806" t="str">
            <v>NG23</v>
          </cell>
          <cell r="O1806">
            <v>40.26</v>
          </cell>
          <cell r="P1806">
            <v>1</v>
          </cell>
        </row>
        <row r="1807">
          <cell r="A1807" t="str">
            <v>ON</v>
          </cell>
          <cell r="B1807">
            <v>2</v>
          </cell>
          <cell r="C1807">
            <v>3</v>
          </cell>
          <cell r="D1807" t="str">
            <v>C</v>
          </cell>
          <cell r="E1807">
            <v>6.25</v>
          </cell>
          <cell r="F1807">
            <v>37649</v>
          </cell>
          <cell r="G1807">
            <v>2.5000000000000001E-2</v>
          </cell>
          <cell r="H1807">
            <v>0.02</v>
          </cell>
          <cell r="I1807" t="str">
            <v>4        300</v>
          </cell>
          <cell r="J1807">
            <v>0</v>
          </cell>
          <cell r="K1807">
            <v>0</v>
          </cell>
          <cell r="L1807">
            <v>2003</v>
          </cell>
          <cell r="M1807" t="str">
            <v>No Trade</v>
          </cell>
          <cell r="N1807" t="str">
            <v>NG23</v>
          </cell>
          <cell r="O1807">
            <v>40.26</v>
          </cell>
          <cell r="P1807">
            <v>1</v>
          </cell>
        </row>
        <row r="1808">
          <cell r="A1808" t="str">
            <v>ON</v>
          </cell>
          <cell r="B1808">
            <v>2</v>
          </cell>
          <cell r="C1808">
            <v>3</v>
          </cell>
          <cell r="D1808" t="str">
            <v>C</v>
          </cell>
          <cell r="E1808">
            <v>6.3</v>
          </cell>
          <cell r="F1808">
            <v>37649</v>
          </cell>
          <cell r="G1808">
            <v>2.3E-2</v>
          </cell>
          <cell r="H1808">
            <v>0.02</v>
          </cell>
          <cell r="I1808" t="str">
            <v>2          0</v>
          </cell>
          <cell r="J1808">
            <v>0</v>
          </cell>
          <cell r="K1808">
            <v>0</v>
          </cell>
          <cell r="L1808">
            <v>2003</v>
          </cell>
          <cell r="M1808" t="str">
            <v>No Trade</v>
          </cell>
          <cell r="N1808" t="str">
            <v>NG23</v>
          </cell>
          <cell r="O1808">
            <v>40.26</v>
          </cell>
          <cell r="P1808">
            <v>1</v>
          </cell>
        </row>
        <row r="1809">
          <cell r="A1809" t="str">
            <v>ON</v>
          </cell>
          <cell r="B1809">
            <v>2</v>
          </cell>
          <cell r="C1809">
            <v>3</v>
          </cell>
          <cell r="D1809" t="str">
            <v>C</v>
          </cell>
          <cell r="E1809">
            <v>6.35</v>
          </cell>
          <cell r="F1809">
            <v>37649</v>
          </cell>
          <cell r="G1809">
            <v>2.1999999999999999E-2</v>
          </cell>
          <cell r="H1809">
            <v>0.02</v>
          </cell>
          <cell r="I1809" t="str">
            <v>1          0</v>
          </cell>
          <cell r="J1809">
            <v>0</v>
          </cell>
          <cell r="K1809">
            <v>0</v>
          </cell>
          <cell r="L1809">
            <v>2003</v>
          </cell>
          <cell r="M1809" t="str">
            <v>No Trade</v>
          </cell>
          <cell r="N1809" t="str">
            <v>NG23</v>
          </cell>
          <cell r="O1809">
            <v>40.26</v>
          </cell>
          <cell r="P1809">
            <v>1</v>
          </cell>
        </row>
        <row r="1810">
          <cell r="A1810" t="str">
            <v>ON</v>
          </cell>
          <cell r="B1810">
            <v>2</v>
          </cell>
          <cell r="C1810">
            <v>3</v>
          </cell>
          <cell r="D1810" t="str">
            <v>C</v>
          </cell>
          <cell r="E1810">
            <v>6.4</v>
          </cell>
          <cell r="F1810">
            <v>37649</v>
          </cell>
          <cell r="G1810">
            <v>2.1000000000000001E-2</v>
          </cell>
          <cell r="H1810">
            <v>0.02</v>
          </cell>
          <cell r="I1810" t="str">
            <v>0          0</v>
          </cell>
          <cell r="J1810">
            <v>0</v>
          </cell>
          <cell r="K1810">
            <v>0</v>
          </cell>
          <cell r="L1810">
            <v>2003</v>
          </cell>
          <cell r="M1810" t="str">
            <v>No Trade</v>
          </cell>
          <cell r="N1810" t="str">
            <v>NG23</v>
          </cell>
          <cell r="O1810">
            <v>40.26</v>
          </cell>
          <cell r="P1810">
            <v>1</v>
          </cell>
        </row>
        <row r="1811">
          <cell r="A1811" t="str">
            <v>ON</v>
          </cell>
          <cell r="B1811">
            <v>2</v>
          </cell>
          <cell r="C1811">
            <v>3</v>
          </cell>
          <cell r="D1811" t="str">
            <v>C</v>
          </cell>
          <cell r="E1811">
            <v>6.45</v>
          </cell>
          <cell r="F1811">
            <v>37649</v>
          </cell>
          <cell r="G1811">
            <v>1.9E-2</v>
          </cell>
          <cell r="H1811">
            <v>0.01</v>
          </cell>
          <cell r="I1811" t="str">
            <v>9          0</v>
          </cell>
          <cell r="J1811">
            <v>0</v>
          </cell>
          <cell r="K1811">
            <v>0</v>
          </cell>
          <cell r="L1811">
            <v>2003</v>
          </cell>
          <cell r="M1811" t="str">
            <v>No Trade</v>
          </cell>
          <cell r="N1811" t="str">
            <v>NG23</v>
          </cell>
          <cell r="O1811">
            <v>40.26</v>
          </cell>
          <cell r="P1811">
            <v>1</v>
          </cell>
        </row>
        <row r="1812">
          <cell r="A1812" t="str">
            <v>ON</v>
          </cell>
          <cell r="B1812">
            <v>2</v>
          </cell>
          <cell r="C1812">
            <v>3</v>
          </cell>
          <cell r="D1812" t="str">
            <v>C</v>
          </cell>
          <cell r="E1812">
            <v>6.5</v>
          </cell>
          <cell r="F1812">
            <v>37649</v>
          </cell>
          <cell r="G1812">
            <v>1.7999999999999999E-2</v>
          </cell>
          <cell r="H1812">
            <v>0.01</v>
          </cell>
          <cell r="I1812" t="str">
            <v>8          0</v>
          </cell>
          <cell r="J1812">
            <v>0</v>
          </cell>
          <cell r="K1812">
            <v>0</v>
          </cell>
          <cell r="L1812">
            <v>2003</v>
          </cell>
          <cell r="M1812" t="str">
            <v>No Trade</v>
          </cell>
          <cell r="N1812" t="str">
            <v>NG23</v>
          </cell>
          <cell r="O1812">
            <v>40.26</v>
          </cell>
          <cell r="P1812">
            <v>1</v>
          </cell>
        </row>
        <row r="1813">
          <cell r="A1813" t="str">
            <v>ON</v>
          </cell>
          <cell r="B1813">
            <v>2</v>
          </cell>
          <cell r="C1813">
            <v>3</v>
          </cell>
          <cell r="D1813" t="str">
            <v>C</v>
          </cell>
          <cell r="E1813">
            <v>6.55</v>
          </cell>
          <cell r="F1813">
            <v>37649</v>
          </cell>
          <cell r="G1813">
            <v>1.7000000000000001E-2</v>
          </cell>
          <cell r="H1813">
            <v>0.01</v>
          </cell>
          <cell r="I1813" t="str">
            <v>7          0</v>
          </cell>
          <cell r="J1813">
            <v>0</v>
          </cell>
          <cell r="K1813">
            <v>0</v>
          </cell>
          <cell r="L1813">
            <v>2003</v>
          </cell>
          <cell r="M1813" t="str">
            <v>No Trade</v>
          </cell>
          <cell r="N1813" t="str">
            <v>NG23</v>
          </cell>
          <cell r="O1813">
            <v>40.26</v>
          </cell>
          <cell r="P1813">
            <v>1</v>
          </cell>
        </row>
        <row r="1814">
          <cell r="A1814" t="str">
            <v>ON</v>
          </cell>
          <cell r="B1814">
            <v>2</v>
          </cell>
          <cell r="C1814">
            <v>3</v>
          </cell>
          <cell r="D1814" t="str">
            <v>C</v>
          </cell>
          <cell r="E1814">
            <v>6.6</v>
          </cell>
          <cell r="F1814">
            <v>37649</v>
          </cell>
          <cell r="G1814">
            <v>1.6E-2</v>
          </cell>
          <cell r="H1814">
            <v>0.01</v>
          </cell>
          <cell r="I1814" t="str">
            <v>6          0</v>
          </cell>
          <cell r="J1814">
            <v>0</v>
          </cell>
          <cell r="K1814">
            <v>0</v>
          </cell>
          <cell r="L1814">
            <v>2003</v>
          </cell>
          <cell r="M1814" t="str">
            <v>No Trade</v>
          </cell>
          <cell r="N1814" t="str">
            <v>NG23</v>
          </cell>
          <cell r="O1814">
            <v>40.26</v>
          </cell>
          <cell r="P1814">
            <v>1</v>
          </cell>
        </row>
        <row r="1815">
          <cell r="A1815" t="str">
            <v>ON</v>
          </cell>
          <cell r="B1815">
            <v>2</v>
          </cell>
          <cell r="C1815">
            <v>3</v>
          </cell>
          <cell r="D1815" t="str">
            <v>C</v>
          </cell>
          <cell r="E1815">
            <v>6.65</v>
          </cell>
          <cell r="F1815">
            <v>37649</v>
          </cell>
          <cell r="G1815">
            <v>1.4999999999999999E-2</v>
          </cell>
          <cell r="H1815">
            <v>0.01</v>
          </cell>
          <cell r="I1815" t="str">
            <v>5          0</v>
          </cell>
          <cell r="J1815">
            <v>0</v>
          </cell>
          <cell r="K1815">
            <v>0</v>
          </cell>
          <cell r="L1815">
            <v>2003</v>
          </cell>
          <cell r="M1815" t="str">
            <v>No Trade</v>
          </cell>
          <cell r="N1815" t="str">
            <v>NG23</v>
          </cell>
          <cell r="O1815">
            <v>40.26</v>
          </cell>
          <cell r="P1815">
            <v>1</v>
          </cell>
        </row>
        <row r="1816">
          <cell r="A1816" t="str">
            <v>ON</v>
          </cell>
          <cell r="B1816">
            <v>2</v>
          </cell>
          <cell r="C1816">
            <v>3</v>
          </cell>
          <cell r="D1816" t="str">
            <v>C</v>
          </cell>
          <cell r="E1816">
            <v>6.7</v>
          </cell>
          <cell r="F1816">
            <v>37649</v>
          </cell>
          <cell r="G1816">
            <v>1.4E-2</v>
          </cell>
          <cell r="H1816">
            <v>0.01</v>
          </cell>
          <cell r="I1816" t="str">
            <v>4          2</v>
          </cell>
          <cell r="J1816">
            <v>0</v>
          </cell>
          <cell r="K1816">
            <v>0</v>
          </cell>
          <cell r="L1816">
            <v>2003</v>
          </cell>
          <cell r="M1816" t="str">
            <v>No Trade</v>
          </cell>
          <cell r="N1816" t="str">
            <v>NG23</v>
          </cell>
          <cell r="O1816">
            <v>40.26</v>
          </cell>
          <cell r="P1816">
            <v>1</v>
          </cell>
        </row>
        <row r="1817">
          <cell r="A1817" t="str">
            <v>ON</v>
          </cell>
          <cell r="B1817">
            <v>2</v>
          </cell>
          <cell r="C1817">
            <v>3</v>
          </cell>
          <cell r="D1817" t="str">
            <v>C</v>
          </cell>
          <cell r="E1817">
            <v>6.75</v>
          </cell>
          <cell r="F1817">
            <v>37649</v>
          </cell>
          <cell r="G1817">
            <v>1.2999999999999999E-2</v>
          </cell>
          <cell r="H1817">
            <v>0.01</v>
          </cell>
          <cell r="I1817" t="str">
            <v>3          0</v>
          </cell>
          <cell r="J1817">
            <v>0</v>
          </cell>
          <cell r="K1817">
            <v>0</v>
          </cell>
          <cell r="L1817">
            <v>2003</v>
          </cell>
          <cell r="M1817" t="str">
            <v>No Trade</v>
          </cell>
          <cell r="N1817" t="str">
            <v>NG23</v>
          </cell>
          <cell r="O1817">
            <v>40.26</v>
          </cell>
          <cell r="P1817">
            <v>1</v>
          </cell>
        </row>
        <row r="1818">
          <cell r="A1818" t="str">
            <v>ON</v>
          </cell>
          <cell r="B1818">
            <v>2</v>
          </cell>
          <cell r="C1818">
            <v>3</v>
          </cell>
          <cell r="D1818" t="str">
            <v>C</v>
          </cell>
          <cell r="E1818">
            <v>6.8</v>
          </cell>
          <cell r="F1818">
            <v>37649</v>
          </cell>
          <cell r="G1818">
            <v>1.2999999999999999E-2</v>
          </cell>
          <cell r="H1818">
            <v>0.01</v>
          </cell>
          <cell r="I1818" t="str">
            <v>2          0</v>
          </cell>
          <cell r="J1818">
            <v>0</v>
          </cell>
          <cell r="K1818">
            <v>0</v>
          </cell>
          <cell r="L1818">
            <v>2003</v>
          </cell>
          <cell r="M1818" t="str">
            <v>No Trade</v>
          </cell>
          <cell r="N1818" t="str">
            <v>NG23</v>
          </cell>
          <cell r="O1818">
            <v>40.26</v>
          </cell>
          <cell r="P1818">
            <v>1</v>
          </cell>
        </row>
        <row r="1819">
          <cell r="A1819" t="str">
            <v>ON</v>
          </cell>
          <cell r="B1819">
            <v>2</v>
          </cell>
          <cell r="C1819">
            <v>3</v>
          </cell>
          <cell r="D1819" t="str">
            <v>C</v>
          </cell>
          <cell r="E1819">
            <v>6.85</v>
          </cell>
          <cell r="F1819">
            <v>37649</v>
          </cell>
          <cell r="G1819">
            <v>1.2E-2</v>
          </cell>
          <cell r="H1819">
            <v>0.01</v>
          </cell>
          <cell r="I1819" t="str">
            <v>2          0</v>
          </cell>
          <cell r="J1819">
            <v>0</v>
          </cell>
          <cell r="K1819">
            <v>0</v>
          </cell>
          <cell r="L1819">
            <v>2003</v>
          </cell>
          <cell r="M1819" t="str">
            <v>No Trade</v>
          </cell>
          <cell r="N1819" t="str">
            <v>NG23</v>
          </cell>
          <cell r="O1819">
            <v>40.26</v>
          </cell>
          <cell r="P1819">
            <v>1</v>
          </cell>
        </row>
        <row r="1820">
          <cell r="A1820" t="str">
            <v>ON</v>
          </cell>
          <cell r="B1820">
            <v>2</v>
          </cell>
          <cell r="C1820">
            <v>3</v>
          </cell>
          <cell r="D1820" t="str">
            <v>C</v>
          </cell>
          <cell r="E1820">
            <v>6.9</v>
          </cell>
          <cell r="F1820">
            <v>37649</v>
          </cell>
          <cell r="G1820">
            <v>1.0999999999999999E-2</v>
          </cell>
          <cell r="H1820">
            <v>0.01</v>
          </cell>
          <cell r="I1820" t="str">
            <v>1          0</v>
          </cell>
          <cell r="J1820">
            <v>0</v>
          </cell>
          <cell r="K1820">
            <v>0</v>
          </cell>
          <cell r="L1820">
            <v>2003</v>
          </cell>
          <cell r="M1820" t="str">
            <v>No Trade</v>
          </cell>
          <cell r="N1820" t="str">
            <v>NG23</v>
          </cell>
          <cell r="O1820">
            <v>40.26</v>
          </cell>
          <cell r="P1820">
            <v>1</v>
          </cell>
        </row>
        <row r="1821">
          <cell r="A1821" t="str">
            <v>ON</v>
          </cell>
          <cell r="B1821">
            <v>2</v>
          </cell>
          <cell r="C1821">
            <v>3</v>
          </cell>
          <cell r="D1821" t="str">
            <v>C</v>
          </cell>
          <cell r="E1821">
            <v>6.95</v>
          </cell>
          <cell r="F1821">
            <v>37649</v>
          </cell>
          <cell r="G1821">
            <v>1.0999999999999999E-2</v>
          </cell>
          <cell r="H1821">
            <v>0.01</v>
          </cell>
          <cell r="I1821" t="str">
            <v>0          0</v>
          </cell>
          <cell r="J1821">
            <v>0</v>
          </cell>
          <cell r="K1821">
            <v>0</v>
          </cell>
          <cell r="L1821">
            <v>2003</v>
          </cell>
          <cell r="M1821" t="str">
            <v>No Trade</v>
          </cell>
          <cell r="N1821" t="str">
            <v>NG23</v>
          </cell>
          <cell r="O1821">
            <v>40.26</v>
          </cell>
          <cell r="P1821">
            <v>1</v>
          </cell>
        </row>
        <row r="1822">
          <cell r="A1822" t="str">
            <v>ON</v>
          </cell>
          <cell r="B1822">
            <v>2</v>
          </cell>
          <cell r="C1822">
            <v>3</v>
          </cell>
          <cell r="D1822" t="str">
            <v>C</v>
          </cell>
          <cell r="E1822">
            <v>7</v>
          </cell>
          <cell r="F1822">
            <v>37649</v>
          </cell>
          <cell r="G1822">
            <v>0.01</v>
          </cell>
          <cell r="H1822">
            <v>0.01</v>
          </cell>
          <cell r="I1822" t="str">
            <v>0          5</v>
          </cell>
          <cell r="J1822">
            <v>8.9999999999999993E-3</v>
          </cell>
          <cell r="K1822">
            <v>8.9999999999999993E-3</v>
          </cell>
          <cell r="L1822">
            <v>2003</v>
          </cell>
          <cell r="M1822" t="str">
            <v>No Trade</v>
          </cell>
          <cell r="N1822" t="str">
            <v>NG23</v>
          </cell>
          <cell r="O1822">
            <v>40.26</v>
          </cell>
          <cell r="P1822">
            <v>1</v>
          </cell>
        </row>
        <row r="1823">
          <cell r="A1823" t="str">
            <v>ON</v>
          </cell>
          <cell r="B1823">
            <v>2</v>
          </cell>
          <cell r="C1823">
            <v>3</v>
          </cell>
          <cell r="D1823" t="str">
            <v>C</v>
          </cell>
          <cell r="E1823">
            <v>7.1</v>
          </cell>
          <cell r="F1823">
            <v>37649</v>
          </cell>
          <cell r="G1823">
            <v>8.9999999999999993E-3</v>
          </cell>
          <cell r="H1823">
            <v>0</v>
          </cell>
          <cell r="I1823" t="str">
            <v>9          0</v>
          </cell>
          <cell r="J1823">
            <v>0</v>
          </cell>
          <cell r="K1823">
            <v>0</v>
          </cell>
          <cell r="L1823">
            <v>2003</v>
          </cell>
          <cell r="M1823" t="str">
            <v>No Trade</v>
          </cell>
          <cell r="N1823" t="str">
            <v>NG23</v>
          </cell>
          <cell r="O1823">
            <v>40.26</v>
          </cell>
          <cell r="P1823">
            <v>1</v>
          </cell>
        </row>
        <row r="1824">
          <cell r="A1824" t="str">
            <v>ON</v>
          </cell>
          <cell r="B1824">
            <v>2</v>
          </cell>
          <cell r="C1824">
            <v>3</v>
          </cell>
          <cell r="D1824" t="str">
            <v>C</v>
          </cell>
          <cell r="E1824">
            <v>7.25</v>
          </cell>
          <cell r="F1824">
            <v>37649</v>
          </cell>
          <cell r="G1824">
            <v>8.0000000000000002E-3</v>
          </cell>
          <cell r="H1824">
            <v>0</v>
          </cell>
          <cell r="I1824" t="str">
            <v>8          0</v>
          </cell>
          <cell r="J1824">
            <v>0</v>
          </cell>
          <cell r="K1824">
            <v>0</v>
          </cell>
          <cell r="L1824">
            <v>2003</v>
          </cell>
          <cell r="M1824" t="str">
            <v>No Trade</v>
          </cell>
          <cell r="N1824" t="str">
            <v>NG23</v>
          </cell>
          <cell r="O1824">
            <v>40.26</v>
          </cell>
          <cell r="P1824">
            <v>1</v>
          </cell>
        </row>
        <row r="1825">
          <cell r="A1825" t="str">
            <v>ON</v>
          </cell>
          <cell r="B1825">
            <v>2</v>
          </cell>
          <cell r="C1825">
            <v>3</v>
          </cell>
          <cell r="D1825" t="str">
            <v>C</v>
          </cell>
          <cell r="E1825">
            <v>7.3</v>
          </cell>
          <cell r="F1825">
            <v>37649</v>
          </cell>
          <cell r="G1825">
            <v>7.0000000000000001E-3</v>
          </cell>
          <cell r="H1825">
            <v>0</v>
          </cell>
          <cell r="I1825" t="str">
            <v>7          0</v>
          </cell>
          <cell r="J1825">
            <v>0</v>
          </cell>
          <cell r="K1825">
            <v>0</v>
          </cell>
          <cell r="L1825">
            <v>2003</v>
          </cell>
          <cell r="M1825" t="str">
            <v>No Trade</v>
          </cell>
          <cell r="N1825" t="str">
            <v>NG23</v>
          </cell>
          <cell r="O1825">
            <v>40.26</v>
          </cell>
          <cell r="P1825">
            <v>1</v>
          </cell>
        </row>
        <row r="1826">
          <cell r="A1826" t="str">
            <v>ON</v>
          </cell>
          <cell r="B1826">
            <v>2</v>
          </cell>
          <cell r="C1826">
            <v>3</v>
          </cell>
          <cell r="D1826" t="str">
            <v>C</v>
          </cell>
          <cell r="E1826">
            <v>7.4</v>
          </cell>
          <cell r="F1826">
            <v>37649</v>
          </cell>
          <cell r="G1826">
            <v>6.0000000000000001E-3</v>
          </cell>
          <cell r="H1826">
            <v>0</v>
          </cell>
          <cell r="I1826" t="str">
            <v>6          0</v>
          </cell>
          <cell r="J1826">
            <v>0</v>
          </cell>
          <cell r="K1826">
            <v>0</v>
          </cell>
          <cell r="L1826">
            <v>2003</v>
          </cell>
          <cell r="M1826" t="str">
            <v>No Trade</v>
          </cell>
          <cell r="N1826" t="str">
            <v>NG23</v>
          </cell>
          <cell r="O1826">
            <v>40.26</v>
          </cell>
          <cell r="P1826">
            <v>1</v>
          </cell>
        </row>
        <row r="1827">
          <cell r="A1827" t="str">
            <v>ON</v>
          </cell>
          <cell r="B1827">
            <v>2</v>
          </cell>
          <cell r="C1827">
            <v>3</v>
          </cell>
          <cell r="D1827" t="str">
            <v>C</v>
          </cell>
          <cell r="E1827">
            <v>7.5</v>
          </cell>
          <cell r="F1827">
            <v>37649</v>
          </cell>
          <cell r="G1827">
            <v>6.0000000000000001E-3</v>
          </cell>
          <cell r="H1827">
            <v>0</v>
          </cell>
          <cell r="I1827" t="str">
            <v>6          0</v>
          </cell>
          <cell r="J1827">
            <v>0</v>
          </cell>
          <cell r="K1827">
            <v>0</v>
          </cell>
          <cell r="L1827">
            <v>2003</v>
          </cell>
          <cell r="M1827" t="str">
            <v>No Trade</v>
          </cell>
          <cell r="N1827" t="str">
            <v>NG23</v>
          </cell>
          <cell r="O1827">
            <v>40.26</v>
          </cell>
          <cell r="P1827">
            <v>1</v>
          </cell>
        </row>
        <row r="1828">
          <cell r="A1828" t="str">
            <v>ON</v>
          </cell>
          <cell r="B1828">
            <v>2</v>
          </cell>
          <cell r="C1828">
            <v>3</v>
          </cell>
          <cell r="D1828" t="str">
            <v>C</v>
          </cell>
          <cell r="E1828">
            <v>7.55</v>
          </cell>
          <cell r="F1828">
            <v>37649</v>
          </cell>
          <cell r="G1828">
            <v>5.0000000000000001E-3</v>
          </cell>
          <cell r="H1828">
            <v>0</v>
          </cell>
          <cell r="I1828" t="str">
            <v>6          0</v>
          </cell>
          <cell r="J1828">
            <v>0</v>
          </cell>
          <cell r="K1828">
            <v>0</v>
          </cell>
          <cell r="L1828">
            <v>2003</v>
          </cell>
          <cell r="M1828" t="str">
            <v>No Trade</v>
          </cell>
          <cell r="N1828" t="str">
            <v>NG23</v>
          </cell>
          <cell r="O1828">
            <v>40.26</v>
          </cell>
          <cell r="P1828">
            <v>1</v>
          </cell>
        </row>
        <row r="1829">
          <cell r="A1829" t="str">
            <v>ON</v>
          </cell>
          <cell r="B1829">
            <v>2</v>
          </cell>
          <cell r="C1829">
            <v>3</v>
          </cell>
          <cell r="D1829" t="str">
            <v>C</v>
          </cell>
          <cell r="E1829">
            <v>7.6</v>
          </cell>
          <cell r="F1829">
            <v>37649</v>
          </cell>
          <cell r="G1829">
            <v>5.0000000000000001E-3</v>
          </cell>
          <cell r="H1829">
            <v>0</v>
          </cell>
          <cell r="I1829" t="str">
            <v>5          2</v>
          </cell>
          <cell r="J1829">
            <v>0</v>
          </cell>
          <cell r="K1829">
            <v>0</v>
          </cell>
          <cell r="L1829">
            <v>2003</v>
          </cell>
          <cell r="M1829" t="str">
            <v>No Trade</v>
          </cell>
          <cell r="N1829" t="str">
            <v>NG23</v>
          </cell>
          <cell r="O1829">
            <v>40.26</v>
          </cell>
          <cell r="P1829">
            <v>1</v>
          </cell>
        </row>
        <row r="1830">
          <cell r="A1830" t="str">
            <v>ON</v>
          </cell>
          <cell r="B1830">
            <v>2</v>
          </cell>
          <cell r="C1830">
            <v>3</v>
          </cell>
          <cell r="D1830" t="str">
            <v>C</v>
          </cell>
          <cell r="E1830">
            <v>8</v>
          </cell>
          <cell r="F1830">
            <v>37649</v>
          </cell>
          <cell r="G1830">
            <v>3.0000000000000001E-3</v>
          </cell>
          <cell r="H1830">
            <v>0</v>
          </cell>
          <cell r="I1830" t="str">
            <v>4          0</v>
          </cell>
          <cell r="J1830">
            <v>0</v>
          </cell>
          <cell r="K1830">
            <v>0</v>
          </cell>
          <cell r="L1830">
            <v>2003</v>
          </cell>
          <cell r="M1830" t="str">
            <v>No Trade</v>
          </cell>
          <cell r="N1830" t="str">
            <v>NG23</v>
          </cell>
          <cell r="O1830">
            <v>40.26</v>
          </cell>
          <cell r="P1830">
            <v>1</v>
          </cell>
        </row>
        <row r="1831">
          <cell r="A1831" t="str">
            <v>ON</v>
          </cell>
          <cell r="B1831">
            <v>2</v>
          </cell>
          <cell r="C1831">
            <v>3</v>
          </cell>
          <cell r="D1831" t="str">
            <v>P</v>
          </cell>
          <cell r="E1831">
            <v>8</v>
          </cell>
          <cell r="F1831">
            <v>37649</v>
          </cell>
          <cell r="G1831">
            <v>3.8889999999999998</v>
          </cell>
          <cell r="H1831">
            <v>3.88</v>
          </cell>
          <cell r="I1831" t="str">
            <v>9          0</v>
          </cell>
          <cell r="J1831">
            <v>0</v>
          </cell>
          <cell r="K1831">
            <v>0</v>
          </cell>
          <cell r="L1831">
            <v>2003</v>
          </cell>
          <cell r="M1831">
            <v>5.8763381987905419</v>
          </cell>
          <cell r="N1831" t="str">
            <v>NG23</v>
          </cell>
          <cell r="O1831">
            <v>40.26</v>
          </cell>
          <cell r="P1831">
            <v>2</v>
          </cell>
        </row>
        <row r="1832">
          <cell r="A1832" t="str">
            <v>ON</v>
          </cell>
          <cell r="B1832">
            <v>2</v>
          </cell>
          <cell r="C1832">
            <v>3</v>
          </cell>
          <cell r="D1832" t="str">
            <v>C</v>
          </cell>
          <cell r="E1832">
            <v>9</v>
          </cell>
          <cell r="F1832">
            <v>37649</v>
          </cell>
          <cell r="G1832">
            <v>2E-3</v>
          </cell>
          <cell r="H1832">
            <v>0</v>
          </cell>
          <cell r="I1832" t="str">
            <v>2          0</v>
          </cell>
          <cell r="J1832">
            <v>0</v>
          </cell>
          <cell r="K1832">
            <v>0</v>
          </cell>
          <cell r="L1832">
            <v>2003</v>
          </cell>
          <cell r="M1832" t="str">
            <v>No Trade</v>
          </cell>
          <cell r="N1832" t="str">
            <v>NG23</v>
          </cell>
          <cell r="O1832">
            <v>40.26</v>
          </cell>
          <cell r="P1832">
            <v>1</v>
          </cell>
        </row>
        <row r="1833">
          <cell r="A1833" t="str">
            <v>ON</v>
          </cell>
          <cell r="B1833">
            <v>2</v>
          </cell>
          <cell r="C1833">
            <v>3</v>
          </cell>
          <cell r="D1833" t="str">
            <v>C</v>
          </cell>
          <cell r="E1833">
            <v>10</v>
          </cell>
          <cell r="F1833">
            <v>37649</v>
          </cell>
          <cell r="G1833">
            <v>1E-3</v>
          </cell>
          <cell r="H1833">
            <v>0</v>
          </cell>
          <cell r="I1833" t="str">
            <v>1          0</v>
          </cell>
          <cell r="J1833">
            <v>0</v>
          </cell>
          <cell r="K1833">
            <v>0</v>
          </cell>
          <cell r="L1833">
            <v>2003</v>
          </cell>
          <cell r="M1833" t="str">
            <v>No Trade</v>
          </cell>
          <cell r="N1833" t="str">
            <v>NG23</v>
          </cell>
          <cell r="O1833">
            <v>40.26</v>
          </cell>
          <cell r="P1833">
            <v>1</v>
          </cell>
        </row>
        <row r="1834">
          <cell r="A1834" t="str">
            <v>ON</v>
          </cell>
          <cell r="B1834">
            <v>2</v>
          </cell>
          <cell r="C1834">
            <v>3</v>
          </cell>
          <cell r="D1834" t="str">
            <v>C</v>
          </cell>
          <cell r="E1834">
            <v>12</v>
          </cell>
          <cell r="F1834">
            <v>37649</v>
          </cell>
          <cell r="G1834">
            <v>1E-3</v>
          </cell>
          <cell r="H1834">
            <v>0</v>
          </cell>
          <cell r="I1834" t="str">
            <v>1          0</v>
          </cell>
          <cell r="J1834">
            <v>0</v>
          </cell>
          <cell r="K1834">
            <v>0</v>
          </cell>
          <cell r="L1834">
            <v>2003</v>
          </cell>
          <cell r="M1834" t="str">
            <v>No Trade</v>
          </cell>
          <cell r="N1834" t="str">
            <v>NG23</v>
          </cell>
          <cell r="O1834">
            <v>40.26</v>
          </cell>
          <cell r="P1834">
            <v>1</v>
          </cell>
        </row>
        <row r="1835">
          <cell r="A1835" t="str">
            <v>ON</v>
          </cell>
          <cell r="B1835">
            <v>2</v>
          </cell>
          <cell r="C1835">
            <v>3</v>
          </cell>
          <cell r="D1835" t="str">
            <v>P</v>
          </cell>
          <cell r="E1835">
            <v>12</v>
          </cell>
          <cell r="F1835">
            <v>37649</v>
          </cell>
          <cell r="G1835">
            <v>0</v>
          </cell>
          <cell r="H1835">
            <v>0</v>
          </cell>
          <cell r="I1835" t="str">
            <v>0          0</v>
          </cell>
          <cell r="J1835">
            <v>0</v>
          </cell>
          <cell r="K1835">
            <v>0</v>
          </cell>
          <cell r="L1835">
            <v>2003</v>
          </cell>
          <cell r="M1835" t="str">
            <v>No Trade</v>
          </cell>
          <cell r="N1835" t="str">
            <v/>
          </cell>
          <cell r="O1835" t="str">
            <v/>
          </cell>
          <cell r="P1835" t="str">
            <v/>
          </cell>
        </row>
        <row r="1836">
          <cell r="A1836" t="str">
            <v>ON</v>
          </cell>
          <cell r="B1836">
            <v>3</v>
          </cell>
          <cell r="C1836">
            <v>3</v>
          </cell>
          <cell r="D1836" t="str">
            <v>P</v>
          </cell>
          <cell r="E1836">
            <v>0.25</v>
          </cell>
          <cell r="F1836">
            <v>37677</v>
          </cell>
          <cell r="G1836">
            <v>0</v>
          </cell>
          <cell r="H1836">
            <v>0</v>
          </cell>
          <cell r="I1836" t="str">
            <v>0          0</v>
          </cell>
          <cell r="J1836">
            <v>0</v>
          </cell>
          <cell r="K1836">
            <v>0</v>
          </cell>
          <cell r="L1836">
            <v>2003</v>
          </cell>
          <cell r="M1836" t="str">
            <v>No Trade</v>
          </cell>
          <cell r="N1836" t="str">
            <v/>
          </cell>
          <cell r="O1836" t="str">
            <v/>
          </cell>
          <cell r="P1836" t="str">
            <v/>
          </cell>
        </row>
        <row r="1837">
          <cell r="A1837" t="str">
            <v>ON</v>
          </cell>
          <cell r="B1837">
            <v>3</v>
          </cell>
          <cell r="C1837">
            <v>3</v>
          </cell>
          <cell r="D1837" t="str">
            <v>C</v>
          </cell>
          <cell r="E1837">
            <v>0.5</v>
          </cell>
          <cell r="F1837">
            <v>37677</v>
          </cell>
          <cell r="G1837">
            <v>0</v>
          </cell>
          <cell r="H1837">
            <v>0</v>
          </cell>
          <cell r="I1837" t="str">
            <v>0          0</v>
          </cell>
          <cell r="J1837">
            <v>0</v>
          </cell>
          <cell r="K1837">
            <v>0</v>
          </cell>
          <cell r="L1837">
            <v>2003</v>
          </cell>
          <cell r="M1837" t="str">
            <v>No Trade</v>
          </cell>
          <cell r="N1837" t="str">
            <v/>
          </cell>
          <cell r="O1837" t="str">
            <v/>
          </cell>
          <cell r="P1837" t="str">
            <v/>
          </cell>
        </row>
        <row r="1838">
          <cell r="A1838" t="str">
            <v>ON</v>
          </cell>
          <cell r="B1838">
            <v>3</v>
          </cell>
          <cell r="C1838">
            <v>3</v>
          </cell>
          <cell r="D1838" t="str">
            <v>C</v>
          </cell>
          <cell r="E1838">
            <v>1</v>
          </cell>
          <cell r="F1838">
            <v>37677</v>
          </cell>
          <cell r="G1838">
            <v>0</v>
          </cell>
          <cell r="H1838">
            <v>0</v>
          </cell>
          <cell r="I1838" t="str">
            <v>0          0</v>
          </cell>
          <cell r="J1838">
            <v>0</v>
          </cell>
          <cell r="K1838">
            <v>0</v>
          </cell>
          <cell r="L1838">
            <v>2003</v>
          </cell>
          <cell r="M1838" t="str">
            <v>No Trade</v>
          </cell>
          <cell r="N1838" t="str">
            <v/>
          </cell>
          <cell r="O1838" t="str">
            <v/>
          </cell>
          <cell r="P1838" t="str">
            <v/>
          </cell>
        </row>
        <row r="1839">
          <cell r="A1839" t="str">
            <v>ON</v>
          </cell>
          <cell r="B1839">
            <v>3</v>
          </cell>
          <cell r="C1839">
            <v>3</v>
          </cell>
          <cell r="D1839" t="str">
            <v>P</v>
          </cell>
          <cell r="E1839">
            <v>1.7</v>
          </cell>
          <cell r="F1839">
            <v>37677</v>
          </cell>
          <cell r="G1839">
            <v>1E-3</v>
          </cell>
          <cell r="H1839">
            <v>0</v>
          </cell>
          <cell r="I1839" t="str">
            <v>1          0</v>
          </cell>
          <cell r="J1839">
            <v>0</v>
          </cell>
          <cell r="K1839">
            <v>0</v>
          </cell>
          <cell r="L1839">
            <v>2003</v>
          </cell>
          <cell r="M1839">
            <v>2.1345447901232846</v>
          </cell>
          <cell r="N1839" t="str">
            <v>NG33</v>
          </cell>
          <cell r="O1839">
            <v>46</v>
          </cell>
          <cell r="P1839">
            <v>2</v>
          </cell>
        </row>
        <row r="1840">
          <cell r="A1840" t="str">
            <v>ON</v>
          </cell>
          <cell r="B1840">
            <v>3</v>
          </cell>
          <cell r="C1840">
            <v>3</v>
          </cell>
          <cell r="D1840" t="str">
            <v>P</v>
          </cell>
          <cell r="E1840">
            <v>1.75</v>
          </cell>
          <cell r="F1840">
            <v>37677</v>
          </cell>
          <cell r="G1840">
            <v>1E-3</v>
          </cell>
          <cell r="H1840">
            <v>0</v>
          </cell>
          <cell r="I1840" t="str">
            <v>1          0</v>
          </cell>
          <cell r="J1840">
            <v>0</v>
          </cell>
          <cell r="K1840">
            <v>0</v>
          </cell>
          <cell r="L1840">
            <v>2003</v>
          </cell>
          <cell r="M1840">
            <v>2.1145985234270546</v>
          </cell>
          <cell r="N1840" t="str">
            <v>NG33</v>
          </cell>
          <cell r="O1840">
            <v>46</v>
          </cell>
          <cell r="P1840">
            <v>2</v>
          </cell>
        </row>
        <row r="1841">
          <cell r="A1841" t="str">
            <v>ON</v>
          </cell>
          <cell r="B1841">
            <v>3</v>
          </cell>
          <cell r="C1841">
            <v>3</v>
          </cell>
          <cell r="D1841" t="str">
            <v>P</v>
          </cell>
          <cell r="E1841">
            <v>2</v>
          </cell>
          <cell r="F1841">
            <v>37677</v>
          </cell>
          <cell r="G1841">
            <v>1E-3</v>
          </cell>
          <cell r="H1841">
            <v>0</v>
          </cell>
          <cell r="I1841" t="str">
            <v>1          0</v>
          </cell>
          <cell r="J1841">
            <v>0</v>
          </cell>
          <cell r="K1841">
            <v>0</v>
          </cell>
          <cell r="L1841">
            <v>2003</v>
          </cell>
          <cell r="M1841">
            <v>2.0232102738027837</v>
          </cell>
          <cell r="N1841" t="str">
            <v>NG33</v>
          </cell>
          <cell r="O1841">
            <v>46</v>
          </cell>
          <cell r="P1841">
            <v>2</v>
          </cell>
        </row>
        <row r="1842">
          <cell r="A1842" t="str">
            <v>ON</v>
          </cell>
          <cell r="B1842">
            <v>3</v>
          </cell>
          <cell r="C1842">
            <v>3</v>
          </cell>
          <cell r="D1842" t="str">
            <v>P</v>
          </cell>
          <cell r="E1842">
            <v>2.1</v>
          </cell>
          <cell r="F1842">
            <v>37677</v>
          </cell>
          <cell r="G1842">
            <v>1E-3</v>
          </cell>
          <cell r="H1842">
            <v>0</v>
          </cell>
          <cell r="I1842" t="str">
            <v>1          0</v>
          </cell>
          <cell r="J1842">
            <v>0</v>
          </cell>
          <cell r="K1842">
            <v>0</v>
          </cell>
          <cell r="L1842">
            <v>2003</v>
          </cell>
          <cell r="M1842">
            <v>1.9900168508166671</v>
          </cell>
          <cell r="N1842" t="str">
            <v>NG33</v>
          </cell>
          <cell r="O1842">
            <v>46</v>
          </cell>
          <cell r="P1842">
            <v>2</v>
          </cell>
        </row>
        <row r="1843">
          <cell r="A1843" t="str">
            <v>ON</v>
          </cell>
          <cell r="B1843">
            <v>3</v>
          </cell>
          <cell r="C1843">
            <v>3</v>
          </cell>
          <cell r="D1843" t="str">
            <v>P</v>
          </cell>
          <cell r="E1843">
            <v>2.2000000000000002</v>
          </cell>
          <cell r="F1843">
            <v>37677</v>
          </cell>
          <cell r="G1843">
            <v>1E-3</v>
          </cell>
          <cell r="H1843">
            <v>0</v>
          </cell>
          <cell r="I1843" t="str">
            <v>1          0</v>
          </cell>
          <cell r="J1843">
            <v>0</v>
          </cell>
          <cell r="K1843">
            <v>0</v>
          </cell>
          <cell r="L1843">
            <v>2003</v>
          </cell>
          <cell r="M1843">
            <v>1.9584644212002318</v>
          </cell>
          <cell r="N1843" t="str">
            <v>NG33</v>
          </cell>
          <cell r="O1843">
            <v>46</v>
          </cell>
          <cell r="P1843">
            <v>2</v>
          </cell>
        </row>
        <row r="1844">
          <cell r="A1844" t="str">
            <v>ON</v>
          </cell>
          <cell r="B1844">
            <v>3</v>
          </cell>
          <cell r="C1844">
            <v>3</v>
          </cell>
          <cell r="D1844" t="str">
            <v>P</v>
          </cell>
          <cell r="E1844">
            <v>2.25</v>
          </cell>
          <cell r="F1844">
            <v>37677</v>
          </cell>
          <cell r="G1844">
            <v>1E-3</v>
          </cell>
          <cell r="H1844">
            <v>0</v>
          </cell>
          <cell r="I1844" t="str">
            <v>1          0</v>
          </cell>
          <cell r="J1844">
            <v>0</v>
          </cell>
          <cell r="K1844">
            <v>0</v>
          </cell>
          <cell r="L1844">
            <v>2003</v>
          </cell>
          <cell r="M1844">
            <v>1.9432554445088477</v>
          </cell>
          <cell r="N1844" t="str">
            <v>NG33</v>
          </cell>
          <cell r="O1844">
            <v>46</v>
          </cell>
          <cell r="P1844">
            <v>2</v>
          </cell>
        </row>
        <row r="1845">
          <cell r="A1845" t="str">
            <v>ON</v>
          </cell>
          <cell r="B1845">
            <v>3</v>
          </cell>
          <cell r="C1845">
            <v>3</v>
          </cell>
          <cell r="D1845" t="str">
            <v>P</v>
          </cell>
          <cell r="E1845">
            <v>2.2999999999999998</v>
          </cell>
          <cell r="F1845">
            <v>37677</v>
          </cell>
          <cell r="G1845">
            <v>1E-3</v>
          </cell>
          <cell r="H1845">
            <v>0</v>
          </cell>
          <cell r="I1845" t="str">
            <v>2          0</v>
          </cell>
          <cell r="J1845">
            <v>0</v>
          </cell>
          <cell r="K1845">
            <v>0</v>
          </cell>
          <cell r="L1845">
            <v>2003</v>
          </cell>
          <cell r="M1845">
            <v>1.9284015731193924</v>
          </cell>
          <cell r="N1845" t="str">
            <v>NG33</v>
          </cell>
          <cell r="O1845">
            <v>46</v>
          </cell>
          <cell r="P1845">
            <v>2</v>
          </cell>
        </row>
        <row r="1846">
          <cell r="A1846" t="str">
            <v>ON</v>
          </cell>
          <cell r="B1846">
            <v>3</v>
          </cell>
          <cell r="C1846">
            <v>3</v>
          </cell>
          <cell r="D1846" t="str">
            <v>P</v>
          </cell>
          <cell r="E1846">
            <v>2.4</v>
          </cell>
          <cell r="F1846">
            <v>37677</v>
          </cell>
          <cell r="G1846">
            <v>2E-3</v>
          </cell>
          <cell r="H1846">
            <v>0</v>
          </cell>
          <cell r="I1846" t="str">
            <v>3          0</v>
          </cell>
          <cell r="J1846">
            <v>0</v>
          </cell>
          <cell r="K1846">
            <v>0</v>
          </cell>
          <cell r="L1846">
            <v>2003</v>
          </cell>
          <cell r="M1846">
            <v>2.0042315522479588</v>
          </cell>
          <cell r="N1846" t="str">
            <v>NG33</v>
          </cell>
          <cell r="O1846">
            <v>46</v>
          </cell>
          <cell r="P1846">
            <v>2</v>
          </cell>
        </row>
        <row r="1847">
          <cell r="A1847" t="str">
            <v>ON</v>
          </cell>
          <cell r="B1847">
            <v>3</v>
          </cell>
          <cell r="C1847">
            <v>3</v>
          </cell>
          <cell r="D1847" t="str">
            <v>C</v>
          </cell>
          <cell r="E1847">
            <v>2.4500000000000002</v>
          </cell>
          <cell r="F1847">
            <v>37677</v>
          </cell>
          <cell r="G1847">
            <v>0</v>
          </cell>
          <cell r="H1847">
            <v>0</v>
          </cell>
          <cell r="I1847" t="str">
            <v>0          0</v>
          </cell>
          <cell r="J1847">
            <v>0</v>
          </cell>
          <cell r="K1847">
            <v>0</v>
          </cell>
          <cell r="L1847">
            <v>2003</v>
          </cell>
          <cell r="M1847" t="str">
            <v>No Trade</v>
          </cell>
          <cell r="N1847" t="str">
            <v/>
          </cell>
          <cell r="O1847" t="str">
            <v/>
          </cell>
          <cell r="P1847" t="str">
            <v/>
          </cell>
        </row>
        <row r="1848">
          <cell r="A1848" t="str">
            <v>ON</v>
          </cell>
          <cell r="B1848">
            <v>3</v>
          </cell>
          <cell r="C1848">
            <v>3</v>
          </cell>
          <cell r="D1848" t="str">
            <v>C</v>
          </cell>
          <cell r="E1848">
            <v>2.5</v>
          </cell>
          <cell r="F1848">
            <v>37677</v>
          </cell>
          <cell r="G1848">
            <v>0</v>
          </cell>
          <cell r="H1848">
            <v>0</v>
          </cell>
          <cell r="I1848" t="str">
            <v>0          0</v>
          </cell>
          <cell r="J1848">
            <v>0</v>
          </cell>
          <cell r="K1848">
            <v>0</v>
          </cell>
          <cell r="L1848">
            <v>2003</v>
          </cell>
          <cell r="M1848" t="str">
            <v>No Trade</v>
          </cell>
          <cell r="N1848" t="str">
            <v/>
          </cell>
          <cell r="O1848" t="str">
            <v/>
          </cell>
          <cell r="P1848" t="str">
            <v/>
          </cell>
        </row>
        <row r="1849">
          <cell r="A1849" t="str">
            <v>ON</v>
          </cell>
          <cell r="B1849">
            <v>3</v>
          </cell>
          <cell r="C1849">
            <v>3</v>
          </cell>
          <cell r="D1849" t="str">
            <v>P</v>
          </cell>
          <cell r="E1849">
            <v>2.5</v>
          </cell>
          <cell r="F1849">
            <v>37677</v>
          </cell>
          <cell r="G1849">
            <v>3.0000000000000001E-3</v>
          </cell>
          <cell r="H1849">
            <v>0</v>
          </cell>
          <cell r="I1849" t="str">
            <v>4          0</v>
          </cell>
          <cell r="J1849">
            <v>0</v>
          </cell>
          <cell r="K1849">
            <v>0</v>
          </cell>
          <cell r="L1849">
            <v>2003</v>
          </cell>
          <cell r="M1849">
            <v>2.042704699908553</v>
          </cell>
          <cell r="N1849" t="str">
            <v>NG33</v>
          </cell>
          <cell r="O1849">
            <v>46</v>
          </cell>
          <cell r="P1849">
            <v>2</v>
          </cell>
        </row>
        <row r="1850">
          <cell r="A1850" t="str">
            <v>ON</v>
          </cell>
          <cell r="B1850">
            <v>3</v>
          </cell>
          <cell r="C1850">
            <v>3</v>
          </cell>
          <cell r="D1850" t="str">
            <v>C</v>
          </cell>
          <cell r="E1850">
            <v>2.7</v>
          </cell>
          <cell r="F1850">
            <v>37677</v>
          </cell>
          <cell r="G1850">
            <v>0.71499999999999997</v>
          </cell>
          <cell r="H1850">
            <v>0.71</v>
          </cell>
          <cell r="I1850" t="str">
            <v>5          0</v>
          </cell>
          <cell r="J1850">
            <v>0</v>
          </cell>
          <cell r="K1850">
            <v>0</v>
          </cell>
          <cell r="L1850">
            <v>2003</v>
          </cell>
          <cell r="M1850" t="str">
            <v>No Trade</v>
          </cell>
          <cell r="N1850" t="str">
            <v>NG33</v>
          </cell>
          <cell r="O1850">
            <v>46</v>
          </cell>
          <cell r="P1850">
            <v>1</v>
          </cell>
        </row>
        <row r="1851">
          <cell r="A1851" t="str">
            <v>ON</v>
          </cell>
          <cell r="B1851">
            <v>3</v>
          </cell>
          <cell r="C1851">
            <v>3</v>
          </cell>
          <cell r="D1851" t="str">
            <v>P</v>
          </cell>
          <cell r="E1851">
            <v>2.7</v>
          </cell>
          <cell r="F1851">
            <v>37677</v>
          </cell>
          <cell r="G1851">
            <v>6.0000000000000001E-3</v>
          </cell>
          <cell r="H1851">
            <v>0</v>
          </cell>
          <cell r="I1851" t="str">
            <v>9          0</v>
          </cell>
          <cell r="J1851">
            <v>0</v>
          </cell>
          <cell r="K1851">
            <v>0</v>
          </cell>
          <cell r="L1851">
            <v>2003</v>
          </cell>
          <cell r="M1851">
            <v>2.113058319409554</v>
          </cell>
          <cell r="N1851" t="str">
            <v>NG33</v>
          </cell>
          <cell r="O1851">
            <v>46</v>
          </cell>
          <cell r="P1851">
            <v>2</v>
          </cell>
        </row>
        <row r="1852">
          <cell r="A1852" t="str">
            <v>ON</v>
          </cell>
          <cell r="B1852">
            <v>3</v>
          </cell>
          <cell r="C1852">
            <v>3</v>
          </cell>
          <cell r="D1852" t="str">
            <v>C</v>
          </cell>
          <cell r="E1852">
            <v>2.75</v>
          </cell>
          <cell r="F1852">
            <v>37677</v>
          </cell>
          <cell r="G1852">
            <v>1.5169999999999999</v>
          </cell>
          <cell r="H1852">
            <v>1.4</v>
          </cell>
          <cell r="I1852" t="str">
            <v>1          0</v>
          </cell>
          <cell r="J1852">
            <v>0</v>
          </cell>
          <cell r="K1852">
            <v>0</v>
          </cell>
          <cell r="L1852">
            <v>2003</v>
          </cell>
          <cell r="M1852" t="str">
            <v>No Trade</v>
          </cell>
          <cell r="N1852" t="str">
            <v>NG33</v>
          </cell>
          <cell r="O1852">
            <v>46</v>
          </cell>
          <cell r="P1852">
            <v>1</v>
          </cell>
        </row>
        <row r="1853">
          <cell r="A1853" t="str">
            <v>ON</v>
          </cell>
          <cell r="B1853">
            <v>3</v>
          </cell>
          <cell r="C1853">
            <v>3</v>
          </cell>
          <cell r="D1853" t="str">
            <v>P</v>
          </cell>
          <cell r="E1853">
            <v>2.75</v>
          </cell>
          <cell r="F1853">
            <v>37677</v>
          </cell>
          <cell r="G1853">
            <v>8.0000000000000002E-3</v>
          </cell>
          <cell r="H1853">
            <v>0.01</v>
          </cell>
          <cell r="I1853" t="str">
            <v>1        300</v>
          </cell>
          <cell r="J1853">
            <v>8.9999999999999993E-3</v>
          </cell>
          <cell r="K1853">
            <v>8.9999999999999993E-3</v>
          </cell>
          <cell r="L1853">
            <v>2003</v>
          </cell>
          <cell r="M1853">
            <v>2.1575483944278586</v>
          </cell>
          <cell r="N1853" t="str">
            <v>NG33</v>
          </cell>
          <cell r="O1853">
            <v>46</v>
          </cell>
          <cell r="P1853">
            <v>2</v>
          </cell>
        </row>
        <row r="1854">
          <cell r="A1854" t="str">
            <v>ON</v>
          </cell>
          <cell r="B1854">
            <v>3</v>
          </cell>
          <cell r="C1854">
            <v>3</v>
          </cell>
          <cell r="D1854" t="str">
            <v>C</v>
          </cell>
          <cell r="E1854">
            <v>2.8</v>
          </cell>
          <cell r="F1854">
            <v>37677</v>
          </cell>
          <cell r="G1854">
            <v>1.1850000000000001</v>
          </cell>
          <cell r="H1854">
            <v>1.18</v>
          </cell>
          <cell r="I1854" t="str">
            <v>5          0</v>
          </cell>
          <cell r="J1854">
            <v>0</v>
          </cell>
          <cell r="K1854">
            <v>0</v>
          </cell>
          <cell r="L1854">
            <v>2003</v>
          </cell>
          <cell r="M1854" t="str">
            <v>No Trade</v>
          </cell>
          <cell r="N1854" t="str">
            <v>NG33</v>
          </cell>
          <cell r="O1854">
            <v>46</v>
          </cell>
          <cell r="P1854">
            <v>1</v>
          </cell>
        </row>
        <row r="1855">
          <cell r="A1855" t="str">
            <v>ON</v>
          </cell>
          <cell r="B1855">
            <v>3</v>
          </cell>
          <cell r="C1855">
            <v>3</v>
          </cell>
          <cell r="D1855" t="str">
            <v>P</v>
          </cell>
          <cell r="E1855">
            <v>2.8</v>
          </cell>
          <cell r="F1855">
            <v>37677</v>
          </cell>
          <cell r="G1855">
            <v>8.9999999999999993E-3</v>
          </cell>
          <cell r="H1855">
            <v>0.01</v>
          </cell>
          <cell r="I1855" t="str">
            <v>3          0</v>
          </cell>
          <cell r="J1855">
            <v>0</v>
          </cell>
          <cell r="K1855">
            <v>0</v>
          </cell>
          <cell r="L1855">
            <v>2003</v>
          </cell>
          <cell r="M1855">
            <v>2.1681441929639536</v>
          </cell>
          <cell r="N1855" t="str">
            <v>NG33</v>
          </cell>
          <cell r="O1855">
            <v>46</v>
          </cell>
          <cell r="P1855">
            <v>2</v>
          </cell>
        </row>
        <row r="1856">
          <cell r="A1856" t="str">
            <v>ON</v>
          </cell>
          <cell r="B1856">
            <v>3</v>
          </cell>
          <cell r="C1856">
            <v>3</v>
          </cell>
          <cell r="D1856" t="str">
            <v>C</v>
          </cell>
          <cell r="E1856">
            <v>2.85</v>
          </cell>
          <cell r="F1856">
            <v>37677</v>
          </cell>
          <cell r="G1856">
            <v>1.42</v>
          </cell>
          <cell r="H1856">
            <v>1.3</v>
          </cell>
          <cell r="I1856" t="str">
            <v>6          0</v>
          </cell>
          <cell r="J1856">
            <v>0</v>
          </cell>
          <cell r="K1856">
            <v>0</v>
          </cell>
          <cell r="L1856">
            <v>2003</v>
          </cell>
          <cell r="M1856" t="str">
            <v>No Trade</v>
          </cell>
          <cell r="N1856" t="str">
            <v>NG33</v>
          </cell>
          <cell r="O1856">
            <v>46</v>
          </cell>
          <cell r="P1856">
            <v>1</v>
          </cell>
        </row>
        <row r="1857">
          <cell r="A1857" t="str">
            <v>ON</v>
          </cell>
          <cell r="B1857">
            <v>3</v>
          </cell>
          <cell r="C1857">
            <v>3</v>
          </cell>
          <cell r="D1857" t="str">
            <v>P</v>
          </cell>
          <cell r="E1857">
            <v>2.85</v>
          </cell>
          <cell r="F1857">
            <v>37677</v>
          </cell>
          <cell r="G1857">
            <v>1.0999999999999999E-2</v>
          </cell>
          <cell r="H1857">
            <v>0.01</v>
          </cell>
          <cell r="I1857" t="str">
            <v>6          0</v>
          </cell>
          <cell r="J1857">
            <v>0</v>
          </cell>
          <cell r="K1857">
            <v>0</v>
          </cell>
          <cell r="L1857">
            <v>2003</v>
          </cell>
          <cell r="M1857">
            <v>2.1980828940002781</v>
          </cell>
          <cell r="N1857" t="str">
            <v>NG33</v>
          </cell>
          <cell r="O1857">
            <v>46</v>
          </cell>
          <cell r="P1857">
            <v>2</v>
          </cell>
        </row>
        <row r="1858">
          <cell r="A1858" t="str">
            <v>ON</v>
          </cell>
          <cell r="B1858">
            <v>3</v>
          </cell>
          <cell r="C1858">
            <v>3</v>
          </cell>
          <cell r="D1858" t="str">
            <v>C</v>
          </cell>
          <cell r="E1858">
            <v>2.9</v>
          </cell>
          <cell r="F1858">
            <v>37677</v>
          </cell>
          <cell r="G1858">
            <v>1.3720000000000001</v>
          </cell>
          <cell r="H1858">
            <v>1.25</v>
          </cell>
          <cell r="I1858" t="str">
            <v>9          0</v>
          </cell>
          <cell r="J1858">
            <v>0</v>
          </cell>
          <cell r="K1858">
            <v>0</v>
          </cell>
          <cell r="L1858">
            <v>2003</v>
          </cell>
          <cell r="M1858" t="str">
            <v>No Trade</v>
          </cell>
          <cell r="N1858" t="str">
            <v>NG33</v>
          </cell>
          <cell r="O1858">
            <v>46</v>
          </cell>
          <cell r="P1858">
            <v>1</v>
          </cell>
        </row>
        <row r="1859">
          <cell r="A1859" t="str">
            <v>ON</v>
          </cell>
          <cell r="B1859">
            <v>3</v>
          </cell>
          <cell r="C1859">
            <v>3</v>
          </cell>
          <cell r="D1859" t="str">
            <v>P</v>
          </cell>
          <cell r="E1859">
            <v>2.9</v>
          </cell>
          <cell r="F1859">
            <v>37677</v>
          </cell>
          <cell r="G1859">
            <v>1.4E-2</v>
          </cell>
          <cell r="H1859">
            <v>0.01</v>
          </cell>
          <cell r="I1859" t="str">
            <v>9          0</v>
          </cell>
          <cell r="J1859">
            <v>0</v>
          </cell>
          <cell r="K1859">
            <v>0</v>
          </cell>
          <cell r="L1859">
            <v>2003</v>
          </cell>
          <cell r="M1859">
            <v>2.2398050976618675</v>
          </cell>
          <cell r="N1859" t="str">
            <v>NG33</v>
          </cell>
          <cell r="O1859">
            <v>46</v>
          </cell>
          <cell r="P1859">
            <v>2</v>
          </cell>
        </row>
        <row r="1860">
          <cell r="A1860" t="str">
            <v>ON</v>
          </cell>
          <cell r="B1860">
            <v>3</v>
          </cell>
          <cell r="C1860">
            <v>3</v>
          </cell>
          <cell r="D1860" t="str">
            <v>C</v>
          </cell>
          <cell r="E1860">
            <v>2.95</v>
          </cell>
          <cell r="F1860">
            <v>37677</v>
          </cell>
          <cell r="G1860">
            <v>1.325</v>
          </cell>
          <cell r="H1860">
            <v>1.21</v>
          </cell>
          <cell r="I1860" t="str">
            <v>2          0</v>
          </cell>
          <cell r="J1860">
            <v>0</v>
          </cell>
          <cell r="K1860">
            <v>0</v>
          </cell>
          <cell r="L1860">
            <v>2003</v>
          </cell>
          <cell r="M1860" t="str">
            <v>No Trade</v>
          </cell>
          <cell r="N1860" t="str">
            <v>NG33</v>
          </cell>
          <cell r="O1860">
            <v>46</v>
          </cell>
          <cell r="P1860">
            <v>1</v>
          </cell>
        </row>
        <row r="1861">
          <cell r="A1861" t="str">
            <v>ON</v>
          </cell>
          <cell r="B1861">
            <v>3</v>
          </cell>
          <cell r="C1861">
            <v>3</v>
          </cell>
          <cell r="D1861" t="str">
            <v>P</v>
          </cell>
          <cell r="E1861">
            <v>2.95</v>
          </cell>
          <cell r="F1861">
            <v>37677</v>
          </cell>
          <cell r="G1861">
            <v>1.6E-2</v>
          </cell>
          <cell r="H1861">
            <v>0.02</v>
          </cell>
          <cell r="I1861" t="str">
            <v>2          0</v>
          </cell>
          <cell r="J1861">
            <v>0</v>
          </cell>
          <cell r="K1861">
            <v>0</v>
          </cell>
          <cell r="L1861">
            <v>2003</v>
          </cell>
          <cell r="M1861">
            <v>2.2576638702611089</v>
          </cell>
          <cell r="N1861" t="str">
            <v>NG33</v>
          </cell>
          <cell r="O1861">
            <v>46</v>
          </cell>
          <cell r="P1861">
            <v>2</v>
          </cell>
        </row>
        <row r="1862">
          <cell r="A1862" t="str">
            <v>ON</v>
          </cell>
          <cell r="B1862">
            <v>3</v>
          </cell>
          <cell r="C1862">
            <v>3</v>
          </cell>
          <cell r="D1862" t="str">
            <v>C</v>
          </cell>
          <cell r="E1862">
            <v>3</v>
          </cell>
          <cell r="F1862">
            <v>37677</v>
          </cell>
          <cell r="G1862">
            <v>1.278</v>
          </cell>
          <cell r="H1862">
            <v>1.1599999999999999</v>
          </cell>
          <cell r="I1862" t="str">
            <v>6          0</v>
          </cell>
          <cell r="J1862">
            <v>0</v>
          </cell>
          <cell r="K1862">
            <v>0</v>
          </cell>
          <cell r="L1862">
            <v>2003</v>
          </cell>
          <cell r="M1862" t="str">
            <v>No Trade</v>
          </cell>
          <cell r="N1862" t="str">
            <v>NG33</v>
          </cell>
          <cell r="O1862">
            <v>46</v>
          </cell>
          <cell r="P1862">
            <v>1</v>
          </cell>
        </row>
        <row r="1863">
          <cell r="A1863" t="str">
            <v>ON</v>
          </cell>
          <cell r="B1863">
            <v>3</v>
          </cell>
          <cell r="C1863">
            <v>3</v>
          </cell>
          <cell r="D1863" t="str">
            <v>P</v>
          </cell>
          <cell r="E1863">
            <v>3</v>
          </cell>
          <cell r="F1863">
            <v>37677</v>
          </cell>
          <cell r="G1863">
            <v>1.9E-2</v>
          </cell>
          <cell r="H1863">
            <v>0.02</v>
          </cell>
          <cell r="I1863" t="str">
            <v>6         32</v>
          </cell>
          <cell r="J1863">
            <v>2.4E-2</v>
          </cell>
          <cell r="K1863">
            <v>2.3E-2</v>
          </cell>
          <cell r="L1863">
            <v>2003</v>
          </cell>
          <cell r="M1863">
            <v>2.2864567549459691</v>
          </cell>
          <cell r="N1863" t="str">
            <v>NG33</v>
          </cell>
          <cell r="O1863">
            <v>46</v>
          </cell>
          <cell r="P1863">
            <v>2</v>
          </cell>
        </row>
        <row r="1864">
          <cell r="A1864" t="str">
            <v>ON</v>
          </cell>
          <cell r="B1864">
            <v>3</v>
          </cell>
          <cell r="C1864">
            <v>3</v>
          </cell>
          <cell r="D1864" t="str">
            <v>C</v>
          </cell>
          <cell r="E1864">
            <v>3.05</v>
          </cell>
          <cell r="F1864">
            <v>37677</v>
          </cell>
          <cell r="G1864">
            <v>1.2310000000000001</v>
          </cell>
          <cell r="H1864">
            <v>1.1200000000000001</v>
          </cell>
          <cell r="I1864" t="str">
            <v>0          0</v>
          </cell>
          <cell r="J1864">
            <v>0</v>
          </cell>
          <cell r="K1864">
            <v>0</v>
          </cell>
          <cell r="L1864">
            <v>2003</v>
          </cell>
          <cell r="M1864" t="str">
            <v>No Trade</v>
          </cell>
          <cell r="N1864" t="str">
            <v>NG33</v>
          </cell>
          <cell r="O1864">
            <v>46</v>
          </cell>
          <cell r="P1864">
            <v>1</v>
          </cell>
        </row>
        <row r="1865">
          <cell r="A1865" t="str">
            <v>ON</v>
          </cell>
          <cell r="B1865">
            <v>3</v>
          </cell>
          <cell r="C1865">
            <v>3</v>
          </cell>
          <cell r="D1865" t="str">
            <v>P</v>
          </cell>
          <cell r="E1865">
            <v>3.05</v>
          </cell>
          <cell r="F1865">
            <v>37677</v>
          </cell>
          <cell r="G1865">
            <v>2.1999999999999999E-2</v>
          </cell>
          <cell r="H1865">
            <v>0.03</v>
          </cell>
          <cell r="I1865" t="str">
            <v>1          0</v>
          </cell>
          <cell r="J1865">
            <v>0</v>
          </cell>
          <cell r="K1865">
            <v>0</v>
          </cell>
          <cell r="L1865">
            <v>2003</v>
          </cell>
          <cell r="M1865">
            <v>2.310287600394469</v>
          </cell>
          <cell r="N1865" t="str">
            <v>NG33</v>
          </cell>
          <cell r="O1865">
            <v>46</v>
          </cell>
          <cell r="P1865">
            <v>2</v>
          </cell>
        </row>
        <row r="1866">
          <cell r="A1866" t="str">
            <v>ON</v>
          </cell>
          <cell r="B1866">
            <v>3</v>
          </cell>
          <cell r="C1866">
            <v>3</v>
          </cell>
          <cell r="D1866" t="str">
            <v>C</v>
          </cell>
          <cell r="E1866">
            <v>3.1</v>
          </cell>
          <cell r="F1866">
            <v>37677</v>
          </cell>
          <cell r="G1866">
            <v>1.1850000000000001</v>
          </cell>
          <cell r="H1866">
            <v>1.07</v>
          </cell>
          <cell r="I1866" t="str">
            <v>5          0</v>
          </cell>
          <cell r="J1866">
            <v>0</v>
          </cell>
          <cell r="K1866">
            <v>0</v>
          </cell>
          <cell r="L1866">
            <v>2003</v>
          </cell>
          <cell r="M1866" t="str">
            <v>No Trade</v>
          </cell>
          <cell r="N1866" t="str">
            <v>NG33</v>
          </cell>
          <cell r="O1866">
            <v>46</v>
          </cell>
          <cell r="P1866">
            <v>1</v>
          </cell>
        </row>
        <row r="1867">
          <cell r="A1867" t="str">
            <v>ON</v>
          </cell>
          <cell r="B1867">
            <v>3</v>
          </cell>
          <cell r="C1867">
            <v>3</v>
          </cell>
          <cell r="D1867" t="str">
            <v>P</v>
          </cell>
          <cell r="E1867">
            <v>3.1</v>
          </cell>
          <cell r="F1867">
            <v>37677</v>
          </cell>
          <cell r="G1867">
            <v>2.5999999999999999E-2</v>
          </cell>
          <cell r="H1867">
            <v>0.03</v>
          </cell>
          <cell r="I1867" t="str">
            <v>5          0</v>
          </cell>
          <cell r="J1867">
            <v>0</v>
          </cell>
          <cell r="K1867">
            <v>0</v>
          </cell>
          <cell r="L1867">
            <v>2003</v>
          </cell>
          <cell r="M1867">
            <v>2.3412682873203483</v>
          </cell>
          <cell r="N1867" t="str">
            <v>NG33</v>
          </cell>
          <cell r="O1867">
            <v>46</v>
          </cell>
          <cell r="P1867">
            <v>2</v>
          </cell>
        </row>
        <row r="1868">
          <cell r="A1868" t="str">
            <v>ON</v>
          </cell>
          <cell r="B1868">
            <v>3</v>
          </cell>
          <cell r="C1868">
            <v>3</v>
          </cell>
          <cell r="D1868" t="str">
            <v>C</v>
          </cell>
          <cell r="E1868">
            <v>3.15</v>
          </cell>
          <cell r="F1868">
            <v>37677</v>
          </cell>
          <cell r="G1868">
            <v>1.139</v>
          </cell>
          <cell r="H1868">
            <v>1.03</v>
          </cell>
          <cell r="I1868" t="str">
            <v>1          0</v>
          </cell>
          <cell r="J1868">
            <v>0</v>
          </cell>
          <cell r="K1868">
            <v>0</v>
          </cell>
          <cell r="L1868">
            <v>2003</v>
          </cell>
          <cell r="M1868" t="str">
            <v>No Trade</v>
          </cell>
          <cell r="N1868" t="str">
            <v>NG33</v>
          </cell>
          <cell r="O1868">
            <v>46</v>
          </cell>
          <cell r="P1868">
            <v>1</v>
          </cell>
        </row>
        <row r="1869">
          <cell r="A1869" t="str">
            <v>ON</v>
          </cell>
          <cell r="B1869">
            <v>3</v>
          </cell>
          <cell r="C1869">
            <v>3</v>
          </cell>
          <cell r="D1869" t="str">
            <v>P</v>
          </cell>
          <cell r="E1869">
            <v>3.15</v>
          </cell>
          <cell r="F1869">
            <v>37677</v>
          </cell>
          <cell r="G1869">
            <v>3.1E-2</v>
          </cell>
          <cell r="H1869">
            <v>0.04</v>
          </cell>
          <cell r="I1869" t="str">
            <v>1          0</v>
          </cell>
          <cell r="J1869">
            <v>0</v>
          </cell>
          <cell r="K1869">
            <v>0</v>
          </cell>
          <cell r="L1869">
            <v>2003</v>
          </cell>
          <cell r="M1869">
            <v>2.3768442630122673</v>
          </cell>
          <cell r="N1869" t="str">
            <v>NG33</v>
          </cell>
          <cell r="O1869">
            <v>46</v>
          </cell>
          <cell r="P1869">
            <v>2</v>
          </cell>
        </row>
        <row r="1870">
          <cell r="A1870" t="str">
            <v>ON</v>
          </cell>
          <cell r="B1870">
            <v>3</v>
          </cell>
          <cell r="C1870">
            <v>3</v>
          </cell>
          <cell r="D1870" t="str">
            <v>C</v>
          </cell>
          <cell r="E1870">
            <v>3.2</v>
          </cell>
          <cell r="F1870">
            <v>37677</v>
          </cell>
          <cell r="G1870">
            <v>1.0940000000000001</v>
          </cell>
          <cell r="H1870">
            <v>0.98</v>
          </cell>
          <cell r="I1870" t="str">
            <v>7          0</v>
          </cell>
          <cell r="J1870">
            <v>0</v>
          </cell>
          <cell r="K1870">
            <v>0</v>
          </cell>
          <cell r="L1870">
            <v>2003</v>
          </cell>
          <cell r="M1870" t="str">
            <v>No Trade</v>
          </cell>
          <cell r="N1870" t="str">
            <v>NG33</v>
          </cell>
          <cell r="O1870">
            <v>46</v>
          </cell>
          <cell r="P1870">
            <v>1</v>
          </cell>
        </row>
        <row r="1871">
          <cell r="A1871" t="str">
            <v>ON</v>
          </cell>
          <cell r="B1871">
            <v>3</v>
          </cell>
          <cell r="C1871">
            <v>3</v>
          </cell>
          <cell r="D1871" t="str">
            <v>P</v>
          </cell>
          <cell r="E1871">
            <v>3.2</v>
          </cell>
          <cell r="F1871">
            <v>37677</v>
          </cell>
          <cell r="G1871">
            <v>3.5000000000000003E-2</v>
          </cell>
          <cell r="H1871">
            <v>0.04</v>
          </cell>
          <cell r="I1871" t="str">
            <v>7          0</v>
          </cell>
          <cell r="J1871">
            <v>0</v>
          </cell>
          <cell r="K1871">
            <v>0</v>
          </cell>
          <cell r="L1871">
            <v>2003</v>
          </cell>
          <cell r="M1871">
            <v>2.3980864572288545</v>
          </cell>
          <cell r="N1871" t="str">
            <v>NG33</v>
          </cell>
          <cell r="O1871">
            <v>46</v>
          </cell>
          <cell r="P1871">
            <v>2</v>
          </cell>
        </row>
        <row r="1872">
          <cell r="A1872" t="str">
            <v>ON</v>
          </cell>
          <cell r="B1872">
            <v>3</v>
          </cell>
          <cell r="C1872">
            <v>3</v>
          </cell>
          <cell r="D1872" t="str">
            <v>C</v>
          </cell>
          <cell r="E1872">
            <v>3.25</v>
          </cell>
          <cell r="F1872">
            <v>37677</v>
          </cell>
          <cell r="G1872">
            <v>1.05</v>
          </cell>
          <cell r="H1872">
            <v>0.94</v>
          </cell>
          <cell r="I1872" t="str">
            <v>4          0</v>
          </cell>
          <cell r="J1872">
            <v>0</v>
          </cell>
          <cell r="K1872">
            <v>0</v>
          </cell>
          <cell r="L1872">
            <v>2003</v>
          </cell>
          <cell r="M1872" t="str">
            <v>No Trade</v>
          </cell>
          <cell r="N1872" t="str">
            <v>NG33</v>
          </cell>
          <cell r="O1872">
            <v>46</v>
          </cell>
          <cell r="P1872">
            <v>1</v>
          </cell>
        </row>
        <row r="1873">
          <cell r="A1873" t="str">
            <v>ON</v>
          </cell>
          <cell r="B1873">
            <v>3</v>
          </cell>
          <cell r="C1873">
            <v>3</v>
          </cell>
          <cell r="D1873" t="str">
            <v>P</v>
          </cell>
          <cell r="E1873">
            <v>3.25</v>
          </cell>
          <cell r="F1873">
            <v>37677</v>
          </cell>
          <cell r="G1873">
            <v>4.1000000000000002E-2</v>
          </cell>
          <cell r="H1873">
            <v>0.05</v>
          </cell>
          <cell r="I1873" t="str">
            <v>4          0</v>
          </cell>
          <cell r="J1873">
            <v>0</v>
          </cell>
          <cell r="K1873">
            <v>0</v>
          </cell>
          <cell r="L1873">
            <v>2003</v>
          </cell>
          <cell r="M1873">
            <v>2.4321590716806218</v>
          </cell>
          <cell r="N1873" t="str">
            <v>NG33</v>
          </cell>
          <cell r="O1873">
            <v>46</v>
          </cell>
          <cell r="P1873">
            <v>2</v>
          </cell>
        </row>
        <row r="1874">
          <cell r="A1874" t="str">
            <v>ON</v>
          </cell>
          <cell r="B1874">
            <v>3</v>
          </cell>
          <cell r="C1874">
            <v>3</v>
          </cell>
          <cell r="D1874" t="str">
            <v>C</v>
          </cell>
          <cell r="E1874">
            <v>3.3</v>
          </cell>
          <cell r="F1874">
            <v>37677</v>
          </cell>
          <cell r="G1874">
            <v>0.91800000000000004</v>
          </cell>
          <cell r="H1874">
            <v>0.91</v>
          </cell>
          <cell r="I1874" t="str">
            <v>8          0</v>
          </cell>
          <cell r="J1874">
            <v>0</v>
          </cell>
          <cell r="K1874">
            <v>0</v>
          </cell>
          <cell r="L1874">
            <v>2003</v>
          </cell>
          <cell r="M1874" t="str">
            <v>No Trade</v>
          </cell>
          <cell r="N1874" t="str">
            <v>NG33</v>
          </cell>
          <cell r="O1874">
            <v>46</v>
          </cell>
          <cell r="P1874">
            <v>1</v>
          </cell>
        </row>
        <row r="1875">
          <cell r="A1875" t="str">
            <v>ON</v>
          </cell>
          <cell r="B1875">
            <v>3</v>
          </cell>
          <cell r="C1875">
            <v>3</v>
          </cell>
          <cell r="D1875" t="str">
            <v>P</v>
          </cell>
          <cell r="E1875">
            <v>3.3</v>
          </cell>
          <cell r="F1875">
            <v>37677</v>
          </cell>
          <cell r="G1875">
            <v>4.7E-2</v>
          </cell>
          <cell r="H1875">
            <v>0.06</v>
          </cell>
          <cell r="I1875" t="str">
            <v>2          0</v>
          </cell>
          <cell r="J1875">
            <v>0</v>
          </cell>
          <cell r="K1875">
            <v>0</v>
          </cell>
          <cell r="L1875">
            <v>2003</v>
          </cell>
          <cell r="M1875">
            <v>2.4612301698222927</v>
          </cell>
          <cell r="N1875" t="str">
            <v>NG33</v>
          </cell>
          <cell r="O1875">
            <v>46</v>
          </cell>
          <cell r="P1875">
            <v>2</v>
          </cell>
        </row>
        <row r="1876">
          <cell r="A1876" t="str">
            <v>ON</v>
          </cell>
          <cell r="B1876">
            <v>3</v>
          </cell>
          <cell r="C1876">
            <v>3</v>
          </cell>
          <cell r="D1876" t="str">
            <v>C</v>
          </cell>
          <cell r="E1876">
            <v>3.35</v>
          </cell>
          <cell r="F1876">
            <v>37677</v>
          </cell>
          <cell r="G1876">
            <v>0.96299999999999997</v>
          </cell>
          <cell r="H1876">
            <v>0.86</v>
          </cell>
          <cell r="I1876" t="str">
            <v>2          0</v>
          </cell>
          <cell r="J1876">
            <v>0</v>
          </cell>
          <cell r="K1876">
            <v>0</v>
          </cell>
          <cell r="L1876">
            <v>2003</v>
          </cell>
          <cell r="M1876" t="str">
            <v>No Trade</v>
          </cell>
          <cell r="N1876" t="str">
            <v>NG33</v>
          </cell>
          <cell r="O1876">
            <v>46</v>
          </cell>
          <cell r="P1876">
            <v>1</v>
          </cell>
        </row>
        <row r="1877">
          <cell r="A1877" t="str">
            <v>ON</v>
          </cell>
          <cell r="B1877">
            <v>3</v>
          </cell>
          <cell r="C1877">
            <v>3</v>
          </cell>
          <cell r="D1877" t="str">
            <v>P</v>
          </cell>
          <cell r="E1877">
            <v>3.35</v>
          </cell>
          <cell r="F1877">
            <v>37677</v>
          </cell>
          <cell r="G1877">
            <v>5.2999999999999999E-2</v>
          </cell>
          <cell r="H1877">
            <v>7.0000000000000007E-2</v>
          </cell>
          <cell r="I1877" t="str">
            <v>1          0</v>
          </cell>
          <cell r="J1877">
            <v>0</v>
          </cell>
          <cell r="K1877">
            <v>0</v>
          </cell>
          <cell r="L1877">
            <v>2003</v>
          </cell>
          <cell r="M1877">
            <v>2.4863723283133301</v>
          </cell>
          <cell r="N1877" t="str">
            <v>NG33</v>
          </cell>
          <cell r="O1877">
            <v>46</v>
          </cell>
          <cell r="P1877">
            <v>2</v>
          </cell>
        </row>
        <row r="1878">
          <cell r="A1878" t="str">
            <v>ON</v>
          </cell>
          <cell r="B1878">
            <v>3</v>
          </cell>
          <cell r="C1878">
            <v>3</v>
          </cell>
          <cell r="D1878" t="str">
            <v>C</v>
          </cell>
          <cell r="E1878">
            <v>3.4</v>
          </cell>
          <cell r="F1878">
            <v>37677</v>
          </cell>
          <cell r="G1878">
            <v>0.55200000000000005</v>
          </cell>
          <cell r="H1878">
            <v>0.55000000000000004</v>
          </cell>
          <cell r="I1878" t="str">
            <v>2          0</v>
          </cell>
          <cell r="J1878">
            <v>0</v>
          </cell>
          <cell r="K1878">
            <v>0</v>
          </cell>
          <cell r="L1878">
            <v>2003</v>
          </cell>
          <cell r="M1878" t="str">
            <v>No Trade</v>
          </cell>
          <cell r="N1878" t="str">
            <v>NG33</v>
          </cell>
          <cell r="O1878">
            <v>46</v>
          </cell>
          <cell r="P1878">
            <v>1</v>
          </cell>
        </row>
        <row r="1879">
          <cell r="A1879" t="str">
            <v>ON</v>
          </cell>
          <cell r="B1879">
            <v>3</v>
          </cell>
          <cell r="C1879">
            <v>3</v>
          </cell>
          <cell r="D1879" t="str">
            <v>P</v>
          </cell>
          <cell r="E1879">
            <v>3.4</v>
          </cell>
          <cell r="F1879">
            <v>37677</v>
          </cell>
          <cell r="G1879">
            <v>6.2E-2</v>
          </cell>
          <cell r="H1879">
            <v>0.08</v>
          </cell>
          <cell r="I1879" t="str">
            <v>2          0</v>
          </cell>
          <cell r="J1879">
            <v>0</v>
          </cell>
          <cell r="K1879">
            <v>0</v>
          </cell>
          <cell r="L1879">
            <v>2003</v>
          </cell>
          <cell r="M1879">
            <v>2.5259941457003272</v>
          </cell>
          <cell r="N1879" t="str">
            <v>NG33</v>
          </cell>
          <cell r="O1879">
            <v>46</v>
          </cell>
          <cell r="P1879">
            <v>2</v>
          </cell>
        </row>
        <row r="1880">
          <cell r="A1880" t="str">
            <v>ON</v>
          </cell>
          <cell r="B1880">
            <v>3</v>
          </cell>
          <cell r="C1880">
            <v>3</v>
          </cell>
          <cell r="D1880" t="str">
            <v>C</v>
          </cell>
          <cell r="E1880">
            <v>3.45</v>
          </cell>
          <cell r="F1880">
            <v>37677</v>
          </cell>
          <cell r="G1880">
            <v>0.88</v>
          </cell>
          <cell r="H1880">
            <v>0.78</v>
          </cell>
          <cell r="I1880" t="str">
            <v>4          0</v>
          </cell>
          <cell r="J1880">
            <v>0</v>
          </cell>
          <cell r="K1880">
            <v>0</v>
          </cell>
          <cell r="L1880">
            <v>2003</v>
          </cell>
          <cell r="M1880" t="str">
            <v>No Trade</v>
          </cell>
          <cell r="N1880" t="str">
            <v>NG33</v>
          </cell>
          <cell r="O1880">
            <v>46</v>
          </cell>
          <cell r="P1880">
            <v>1</v>
          </cell>
        </row>
        <row r="1881">
          <cell r="A1881" t="str">
            <v>ON</v>
          </cell>
          <cell r="B1881">
            <v>3</v>
          </cell>
          <cell r="C1881">
            <v>3</v>
          </cell>
          <cell r="D1881" t="str">
            <v>P</v>
          </cell>
          <cell r="E1881">
            <v>3.45</v>
          </cell>
          <cell r="F1881">
            <v>37677</v>
          </cell>
          <cell r="G1881">
            <v>7.0999999999999994E-2</v>
          </cell>
          <cell r="H1881">
            <v>0.09</v>
          </cell>
          <cell r="I1881" t="str">
            <v>3          0</v>
          </cell>
          <cell r="J1881">
            <v>0</v>
          </cell>
          <cell r="K1881">
            <v>0</v>
          </cell>
          <cell r="L1881">
            <v>2003</v>
          </cell>
          <cell r="M1881">
            <v>2.5602271082029935</v>
          </cell>
          <cell r="N1881" t="str">
            <v>NG33</v>
          </cell>
          <cell r="O1881">
            <v>46</v>
          </cell>
          <cell r="P1881">
            <v>2</v>
          </cell>
        </row>
        <row r="1882">
          <cell r="A1882" t="str">
            <v>ON</v>
          </cell>
          <cell r="B1882">
            <v>3</v>
          </cell>
          <cell r="C1882">
            <v>3</v>
          </cell>
          <cell r="D1882" t="str">
            <v>C</v>
          </cell>
          <cell r="E1882">
            <v>3.5</v>
          </cell>
          <cell r="F1882">
            <v>37677</v>
          </cell>
          <cell r="G1882">
            <v>0.84</v>
          </cell>
          <cell r="H1882">
            <v>0.74</v>
          </cell>
          <cell r="I1882" t="str">
            <v>6          0</v>
          </cell>
          <cell r="J1882">
            <v>0</v>
          </cell>
          <cell r="K1882">
            <v>0</v>
          </cell>
          <cell r="L1882">
            <v>2003</v>
          </cell>
          <cell r="M1882" t="str">
            <v>No Trade</v>
          </cell>
          <cell r="N1882" t="str">
            <v>NG33</v>
          </cell>
          <cell r="O1882">
            <v>46</v>
          </cell>
          <cell r="P1882">
            <v>1</v>
          </cell>
        </row>
        <row r="1883">
          <cell r="A1883" t="str">
            <v>ON</v>
          </cell>
          <cell r="B1883">
            <v>3</v>
          </cell>
          <cell r="C1883">
            <v>3</v>
          </cell>
          <cell r="D1883" t="str">
            <v>P</v>
          </cell>
          <cell r="E1883">
            <v>3.5</v>
          </cell>
          <cell r="F1883">
            <v>37677</v>
          </cell>
          <cell r="G1883">
            <v>8.1000000000000003E-2</v>
          </cell>
          <cell r="H1883">
            <v>0.1</v>
          </cell>
          <cell r="I1883" t="str">
            <v>5         13</v>
          </cell>
          <cell r="J1883">
            <v>9.6000000000000002E-2</v>
          </cell>
          <cell r="K1883">
            <v>9.5000000000000001E-2</v>
          </cell>
          <cell r="L1883">
            <v>2003</v>
          </cell>
          <cell r="M1883">
            <v>2.5950468793699253</v>
          </cell>
          <cell r="N1883" t="str">
            <v>NG33</v>
          </cell>
          <cell r="O1883">
            <v>46</v>
          </cell>
          <cell r="P1883">
            <v>2</v>
          </cell>
        </row>
        <row r="1884">
          <cell r="A1884" t="str">
            <v>ON</v>
          </cell>
          <cell r="B1884">
            <v>3</v>
          </cell>
          <cell r="C1884">
            <v>3</v>
          </cell>
          <cell r="D1884" t="str">
            <v>C</v>
          </cell>
          <cell r="E1884">
            <v>3.55</v>
          </cell>
          <cell r="F1884">
            <v>37677</v>
          </cell>
          <cell r="G1884">
            <v>0.79900000000000004</v>
          </cell>
          <cell r="H1884">
            <v>0.7</v>
          </cell>
          <cell r="I1884" t="str">
            <v>7          0</v>
          </cell>
          <cell r="J1884">
            <v>0</v>
          </cell>
          <cell r="K1884">
            <v>0</v>
          </cell>
          <cell r="L1884">
            <v>2003</v>
          </cell>
          <cell r="M1884" t="str">
            <v>No Trade</v>
          </cell>
          <cell r="N1884" t="str">
            <v>NG33</v>
          </cell>
          <cell r="O1884">
            <v>46</v>
          </cell>
          <cell r="P1884">
            <v>1</v>
          </cell>
        </row>
        <row r="1885">
          <cell r="A1885" t="str">
            <v>ON</v>
          </cell>
          <cell r="B1885">
            <v>3</v>
          </cell>
          <cell r="C1885">
            <v>3</v>
          </cell>
          <cell r="D1885" t="str">
            <v>P</v>
          </cell>
          <cell r="E1885">
            <v>3.55</v>
          </cell>
          <cell r="F1885">
            <v>37677</v>
          </cell>
          <cell r="G1885">
            <v>9.1999999999999998E-2</v>
          </cell>
          <cell r="H1885">
            <v>0.11</v>
          </cell>
          <cell r="I1885" t="str">
            <v>8          0</v>
          </cell>
          <cell r="J1885">
            <v>0</v>
          </cell>
          <cell r="K1885">
            <v>0</v>
          </cell>
          <cell r="L1885">
            <v>2003</v>
          </cell>
          <cell r="M1885">
            <v>2.6301431566747819</v>
          </cell>
          <cell r="N1885" t="str">
            <v>NG33</v>
          </cell>
          <cell r="O1885">
            <v>46</v>
          </cell>
          <cell r="P1885">
            <v>2</v>
          </cell>
        </row>
        <row r="1886">
          <cell r="A1886" t="str">
            <v>ON</v>
          </cell>
          <cell r="B1886">
            <v>3</v>
          </cell>
          <cell r="C1886">
            <v>3</v>
          </cell>
          <cell r="D1886" t="str">
            <v>C</v>
          </cell>
          <cell r="E1886">
            <v>3.6</v>
          </cell>
          <cell r="F1886">
            <v>37677</v>
          </cell>
          <cell r="G1886">
            <v>0.76400000000000001</v>
          </cell>
          <cell r="H1886">
            <v>0.67</v>
          </cell>
          <cell r="I1886" t="str">
            <v>4          0</v>
          </cell>
          <cell r="J1886">
            <v>0</v>
          </cell>
          <cell r="K1886">
            <v>0</v>
          </cell>
          <cell r="L1886">
            <v>2003</v>
          </cell>
          <cell r="M1886" t="str">
            <v>No Trade</v>
          </cell>
          <cell r="N1886" t="str">
            <v>NG33</v>
          </cell>
          <cell r="O1886">
            <v>46</v>
          </cell>
          <cell r="P1886">
            <v>1</v>
          </cell>
        </row>
        <row r="1887">
          <cell r="A1887" t="str">
            <v>ON</v>
          </cell>
          <cell r="B1887">
            <v>3</v>
          </cell>
          <cell r="C1887">
            <v>3</v>
          </cell>
          <cell r="D1887" t="str">
            <v>P</v>
          </cell>
          <cell r="E1887">
            <v>3.6</v>
          </cell>
          <cell r="F1887">
            <v>37677</v>
          </cell>
          <cell r="G1887">
            <v>0.104</v>
          </cell>
          <cell r="H1887">
            <v>0.13</v>
          </cell>
          <cell r="I1887" t="str">
            <v>2          0</v>
          </cell>
          <cell r="J1887">
            <v>0</v>
          </cell>
          <cell r="K1887">
            <v>0</v>
          </cell>
          <cell r="L1887">
            <v>2003</v>
          </cell>
          <cell r="M1887">
            <v>2.6653011965010984</v>
          </cell>
          <cell r="N1887" t="str">
            <v>NG33</v>
          </cell>
          <cell r="O1887">
            <v>46</v>
          </cell>
          <cell r="P1887">
            <v>2</v>
          </cell>
        </row>
        <row r="1888">
          <cell r="A1888" t="str">
            <v>ON</v>
          </cell>
          <cell r="B1888">
            <v>3</v>
          </cell>
          <cell r="C1888">
            <v>3</v>
          </cell>
          <cell r="D1888" t="str">
            <v>C</v>
          </cell>
          <cell r="E1888">
            <v>3.65</v>
          </cell>
          <cell r="F1888">
            <v>37677</v>
          </cell>
          <cell r="G1888">
            <v>0.72699999999999998</v>
          </cell>
          <cell r="H1888">
            <v>0.63</v>
          </cell>
          <cell r="I1888" t="str">
            <v>7          0</v>
          </cell>
          <cell r="J1888">
            <v>0</v>
          </cell>
          <cell r="K1888">
            <v>0</v>
          </cell>
          <cell r="L1888">
            <v>2003</v>
          </cell>
          <cell r="M1888" t="str">
            <v>No Trade</v>
          </cell>
          <cell r="N1888" t="str">
            <v>NG33</v>
          </cell>
          <cell r="O1888">
            <v>46</v>
          </cell>
          <cell r="P1888">
            <v>1</v>
          </cell>
        </row>
        <row r="1889">
          <cell r="A1889" t="str">
            <v>ON</v>
          </cell>
          <cell r="B1889">
            <v>3</v>
          </cell>
          <cell r="C1889">
            <v>3</v>
          </cell>
          <cell r="D1889" t="str">
            <v>P</v>
          </cell>
          <cell r="E1889">
            <v>3.65</v>
          </cell>
          <cell r="F1889">
            <v>37677</v>
          </cell>
          <cell r="G1889">
            <v>0.11600000000000001</v>
          </cell>
          <cell r="H1889">
            <v>0.14000000000000001</v>
          </cell>
          <cell r="I1889" t="str">
            <v>8          0</v>
          </cell>
          <cell r="J1889">
            <v>0</v>
          </cell>
          <cell r="K1889">
            <v>0</v>
          </cell>
          <cell r="L1889">
            <v>2003</v>
          </cell>
          <cell r="M1889">
            <v>2.6965903572184291</v>
          </cell>
          <cell r="N1889" t="str">
            <v>NG33</v>
          </cell>
          <cell r="O1889">
            <v>46</v>
          </cell>
          <cell r="P1889">
            <v>2</v>
          </cell>
        </row>
        <row r="1890">
          <cell r="A1890" t="str">
            <v>ON</v>
          </cell>
          <cell r="B1890">
            <v>3</v>
          </cell>
          <cell r="C1890">
            <v>3</v>
          </cell>
          <cell r="D1890" t="str">
            <v>C</v>
          </cell>
          <cell r="E1890">
            <v>3.7</v>
          </cell>
          <cell r="F1890">
            <v>37677</v>
          </cell>
          <cell r="G1890">
            <v>0.69099999999999995</v>
          </cell>
          <cell r="H1890">
            <v>0.6</v>
          </cell>
          <cell r="I1890" t="str">
            <v>4          0</v>
          </cell>
          <cell r="J1890">
            <v>0</v>
          </cell>
          <cell r="K1890">
            <v>0</v>
          </cell>
          <cell r="L1890">
            <v>2003</v>
          </cell>
          <cell r="M1890" t="str">
            <v>No Trade</v>
          </cell>
          <cell r="N1890" t="str">
            <v>NG33</v>
          </cell>
          <cell r="O1890">
            <v>46</v>
          </cell>
          <cell r="P1890">
            <v>1</v>
          </cell>
        </row>
        <row r="1891">
          <cell r="A1891" t="str">
            <v>ON</v>
          </cell>
          <cell r="B1891">
            <v>3</v>
          </cell>
          <cell r="C1891">
            <v>3</v>
          </cell>
          <cell r="D1891" t="str">
            <v>P</v>
          </cell>
          <cell r="E1891">
            <v>3.7</v>
          </cell>
          <cell r="F1891">
            <v>37677</v>
          </cell>
          <cell r="G1891">
            <v>0.13</v>
          </cell>
          <cell r="H1891">
            <v>0.16</v>
          </cell>
          <cell r="I1891" t="str">
            <v>4         30</v>
          </cell>
          <cell r="J1891">
            <v>0.16</v>
          </cell>
          <cell r="K1891">
            <v>0.16</v>
          </cell>
          <cell r="L1891">
            <v>2003</v>
          </cell>
          <cell r="M1891">
            <v>2.7317524661360304</v>
          </cell>
          <cell r="N1891" t="str">
            <v>NG33</v>
          </cell>
          <cell r="O1891">
            <v>46</v>
          </cell>
          <cell r="P1891">
            <v>2</v>
          </cell>
        </row>
        <row r="1892">
          <cell r="A1892" t="str">
            <v>ON</v>
          </cell>
          <cell r="B1892">
            <v>3</v>
          </cell>
          <cell r="C1892">
            <v>3</v>
          </cell>
          <cell r="D1892" t="str">
            <v>C</v>
          </cell>
          <cell r="E1892">
            <v>3.75</v>
          </cell>
          <cell r="F1892">
            <v>37677</v>
          </cell>
          <cell r="G1892">
            <v>0.65600000000000003</v>
          </cell>
          <cell r="H1892">
            <v>0.56999999999999995</v>
          </cell>
          <cell r="I1892" t="str">
            <v>3          0</v>
          </cell>
          <cell r="J1892">
            <v>0</v>
          </cell>
          <cell r="K1892">
            <v>0</v>
          </cell>
          <cell r="L1892">
            <v>2003</v>
          </cell>
          <cell r="M1892" t="str">
            <v>No Trade</v>
          </cell>
          <cell r="N1892" t="str">
            <v>NG33</v>
          </cell>
          <cell r="O1892">
            <v>46</v>
          </cell>
          <cell r="P1892">
            <v>1</v>
          </cell>
        </row>
        <row r="1893">
          <cell r="A1893" t="str">
            <v>ON</v>
          </cell>
          <cell r="B1893">
            <v>3</v>
          </cell>
          <cell r="C1893">
            <v>3</v>
          </cell>
          <cell r="D1893" t="str">
            <v>P</v>
          </cell>
          <cell r="E1893">
            <v>3.75</v>
          </cell>
          <cell r="F1893">
            <v>37677</v>
          </cell>
          <cell r="G1893">
            <v>0.14499999999999999</v>
          </cell>
          <cell r="H1893">
            <v>0.18</v>
          </cell>
          <cell r="I1893" t="str">
            <v>2        100</v>
          </cell>
          <cell r="J1893">
            <v>0</v>
          </cell>
          <cell r="K1893">
            <v>0</v>
          </cell>
          <cell r="L1893">
            <v>2003</v>
          </cell>
          <cell r="M1893">
            <v>2.766639635958934</v>
          </cell>
          <cell r="N1893" t="str">
            <v>NG33</v>
          </cell>
          <cell r="O1893">
            <v>46</v>
          </cell>
          <cell r="P1893">
            <v>2</v>
          </cell>
        </row>
        <row r="1894">
          <cell r="A1894" t="str">
            <v>ON</v>
          </cell>
          <cell r="B1894">
            <v>3</v>
          </cell>
          <cell r="C1894">
            <v>3</v>
          </cell>
          <cell r="D1894" t="str">
            <v>C</v>
          </cell>
          <cell r="E1894">
            <v>3.8</v>
          </cell>
          <cell r="F1894">
            <v>37677</v>
          </cell>
          <cell r="G1894">
            <v>0.621</v>
          </cell>
          <cell r="H1894">
            <v>0.54</v>
          </cell>
          <cell r="I1894" t="str">
            <v>2          0</v>
          </cell>
          <cell r="J1894">
            <v>0</v>
          </cell>
          <cell r="K1894">
            <v>0</v>
          </cell>
          <cell r="L1894">
            <v>2003</v>
          </cell>
          <cell r="M1894" t="str">
            <v>No Trade</v>
          </cell>
          <cell r="N1894" t="str">
            <v>NG33</v>
          </cell>
          <cell r="O1894">
            <v>46</v>
          </cell>
          <cell r="P1894">
            <v>1</v>
          </cell>
        </row>
        <row r="1895">
          <cell r="A1895" t="str">
            <v>ON</v>
          </cell>
          <cell r="B1895">
            <v>3</v>
          </cell>
          <cell r="C1895">
            <v>3</v>
          </cell>
          <cell r="D1895" t="str">
            <v>P</v>
          </cell>
          <cell r="E1895">
            <v>3.8</v>
          </cell>
          <cell r="F1895">
            <v>37677</v>
          </cell>
          <cell r="G1895">
            <v>0.16200000000000001</v>
          </cell>
          <cell r="H1895">
            <v>0.2</v>
          </cell>
          <cell r="I1895" t="str">
            <v>1          0</v>
          </cell>
          <cell r="J1895">
            <v>0</v>
          </cell>
          <cell r="K1895">
            <v>0</v>
          </cell>
          <cell r="L1895">
            <v>2003</v>
          </cell>
          <cell r="M1895">
            <v>2.8042860795700926</v>
          </cell>
          <cell r="N1895" t="str">
            <v>NG33</v>
          </cell>
          <cell r="O1895">
            <v>46</v>
          </cell>
          <cell r="P1895">
            <v>2</v>
          </cell>
        </row>
        <row r="1896">
          <cell r="A1896" t="str">
            <v>ON</v>
          </cell>
          <cell r="B1896">
            <v>3</v>
          </cell>
          <cell r="C1896">
            <v>3</v>
          </cell>
          <cell r="D1896" t="str">
            <v>C</v>
          </cell>
          <cell r="E1896">
            <v>3.85</v>
          </cell>
          <cell r="F1896">
            <v>37677</v>
          </cell>
          <cell r="G1896">
            <v>0.58799999999999997</v>
          </cell>
          <cell r="H1896">
            <v>0.51</v>
          </cell>
          <cell r="I1896" t="str">
            <v>4          0</v>
          </cell>
          <cell r="J1896">
            <v>0</v>
          </cell>
          <cell r="K1896">
            <v>0</v>
          </cell>
          <cell r="L1896">
            <v>2003</v>
          </cell>
          <cell r="M1896" t="str">
            <v>No Trade</v>
          </cell>
          <cell r="N1896" t="str">
            <v>NG33</v>
          </cell>
          <cell r="O1896">
            <v>46</v>
          </cell>
          <cell r="P1896">
            <v>1</v>
          </cell>
        </row>
        <row r="1897">
          <cell r="A1897" t="str">
            <v>ON</v>
          </cell>
          <cell r="B1897">
            <v>3</v>
          </cell>
          <cell r="C1897">
            <v>3</v>
          </cell>
          <cell r="D1897" t="str">
            <v>P</v>
          </cell>
          <cell r="E1897">
            <v>3.85</v>
          </cell>
          <cell r="F1897">
            <v>37677</v>
          </cell>
          <cell r="G1897">
            <v>0.17899999999999999</v>
          </cell>
          <cell r="H1897">
            <v>0.22</v>
          </cell>
          <cell r="I1897" t="str">
            <v>2          0</v>
          </cell>
          <cell r="J1897">
            <v>0</v>
          </cell>
          <cell r="K1897">
            <v>0</v>
          </cell>
          <cell r="L1897">
            <v>2003</v>
          </cell>
          <cell r="M1897">
            <v>2.8383551335493133</v>
          </cell>
          <cell r="N1897" t="str">
            <v>NG33</v>
          </cell>
          <cell r="O1897">
            <v>46</v>
          </cell>
          <cell r="P1897">
            <v>2</v>
          </cell>
        </row>
        <row r="1898">
          <cell r="A1898" t="str">
            <v>ON</v>
          </cell>
          <cell r="B1898">
            <v>3</v>
          </cell>
          <cell r="C1898">
            <v>3</v>
          </cell>
          <cell r="D1898" t="str">
            <v>C</v>
          </cell>
          <cell r="E1898">
            <v>3.9</v>
          </cell>
          <cell r="F1898">
            <v>37677</v>
          </cell>
          <cell r="G1898">
            <v>0.55800000000000005</v>
          </cell>
          <cell r="H1898">
            <v>0.48</v>
          </cell>
          <cell r="I1898" t="str">
            <v>5          0</v>
          </cell>
          <cell r="J1898">
            <v>0</v>
          </cell>
          <cell r="K1898">
            <v>0</v>
          </cell>
          <cell r="L1898">
            <v>2003</v>
          </cell>
          <cell r="M1898" t="str">
            <v>No Trade</v>
          </cell>
          <cell r="N1898" t="str">
            <v>NG33</v>
          </cell>
          <cell r="O1898">
            <v>46</v>
          </cell>
          <cell r="P1898">
            <v>1</v>
          </cell>
        </row>
        <row r="1899">
          <cell r="A1899" t="str">
            <v>ON</v>
          </cell>
          <cell r="B1899">
            <v>3</v>
          </cell>
          <cell r="C1899">
            <v>3</v>
          </cell>
          <cell r="D1899" t="str">
            <v>P</v>
          </cell>
          <cell r="E1899">
            <v>3.9</v>
          </cell>
          <cell r="F1899">
            <v>37677</v>
          </cell>
          <cell r="G1899">
            <v>0.19800000000000001</v>
          </cell>
          <cell r="H1899">
            <v>0.24</v>
          </cell>
          <cell r="I1899" t="str">
            <v>3          0</v>
          </cell>
          <cell r="J1899">
            <v>0</v>
          </cell>
          <cell r="K1899">
            <v>0</v>
          </cell>
          <cell r="L1899">
            <v>2003</v>
          </cell>
          <cell r="M1899">
            <v>2.8748212053461275</v>
          </cell>
          <cell r="N1899" t="str">
            <v>NG33</v>
          </cell>
          <cell r="O1899">
            <v>46</v>
          </cell>
          <cell r="P1899">
            <v>2</v>
          </cell>
        </row>
        <row r="1900">
          <cell r="A1900" t="str">
            <v>ON</v>
          </cell>
          <cell r="B1900">
            <v>3</v>
          </cell>
          <cell r="C1900">
            <v>3</v>
          </cell>
          <cell r="D1900" t="str">
            <v>C</v>
          </cell>
          <cell r="E1900">
            <v>3.95</v>
          </cell>
          <cell r="F1900">
            <v>37677</v>
          </cell>
          <cell r="G1900">
            <v>0.52800000000000002</v>
          </cell>
          <cell r="H1900">
            <v>0.45</v>
          </cell>
          <cell r="I1900" t="str">
            <v>9          0</v>
          </cell>
          <cell r="J1900">
            <v>0</v>
          </cell>
          <cell r="K1900">
            <v>0</v>
          </cell>
          <cell r="L1900">
            <v>2003</v>
          </cell>
          <cell r="M1900" t="str">
            <v>No Trade</v>
          </cell>
          <cell r="N1900" t="str">
            <v>NG33</v>
          </cell>
          <cell r="O1900">
            <v>46</v>
          </cell>
          <cell r="P1900">
            <v>1</v>
          </cell>
        </row>
        <row r="1901">
          <cell r="A1901" t="str">
            <v>ON</v>
          </cell>
          <cell r="B1901">
            <v>3</v>
          </cell>
          <cell r="C1901">
            <v>3</v>
          </cell>
          <cell r="D1901" t="str">
            <v>P</v>
          </cell>
          <cell r="E1901">
            <v>3.95</v>
          </cell>
          <cell r="F1901">
            <v>37677</v>
          </cell>
          <cell r="G1901">
            <v>0.218</v>
          </cell>
          <cell r="H1901">
            <v>0.26</v>
          </cell>
          <cell r="I1901" t="str">
            <v>6          0</v>
          </cell>
          <cell r="J1901">
            <v>0</v>
          </cell>
          <cell r="K1901">
            <v>0</v>
          </cell>
          <cell r="L1901">
            <v>2003</v>
          </cell>
          <cell r="M1901">
            <v>2.9106774699062554</v>
          </cell>
          <cell r="N1901" t="str">
            <v>NG33</v>
          </cell>
          <cell r="O1901">
            <v>46</v>
          </cell>
          <cell r="P1901">
            <v>2</v>
          </cell>
        </row>
        <row r="1902">
          <cell r="A1902" t="str">
            <v>ON</v>
          </cell>
          <cell r="B1902">
            <v>3</v>
          </cell>
          <cell r="C1902">
            <v>3</v>
          </cell>
          <cell r="D1902" t="str">
            <v>C</v>
          </cell>
          <cell r="E1902">
            <v>4</v>
          </cell>
          <cell r="F1902">
            <v>37677</v>
          </cell>
          <cell r="G1902">
            <v>0.51100000000000001</v>
          </cell>
          <cell r="H1902">
            <v>0.44</v>
          </cell>
          <cell r="I1902" t="str">
            <v>4          1</v>
          </cell>
          <cell r="J1902">
            <v>0.45</v>
          </cell>
          <cell r="K1902">
            <v>0.45</v>
          </cell>
          <cell r="L1902">
            <v>2003</v>
          </cell>
          <cell r="M1902" t="str">
            <v>No Trade</v>
          </cell>
          <cell r="N1902" t="str">
            <v>NG33</v>
          </cell>
          <cell r="O1902">
            <v>46</v>
          </cell>
          <cell r="P1902">
            <v>1</v>
          </cell>
        </row>
        <row r="1903">
          <cell r="A1903" t="str">
            <v>ON</v>
          </cell>
          <cell r="B1903">
            <v>3</v>
          </cell>
          <cell r="C1903">
            <v>3</v>
          </cell>
          <cell r="D1903" t="str">
            <v>P</v>
          </cell>
          <cell r="E1903">
            <v>4</v>
          </cell>
          <cell r="F1903">
            <v>37677</v>
          </cell>
          <cell r="G1903">
            <v>0.249</v>
          </cell>
          <cell r="H1903">
            <v>0.3</v>
          </cell>
          <cell r="I1903" t="str">
            <v>0          0</v>
          </cell>
          <cell r="J1903">
            <v>0</v>
          </cell>
          <cell r="K1903">
            <v>0</v>
          </cell>
          <cell r="L1903">
            <v>2003</v>
          </cell>
          <cell r="M1903">
            <v>2.9698196708893372</v>
          </cell>
          <cell r="N1903" t="str">
            <v>NG33</v>
          </cell>
          <cell r="O1903">
            <v>46</v>
          </cell>
          <cell r="P1903">
            <v>2</v>
          </cell>
        </row>
        <row r="1904">
          <cell r="A1904" t="str">
            <v>ON</v>
          </cell>
          <cell r="B1904">
            <v>3</v>
          </cell>
          <cell r="C1904">
            <v>3</v>
          </cell>
          <cell r="D1904" t="str">
            <v>C</v>
          </cell>
          <cell r="E1904">
            <v>4.05</v>
          </cell>
          <cell r="F1904">
            <v>37677</v>
          </cell>
          <cell r="G1904">
            <v>0.47399999999999998</v>
          </cell>
          <cell r="H1904">
            <v>0.41</v>
          </cell>
          <cell r="I1904" t="str">
            <v>0          0</v>
          </cell>
          <cell r="J1904">
            <v>0</v>
          </cell>
          <cell r="K1904">
            <v>0</v>
          </cell>
          <cell r="L1904">
            <v>2003</v>
          </cell>
          <cell r="M1904" t="str">
            <v>No Trade</v>
          </cell>
          <cell r="N1904" t="str">
            <v>NG33</v>
          </cell>
          <cell r="O1904">
            <v>46</v>
          </cell>
          <cell r="P1904">
            <v>1</v>
          </cell>
        </row>
        <row r="1905">
          <cell r="A1905" t="str">
            <v>ON</v>
          </cell>
          <cell r="B1905">
            <v>3</v>
          </cell>
          <cell r="C1905">
            <v>3</v>
          </cell>
          <cell r="D1905" t="str">
            <v>P</v>
          </cell>
          <cell r="E1905">
            <v>4.05</v>
          </cell>
          <cell r="F1905">
            <v>37677</v>
          </cell>
          <cell r="G1905">
            <v>0.26200000000000001</v>
          </cell>
          <cell r="H1905">
            <v>0.31</v>
          </cell>
          <cell r="I1905" t="str">
            <v>6          0</v>
          </cell>
          <cell r="J1905">
            <v>0</v>
          </cell>
          <cell r="K1905">
            <v>0</v>
          </cell>
          <cell r="L1905">
            <v>2003</v>
          </cell>
          <cell r="M1905">
            <v>2.983058116782674</v>
          </cell>
          <cell r="N1905" t="str">
            <v>NG33</v>
          </cell>
          <cell r="O1905">
            <v>46</v>
          </cell>
          <cell r="P1905">
            <v>2</v>
          </cell>
        </row>
        <row r="1906">
          <cell r="A1906" t="str">
            <v>ON</v>
          </cell>
          <cell r="B1906">
            <v>3</v>
          </cell>
          <cell r="C1906">
            <v>3</v>
          </cell>
          <cell r="D1906" t="str">
            <v>C</v>
          </cell>
          <cell r="E1906">
            <v>4.0999999999999996</v>
          </cell>
          <cell r="F1906">
            <v>37677</v>
          </cell>
          <cell r="G1906">
            <v>0.44800000000000001</v>
          </cell>
          <cell r="H1906">
            <v>0.38</v>
          </cell>
          <cell r="I1906" t="str">
            <v>6          1</v>
          </cell>
          <cell r="J1906">
            <v>0</v>
          </cell>
          <cell r="K1906">
            <v>0</v>
          </cell>
          <cell r="L1906">
            <v>2003</v>
          </cell>
          <cell r="M1906" t="str">
            <v>No Trade</v>
          </cell>
          <cell r="N1906" t="str">
            <v>NG33</v>
          </cell>
          <cell r="O1906">
            <v>46</v>
          </cell>
          <cell r="P1906">
            <v>1</v>
          </cell>
        </row>
        <row r="1907">
          <cell r="A1907" t="str">
            <v>ON</v>
          </cell>
          <cell r="B1907">
            <v>3</v>
          </cell>
          <cell r="C1907">
            <v>3</v>
          </cell>
          <cell r="D1907" t="str">
            <v>P</v>
          </cell>
          <cell r="E1907">
            <v>4.0999999999999996</v>
          </cell>
          <cell r="F1907">
            <v>37677</v>
          </cell>
          <cell r="G1907">
            <v>0.28599999999999998</v>
          </cell>
          <cell r="H1907">
            <v>0.34</v>
          </cell>
          <cell r="I1907" t="str">
            <v>2          0</v>
          </cell>
          <cell r="J1907">
            <v>0</v>
          </cell>
          <cell r="K1907">
            <v>0</v>
          </cell>
          <cell r="L1907">
            <v>2003</v>
          </cell>
          <cell r="M1907">
            <v>3.0194530473090317</v>
          </cell>
          <cell r="N1907" t="str">
            <v>NG33</v>
          </cell>
          <cell r="O1907">
            <v>46</v>
          </cell>
          <cell r="P1907">
            <v>2</v>
          </cell>
        </row>
        <row r="1908">
          <cell r="A1908" t="str">
            <v>ON</v>
          </cell>
          <cell r="B1908">
            <v>3</v>
          </cell>
          <cell r="C1908">
            <v>3</v>
          </cell>
          <cell r="D1908" t="str">
            <v>C</v>
          </cell>
          <cell r="E1908">
            <v>4.1500000000000004</v>
          </cell>
          <cell r="F1908">
            <v>37677</v>
          </cell>
          <cell r="G1908">
            <v>0.42399999999999999</v>
          </cell>
          <cell r="H1908">
            <v>0.36</v>
          </cell>
          <cell r="I1908" t="str">
            <v>4        324</v>
          </cell>
          <cell r="J1908">
            <v>0.35499999999999998</v>
          </cell>
          <cell r="K1908">
            <v>0.35399999999999998</v>
          </cell>
          <cell r="L1908">
            <v>2003</v>
          </cell>
          <cell r="M1908" t="str">
            <v>No Trade</v>
          </cell>
          <cell r="N1908" t="str">
            <v>NG33</v>
          </cell>
          <cell r="O1908">
            <v>46</v>
          </cell>
          <cell r="P1908">
            <v>1</v>
          </cell>
        </row>
        <row r="1909">
          <cell r="A1909" t="str">
            <v>ON</v>
          </cell>
          <cell r="B1909">
            <v>3</v>
          </cell>
          <cell r="C1909">
            <v>3</v>
          </cell>
          <cell r="D1909" t="str">
            <v>P</v>
          </cell>
          <cell r="E1909">
            <v>4.1500000000000004</v>
          </cell>
          <cell r="F1909">
            <v>37677</v>
          </cell>
          <cell r="G1909">
            <v>0.311</v>
          </cell>
          <cell r="H1909">
            <v>0.37</v>
          </cell>
          <cell r="I1909" t="str">
            <v>0        324</v>
          </cell>
          <cell r="J1909">
            <v>0.36599999999999999</v>
          </cell>
          <cell r="K1909">
            <v>0.36499999999999999</v>
          </cell>
          <cell r="L1909">
            <v>2003</v>
          </cell>
          <cell r="M1909">
            <v>3.0552387100430369</v>
          </cell>
          <cell r="N1909" t="str">
            <v>NG33</v>
          </cell>
          <cell r="O1909">
            <v>46</v>
          </cell>
          <cell r="P1909">
            <v>2</v>
          </cell>
        </row>
        <row r="1910">
          <cell r="A1910" t="str">
            <v>ON</v>
          </cell>
          <cell r="B1910">
            <v>3</v>
          </cell>
          <cell r="C1910">
            <v>3</v>
          </cell>
          <cell r="D1910" t="str">
            <v>C</v>
          </cell>
          <cell r="E1910">
            <v>4.2</v>
          </cell>
          <cell r="F1910">
            <v>37677</v>
          </cell>
          <cell r="G1910">
            <v>0.4</v>
          </cell>
          <cell r="H1910">
            <v>0.34</v>
          </cell>
          <cell r="I1910" t="str">
            <v>3          3</v>
          </cell>
          <cell r="J1910">
            <v>0.33100000000000002</v>
          </cell>
          <cell r="K1910">
            <v>0.33</v>
          </cell>
          <cell r="L1910">
            <v>2003</v>
          </cell>
          <cell r="M1910" t="str">
            <v>No Trade</v>
          </cell>
          <cell r="N1910" t="str">
            <v>NG33</v>
          </cell>
          <cell r="O1910">
            <v>46</v>
          </cell>
          <cell r="P1910">
            <v>1</v>
          </cell>
        </row>
        <row r="1911">
          <cell r="A1911" t="str">
            <v>ON</v>
          </cell>
          <cell r="B1911">
            <v>3</v>
          </cell>
          <cell r="C1911">
            <v>3</v>
          </cell>
          <cell r="D1911" t="str">
            <v>P</v>
          </cell>
          <cell r="E1911">
            <v>4.2</v>
          </cell>
          <cell r="F1911">
            <v>37677</v>
          </cell>
          <cell r="G1911">
            <v>0.33700000000000002</v>
          </cell>
          <cell r="H1911">
            <v>0.39</v>
          </cell>
          <cell r="I1911" t="str">
            <v>9          3</v>
          </cell>
          <cell r="J1911">
            <v>0.38100000000000001</v>
          </cell>
          <cell r="K1911">
            <v>0.38</v>
          </cell>
          <cell r="L1911">
            <v>2003</v>
          </cell>
          <cell r="M1911">
            <v>3.0904813629021568</v>
          </cell>
          <cell r="N1911" t="str">
            <v>NG33</v>
          </cell>
          <cell r="O1911">
            <v>46</v>
          </cell>
          <cell r="P1911">
            <v>2</v>
          </cell>
        </row>
        <row r="1912">
          <cell r="A1912" t="str">
            <v>ON</v>
          </cell>
          <cell r="B1912">
            <v>3</v>
          </cell>
          <cell r="C1912">
            <v>3</v>
          </cell>
          <cell r="D1912" t="str">
            <v>C</v>
          </cell>
          <cell r="E1912">
            <v>4.25</v>
          </cell>
          <cell r="F1912">
            <v>37677</v>
          </cell>
          <cell r="G1912">
            <v>0.377</v>
          </cell>
          <cell r="H1912">
            <v>0.32</v>
          </cell>
          <cell r="I1912" t="str">
            <v>3        108</v>
          </cell>
          <cell r="J1912">
            <v>0</v>
          </cell>
          <cell r="K1912">
            <v>0</v>
          </cell>
          <cell r="L1912">
            <v>2003</v>
          </cell>
          <cell r="M1912" t="str">
            <v>No Trade</v>
          </cell>
          <cell r="N1912" t="str">
            <v>NG33</v>
          </cell>
          <cell r="O1912">
            <v>46</v>
          </cell>
          <cell r="P1912">
            <v>1</v>
          </cell>
        </row>
        <row r="1913">
          <cell r="A1913" t="str">
            <v>ON</v>
          </cell>
          <cell r="B1913">
            <v>3</v>
          </cell>
          <cell r="C1913">
            <v>3</v>
          </cell>
          <cell r="D1913" t="str">
            <v>P</v>
          </cell>
          <cell r="E1913">
            <v>4.25</v>
          </cell>
          <cell r="F1913">
            <v>37677</v>
          </cell>
          <cell r="G1913">
            <v>0.36399999999999999</v>
          </cell>
          <cell r="H1913">
            <v>0.42</v>
          </cell>
          <cell r="I1913" t="str">
            <v>9          0</v>
          </cell>
          <cell r="J1913">
            <v>0</v>
          </cell>
          <cell r="K1913">
            <v>0</v>
          </cell>
          <cell r="L1913">
            <v>2003</v>
          </cell>
          <cell r="M1913">
            <v>3.1252395825384061</v>
          </cell>
          <cell r="N1913" t="str">
            <v>NG33</v>
          </cell>
          <cell r="O1913">
            <v>46</v>
          </cell>
          <cell r="P1913">
            <v>2</v>
          </cell>
        </row>
        <row r="1914">
          <cell r="A1914" t="str">
            <v>ON</v>
          </cell>
          <cell r="B1914">
            <v>3</v>
          </cell>
          <cell r="C1914">
            <v>3</v>
          </cell>
          <cell r="D1914" t="str">
            <v>C</v>
          </cell>
          <cell r="E1914">
            <v>4.3</v>
          </cell>
          <cell r="F1914">
            <v>37677</v>
          </cell>
          <cell r="G1914">
            <v>0.35499999999999998</v>
          </cell>
          <cell r="H1914">
            <v>0.3</v>
          </cell>
          <cell r="I1914" t="str">
            <v>4          0</v>
          </cell>
          <cell r="J1914">
            <v>0</v>
          </cell>
          <cell r="K1914">
            <v>0</v>
          </cell>
          <cell r="L1914">
            <v>2003</v>
          </cell>
          <cell r="M1914" t="str">
            <v>No Trade</v>
          </cell>
          <cell r="N1914" t="str">
            <v>NG33</v>
          </cell>
          <cell r="O1914">
            <v>46</v>
          </cell>
          <cell r="P1914">
            <v>1</v>
          </cell>
        </row>
        <row r="1915">
          <cell r="A1915" t="str">
            <v>ON</v>
          </cell>
          <cell r="B1915">
            <v>3</v>
          </cell>
          <cell r="C1915">
            <v>3</v>
          </cell>
          <cell r="D1915" t="str">
            <v>P</v>
          </cell>
          <cell r="E1915">
            <v>4.3</v>
          </cell>
          <cell r="F1915">
            <v>37677</v>
          </cell>
          <cell r="G1915">
            <v>0.52600000000000002</v>
          </cell>
          <cell r="H1915">
            <v>0.52</v>
          </cell>
          <cell r="I1915" t="str">
            <v>6          0</v>
          </cell>
          <cell r="J1915">
            <v>0</v>
          </cell>
          <cell r="K1915">
            <v>0</v>
          </cell>
          <cell r="L1915">
            <v>2003</v>
          </cell>
          <cell r="M1915">
            <v>3.3867179520838708</v>
          </cell>
          <cell r="N1915" t="str">
            <v>NG33</v>
          </cell>
          <cell r="O1915">
            <v>46</v>
          </cell>
          <cell r="P1915">
            <v>2</v>
          </cell>
        </row>
        <row r="1916">
          <cell r="A1916" t="str">
            <v>ON</v>
          </cell>
          <cell r="B1916">
            <v>3</v>
          </cell>
          <cell r="C1916">
            <v>3</v>
          </cell>
          <cell r="D1916" t="str">
            <v>C</v>
          </cell>
          <cell r="E1916">
            <v>4.3499999999999996</v>
          </cell>
          <cell r="F1916">
            <v>37677</v>
          </cell>
          <cell r="G1916">
            <v>0.33500000000000002</v>
          </cell>
          <cell r="H1916">
            <v>0.28000000000000003</v>
          </cell>
          <cell r="I1916" t="str">
            <v>7          0</v>
          </cell>
          <cell r="J1916">
            <v>0</v>
          </cell>
          <cell r="K1916">
            <v>0</v>
          </cell>
          <cell r="L1916">
            <v>2003</v>
          </cell>
          <cell r="M1916" t="str">
            <v>No Trade</v>
          </cell>
          <cell r="N1916" t="str">
            <v>NG33</v>
          </cell>
          <cell r="O1916">
            <v>46</v>
          </cell>
          <cell r="P1916">
            <v>1</v>
          </cell>
        </row>
        <row r="1917">
          <cell r="A1917" t="str">
            <v>ON</v>
          </cell>
          <cell r="B1917">
            <v>3</v>
          </cell>
          <cell r="C1917">
            <v>3</v>
          </cell>
          <cell r="D1917" t="str">
            <v>P</v>
          </cell>
          <cell r="E1917">
            <v>4.3499999999999996</v>
          </cell>
          <cell r="F1917">
            <v>37677</v>
          </cell>
          <cell r="G1917">
            <v>0.42199999999999999</v>
          </cell>
          <cell r="H1917">
            <v>0.49</v>
          </cell>
          <cell r="I1917" t="str">
            <v>2          0</v>
          </cell>
          <cell r="J1917">
            <v>0</v>
          </cell>
          <cell r="K1917">
            <v>0</v>
          </cell>
          <cell r="L1917">
            <v>2003</v>
          </cell>
          <cell r="M1917">
            <v>3.1952473399598671</v>
          </cell>
          <cell r="N1917" t="str">
            <v>NG33</v>
          </cell>
          <cell r="O1917">
            <v>46</v>
          </cell>
          <cell r="P1917">
            <v>2</v>
          </cell>
        </row>
        <row r="1918">
          <cell r="A1918" t="str">
            <v>ON</v>
          </cell>
          <cell r="B1918">
            <v>3</v>
          </cell>
          <cell r="C1918">
            <v>3</v>
          </cell>
          <cell r="D1918" t="str">
            <v>C</v>
          </cell>
          <cell r="E1918">
            <v>4.4000000000000004</v>
          </cell>
          <cell r="F1918">
            <v>37677</v>
          </cell>
          <cell r="G1918">
            <v>0.316</v>
          </cell>
          <cell r="H1918">
            <v>0.27</v>
          </cell>
          <cell r="I1918" t="str">
            <v>0         13</v>
          </cell>
          <cell r="J1918">
            <v>0</v>
          </cell>
          <cell r="K1918">
            <v>0</v>
          </cell>
          <cell r="L1918">
            <v>2003</v>
          </cell>
          <cell r="M1918" t="str">
            <v>No Trade</v>
          </cell>
          <cell r="N1918" t="str">
            <v>NG33</v>
          </cell>
          <cell r="O1918">
            <v>46</v>
          </cell>
          <cell r="P1918">
            <v>1</v>
          </cell>
        </row>
        <row r="1919">
          <cell r="A1919" t="str">
            <v>ON</v>
          </cell>
          <cell r="B1919">
            <v>3</v>
          </cell>
          <cell r="C1919">
            <v>3</v>
          </cell>
          <cell r="D1919" t="str">
            <v>C</v>
          </cell>
          <cell r="E1919">
            <v>4.45</v>
          </cell>
          <cell r="F1919">
            <v>37677</v>
          </cell>
          <cell r="G1919">
            <v>0.29799999999999999</v>
          </cell>
          <cell r="H1919">
            <v>0.25</v>
          </cell>
          <cell r="I1919" t="str">
            <v>4          0</v>
          </cell>
          <cell r="J1919">
            <v>0</v>
          </cell>
          <cell r="K1919">
            <v>0</v>
          </cell>
          <cell r="L1919">
            <v>2003</v>
          </cell>
          <cell r="M1919" t="str">
            <v>No Trade</v>
          </cell>
          <cell r="N1919" t="str">
            <v>NG33</v>
          </cell>
          <cell r="O1919">
            <v>46</v>
          </cell>
          <cell r="P1919">
            <v>1</v>
          </cell>
        </row>
        <row r="1920">
          <cell r="A1920" t="str">
            <v>ON</v>
          </cell>
          <cell r="B1920">
            <v>3</v>
          </cell>
          <cell r="C1920">
            <v>3</v>
          </cell>
          <cell r="D1920" t="str">
            <v>P</v>
          </cell>
          <cell r="E1920">
            <v>4.45</v>
          </cell>
          <cell r="F1920">
            <v>37677</v>
          </cell>
          <cell r="G1920">
            <v>0</v>
          </cell>
          <cell r="H1920">
            <v>0</v>
          </cell>
          <cell r="I1920" t="str">
            <v>0          0</v>
          </cell>
          <cell r="J1920">
            <v>0</v>
          </cell>
          <cell r="K1920">
            <v>0</v>
          </cell>
          <cell r="L1920">
            <v>2003</v>
          </cell>
          <cell r="M1920" t="str">
            <v>No Trade</v>
          </cell>
          <cell r="N1920" t="str">
            <v/>
          </cell>
          <cell r="O1920" t="str">
            <v/>
          </cell>
          <cell r="P1920" t="str">
            <v/>
          </cell>
        </row>
        <row r="1921">
          <cell r="A1921" t="str">
            <v>ON</v>
          </cell>
          <cell r="B1921">
            <v>3</v>
          </cell>
          <cell r="C1921">
            <v>3</v>
          </cell>
          <cell r="D1921" t="str">
            <v>C</v>
          </cell>
          <cell r="E1921">
            <v>4.5</v>
          </cell>
          <cell r="F1921">
            <v>37677</v>
          </cell>
          <cell r="G1921">
            <v>0.28100000000000003</v>
          </cell>
          <cell r="H1921">
            <v>0.23</v>
          </cell>
          <cell r="I1921" t="str">
            <v>9          0</v>
          </cell>
          <cell r="J1921">
            <v>0</v>
          </cell>
          <cell r="K1921">
            <v>0</v>
          </cell>
          <cell r="L1921">
            <v>2003</v>
          </cell>
          <cell r="M1921" t="str">
            <v>No Trade</v>
          </cell>
          <cell r="N1921" t="str">
            <v>NG33</v>
          </cell>
          <cell r="O1921">
            <v>46</v>
          </cell>
          <cell r="P1921">
            <v>1</v>
          </cell>
        </row>
        <row r="1922">
          <cell r="A1922" t="str">
            <v>ON</v>
          </cell>
          <cell r="B1922">
            <v>3</v>
          </cell>
          <cell r="C1922">
            <v>3</v>
          </cell>
          <cell r="D1922" t="str">
            <v>C</v>
          </cell>
          <cell r="E1922">
            <v>4.55</v>
          </cell>
          <cell r="F1922">
            <v>37677</v>
          </cell>
          <cell r="G1922">
            <v>0.26500000000000001</v>
          </cell>
          <cell r="H1922">
            <v>0.22</v>
          </cell>
          <cell r="I1922" t="str">
            <v>5          0</v>
          </cell>
          <cell r="J1922">
            <v>0</v>
          </cell>
          <cell r="K1922">
            <v>0</v>
          </cell>
          <cell r="L1922">
            <v>2003</v>
          </cell>
          <cell r="M1922" t="str">
            <v>No Trade</v>
          </cell>
          <cell r="N1922" t="str">
            <v>NG33</v>
          </cell>
          <cell r="O1922">
            <v>46</v>
          </cell>
          <cell r="P1922">
            <v>1</v>
          </cell>
        </row>
        <row r="1923">
          <cell r="A1923" t="str">
            <v>ON</v>
          </cell>
          <cell r="B1923">
            <v>3</v>
          </cell>
          <cell r="C1923">
            <v>3</v>
          </cell>
          <cell r="D1923" t="str">
            <v>C</v>
          </cell>
          <cell r="E1923">
            <v>4.5999999999999996</v>
          </cell>
          <cell r="F1923">
            <v>37677</v>
          </cell>
          <cell r="G1923">
            <v>0.249</v>
          </cell>
          <cell r="H1923">
            <v>0.21</v>
          </cell>
          <cell r="I1923" t="str">
            <v>2          0</v>
          </cell>
          <cell r="J1923">
            <v>0</v>
          </cell>
          <cell r="K1923">
            <v>0</v>
          </cell>
          <cell r="L1923">
            <v>2003</v>
          </cell>
          <cell r="M1923" t="str">
            <v>No Trade</v>
          </cell>
          <cell r="N1923" t="str">
            <v>NG33</v>
          </cell>
          <cell r="O1923">
            <v>46</v>
          </cell>
          <cell r="P1923">
            <v>1</v>
          </cell>
        </row>
        <row r="1924">
          <cell r="A1924" t="str">
            <v>ON</v>
          </cell>
          <cell r="B1924">
            <v>3</v>
          </cell>
          <cell r="C1924">
            <v>3</v>
          </cell>
          <cell r="D1924" t="str">
            <v>C</v>
          </cell>
          <cell r="E1924">
            <v>4.6500000000000004</v>
          </cell>
          <cell r="F1924">
            <v>37677</v>
          </cell>
          <cell r="G1924">
            <v>0.23499999999999999</v>
          </cell>
          <cell r="H1924">
            <v>0.19</v>
          </cell>
          <cell r="I1924" t="str">
            <v>9          1</v>
          </cell>
          <cell r="J1924">
            <v>0</v>
          </cell>
          <cell r="K1924">
            <v>0</v>
          </cell>
          <cell r="L1924">
            <v>2003</v>
          </cell>
          <cell r="M1924" t="str">
            <v>No Trade</v>
          </cell>
          <cell r="N1924" t="str">
            <v>NG33</v>
          </cell>
          <cell r="O1924">
            <v>46</v>
          </cell>
          <cell r="P1924">
            <v>1</v>
          </cell>
        </row>
        <row r="1925">
          <cell r="A1925" t="str">
            <v>ON</v>
          </cell>
          <cell r="B1925">
            <v>3</v>
          </cell>
          <cell r="C1925">
            <v>3</v>
          </cell>
          <cell r="D1925" t="str">
            <v>C</v>
          </cell>
          <cell r="E1925">
            <v>4.7</v>
          </cell>
          <cell r="F1925">
            <v>37677</v>
          </cell>
          <cell r="G1925">
            <v>0.221</v>
          </cell>
          <cell r="H1925">
            <v>0.18</v>
          </cell>
          <cell r="I1925" t="str">
            <v>7          0</v>
          </cell>
          <cell r="J1925">
            <v>0</v>
          </cell>
          <cell r="K1925">
            <v>0</v>
          </cell>
          <cell r="L1925">
            <v>2003</v>
          </cell>
          <cell r="M1925" t="str">
            <v>No Trade</v>
          </cell>
          <cell r="N1925" t="str">
            <v>NG33</v>
          </cell>
          <cell r="O1925">
            <v>46</v>
          </cell>
          <cell r="P1925">
            <v>1</v>
          </cell>
        </row>
        <row r="1926">
          <cell r="A1926" t="str">
            <v>ON</v>
          </cell>
          <cell r="B1926">
            <v>3</v>
          </cell>
          <cell r="C1926">
            <v>3</v>
          </cell>
          <cell r="D1926" t="str">
            <v>C</v>
          </cell>
          <cell r="E1926">
            <v>4.75</v>
          </cell>
          <cell r="F1926">
            <v>37677</v>
          </cell>
          <cell r="G1926">
            <v>0.20799999999999999</v>
          </cell>
          <cell r="H1926">
            <v>0.17</v>
          </cell>
          <cell r="I1926" t="str">
            <v>7        145</v>
          </cell>
          <cell r="J1926">
            <v>0</v>
          </cell>
          <cell r="K1926">
            <v>0</v>
          </cell>
          <cell r="L1926">
            <v>2003</v>
          </cell>
          <cell r="M1926" t="str">
            <v>No Trade</v>
          </cell>
          <cell r="N1926" t="str">
            <v>NG33</v>
          </cell>
          <cell r="O1926">
            <v>46</v>
          </cell>
          <cell r="P1926">
            <v>1</v>
          </cell>
        </row>
        <row r="1927">
          <cell r="A1927" t="str">
            <v>ON</v>
          </cell>
          <cell r="B1927">
            <v>3</v>
          </cell>
          <cell r="C1927">
            <v>3</v>
          </cell>
          <cell r="D1927" t="str">
            <v>C</v>
          </cell>
          <cell r="E1927">
            <v>4.8</v>
          </cell>
          <cell r="F1927">
            <v>37677</v>
          </cell>
          <cell r="G1927">
            <v>0.19600000000000001</v>
          </cell>
          <cell r="H1927">
            <v>0.16</v>
          </cell>
          <cell r="I1927" t="str">
            <v>7          0</v>
          </cell>
          <cell r="J1927">
            <v>0</v>
          </cell>
          <cell r="K1927">
            <v>0</v>
          </cell>
          <cell r="L1927">
            <v>2003</v>
          </cell>
          <cell r="M1927" t="str">
            <v>No Trade</v>
          </cell>
          <cell r="N1927" t="str">
            <v>NG33</v>
          </cell>
          <cell r="O1927">
            <v>46</v>
          </cell>
          <cell r="P1927">
            <v>1</v>
          </cell>
        </row>
        <row r="1928">
          <cell r="A1928" t="str">
            <v>ON</v>
          </cell>
          <cell r="B1928">
            <v>3</v>
          </cell>
          <cell r="C1928">
            <v>3</v>
          </cell>
          <cell r="D1928" t="str">
            <v>P</v>
          </cell>
          <cell r="E1928">
            <v>4.8</v>
          </cell>
          <cell r="F1928">
            <v>37677</v>
          </cell>
          <cell r="G1928">
            <v>0</v>
          </cell>
          <cell r="H1928">
            <v>0</v>
          </cell>
          <cell r="I1928" t="str">
            <v>0          0</v>
          </cell>
          <cell r="J1928">
            <v>0</v>
          </cell>
          <cell r="K1928">
            <v>0</v>
          </cell>
          <cell r="L1928">
            <v>2003</v>
          </cell>
          <cell r="M1928" t="str">
            <v>No Trade</v>
          </cell>
          <cell r="N1928" t="str">
            <v/>
          </cell>
          <cell r="O1928" t="str">
            <v/>
          </cell>
          <cell r="P1928" t="str">
            <v/>
          </cell>
        </row>
        <row r="1929">
          <cell r="A1929" t="str">
            <v>ON</v>
          </cell>
          <cell r="B1929">
            <v>3</v>
          </cell>
          <cell r="C1929">
            <v>3</v>
          </cell>
          <cell r="D1929" t="str">
            <v>C</v>
          </cell>
          <cell r="E1929">
            <v>4.8499999999999996</v>
          </cell>
          <cell r="F1929">
            <v>37677</v>
          </cell>
          <cell r="G1929">
            <v>0.185</v>
          </cell>
          <cell r="H1929">
            <v>0.15</v>
          </cell>
          <cell r="I1929" t="str">
            <v>7          0</v>
          </cell>
          <cell r="J1929">
            <v>0</v>
          </cell>
          <cell r="K1929">
            <v>0</v>
          </cell>
          <cell r="L1929">
            <v>2003</v>
          </cell>
          <cell r="M1929" t="str">
            <v>No Trade</v>
          </cell>
          <cell r="N1929" t="str">
            <v>NG33</v>
          </cell>
          <cell r="O1929">
            <v>46</v>
          </cell>
          <cell r="P1929">
            <v>1</v>
          </cell>
        </row>
        <row r="1930">
          <cell r="A1930" t="str">
            <v>ON</v>
          </cell>
          <cell r="B1930">
            <v>3</v>
          </cell>
          <cell r="C1930">
            <v>3</v>
          </cell>
          <cell r="D1930" t="str">
            <v>C</v>
          </cell>
          <cell r="E1930">
            <v>4.9000000000000004</v>
          </cell>
          <cell r="F1930">
            <v>37677</v>
          </cell>
          <cell r="G1930">
            <v>0.17399999999999999</v>
          </cell>
          <cell r="H1930">
            <v>0.14000000000000001</v>
          </cell>
          <cell r="I1930" t="str">
            <v>8          0</v>
          </cell>
          <cell r="J1930">
            <v>0</v>
          </cell>
          <cell r="K1930">
            <v>0</v>
          </cell>
          <cell r="L1930">
            <v>2003</v>
          </cell>
          <cell r="M1930" t="str">
            <v>No Trade</v>
          </cell>
          <cell r="N1930" t="str">
            <v>NG33</v>
          </cell>
          <cell r="O1930">
            <v>46</v>
          </cell>
          <cell r="P1930">
            <v>1</v>
          </cell>
        </row>
        <row r="1931">
          <cell r="A1931" t="str">
            <v>ON</v>
          </cell>
          <cell r="B1931">
            <v>3</v>
          </cell>
          <cell r="C1931">
            <v>3</v>
          </cell>
          <cell r="D1931" t="str">
            <v>P</v>
          </cell>
          <cell r="E1931">
            <v>4.9000000000000004</v>
          </cell>
          <cell r="F1931">
            <v>37677</v>
          </cell>
          <cell r="G1931">
            <v>1.397</v>
          </cell>
          <cell r="H1931">
            <v>1.39</v>
          </cell>
          <cell r="I1931" t="str">
            <v>7          0</v>
          </cell>
          <cell r="J1931">
            <v>0</v>
          </cell>
          <cell r="K1931">
            <v>0</v>
          </cell>
          <cell r="L1931">
            <v>2003</v>
          </cell>
          <cell r="M1931">
            <v>4.2364227109826214</v>
          </cell>
          <cell r="N1931" t="str">
            <v>NG33</v>
          </cell>
          <cell r="O1931">
            <v>46</v>
          </cell>
          <cell r="P1931">
            <v>2</v>
          </cell>
        </row>
        <row r="1932">
          <cell r="A1932" t="str">
            <v>ON</v>
          </cell>
          <cell r="B1932">
            <v>3</v>
          </cell>
          <cell r="C1932">
            <v>3</v>
          </cell>
          <cell r="D1932" t="str">
            <v>C</v>
          </cell>
          <cell r="E1932">
            <v>4.95</v>
          </cell>
          <cell r="F1932">
            <v>37677</v>
          </cell>
          <cell r="G1932">
            <v>0.16500000000000001</v>
          </cell>
          <cell r="H1932">
            <v>0.14000000000000001</v>
          </cell>
          <cell r="I1932" t="str">
            <v>0          0</v>
          </cell>
          <cell r="J1932">
            <v>0</v>
          </cell>
          <cell r="K1932">
            <v>0</v>
          </cell>
          <cell r="L1932">
            <v>2003</v>
          </cell>
          <cell r="M1932" t="str">
            <v>No Trade</v>
          </cell>
          <cell r="N1932" t="str">
            <v>NG33</v>
          </cell>
          <cell r="O1932">
            <v>46</v>
          </cell>
          <cell r="P1932">
            <v>1</v>
          </cell>
        </row>
        <row r="1933">
          <cell r="A1933" t="str">
            <v>ON</v>
          </cell>
          <cell r="B1933">
            <v>3</v>
          </cell>
          <cell r="C1933">
            <v>3</v>
          </cell>
          <cell r="D1933" t="str">
            <v>C</v>
          </cell>
          <cell r="E1933">
            <v>5</v>
          </cell>
          <cell r="F1933">
            <v>37677</v>
          </cell>
          <cell r="G1933">
            <v>0.14799999999999999</v>
          </cell>
          <cell r="H1933">
            <v>0.12</v>
          </cell>
          <cell r="I1933" t="str">
            <v>5          1</v>
          </cell>
          <cell r="J1933">
            <v>0</v>
          </cell>
          <cell r="K1933">
            <v>0</v>
          </cell>
          <cell r="L1933">
            <v>2003</v>
          </cell>
          <cell r="M1933" t="str">
            <v>No Trade</v>
          </cell>
          <cell r="N1933" t="str">
            <v>NG33</v>
          </cell>
          <cell r="O1933">
            <v>46</v>
          </cell>
          <cell r="P1933">
            <v>1</v>
          </cell>
        </row>
        <row r="1934">
          <cell r="A1934" t="str">
            <v>ON</v>
          </cell>
          <cell r="B1934">
            <v>3</v>
          </cell>
          <cell r="C1934">
            <v>3</v>
          </cell>
          <cell r="D1934" t="str">
            <v>P</v>
          </cell>
          <cell r="E1934">
            <v>5</v>
          </cell>
          <cell r="F1934">
            <v>37677</v>
          </cell>
          <cell r="G1934">
            <v>0.88200000000000001</v>
          </cell>
          <cell r="H1934">
            <v>0.98</v>
          </cell>
          <cell r="I1934" t="str">
            <v>9          0</v>
          </cell>
          <cell r="J1934">
            <v>0</v>
          </cell>
          <cell r="K1934">
            <v>0</v>
          </cell>
          <cell r="L1934">
            <v>2003</v>
          </cell>
          <cell r="M1934">
            <v>3.6063505964313878</v>
          </cell>
          <cell r="N1934" t="str">
            <v>NG33</v>
          </cell>
          <cell r="O1934">
            <v>46</v>
          </cell>
          <cell r="P1934">
            <v>2</v>
          </cell>
        </row>
        <row r="1935">
          <cell r="A1935" t="str">
            <v>ON</v>
          </cell>
          <cell r="B1935">
            <v>3</v>
          </cell>
          <cell r="C1935">
            <v>3</v>
          </cell>
          <cell r="D1935" t="str">
            <v>C</v>
          </cell>
          <cell r="E1935">
            <v>5.05</v>
          </cell>
          <cell r="F1935">
            <v>37677</v>
          </cell>
          <cell r="G1935">
            <v>0.14699999999999999</v>
          </cell>
          <cell r="H1935">
            <v>0.12</v>
          </cell>
          <cell r="I1935" t="str">
            <v>4          0</v>
          </cell>
          <cell r="J1935">
            <v>0</v>
          </cell>
          <cell r="K1935">
            <v>0</v>
          </cell>
          <cell r="L1935">
            <v>2003</v>
          </cell>
          <cell r="M1935" t="str">
            <v>No Trade</v>
          </cell>
          <cell r="N1935" t="str">
            <v>NG33</v>
          </cell>
          <cell r="O1935">
            <v>46</v>
          </cell>
          <cell r="P1935">
            <v>1</v>
          </cell>
        </row>
        <row r="1936">
          <cell r="A1936" t="str">
            <v>ON</v>
          </cell>
          <cell r="B1936">
            <v>3</v>
          </cell>
          <cell r="C1936">
            <v>3</v>
          </cell>
          <cell r="D1936" t="str">
            <v>P</v>
          </cell>
          <cell r="E1936">
            <v>5.05</v>
          </cell>
          <cell r="F1936">
            <v>37677</v>
          </cell>
          <cell r="G1936">
            <v>0</v>
          </cell>
          <cell r="H1936">
            <v>0</v>
          </cell>
          <cell r="I1936" t="str">
            <v>0          0</v>
          </cell>
          <cell r="J1936">
            <v>0</v>
          </cell>
          <cell r="K1936">
            <v>0</v>
          </cell>
          <cell r="L1936">
            <v>2003</v>
          </cell>
          <cell r="M1936" t="str">
            <v>No Trade</v>
          </cell>
          <cell r="N1936" t="str">
            <v/>
          </cell>
          <cell r="O1936" t="str">
            <v/>
          </cell>
          <cell r="P1936" t="str">
            <v/>
          </cell>
        </row>
        <row r="1937">
          <cell r="A1937" t="str">
            <v>ON</v>
          </cell>
          <cell r="B1937">
            <v>3</v>
          </cell>
          <cell r="C1937">
            <v>3</v>
          </cell>
          <cell r="D1937" t="str">
            <v>C</v>
          </cell>
          <cell r="E1937">
            <v>5.0999999999999996</v>
          </cell>
          <cell r="F1937">
            <v>37677</v>
          </cell>
          <cell r="G1937">
            <v>0.13800000000000001</v>
          </cell>
          <cell r="H1937">
            <v>0.11</v>
          </cell>
          <cell r="I1937" t="str">
            <v>7          0</v>
          </cell>
          <cell r="J1937">
            <v>0</v>
          </cell>
          <cell r="K1937">
            <v>0</v>
          </cell>
          <cell r="L1937">
            <v>2003</v>
          </cell>
          <cell r="M1937" t="str">
            <v>No Trade</v>
          </cell>
          <cell r="N1937" t="str">
            <v>NG33</v>
          </cell>
          <cell r="O1937">
            <v>46</v>
          </cell>
          <cell r="P1937">
            <v>1</v>
          </cell>
        </row>
        <row r="1938">
          <cell r="A1938" t="str">
            <v>ON</v>
          </cell>
          <cell r="B1938">
            <v>3</v>
          </cell>
          <cell r="C1938">
            <v>3</v>
          </cell>
          <cell r="D1938" t="str">
            <v>P</v>
          </cell>
          <cell r="E1938">
            <v>5.0999999999999996</v>
          </cell>
          <cell r="F1938">
            <v>37677</v>
          </cell>
          <cell r="G1938">
            <v>0</v>
          </cell>
          <cell r="H1938">
            <v>0</v>
          </cell>
          <cell r="I1938" t="str">
            <v>0          0</v>
          </cell>
          <cell r="J1938">
            <v>0</v>
          </cell>
          <cell r="K1938">
            <v>0</v>
          </cell>
          <cell r="L1938">
            <v>2003</v>
          </cell>
          <cell r="M1938" t="str">
            <v>No Trade</v>
          </cell>
          <cell r="N1938" t="str">
            <v/>
          </cell>
          <cell r="O1938" t="str">
            <v/>
          </cell>
          <cell r="P1938" t="str">
            <v/>
          </cell>
        </row>
        <row r="1939">
          <cell r="A1939" t="str">
            <v>ON</v>
          </cell>
          <cell r="B1939">
            <v>3</v>
          </cell>
          <cell r="C1939">
            <v>3</v>
          </cell>
          <cell r="D1939" t="str">
            <v>C</v>
          </cell>
          <cell r="E1939">
            <v>5.15</v>
          </cell>
          <cell r="F1939">
            <v>37677</v>
          </cell>
          <cell r="G1939">
            <v>0.13100000000000001</v>
          </cell>
          <cell r="H1939">
            <v>0.11</v>
          </cell>
          <cell r="I1939" t="str">
            <v>1          0</v>
          </cell>
          <cell r="J1939">
            <v>0</v>
          </cell>
          <cell r="K1939">
            <v>0</v>
          </cell>
          <cell r="L1939">
            <v>2003</v>
          </cell>
          <cell r="M1939" t="str">
            <v>No Trade</v>
          </cell>
          <cell r="N1939" t="str">
            <v>NG33</v>
          </cell>
          <cell r="O1939">
            <v>46</v>
          </cell>
          <cell r="P1939">
            <v>1</v>
          </cell>
        </row>
        <row r="1940">
          <cell r="A1940" t="str">
            <v>ON</v>
          </cell>
          <cell r="B1940">
            <v>3</v>
          </cell>
          <cell r="C1940">
            <v>3</v>
          </cell>
          <cell r="D1940" t="str">
            <v>C</v>
          </cell>
          <cell r="E1940">
            <v>5.2</v>
          </cell>
          <cell r="F1940">
            <v>37677</v>
          </cell>
          <cell r="G1940">
            <v>0.123</v>
          </cell>
          <cell r="H1940">
            <v>0.1</v>
          </cell>
          <cell r="I1940" t="str">
            <v>5          0</v>
          </cell>
          <cell r="J1940">
            <v>0</v>
          </cell>
          <cell r="K1940">
            <v>0</v>
          </cell>
          <cell r="L1940">
            <v>2003</v>
          </cell>
          <cell r="M1940" t="str">
            <v>No Trade</v>
          </cell>
          <cell r="N1940" t="str">
            <v>NG33</v>
          </cell>
          <cell r="O1940">
            <v>46</v>
          </cell>
          <cell r="P1940">
            <v>1</v>
          </cell>
        </row>
        <row r="1941">
          <cell r="A1941" t="str">
            <v>ON</v>
          </cell>
          <cell r="B1941">
            <v>3</v>
          </cell>
          <cell r="C1941">
            <v>3</v>
          </cell>
          <cell r="D1941" t="str">
            <v>C</v>
          </cell>
          <cell r="E1941">
            <v>5.25</v>
          </cell>
          <cell r="F1941">
            <v>37677</v>
          </cell>
          <cell r="G1941">
            <v>0.11700000000000001</v>
          </cell>
          <cell r="H1941">
            <v>0.09</v>
          </cell>
          <cell r="I1941" t="str">
            <v>9          0</v>
          </cell>
          <cell r="J1941">
            <v>0</v>
          </cell>
          <cell r="K1941">
            <v>0</v>
          </cell>
          <cell r="L1941">
            <v>2003</v>
          </cell>
          <cell r="M1941" t="str">
            <v>No Trade</v>
          </cell>
          <cell r="N1941" t="str">
            <v>NG33</v>
          </cell>
          <cell r="O1941">
            <v>46</v>
          </cell>
          <cell r="P1941">
            <v>1</v>
          </cell>
        </row>
        <row r="1942">
          <cell r="A1942" t="str">
            <v>ON</v>
          </cell>
          <cell r="B1942">
            <v>3</v>
          </cell>
          <cell r="C1942">
            <v>3</v>
          </cell>
          <cell r="D1942" t="str">
            <v>C</v>
          </cell>
          <cell r="E1942">
            <v>5.3</v>
          </cell>
          <cell r="F1942">
            <v>37677</v>
          </cell>
          <cell r="G1942">
            <v>0.11</v>
          </cell>
          <cell r="H1942">
            <v>0.09</v>
          </cell>
          <cell r="I1942" t="str">
            <v>3          0</v>
          </cell>
          <cell r="J1942">
            <v>0</v>
          </cell>
          <cell r="K1942">
            <v>0</v>
          </cell>
          <cell r="L1942">
            <v>2003</v>
          </cell>
          <cell r="M1942" t="str">
            <v>No Trade</v>
          </cell>
          <cell r="N1942" t="str">
            <v>NG33</v>
          </cell>
          <cell r="O1942">
            <v>46</v>
          </cell>
          <cell r="P1942">
            <v>1</v>
          </cell>
        </row>
        <row r="1943">
          <cell r="A1943" t="str">
            <v>ON</v>
          </cell>
          <cell r="B1943">
            <v>3</v>
          </cell>
          <cell r="C1943">
            <v>3</v>
          </cell>
          <cell r="D1943" t="str">
            <v>P</v>
          </cell>
          <cell r="E1943">
            <v>5.3</v>
          </cell>
          <cell r="F1943">
            <v>37677</v>
          </cell>
          <cell r="G1943">
            <v>0</v>
          </cell>
          <cell r="H1943">
            <v>0</v>
          </cell>
          <cell r="I1943" t="str">
            <v>0          0</v>
          </cell>
          <cell r="J1943">
            <v>0</v>
          </cell>
          <cell r="K1943">
            <v>0</v>
          </cell>
          <cell r="L1943">
            <v>2003</v>
          </cell>
          <cell r="M1943" t="str">
            <v>No Trade</v>
          </cell>
          <cell r="N1943" t="str">
            <v/>
          </cell>
          <cell r="O1943" t="str">
            <v/>
          </cell>
          <cell r="P1943" t="str">
            <v/>
          </cell>
        </row>
        <row r="1944">
          <cell r="A1944" t="str">
            <v>ON</v>
          </cell>
          <cell r="B1944">
            <v>3</v>
          </cell>
          <cell r="C1944">
            <v>3</v>
          </cell>
          <cell r="D1944" t="str">
            <v>C</v>
          </cell>
          <cell r="E1944">
            <v>5.35</v>
          </cell>
          <cell r="F1944">
            <v>37677</v>
          </cell>
          <cell r="G1944">
            <v>0.104</v>
          </cell>
          <cell r="H1944">
            <v>0.08</v>
          </cell>
          <cell r="I1944" t="str">
            <v>8          0</v>
          </cell>
          <cell r="J1944">
            <v>0</v>
          </cell>
          <cell r="K1944">
            <v>0</v>
          </cell>
          <cell r="L1944">
            <v>2003</v>
          </cell>
          <cell r="M1944" t="str">
            <v>No Trade</v>
          </cell>
          <cell r="N1944" t="str">
            <v>NG33</v>
          </cell>
          <cell r="O1944">
            <v>46</v>
          </cell>
          <cell r="P1944">
            <v>1</v>
          </cell>
        </row>
        <row r="1945">
          <cell r="A1945" t="str">
            <v>ON</v>
          </cell>
          <cell r="B1945">
            <v>3</v>
          </cell>
          <cell r="C1945">
            <v>3</v>
          </cell>
          <cell r="D1945" t="str">
            <v>P</v>
          </cell>
          <cell r="E1945">
            <v>5.35</v>
          </cell>
          <cell r="F1945">
            <v>37677</v>
          </cell>
          <cell r="G1945">
            <v>0</v>
          </cell>
          <cell r="H1945">
            <v>0</v>
          </cell>
          <cell r="I1945" t="str">
            <v>0          0</v>
          </cell>
          <cell r="J1945">
            <v>0</v>
          </cell>
          <cell r="K1945">
            <v>0</v>
          </cell>
          <cell r="L1945">
            <v>2003</v>
          </cell>
          <cell r="M1945" t="str">
            <v>No Trade</v>
          </cell>
          <cell r="N1945" t="str">
            <v/>
          </cell>
          <cell r="O1945" t="str">
            <v/>
          </cell>
          <cell r="P1945" t="str">
            <v/>
          </cell>
        </row>
        <row r="1946">
          <cell r="A1946" t="str">
            <v>ON</v>
          </cell>
          <cell r="B1946">
            <v>3</v>
          </cell>
          <cell r="C1946">
            <v>3</v>
          </cell>
          <cell r="D1946" t="str">
            <v>C</v>
          </cell>
          <cell r="E1946">
            <v>5.4</v>
          </cell>
          <cell r="F1946">
            <v>37677</v>
          </cell>
          <cell r="G1946">
            <v>9.9000000000000005E-2</v>
          </cell>
          <cell r="H1946">
            <v>0.08</v>
          </cell>
          <cell r="I1946" t="str">
            <v>3          0</v>
          </cell>
          <cell r="J1946">
            <v>0</v>
          </cell>
          <cell r="K1946">
            <v>0</v>
          </cell>
          <cell r="L1946">
            <v>2003</v>
          </cell>
          <cell r="M1946" t="str">
            <v>No Trade</v>
          </cell>
          <cell r="N1946" t="str">
            <v>NG33</v>
          </cell>
          <cell r="O1946">
            <v>46</v>
          </cell>
          <cell r="P1946">
            <v>1</v>
          </cell>
        </row>
        <row r="1947">
          <cell r="A1947" t="str">
            <v>ON</v>
          </cell>
          <cell r="B1947">
            <v>3</v>
          </cell>
          <cell r="C1947">
            <v>3</v>
          </cell>
          <cell r="D1947" t="str">
            <v>P</v>
          </cell>
          <cell r="E1947">
            <v>5.4</v>
          </cell>
          <cell r="F1947">
            <v>37677</v>
          </cell>
          <cell r="G1947">
            <v>0</v>
          </cell>
          <cell r="H1947">
            <v>0</v>
          </cell>
          <cell r="I1947" t="str">
            <v>0          0</v>
          </cell>
          <cell r="J1947">
            <v>0</v>
          </cell>
          <cell r="K1947">
            <v>0</v>
          </cell>
          <cell r="L1947">
            <v>2003</v>
          </cell>
          <cell r="M1947" t="str">
            <v>No Trade</v>
          </cell>
          <cell r="N1947" t="str">
            <v/>
          </cell>
          <cell r="O1947" t="str">
            <v/>
          </cell>
          <cell r="P1947" t="str">
            <v/>
          </cell>
        </row>
        <row r="1948">
          <cell r="A1948" t="str">
            <v>ON</v>
          </cell>
          <cell r="B1948">
            <v>3</v>
          </cell>
          <cell r="C1948">
            <v>3</v>
          </cell>
          <cell r="D1948" t="str">
            <v>C</v>
          </cell>
          <cell r="E1948">
            <v>5.45</v>
          </cell>
          <cell r="F1948">
            <v>37677</v>
          </cell>
          <cell r="G1948">
            <v>0</v>
          </cell>
          <cell r="H1948">
            <v>0</v>
          </cell>
          <cell r="I1948" t="str">
            <v>0          0</v>
          </cell>
          <cell r="J1948">
            <v>0</v>
          </cell>
          <cell r="K1948">
            <v>0</v>
          </cell>
          <cell r="L1948">
            <v>2003</v>
          </cell>
          <cell r="M1948" t="str">
            <v>No Trade</v>
          </cell>
          <cell r="N1948" t="str">
            <v/>
          </cell>
          <cell r="O1948" t="str">
            <v/>
          </cell>
          <cell r="P1948" t="str">
            <v/>
          </cell>
        </row>
        <row r="1949">
          <cell r="A1949" t="str">
            <v>ON</v>
          </cell>
          <cell r="B1949">
            <v>3</v>
          </cell>
          <cell r="C1949">
            <v>3</v>
          </cell>
          <cell r="D1949" t="str">
            <v>C</v>
          </cell>
          <cell r="E1949">
            <v>5.5</v>
          </cell>
          <cell r="F1949">
            <v>37677</v>
          </cell>
          <cell r="G1949">
            <v>8.7999999999999995E-2</v>
          </cell>
          <cell r="H1949">
            <v>7.0000000000000007E-2</v>
          </cell>
          <cell r="I1949" t="str">
            <v>5         10</v>
          </cell>
          <cell r="J1949">
            <v>7.4999999999999997E-2</v>
          </cell>
          <cell r="K1949">
            <v>7.3999999999999996E-2</v>
          </cell>
          <cell r="L1949">
            <v>2003</v>
          </cell>
          <cell r="M1949" t="str">
            <v>No Trade</v>
          </cell>
          <cell r="N1949" t="str">
            <v>NG33</v>
          </cell>
          <cell r="O1949">
            <v>46</v>
          </cell>
          <cell r="P1949">
            <v>1</v>
          </cell>
        </row>
        <row r="1950">
          <cell r="A1950" t="str">
            <v>ON</v>
          </cell>
          <cell r="B1950">
            <v>3</v>
          </cell>
          <cell r="C1950">
            <v>3</v>
          </cell>
          <cell r="D1950" t="str">
            <v>P</v>
          </cell>
          <cell r="E1950">
            <v>5.5</v>
          </cell>
          <cell r="F1950">
            <v>37677</v>
          </cell>
          <cell r="G1950">
            <v>0</v>
          </cell>
          <cell r="H1950">
            <v>0</v>
          </cell>
          <cell r="I1950" t="str">
            <v>0          0</v>
          </cell>
          <cell r="J1950">
            <v>0</v>
          </cell>
          <cell r="K1950">
            <v>0</v>
          </cell>
          <cell r="L1950">
            <v>2003</v>
          </cell>
          <cell r="M1950" t="str">
            <v>No Trade</v>
          </cell>
          <cell r="N1950" t="str">
            <v/>
          </cell>
          <cell r="O1950" t="str">
            <v/>
          </cell>
          <cell r="P1950" t="str">
            <v/>
          </cell>
        </row>
        <row r="1951">
          <cell r="A1951" t="str">
            <v>ON</v>
          </cell>
          <cell r="B1951">
            <v>3</v>
          </cell>
          <cell r="C1951">
            <v>3</v>
          </cell>
          <cell r="D1951" t="str">
            <v>C</v>
          </cell>
          <cell r="E1951">
            <v>5.55</v>
          </cell>
          <cell r="F1951">
            <v>37677</v>
          </cell>
          <cell r="G1951">
            <v>8.4000000000000005E-2</v>
          </cell>
          <cell r="H1951">
            <v>7.0000000000000007E-2</v>
          </cell>
          <cell r="I1951" t="str">
            <v>1          0</v>
          </cell>
          <cell r="J1951">
            <v>0</v>
          </cell>
          <cell r="K1951">
            <v>0</v>
          </cell>
          <cell r="L1951">
            <v>2003</v>
          </cell>
          <cell r="M1951" t="str">
            <v>No Trade</v>
          </cell>
          <cell r="N1951" t="str">
            <v>NG33</v>
          </cell>
          <cell r="O1951">
            <v>46</v>
          </cell>
          <cell r="P1951">
            <v>1</v>
          </cell>
        </row>
        <row r="1952">
          <cell r="A1952" t="str">
            <v>ON</v>
          </cell>
          <cell r="B1952">
            <v>3</v>
          </cell>
          <cell r="C1952">
            <v>3</v>
          </cell>
          <cell r="D1952" t="str">
            <v>P</v>
          </cell>
          <cell r="E1952">
            <v>5.55</v>
          </cell>
          <cell r="F1952">
            <v>37677</v>
          </cell>
          <cell r="G1952">
            <v>0</v>
          </cell>
          <cell r="H1952">
            <v>0</v>
          </cell>
          <cell r="I1952" t="str">
            <v>0          0</v>
          </cell>
          <cell r="J1952">
            <v>0</v>
          </cell>
          <cell r="K1952">
            <v>0</v>
          </cell>
          <cell r="L1952">
            <v>2003</v>
          </cell>
          <cell r="M1952" t="str">
            <v>No Trade</v>
          </cell>
          <cell r="N1952" t="str">
            <v/>
          </cell>
          <cell r="O1952" t="str">
            <v/>
          </cell>
          <cell r="P1952" t="str">
            <v/>
          </cell>
        </row>
        <row r="1953">
          <cell r="A1953" t="str">
            <v>ON</v>
          </cell>
          <cell r="B1953">
            <v>3</v>
          </cell>
          <cell r="C1953">
            <v>3</v>
          </cell>
          <cell r="D1953" t="str">
            <v>C</v>
          </cell>
          <cell r="E1953">
            <v>5.6</v>
          </cell>
          <cell r="F1953">
            <v>37677</v>
          </cell>
          <cell r="G1953">
            <v>7.9000000000000001E-2</v>
          </cell>
          <cell r="H1953">
            <v>0.06</v>
          </cell>
          <cell r="I1953" t="str">
            <v>7          4</v>
          </cell>
          <cell r="J1953">
            <v>7.4999999999999997E-2</v>
          </cell>
          <cell r="K1953">
            <v>7.4999999999999997E-2</v>
          </cell>
          <cell r="L1953">
            <v>2003</v>
          </cell>
          <cell r="M1953" t="str">
            <v>No Trade</v>
          </cell>
          <cell r="N1953" t="str">
            <v>NG33</v>
          </cell>
          <cell r="O1953">
            <v>46</v>
          </cell>
          <cell r="P1953">
            <v>1</v>
          </cell>
        </row>
        <row r="1954">
          <cell r="A1954" t="str">
            <v>ON</v>
          </cell>
          <cell r="B1954">
            <v>3</v>
          </cell>
          <cell r="C1954">
            <v>3</v>
          </cell>
          <cell r="D1954" t="str">
            <v>C</v>
          </cell>
          <cell r="E1954">
            <v>5.65</v>
          </cell>
          <cell r="F1954">
            <v>37677</v>
          </cell>
          <cell r="G1954">
            <v>7.4999999999999997E-2</v>
          </cell>
          <cell r="H1954">
            <v>0.06</v>
          </cell>
          <cell r="I1954" t="str">
            <v>4          0</v>
          </cell>
          <cell r="J1954">
            <v>0</v>
          </cell>
          <cell r="K1954">
            <v>0</v>
          </cell>
          <cell r="L1954">
            <v>2003</v>
          </cell>
          <cell r="M1954" t="str">
            <v>No Trade</v>
          </cell>
          <cell r="N1954" t="str">
            <v>NG33</v>
          </cell>
          <cell r="O1954">
            <v>46</v>
          </cell>
          <cell r="P1954">
            <v>1</v>
          </cell>
        </row>
        <row r="1955">
          <cell r="A1955" t="str">
            <v>ON</v>
          </cell>
          <cell r="B1955">
            <v>3</v>
          </cell>
          <cell r="C1955">
            <v>3</v>
          </cell>
          <cell r="D1955" t="str">
            <v>P</v>
          </cell>
          <cell r="E1955">
            <v>5.65</v>
          </cell>
          <cell r="F1955">
            <v>37677</v>
          </cell>
          <cell r="G1955">
            <v>0</v>
          </cell>
          <cell r="H1955">
            <v>0</v>
          </cell>
          <cell r="I1955" t="str">
            <v>0          0</v>
          </cell>
          <cell r="J1955">
            <v>0</v>
          </cell>
          <cell r="K1955">
            <v>0</v>
          </cell>
          <cell r="L1955">
            <v>2003</v>
          </cell>
          <cell r="M1955" t="str">
            <v>No Trade</v>
          </cell>
          <cell r="N1955" t="str">
            <v/>
          </cell>
          <cell r="O1955" t="str">
            <v/>
          </cell>
          <cell r="P1955" t="str">
            <v/>
          </cell>
        </row>
        <row r="1956">
          <cell r="A1956" t="str">
            <v>ON</v>
          </cell>
          <cell r="B1956">
            <v>3</v>
          </cell>
          <cell r="C1956">
            <v>3</v>
          </cell>
          <cell r="D1956" t="str">
            <v>C</v>
          </cell>
          <cell r="E1956">
            <v>5.7</v>
          </cell>
          <cell r="F1956">
            <v>37677</v>
          </cell>
          <cell r="G1956">
            <v>7.0999999999999994E-2</v>
          </cell>
          <cell r="H1956">
            <v>0.06</v>
          </cell>
          <cell r="I1956" t="str">
            <v>1          0</v>
          </cell>
          <cell r="J1956">
            <v>0</v>
          </cell>
          <cell r="K1956">
            <v>0</v>
          </cell>
          <cell r="L1956">
            <v>2003</v>
          </cell>
          <cell r="M1956" t="str">
            <v>No Trade</v>
          </cell>
          <cell r="N1956" t="str">
            <v>NG33</v>
          </cell>
          <cell r="O1956">
            <v>46</v>
          </cell>
          <cell r="P1956">
            <v>1</v>
          </cell>
        </row>
        <row r="1957">
          <cell r="A1957" t="str">
            <v>ON</v>
          </cell>
          <cell r="B1957">
            <v>3</v>
          </cell>
          <cell r="C1957">
            <v>3</v>
          </cell>
          <cell r="D1957" t="str">
            <v>P</v>
          </cell>
          <cell r="E1957">
            <v>5.7</v>
          </cell>
          <cell r="F1957">
            <v>37677</v>
          </cell>
          <cell r="G1957">
            <v>0</v>
          </cell>
          <cell r="H1957">
            <v>0</v>
          </cell>
          <cell r="I1957" t="str">
            <v>0          0</v>
          </cell>
          <cell r="J1957">
            <v>0</v>
          </cell>
          <cell r="K1957">
            <v>0</v>
          </cell>
          <cell r="L1957">
            <v>2003</v>
          </cell>
          <cell r="M1957" t="str">
            <v>No Trade</v>
          </cell>
          <cell r="N1957" t="str">
            <v/>
          </cell>
          <cell r="O1957" t="str">
            <v/>
          </cell>
          <cell r="P1957" t="str">
            <v/>
          </cell>
        </row>
        <row r="1958">
          <cell r="A1958" t="str">
            <v>ON</v>
          </cell>
          <cell r="B1958">
            <v>3</v>
          </cell>
          <cell r="C1958">
            <v>3</v>
          </cell>
          <cell r="D1958" t="str">
            <v>C</v>
          </cell>
          <cell r="E1958">
            <v>5.75</v>
          </cell>
          <cell r="F1958">
            <v>37677</v>
          </cell>
          <cell r="G1958">
            <v>6.8000000000000005E-2</v>
          </cell>
          <cell r="H1958">
            <v>0.05</v>
          </cell>
          <cell r="I1958" t="str">
            <v>8          0</v>
          </cell>
          <cell r="J1958">
            <v>0</v>
          </cell>
          <cell r="K1958">
            <v>0</v>
          </cell>
          <cell r="L1958">
            <v>2003</v>
          </cell>
          <cell r="M1958" t="str">
            <v>No Trade</v>
          </cell>
          <cell r="N1958" t="str">
            <v>NG33</v>
          </cell>
          <cell r="O1958">
            <v>46</v>
          </cell>
          <cell r="P1958">
            <v>1</v>
          </cell>
        </row>
        <row r="1959">
          <cell r="A1959" t="str">
            <v>ON</v>
          </cell>
          <cell r="B1959">
            <v>3</v>
          </cell>
          <cell r="C1959">
            <v>3</v>
          </cell>
          <cell r="D1959" t="str">
            <v>C</v>
          </cell>
          <cell r="E1959">
            <v>5.8</v>
          </cell>
          <cell r="F1959">
            <v>37677</v>
          </cell>
          <cell r="G1959">
            <v>6.4000000000000001E-2</v>
          </cell>
          <cell r="H1959">
            <v>0.05</v>
          </cell>
          <cell r="I1959" t="str">
            <v>5          0</v>
          </cell>
          <cell r="J1959">
            <v>0</v>
          </cell>
          <cell r="K1959">
            <v>0</v>
          </cell>
          <cell r="L1959">
            <v>2003</v>
          </cell>
          <cell r="M1959" t="str">
            <v>No Trade</v>
          </cell>
          <cell r="N1959" t="str">
            <v>NG33</v>
          </cell>
          <cell r="O1959">
            <v>46</v>
          </cell>
          <cell r="P1959">
            <v>1</v>
          </cell>
        </row>
        <row r="1960">
          <cell r="A1960" t="str">
            <v>ON</v>
          </cell>
          <cell r="B1960">
            <v>3</v>
          </cell>
          <cell r="C1960">
            <v>3</v>
          </cell>
          <cell r="D1960" t="str">
            <v>P</v>
          </cell>
          <cell r="E1960">
            <v>5.8</v>
          </cell>
          <cell r="F1960">
            <v>37677</v>
          </cell>
          <cell r="G1960">
            <v>0</v>
          </cell>
          <cell r="H1960">
            <v>0</v>
          </cell>
          <cell r="I1960" t="str">
            <v>0          0</v>
          </cell>
          <cell r="J1960">
            <v>0</v>
          </cell>
          <cell r="K1960">
            <v>0</v>
          </cell>
          <cell r="L1960">
            <v>2003</v>
          </cell>
          <cell r="M1960" t="str">
            <v>No Trade</v>
          </cell>
          <cell r="N1960" t="str">
            <v/>
          </cell>
          <cell r="O1960" t="str">
            <v/>
          </cell>
          <cell r="P1960" t="str">
            <v/>
          </cell>
        </row>
        <row r="1961">
          <cell r="A1961" t="str">
            <v>ON</v>
          </cell>
          <cell r="B1961">
            <v>3</v>
          </cell>
          <cell r="C1961">
            <v>3</v>
          </cell>
          <cell r="D1961" t="str">
            <v>C</v>
          </cell>
          <cell r="E1961">
            <v>5.85</v>
          </cell>
          <cell r="F1961">
            <v>37677</v>
          </cell>
          <cell r="G1961">
            <v>6.0999999999999999E-2</v>
          </cell>
          <cell r="H1961">
            <v>0.05</v>
          </cell>
          <cell r="I1961" t="str">
            <v>2          0</v>
          </cell>
          <cell r="J1961">
            <v>0</v>
          </cell>
          <cell r="K1961">
            <v>0</v>
          </cell>
          <cell r="L1961">
            <v>2003</v>
          </cell>
          <cell r="M1961" t="str">
            <v>No Trade</v>
          </cell>
          <cell r="N1961" t="str">
            <v>NG33</v>
          </cell>
          <cell r="O1961">
            <v>46</v>
          </cell>
          <cell r="P1961">
            <v>1</v>
          </cell>
        </row>
        <row r="1962">
          <cell r="A1962" t="str">
            <v>ON</v>
          </cell>
          <cell r="B1962">
            <v>3</v>
          </cell>
          <cell r="C1962">
            <v>3</v>
          </cell>
          <cell r="D1962" t="str">
            <v>C</v>
          </cell>
          <cell r="E1962">
            <v>5.9</v>
          </cell>
          <cell r="F1962">
            <v>37677</v>
          </cell>
          <cell r="G1962">
            <v>5.8000000000000003E-2</v>
          </cell>
          <cell r="H1962">
            <v>0.05</v>
          </cell>
          <cell r="I1962" t="str">
            <v>0          0</v>
          </cell>
          <cell r="J1962">
            <v>0</v>
          </cell>
          <cell r="K1962">
            <v>0</v>
          </cell>
          <cell r="L1962">
            <v>2003</v>
          </cell>
          <cell r="M1962" t="str">
            <v>No Trade</v>
          </cell>
          <cell r="N1962" t="str">
            <v>NG33</v>
          </cell>
          <cell r="O1962">
            <v>46</v>
          </cell>
          <cell r="P1962">
            <v>1</v>
          </cell>
        </row>
        <row r="1963">
          <cell r="A1963" t="str">
            <v>ON</v>
          </cell>
          <cell r="B1963">
            <v>3</v>
          </cell>
          <cell r="C1963">
            <v>3</v>
          </cell>
          <cell r="D1963" t="str">
            <v>P</v>
          </cell>
          <cell r="E1963">
            <v>5.9</v>
          </cell>
          <cell r="F1963">
            <v>37677</v>
          </cell>
          <cell r="G1963">
            <v>0</v>
          </cell>
          <cell r="H1963">
            <v>0</v>
          </cell>
          <cell r="I1963" t="str">
            <v>0          0</v>
          </cell>
          <cell r="J1963">
            <v>0</v>
          </cell>
          <cell r="K1963">
            <v>0</v>
          </cell>
          <cell r="L1963">
            <v>2003</v>
          </cell>
          <cell r="M1963" t="str">
            <v>No Trade</v>
          </cell>
          <cell r="N1963" t="str">
            <v/>
          </cell>
          <cell r="O1963" t="str">
            <v/>
          </cell>
          <cell r="P1963" t="str">
            <v/>
          </cell>
        </row>
        <row r="1964">
          <cell r="A1964" t="str">
            <v>ON</v>
          </cell>
          <cell r="B1964">
            <v>3</v>
          </cell>
          <cell r="C1964">
            <v>3</v>
          </cell>
          <cell r="D1964" t="str">
            <v>C</v>
          </cell>
          <cell r="E1964">
            <v>6</v>
          </cell>
          <cell r="F1964">
            <v>37677</v>
          </cell>
          <cell r="G1964">
            <v>5.3999999999999999E-2</v>
          </cell>
          <cell r="H1964">
            <v>0.04</v>
          </cell>
          <cell r="I1964" t="str">
            <v>5      1,904</v>
          </cell>
          <cell r="J1964">
            <v>4.5999999999999999E-2</v>
          </cell>
          <cell r="K1964">
            <v>4.4999999999999998E-2</v>
          </cell>
          <cell r="L1964">
            <v>2003</v>
          </cell>
          <cell r="M1964" t="str">
            <v>No Trade</v>
          </cell>
          <cell r="N1964" t="str">
            <v>NG33</v>
          </cell>
          <cell r="O1964">
            <v>46</v>
          </cell>
          <cell r="P1964">
            <v>1</v>
          </cell>
        </row>
        <row r="1965">
          <cell r="A1965" t="str">
            <v>ON</v>
          </cell>
          <cell r="B1965">
            <v>3</v>
          </cell>
          <cell r="C1965">
            <v>3</v>
          </cell>
          <cell r="D1965" t="str">
            <v>P</v>
          </cell>
          <cell r="E1965">
            <v>6</v>
          </cell>
          <cell r="F1965">
            <v>37677</v>
          </cell>
          <cell r="G1965">
            <v>0</v>
          </cell>
          <cell r="H1965">
            <v>0</v>
          </cell>
          <cell r="I1965" t="str">
            <v>0          0</v>
          </cell>
          <cell r="J1965">
            <v>0</v>
          </cell>
          <cell r="K1965">
            <v>0</v>
          </cell>
          <cell r="L1965">
            <v>2003</v>
          </cell>
          <cell r="M1965" t="str">
            <v>No Trade</v>
          </cell>
          <cell r="N1965" t="str">
            <v/>
          </cell>
          <cell r="O1965" t="str">
            <v/>
          </cell>
          <cell r="P1965" t="str">
            <v/>
          </cell>
        </row>
        <row r="1966">
          <cell r="A1966" t="str">
            <v>ON</v>
          </cell>
          <cell r="B1966">
            <v>3</v>
          </cell>
          <cell r="C1966">
            <v>3</v>
          </cell>
          <cell r="D1966" t="str">
            <v>C</v>
          </cell>
          <cell r="E1966">
            <v>6.05</v>
          </cell>
          <cell r="F1966">
            <v>37677</v>
          </cell>
          <cell r="G1966">
            <v>0.05</v>
          </cell>
          <cell r="H1966">
            <v>0.04</v>
          </cell>
          <cell r="I1966" t="str">
            <v>3          0</v>
          </cell>
          <cell r="J1966">
            <v>0</v>
          </cell>
          <cell r="K1966">
            <v>0</v>
          </cell>
          <cell r="L1966">
            <v>2003</v>
          </cell>
          <cell r="M1966" t="str">
            <v>No Trade</v>
          </cell>
          <cell r="N1966" t="str">
            <v>NG33</v>
          </cell>
          <cell r="O1966">
            <v>46</v>
          </cell>
          <cell r="P1966">
            <v>1</v>
          </cell>
        </row>
        <row r="1967">
          <cell r="A1967" t="str">
            <v>ON</v>
          </cell>
          <cell r="B1967">
            <v>3</v>
          </cell>
          <cell r="C1967">
            <v>3</v>
          </cell>
          <cell r="D1967" t="str">
            <v>C</v>
          </cell>
          <cell r="E1967">
            <v>6.1</v>
          </cell>
          <cell r="F1967">
            <v>37677</v>
          </cell>
          <cell r="G1967">
            <v>4.8000000000000001E-2</v>
          </cell>
          <cell r="H1967">
            <v>0.04</v>
          </cell>
          <cell r="I1967" t="str">
            <v>1          0</v>
          </cell>
          <cell r="J1967">
            <v>0</v>
          </cell>
          <cell r="K1967">
            <v>0</v>
          </cell>
          <cell r="L1967">
            <v>2003</v>
          </cell>
          <cell r="M1967" t="str">
            <v>No Trade</v>
          </cell>
          <cell r="N1967" t="str">
            <v>NG33</v>
          </cell>
          <cell r="O1967">
            <v>46</v>
          </cell>
          <cell r="P1967">
            <v>1</v>
          </cell>
        </row>
        <row r="1968">
          <cell r="A1968" t="str">
            <v>ON</v>
          </cell>
          <cell r="B1968">
            <v>3</v>
          </cell>
          <cell r="C1968">
            <v>3</v>
          </cell>
          <cell r="D1968" t="str">
            <v>P</v>
          </cell>
          <cell r="E1968">
            <v>6.1</v>
          </cell>
          <cell r="F1968">
            <v>37677</v>
          </cell>
          <cell r="G1968">
            <v>0</v>
          </cell>
          <cell r="H1968">
            <v>0</v>
          </cell>
          <cell r="I1968" t="str">
            <v>0          0</v>
          </cell>
          <cell r="J1968">
            <v>0</v>
          </cell>
          <cell r="K1968">
            <v>0</v>
          </cell>
          <cell r="L1968">
            <v>2003</v>
          </cell>
          <cell r="M1968" t="str">
            <v>No Trade</v>
          </cell>
          <cell r="N1968" t="str">
            <v/>
          </cell>
          <cell r="O1968" t="str">
            <v/>
          </cell>
          <cell r="P1968" t="str">
            <v/>
          </cell>
        </row>
        <row r="1969">
          <cell r="A1969" t="str">
            <v>ON</v>
          </cell>
          <cell r="B1969">
            <v>3</v>
          </cell>
          <cell r="C1969">
            <v>3</v>
          </cell>
          <cell r="D1969" t="str">
            <v>C</v>
          </cell>
          <cell r="E1969">
            <v>6.15</v>
          </cell>
          <cell r="F1969">
            <v>37677</v>
          </cell>
          <cell r="G1969">
            <v>4.5999999999999999E-2</v>
          </cell>
          <cell r="H1969">
            <v>0.03</v>
          </cell>
          <cell r="I1969" t="str">
            <v>9          0</v>
          </cell>
          <cell r="J1969">
            <v>0</v>
          </cell>
          <cell r="K1969">
            <v>0</v>
          </cell>
          <cell r="L1969">
            <v>2003</v>
          </cell>
          <cell r="M1969" t="str">
            <v>No Trade</v>
          </cell>
          <cell r="N1969" t="str">
            <v>NG33</v>
          </cell>
          <cell r="O1969">
            <v>46</v>
          </cell>
          <cell r="P1969">
            <v>1</v>
          </cell>
        </row>
        <row r="1970">
          <cell r="A1970" t="str">
            <v>ON</v>
          </cell>
          <cell r="B1970">
            <v>3</v>
          </cell>
          <cell r="C1970">
            <v>3</v>
          </cell>
          <cell r="D1970" t="str">
            <v>P</v>
          </cell>
          <cell r="E1970">
            <v>6.15</v>
          </cell>
          <cell r="F1970">
            <v>37677</v>
          </cell>
          <cell r="G1970">
            <v>0</v>
          </cell>
          <cell r="H1970">
            <v>0</v>
          </cell>
          <cell r="I1970" t="str">
            <v>0          0</v>
          </cell>
          <cell r="J1970">
            <v>0</v>
          </cell>
          <cell r="K1970">
            <v>0</v>
          </cell>
          <cell r="L1970">
            <v>2003</v>
          </cell>
          <cell r="M1970" t="str">
            <v>No Trade</v>
          </cell>
          <cell r="N1970" t="str">
            <v/>
          </cell>
          <cell r="O1970" t="str">
            <v/>
          </cell>
          <cell r="P1970" t="str">
            <v/>
          </cell>
        </row>
        <row r="1971">
          <cell r="A1971" t="str">
            <v>ON</v>
          </cell>
          <cell r="B1971">
            <v>3</v>
          </cell>
          <cell r="C1971">
            <v>3</v>
          </cell>
          <cell r="D1971" t="str">
            <v>C</v>
          </cell>
          <cell r="E1971">
            <v>6.2</v>
          </cell>
          <cell r="F1971">
            <v>37677</v>
          </cell>
          <cell r="G1971">
            <v>4.2999999999999997E-2</v>
          </cell>
          <cell r="H1971">
            <v>0.03</v>
          </cell>
          <cell r="I1971" t="str">
            <v>7          0</v>
          </cell>
          <cell r="J1971">
            <v>0</v>
          </cell>
          <cell r="K1971">
            <v>0</v>
          </cell>
          <cell r="L1971">
            <v>2003</v>
          </cell>
          <cell r="M1971" t="str">
            <v>No Trade</v>
          </cell>
          <cell r="N1971" t="str">
            <v>NG33</v>
          </cell>
          <cell r="O1971">
            <v>46</v>
          </cell>
          <cell r="P1971">
            <v>1</v>
          </cell>
        </row>
        <row r="1972">
          <cell r="A1972" t="str">
            <v>ON</v>
          </cell>
          <cell r="B1972">
            <v>3</v>
          </cell>
          <cell r="C1972">
            <v>3</v>
          </cell>
          <cell r="D1972" t="str">
            <v>P</v>
          </cell>
          <cell r="E1972">
            <v>6.2</v>
          </cell>
          <cell r="F1972">
            <v>37677</v>
          </cell>
          <cell r="G1972">
            <v>0</v>
          </cell>
          <cell r="H1972">
            <v>0</v>
          </cell>
          <cell r="I1972" t="str">
            <v>0          0</v>
          </cell>
          <cell r="J1972">
            <v>0</v>
          </cell>
          <cell r="K1972">
            <v>0</v>
          </cell>
          <cell r="L1972">
            <v>2003</v>
          </cell>
          <cell r="M1972" t="str">
            <v>No Trade</v>
          </cell>
          <cell r="N1972" t="str">
            <v/>
          </cell>
          <cell r="O1972" t="str">
            <v/>
          </cell>
          <cell r="P1972" t="str">
            <v/>
          </cell>
        </row>
        <row r="1973">
          <cell r="A1973" t="str">
            <v>ON</v>
          </cell>
          <cell r="B1973">
            <v>3</v>
          </cell>
          <cell r="C1973">
            <v>3</v>
          </cell>
          <cell r="D1973" t="str">
            <v>C</v>
          </cell>
          <cell r="E1973">
            <v>6.25</v>
          </cell>
          <cell r="F1973">
            <v>37677</v>
          </cell>
          <cell r="G1973">
            <v>4.1000000000000002E-2</v>
          </cell>
          <cell r="H1973">
            <v>0.03</v>
          </cell>
          <cell r="I1973" t="str">
            <v>6        300</v>
          </cell>
          <cell r="J1973">
            <v>0</v>
          </cell>
          <cell r="K1973">
            <v>0</v>
          </cell>
          <cell r="L1973">
            <v>2003</v>
          </cell>
          <cell r="M1973" t="str">
            <v>No Trade</v>
          </cell>
          <cell r="N1973" t="str">
            <v>NG33</v>
          </cell>
          <cell r="O1973">
            <v>46</v>
          </cell>
          <cell r="P1973">
            <v>1</v>
          </cell>
        </row>
        <row r="1974">
          <cell r="A1974" t="str">
            <v>ON</v>
          </cell>
          <cell r="B1974">
            <v>3</v>
          </cell>
          <cell r="C1974">
            <v>3</v>
          </cell>
          <cell r="D1974" t="str">
            <v>P</v>
          </cell>
          <cell r="E1974">
            <v>6.25</v>
          </cell>
          <cell r="F1974">
            <v>37677</v>
          </cell>
          <cell r="G1974">
            <v>0</v>
          </cell>
          <cell r="H1974">
            <v>0</v>
          </cell>
          <cell r="I1974" t="str">
            <v>0          0</v>
          </cell>
          <cell r="J1974">
            <v>0</v>
          </cell>
          <cell r="K1974">
            <v>0</v>
          </cell>
          <cell r="L1974">
            <v>2003</v>
          </cell>
          <cell r="M1974" t="str">
            <v>No Trade</v>
          </cell>
          <cell r="N1974" t="str">
            <v/>
          </cell>
          <cell r="O1974" t="str">
            <v/>
          </cell>
          <cell r="P1974" t="str">
            <v/>
          </cell>
        </row>
        <row r="1975">
          <cell r="A1975" t="str">
            <v>ON</v>
          </cell>
          <cell r="B1975">
            <v>3</v>
          </cell>
          <cell r="C1975">
            <v>3</v>
          </cell>
          <cell r="D1975" t="str">
            <v>C</v>
          </cell>
          <cell r="E1975">
            <v>6.3</v>
          </cell>
          <cell r="F1975">
            <v>37677</v>
          </cell>
          <cell r="G1975">
            <v>0.04</v>
          </cell>
          <cell r="H1975">
            <v>0.03</v>
          </cell>
          <cell r="I1975" t="str">
            <v>4          0</v>
          </cell>
          <cell r="J1975">
            <v>0</v>
          </cell>
          <cell r="K1975">
            <v>0</v>
          </cell>
          <cell r="L1975">
            <v>2003</v>
          </cell>
          <cell r="M1975" t="str">
            <v>No Trade</v>
          </cell>
          <cell r="N1975" t="str">
            <v>NG33</v>
          </cell>
          <cell r="O1975">
            <v>46</v>
          </cell>
          <cell r="P1975">
            <v>1</v>
          </cell>
        </row>
        <row r="1976">
          <cell r="A1976" t="str">
            <v>ON</v>
          </cell>
          <cell r="B1976">
            <v>3</v>
          </cell>
          <cell r="C1976">
            <v>3</v>
          </cell>
          <cell r="D1976" t="str">
            <v>P</v>
          </cell>
          <cell r="E1976">
            <v>6.3</v>
          </cell>
          <cell r="F1976">
            <v>37677</v>
          </cell>
          <cell r="G1976">
            <v>0</v>
          </cell>
          <cell r="H1976">
            <v>0</v>
          </cell>
          <cell r="I1976" t="str">
            <v>0          0</v>
          </cell>
          <cell r="J1976">
            <v>0</v>
          </cell>
          <cell r="K1976">
            <v>0</v>
          </cell>
          <cell r="L1976">
            <v>2003</v>
          </cell>
          <cell r="M1976" t="str">
            <v>No Trade</v>
          </cell>
          <cell r="N1976" t="str">
            <v/>
          </cell>
          <cell r="O1976" t="str">
            <v/>
          </cell>
          <cell r="P1976" t="str">
            <v/>
          </cell>
        </row>
        <row r="1977">
          <cell r="A1977" t="str">
            <v>ON</v>
          </cell>
          <cell r="B1977">
            <v>3</v>
          </cell>
          <cell r="C1977">
            <v>3</v>
          </cell>
          <cell r="D1977" t="str">
            <v>C</v>
          </cell>
          <cell r="E1977">
            <v>6.35</v>
          </cell>
          <cell r="F1977">
            <v>37677</v>
          </cell>
          <cell r="G1977">
            <v>3.7999999999999999E-2</v>
          </cell>
          <cell r="H1977">
            <v>0.03</v>
          </cell>
          <cell r="I1977" t="str">
            <v>2          0</v>
          </cell>
          <cell r="J1977">
            <v>0</v>
          </cell>
          <cell r="K1977">
            <v>0</v>
          </cell>
          <cell r="L1977">
            <v>2003</v>
          </cell>
          <cell r="M1977" t="str">
            <v>No Trade</v>
          </cell>
          <cell r="N1977" t="str">
            <v>NG33</v>
          </cell>
          <cell r="O1977">
            <v>46</v>
          </cell>
          <cell r="P1977">
            <v>1</v>
          </cell>
        </row>
        <row r="1978">
          <cell r="A1978" t="str">
            <v>ON</v>
          </cell>
          <cell r="B1978">
            <v>3</v>
          </cell>
          <cell r="C1978">
            <v>3</v>
          </cell>
          <cell r="D1978" t="str">
            <v>P</v>
          </cell>
          <cell r="E1978">
            <v>6.35</v>
          </cell>
          <cell r="F1978">
            <v>37677</v>
          </cell>
          <cell r="G1978">
            <v>0</v>
          </cell>
          <cell r="H1978">
            <v>0</v>
          </cell>
          <cell r="I1978" t="str">
            <v>0          0</v>
          </cell>
          <cell r="J1978">
            <v>0</v>
          </cell>
          <cell r="K1978">
            <v>0</v>
          </cell>
          <cell r="L1978">
            <v>2003</v>
          </cell>
          <cell r="M1978" t="str">
            <v>No Trade</v>
          </cell>
          <cell r="N1978" t="str">
            <v/>
          </cell>
          <cell r="O1978" t="str">
            <v/>
          </cell>
          <cell r="P1978" t="str">
            <v/>
          </cell>
        </row>
        <row r="1979">
          <cell r="A1979" t="str">
            <v>ON</v>
          </cell>
          <cell r="B1979">
            <v>3</v>
          </cell>
          <cell r="C1979">
            <v>3</v>
          </cell>
          <cell r="D1979" t="str">
            <v>C</v>
          </cell>
          <cell r="E1979">
            <v>6.4</v>
          </cell>
          <cell r="F1979">
            <v>37677</v>
          </cell>
          <cell r="G1979">
            <v>3.5999999999999997E-2</v>
          </cell>
          <cell r="H1979">
            <v>0.03</v>
          </cell>
          <cell r="I1979" t="str">
            <v>1          0</v>
          </cell>
          <cell r="J1979">
            <v>0</v>
          </cell>
          <cell r="K1979">
            <v>0</v>
          </cell>
          <cell r="L1979">
            <v>2003</v>
          </cell>
          <cell r="M1979" t="str">
            <v>No Trade</v>
          </cell>
          <cell r="N1979" t="str">
            <v>NG33</v>
          </cell>
          <cell r="O1979">
            <v>46</v>
          </cell>
          <cell r="P1979">
            <v>1</v>
          </cell>
        </row>
        <row r="1980">
          <cell r="A1980" t="str">
            <v>ON</v>
          </cell>
          <cell r="B1980">
            <v>3</v>
          </cell>
          <cell r="C1980">
            <v>3</v>
          </cell>
          <cell r="D1980" t="str">
            <v>P</v>
          </cell>
          <cell r="E1980">
            <v>6.4</v>
          </cell>
          <cell r="F1980">
            <v>37677</v>
          </cell>
          <cell r="G1980">
            <v>0</v>
          </cell>
          <cell r="H1980">
            <v>0</v>
          </cell>
          <cell r="I1980" t="str">
            <v>0          0</v>
          </cell>
          <cell r="J1980">
            <v>0</v>
          </cell>
          <cell r="K1980">
            <v>0</v>
          </cell>
          <cell r="L1980">
            <v>2003</v>
          </cell>
          <cell r="M1980" t="str">
            <v>No Trade</v>
          </cell>
          <cell r="N1980" t="str">
            <v/>
          </cell>
          <cell r="O1980" t="str">
            <v/>
          </cell>
          <cell r="P1980" t="str">
            <v/>
          </cell>
        </row>
        <row r="1981">
          <cell r="A1981" t="str">
            <v>ON</v>
          </cell>
          <cell r="B1981">
            <v>3</v>
          </cell>
          <cell r="C1981">
            <v>3</v>
          </cell>
          <cell r="D1981" t="str">
            <v>C</v>
          </cell>
          <cell r="E1981">
            <v>6.45</v>
          </cell>
          <cell r="F1981">
            <v>37677</v>
          </cell>
          <cell r="G1981">
            <v>3.5000000000000003E-2</v>
          </cell>
          <cell r="H1981">
            <v>0.03</v>
          </cell>
          <cell r="I1981" t="str">
            <v>0          0</v>
          </cell>
          <cell r="J1981">
            <v>0</v>
          </cell>
          <cell r="K1981">
            <v>0</v>
          </cell>
          <cell r="L1981">
            <v>2003</v>
          </cell>
          <cell r="M1981" t="str">
            <v>No Trade</v>
          </cell>
          <cell r="N1981" t="str">
            <v>NG33</v>
          </cell>
          <cell r="O1981">
            <v>46</v>
          </cell>
          <cell r="P1981">
            <v>1</v>
          </cell>
        </row>
        <row r="1982">
          <cell r="A1982" t="str">
            <v>ON</v>
          </cell>
          <cell r="B1982">
            <v>3</v>
          </cell>
          <cell r="C1982">
            <v>3</v>
          </cell>
          <cell r="D1982" t="str">
            <v>P</v>
          </cell>
          <cell r="E1982">
            <v>6.45</v>
          </cell>
          <cell r="F1982">
            <v>37677</v>
          </cell>
          <cell r="G1982">
            <v>0</v>
          </cell>
          <cell r="H1982">
            <v>0</v>
          </cell>
          <cell r="I1982" t="str">
            <v>0          0</v>
          </cell>
          <cell r="J1982">
            <v>0</v>
          </cell>
          <cell r="K1982">
            <v>0</v>
          </cell>
          <cell r="L1982">
            <v>2003</v>
          </cell>
          <cell r="M1982" t="str">
            <v>No Trade</v>
          </cell>
          <cell r="N1982" t="str">
            <v/>
          </cell>
          <cell r="O1982" t="str">
            <v/>
          </cell>
          <cell r="P1982" t="str">
            <v/>
          </cell>
        </row>
        <row r="1983">
          <cell r="A1983" t="str">
            <v>ON</v>
          </cell>
          <cell r="B1983">
            <v>3</v>
          </cell>
          <cell r="C1983">
            <v>3</v>
          </cell>
          <cell r="D1983" t="str">
            <v>C</v>
          </cell>
          <cell r="E1983">
            <v>6.5</v>
          </cell>
          <cell r="F1983">
            <v>37677</v>
          </cell>
          <cell r="G1983">
            <v>3.3000000000000002E-2</v>
          </cell>
          <cell r="H1983">
            <v>0.02</v>
          </cell>
          <cell r="I1983" t="str">
            <v>8          0</v>
          </cell>
          <cell r="J1983">
            <v>0</v>
          </cell>
          <cell r="K1983">
            <v>0</v>
          </cell>
          <cell r="L1983">
            <v>2003</v>
          </cell>
          <cell r="M1983" t="str">
            <v>No Trade</v>
          </cell>
          <cell r="N1983" t="str">
            <v>NG33</v>
          </cell>
          <cell r="O1983">
            <v>46</v>
          </cell>
          <cell r="P1983">
            <v>1</v>
          </cell>
        </row>
        <row r="1984">
          <cell r="A1984" t="str">
            <v>ON</v>
          </cell>
          <cell r="B1984">
            <v>3</v>
          </cell>
          <cell r="C1984">
            <v>3</v>
          </cell>
          <cell r="D1984" t="str">
            <v>P</v>
          </cell>
          <cell r="E1984">
            <v>6.5</v>
          </cell>
          <cell r="F1984">
            <v>37677</v>
          </cell>
          <cell r="G1984">
            <v>0</v>
          </cell>
          <cell r="H1984">
            <v>0</v>
          </cell>
          <cell r="I1984" t="str">
            <v>0          0</v>
          </cell>
          <cell r="J1984">
            <v>0</v>
          </cell>
          <cell r="K1984">
            <v>0</v>
          </cell>
          <cell r="L1984">
            <v>2003</v>
          </cell>
          <cell r="M1984" t="str">
            <v>No Trade</v>
          </cell>
          <cell r="N1984" t="str">
            <v/>
          </cell>
          <cell r="O1984" t="str">
            <v/>
          </cell>
          <cell r="P1984" t="str">
            <v/>
          </cell>
        </row>
        <row r="1985">
          <cell r="A1985" t="str">
            <v>ON</v>
          </cell>
          <cell r="B1985">
            <v>3</v>
          </cell>
          <cell r="C1985">
            <v>3</v>
          </cell>
          <cell r="D1985" t="str">
            <v>C</v>
          </cell>
          <cell r="E1985">
            <v>6.6</v>
          </cell>
          <cell r="F1985">
            <v>37677</v>
          </cell>
          <cell r="G1985">
            <v>0.03</v>
          </cell>
          <cell r="H1985">
            <v>0.02</v>
          </cell>
          <cell r="I1985" t="str">
            <v>6          0</v>
          </cell>
          <cell r="J1985">
            <v>0</v>
          </cell>
          <cell r="K1985">
            <v>0</v>
          </cell>
          <cell r="L1985">
            <v>2003</v>
          </cell>
          <cell r="M1985" t="str">
            <v>No Trade</v>
          </cell>
          <cell r="N1985" t="str">
            <v>NG33</v>
          </cell>
          <cell r="O1985">
            <v>46</v>
          </cell>
          <cell r="P1985">
            <v>1</v>
          </cell>
        </row>
        <row r="1986">
          <cell r="A1986" t="str">
            <v>ON</v>
          </cell>
          <cell r="B1986">
            <v>3</v>
          </cell>
          <cell r="C1986">
            <v>3</v>
          </cell>
          <cell r="D1986" t="str">
            <v>P</v>
          </cell>
          <cell r="E1986">
            <v>6.6</v>
          </cell>
          <cell r="F1986">
            <v>37677</v>
          </cell>
          <cell r="G1986">
            <v>0</v>
          </cell>
          <cell r="H1986">
            <v>0</v>
          </cell>
          <cell r="I1986" t="str">
            <v>0          0</v>
          </cell>
          <cell r="J1986">
            <v>0</v>
          </cell>
          <cell r="K1986">
            <v>0</v>
          </cell>
          <cell r="L1986">
            <v>2003</v>
          </cell>
          <cell r="M1986" t="str">
            <v>No Trade</v>
          </cell>
          <cell r="N1986" t="str">
            <v/>
          </cell>
          <cell r="O1986" t="str">
            <v/>
          </cell>
          <cell r="P1986" t="str">
            <v/>
          </cell>
        </row>
        <row r="1987">
          <cell r="A1987" t="str">
            <v>ON</v>
          </cell>
          <cell r="B1987">
            <v>3</v>
          </cell>
          <cell r="C1987">
            <v>3</v>
          </cell>
          <cell r="D1987" t="str">
            <v>C</v>
          </cell>
          <cell r="E1987">
            <v>6.75</v>
          </cell>
          <cell r="F1987">
            <v>37677</v>
          </cell>
          <cell r="G1987">
            <v>2.7E-2</v>
          </cell>
          <cell r="H1987">
            <v>0.02</v>
          </cell>
          <cell r="I1987" t="str">
            <v>3          0</v>
          </cell>
          <cell r="J1987">
            <v>0</v>
          </cell>
          <cell r="K1987">
            <v>0</v>
          </cell>
          <cell r="L1987">
            <v>2003</v>
          </cell>
          <cell r="M1987" t="str">
            <v>No Trade</v>
          </cell>
          <cell r="N1987" t="str">
            <v>NG33</v>
          </cell>
          <cell r="O1987">
            <v>46</v>
          </cell>
          <cell r="P1987">
            <v>1</v>
          </cell>
        </row>
        <row r="1988">
          <cell r="A1988" t="str">
            <v>ON</v>
          </cell>
          <cell r="B1988">
            <v>3</v>
          </cell>
          <cell r="C1988">
            <v>3</v>
          </cell>
          <cell r="D1988" t="str">
            <v>P</v>
          </cell>
          <cell r="E1988">
            <v>6.75</v>
          </cell>
          <cell r="F1988">
            <v>37677</v>
          </cell>
          <cell r="G1988">
            <v>0</v>
          </cell>
          <cell r="H1988">
            <v>0</v>
          </cell>
          <cell r="I1988" t="str">
            <v>0          0</v>
          </cell>
          <cell r="J1988">
            <v>0</v>
          </cell>
          <cell r="K1988">
            <v>0</v>
          </cell>
          <cell r="L1988">
            <v>2003</v>
          </cell>
          <cell r="M1988" t="str">
            <v>No Trade</v>
          </cell>
          <cell r="N1988" t="str">
            <v/>
          </cell>
          <cell r="O1988" t="str">
            <v/>
          </cell>
          <cell r="P1988" t="str">
            <v/>
          </cell>
        </row>
        <row r="1989">
          <cell r="A1989" t="str">
            <v>ON</v>
          </cell>
          <cell r="B1989">
            <v>3</v>
          </cell>
          <cell r="C1989">
            <v>3</v>
          </cell>
          <cell r="D1989" t="str">
            <v>C</v>
          </cell>
          <cell r="E1989">
            <v>6.8</v>
          </cell>
          <cell r="F1989">
            <v>37677</v>
          </cell>
          <cell r="G1989">
            <v>2.5999999999999999E-2</v>
          </cell>
          <cell r="H1989">
            <v>0.02</v>
          </cell>
          <cell r="I1989" t="str">
            <v>2          0</v>
          </cell>
          <cell r="J1989">
            <v>0</v>
          </cell>
          <cell r="K1989">
            <v>0</v>
          </cell>
          <cell r="L1989">
            <v>2003</v>
          </cell>
          <cell r="M1989" t="str">
            <v>No Trade</v>
          </cell>
          <cell r="N1989" t="str">
            <v>NG33</v>
          </cell>
          <cell r="O1989">
            <v>46</v>
          </cell>
          <cell r="P1989">
            <v>1</v>
          </cell>
        </row>
        <row r="1990">
          <cell r="A1990" t="str">
            <v>ON</v>
          </cell>
          <cell r="B1990">
            <v>3</v>
          </cell>
          <cell r="C1990">
            <v>3</v>
          </cell>
          <cell r="D1990" t="str">
            <v>P</v>
          </cell>
          <cell r="E1990">
            <v>6.8</v>
          </cell>
          <cell r="F1990">
            <v>37677</v>
          </cell>
          <cell r="G1990">
            <v>0</v>
          </cell>
          <cell r="H1990">
            <v>0</v>
          </cell>
          <cell r="I1990" t="str">
            <v>0          0</v>
          </cell>
          <cell r="J1990">
            <v>0</v>
          </cell>
          <cell r="K1990">
            <v>0</v>
          </cell>
          <cell r="L1990">
            <v>2003</v>
          </cell>
          <cell r="M1990" t="str">
            <v>No Trade</v>
          </cell>
          <cell r="N1990" t="str">
            <v/>
          </cell>
          <cell r="O1990" t="str">
            <v/>
          </cell>
          <cell r="P1990" t="str">
            <v/>
          </cell>
        </row>
        <row r="1991">
          <cell r="A1991" t="str">
            <v>ON</v>
          </cell>
          <cell r="B1991">
            <v>3</v>
          </cell>
          <cell r="C1991">
            <v>3</v>
          </cell>
          <cell r="D1991" t="str">
            <v>C</v>
          </cell>
          <cell r="E1991">
            <v>6.9</v>
          </cell>
          <cell r="F1991">
            <v>37677</v>
          </cell>
          <cell r="G1991">
            <v>2.4E-2</v>
          </cell>
          <cell r="H1991">
            <v>0.02</v>
          </cell>
          <cell r="I1991" t="str">
            <v>1          0</v>
          </cell>
          <cell r="J1991">
            <v>0</v>
          </cell>
          <cell r="K1991">
            <v>0</v>
          </cell>
          <cell r="L1991">
            <v>2003</v>
          </cell>
          <cell r="M1991" t="str">
            <v>No Trade</v>
          </cell>
          <cell r="N1991" t="str">
            <v>NG33</v>
          </cell>
          <cell r="O1991">
            <v>46</v>
          </cell>
          <cell r="P1991">
            <v>1</v>
          </cell>
        </row>
        <row r="1992">
          <cell r="A1992" t="str">
            <v>ON</v>
          </cell>
          <cell r="B1992">
            <v>3</v>
          </cell>
          <cell r="C1992">
            <v>3</v>
          </cell>
          <cell r="D1992" t="str">
            <v>P</v>
          </cell>
          <cell r="E1992">
            <v>6.9</v>
          </cell>
          <cell r="F1992">
            <v>37677</v>
          </cell>
          <cell r="G1992">
            <v>0</v>
          </cell>
          <cell r="H1992">
            <v>0</v>
          </cell>
          <cell r="I1992" t="str">
            <v>0          0</v>
          </cell>
          <cell r="J1992">
            <v>0</v>
          </cell>
          <cell r="K1992">
            <v>0</v>
          </cell>
          <cell r="L1992">
            <v>2003</v>
          </cell>
          <cell r="M1992" t="str">
            <v>No Trade</v>
          </cell>
          <cell r="N1992" t="str">
            <v/>
          </cell>
          <cell r="O1992" t="str">
            <v/>
          </cell>
          <cell r="P1992" t="str">
            <v/>
          </cell>
        </row>
        <row r="1993">
          <cell r="A1993" t="str">
            <v>ON</v>
          </cell>
          <cell r="B1993">
            <v>3</v>
          </cell>
          <cell r="C1993">
            <v>3</v>
          </cell>
          <cell r="D1993" t="str">
            <v>C</v>
          </cell>
          <cell r="E1993">
            <v>7</v>
          </cell>
          <cell r="F1993">
            <v>37677</v>
          </cell>
          <cell r="G1993">
            <v>2.1999999999999999E-2</v>
          </cell>
          <cell r="H1993">
            <v>0.01</v>
          </cell>
          <cell r="I1993" t="str">
            <v>9      2,105</v>
          </cell>
          <cell r="J1993">
            <v>1.7999999999999999E-2</v>
          </cell>
          <cell r="K1993">
            <v>1.7999999999999999E-2</v>
          </cell>
          <cell r="L1993">
            <v>2003</v>
          </cell>
          <cell r="M1993" t="str">
            <v>No Trade</v>
          </cell>
          <cell r="N1993" t="str">
            <v>NG33</v>
          </cell>
          <cell r="O1993">
            <v>46</v>
          </cell>
          <cell r="P1993">
            <v>1</v>
          </cell>
        </row>
        <row r="1994">
          <cell r="A1994" t="str">
            <v>ON</v>
          </cell>
          <cell r="B1994">
            <v>3</v>
          </cell>
          <cell r="C1994">
            <v>3</v>
          </cell>
          <cell r="D1994" t="str">
            <v>P</v>
          </cell>
          <cell r="E1994">
            <v>7</v>
          </cell>
          <cell r="F1994">
            <v>37677</v>
          </cell>
          <cell r="G1994">
            <v>0</v>
          </cell>
          <cell r="H1994">
            <v>0</v>
          </cell>
          <cell r="I1994" t="str">
            <v>0          0</v>
          </cell>
          <cell r="J1994">
            <v>0</v>
          </cell>
          <cell r="K1994">
            <v>0</v>
          </cell>
          <cell r="L1994">
            <v>2003</v>
          </cell>
          <cell r="M1994" t="str">
            <v>No Trade</v>
          </cell>
          <cell r="N1994" t="str">
            <v/>
          </cell>
          <cell r="O1994" t="str">
            <v/>
          </cell>
          <cell r="P1994" t="str">
            <v/>
          </cell>
        </row>
        <row r="1995">
          <cell r="A1995" t="str">
            <v>ON</v>
          </cell>
          <cell r="B1995">
            <v>3</v>
          </cell>
          <cell r="C1995">
            <v>3</v>
          </cell>
          <cell r="D1995" t="str">
            <v>C</v>
          </cell>
          <cell r="E1995">
            <v>7.1</v>
          </cell>
          <cell r="F1995">
            <v>37677</v>
          </cell>
          <cell r="G1995">
            <v>0.02</v>
          </cell>
          <cell r="H1995">
            <v>0.01</v>
          </cell>
          <cell r="I1995" t="str">
            <v>8          0</v>
          </cell>
          <cell r="J1995">
            <v>0</v>
          </cell>
          <cell r="K1995">
            <v>0</v>
          </cell>
          <cell r="L1995">
            <v>2003</v>
          </cell>
          <cell r="M1995" t="str">
            <v>No Trade</v>
          </cell>
          <cell r="N1995" t="str">
            <v>NG33</v>
          </cell>
          <cell r="O1995">
            <v>46</v>
          </cell>
          <cell r="P1995">
            <v>1</v>
          </cell>
        </row>
        <row r="1996">
          <cell r="A1996" t="str">
            <v>ON</v>
          </cell>
          <cell r="B1996">
            <v>3</v>
          </cell>
          <cell r="C1996">
            <v>3</v>
          </cell>
          <cell r="D1996" t="str">
            <v>P</v>
          </cell>
          <cell r="E1996">
            <v>7.1</v>
          </cell>
          <cell r="F1996">
            <v>37677</v>
          </cell>
          <cell r="G1996">
            <v>0</v>
          </cell>
          <cell r="H1996">
            <v>0</v>
          </cell>
          <cell r="I1996" t="str">
            <v>0          0</v>
          </cell>
          <cell r="J1996">
            <v>0</v>
          </cell>
          <cell r="K1996">
            <v>0</v>
          </cell>
          <cell r="L1996">
            <v>2003</v>
          </cell>
          <cell r="M1996" t="str">
            <v>No Trade</v>
          </cell>
          <cell r="N1996" t="str">
            <v/>
          </cell>
          <cell r="O1996" t="str">
            <v/>
          </cell>
          <cell r="P1996" t="str">
            <v/>
          </cell>
        </row>
        <row r="1997">
          <cell r="A1997" t="str">
            <v>ON</v>
          </cell>
          <cell r="B1997">
            <v>3</v>
          </cell>
          <cell r="C1997">
            <v>3</v>
          </cell>
          <cell r="D1997" t="str">
            <v>C</v>
          </cell>
          <cell r="E1997">
            <v>7.2</v>
          </cell>
          <cell r="F1997">
            <v>37677</v>
          </cell>
          <cell r="G1997">
            <v>1.9E-2</v>
          </cell>
          <cell r="H1997">
            <v>0.01</v>
          </cell>
          <cell r="I1997" t="str">
            <v>6          0</v>
          </cell>
          <cell r="J1997">
            <v>0</v>
          </cell>
          <cell r="K1997">
            <v>0</v>
          </cell>
          <cell r="L1997">
            <v>2003</v>
          </cell>
          <cell r="M1997" t="str">
            <v>No Trade</v>
          </cell>
          <cell r="N1997" t="str">
            <v>NG33</v>
          </cell>
          <cell r="O1997">
            <v>46</v>
          </cell>
          <cell r="P1997">
            <v>1</v>
          </cell>
        </row>
        <row r="1998">
          <cell r="A1998" t="str">
            <v>ON</v>
          </cell>
          <cell r="B1998">
            <v>3</v>
          </cell>
          <cell r="C1998">
            <v>3</v>
          </cell>
          <cell r="D1998" t="str">
            <v>P</v>
          </cell>
          <cell r="E1998">
            <v>7.2</v>
          </cell>
          <cell r="F1998">
            <v>37677</v>
          </cell>
          <cell r="G1998">
            <v>0</v>
          </cell>
          <cell r="H1998">
            <v>0</v>
          </cell>
          <cell r="I1998" t="str">
            <v>0          0</v>
          </cell>
          <cell r="J1998">
            <v>0</v>
          </cell>
          <cell r="K1998">
            <v>0</v>
          </cell>
          <cell r="L1998">
            <v>2003</v>
          </cell>
          <cell r="M1998" t="str">
            <v>No Trade</v>
          </cell>
          <cell r="N1998" t="str">
            <v/>
          </cell>
          <cell r="O1998" t="str">
            <v/>
          </cell>
          <cell r="P1998" t="str">
            <v/>
          </cell>
        </row>
        <row r="1999">
          <cell r="A1999" t="str">
            <v>ON</v>
          </cell>
          <cell r="B1999">
            <v>3</v>
          </cell>
          <cell r="C1999">
            <v>3</v>
          </cell>
          <cell r="D1999" t="str">
            <v>C</v>
          </cell>
          <cell r="E1999">
            <v>7.25</v>
          </cell>
          <cell r="F1999">
            <v>37677</v>
          </cell>
          <cell r="G1999">
            <v>1.7999999999999999E-2</v>
          </cell>
          <cell r="H1999">
            <v>0.01</v>
          </cell>
          <cell r="I1999" t="str">
            <v>6          0</v>
          </cell>
          <cell r="J1999">
            <v>0</v>
          </cell>
          <cell r="K1999">
            <v>0</v>
          </cell>
          <cell r="L1999">
            <v>2003</v>
          </cell>
          <cell r="M1999" t="str">
            <v>No Trade</v>
          </cell>
          <cell r="N1999" t="str">
            <v>NG33</v>
          </cell>
          <cell r="O1999">
            <v>46</v>
          </cell>
          <cell r="P1999">
            <v>1</v>
          </cell>
        </row>
        <row r="2000">
          <cell r="A2000" t="str">
            <v>ON</v>
          </cell>
          <cell r="B2000">
            <v>3</v>
          </cell>
          <cell r="C2000">
            <v>3</v>
          </cell>
          <cell r="D2000" t="str">
            <v>P</v>
          </cell>
          <cell r="E2000">
            <v>7.25</v>
          </cell>
          <cell r="F2000">
            <v>37677</v>
          </cell>
          <cell r="G2000">
            <v>0</v>
          </cell>
          <cell r="H2000">
            <v>0</v>
          </cell>
          <cell r="I2000" t="str">
            <v>0          0</v>
          </cell>
          <cell r="J2000">
            <v>0</v>
          </cell>
          <cell r="K2000">
            <v>0</v>
          </cell>
          <cell r="L2000">
            <v>2003</v>
          </cell>
          <cell r="M2000" t="str">
            <v>No Trade</v>
          </cell>
          <cell r="N2000" t="str">
            <v/>
          </cell>
          <cell r="O2000" t="str">
            <v/>
          </cell>
          <cell r="P2000" t="str">
            <v/>
          </cell>
        </row>
        <row r="2001">
          <cell r="A2001" t="str">
            <v>ON</v>
          </cell>
          <cell r="B2001">
            <v>3</v>
          </cell>
          <cell r="C2001">
            <v>3</v>
          </cell>
          <cell r="D2001" t="str">
            <v>C</v>
          </cell>
          <cell r="E2001">
            <v>7.5</v>
          </cell>
          <cell r="F2001">
            <v>37677</v>
          </cell>
          <cell r="G2001">
            <v>1.4999999999999999E-2</v>
          </cell>
          <cell r="H2001">
            <v>0.01</v>
          </cell>
          <cell r="I2001" t="str">
            <v>3          9</v>
          </cell>
          <cell r="J2001">
            <v>0.01</v>
          </cell>
          <cell r="K2001">
            <v>0.01</v>
          </cell>
          <cell r="L2001">
            <v>2003</v>
          </cell>
          <cell r="M2001" t="str">
            <v>No Trade</v>
          </cell>
          <cell r="N2001" t="str">
            <v>NG33</v>
          </cell>
          <cell r="O2001">
            <v>46</v>
          </cell>
          <cell r="P2001">
            <v>1</v>
          </cell>
        </row>
        <row r="2002">
          <cell r="A2002" t="str">
            <v>ON</v>
          </cell>
          <cell r="B2002">
            <v>3</v>
          </cell>
          <cell r="C2002">
            <v>3</v>
          </cell>
          <cell r="D2002" t="str">
            <v>P</v>
          </cell>
          <cell r="E2002">
            <v>7.5</v>
          </cell>
          <cell r="F2002">
            <v>37677</v>
          </cell>
          <cell r="G2002">
            <v>0</v>
          </cell>
          <cell r="H2002">
            <v>0</v>
          </cell>
          <cell r="I2002" t="str">
            <v>0          0</v>
          </cell>
          <cell r="J2002">
            <v>0</v>
          </cell>
          <cell r="K2002">
            <v>0</v>
          </cell>
          <cell r="L2002">
            <v>2003</v>
          </cell>
          <cell r="M2002" t="str">
            <v>No Trade</v>
          </cell>
          <cell r="N2002" t="str">
            <v/>
          </cell>
          <cell r="O2002" t="str">
            <v/>
          </cell>
          <cell r="P2002" t="str">
            <v/>
          </cell>
        </row>
        <row r="2003">
          <cell r="A2003" t="str">
            <v>ON</v>
          </cell>
          <cell r="B2003">
            <v>3</v>
          </cell>
          <cell r="C2003">
            <v>3</v>
          </cell>
          <cell r="D2003" t="str">
            <v>C</v>
          </cell>
          <cell r="E2003">
            <v>8</v>
          </cell>
          <cell r="F2003">
            <v>37677</v>
          </cell>
          <cell r="G2003">
            <v>1.0999999999999999E-2</v>
          </cell>
          <cell r="H2003">
            <v>0.01</v>
          </cell>
          <cell r="I2003" t="str">
            <v>0          0</v>
          </cell>
          <cell r="J2003">
            <v>0</v>
          </cell>
          <cell r="K2003">
            <v>0</v>
          </cell>
          <cell r="L2003">
            <v>2003</v>
          </cell>
          <cell r="M2003" t="str">
            <v>No Trade</v>
          </cell>
          <cell r="N2003" t="str">
            <v>NG33</v>
          </cell>
          <cell r="O2003">
            <v>46</v>
          </cell>
          <cell r="P2003">
            <v>1</v>
          </cell>
        </row>
        <row r="2004">
          <cell r="A2004" t="str">
            <v>ON</v>
          </cell>
          <cell r="B2004">
            <v>3</v>
          </cell>
          <cell r="C2004">
            <v>3</v>
          </cell>
          <cell r="D2004" t="str">
            <v>P</v>
          </cell>
          <cell r="E2004">
            <v>8</v>
          </cell>
          <cell r="F2004">
            <v>37677</v>
          </cell>
          <cell r="G2004">
            <v>0</v>
          </cell>
          <cell r="H2004">
            <v>0</v>
          </cell>
          <cell r="I2004" t="str">
            <v>0          0</v>
          </cell>
          <cell r="J2004">
            <v>0</v>
          </cell>
          <cell r="K2004">
            <v>0</v>
          </cell>
          <cell r="L2004">
            <v>2003</v>
          </cell>
          <cell r="M2004" t="str">
            <v>No Trade</v>
          </cell>
          <cell r="N2004" t="str">
            <v/>
          </cell>
          <cell r="O2004" t="str">
            <v/>
          </cell>
          <cell r="P2004" t="str">
            <v/>
          </cell>
        </row>
        <row r="2005">
          <cell r="A2005" t="str">
            <v>ON</v>
          </cell>
          <cell r="B2005">
            <v>3</v>
          </cell>
          <cell r="C2005">
            <v>3</v>
          </cell>
          <cell r="D2005" t="str">
            <v>C</v>
          </cell>
          <cell r="E2005">
            <v>9</v>
          </cell>
          <cell r="F2005">
            <v>37677</v>
          </cell>
          <cell r="G2005">
            <v>7.0000000000000001E-3</v>
          </cell>
          <cell r="H2005">
            <v>0</v>
          </cell>
          <cell r="I2005" t="str">
            <v>6          0</v>
          </cell>
          <cell r="J2005">
            <v>0</v>
          </cell>
          <cell r="K2005">
            <v>0</v>
          </cell>
          <cell r="L2005">
            <v>2003</v>
          </cell>
          <cell r="M2005" t="str">
            <v>No Trade</v>
          </cell>
          <cell r="N2005" t="str">
            <v>NG33</v>
          </cell>
          <cell r="O2005">
            <v>46</v>
          </cell>
          <cell r="P2005">
            <v>1</v>
          </cell>
        </row>
        <row r="2006">
          <cell r="A2006" t="str">
            <v>ON</v>
          </cell>
          <cell r="B2006">
            <v>3</v>
          </cell>
          <cell r="C2006">
            <v>3</v>
          </cell>
          <cell r="D2006" t="str">
            <v>P</v>
          </cell>
          <cell r="E2006">
            <v>9</v>
          </cell>
          <cell r="F2006">
            <v>37677</v>
          </cell>
          <cell r="G2006">
            <v>0</v>
          </cell>
          <cell r="H2006">
            <v>0</v>
          </cell>
          <cell r="I2006" t="str">
            <v>0          0</v>
          </cell>
          <cell r="J2006">
            <v>0</v>
          </cell>
          <cell r="K2006">
            <v>0</v>
          </cell>
          <cell r="L2006">
            <v>2003</v>
          </cell>
          <cell r="M2006" t="str">
            <v>No Trade</v>
          </cell>
          <cell r="N2006" t="str">
            <v/>
          </cell>
          <cell r="O2006" t="str">
            <v/>
          </cell>
          <cell r="P2006" t="str">
            <v/>
          </cell>
        </row>
        <row r="2007">
          <cell r="A2007" t="str">
            <v>ON</v>
          </cell>
          <cell r="B2007">
            <v>3</v>
          </cell>
          <cell r="C2007">
            <v>3</v>
          </cell>
          <cell r="D2007" t="str">
            <v>C</v>
          </cell>
          <cell r="E2007">
            <v>10</v>
          </cell>
          <cell r="F2007">
            <v>37677</v>
          </cell>
          <cell r="G2007">
            <v>5.0000000000000001E-3</v>
          </cell>
          <cell r="H2007">
            <v>0</v>
          </cell>
          <cell r="I2007" t="str">
            <v>5          0</v>
          </cell>
          <cell r="J2007">
            <v>0</v>
          </cell>
          <cell r="K2007">
            <v>0</v>
          </cell>
          <cell r="L2007">
            <v>2003</v>
          </cell>
          <cell r="M2007" t="str">
            <v>No Trade</v>
          </cell>
          <cell r="N2007" t="str">
            <v>NG33</v>
          </cell>
          <cell r="O2007">
            <v>46</v>
          </cell>
          <cell r="P2007">
            <v>1</v>
          </cell>
        </row>
        <row r="2008">
          <cell r="A2008" t="str">
            <v>ON</v>
          </cell>
          <cell r="B2008">
            <v>3</v>
          </cell>
          <cell r="C2008">
            <v>3</v>
          </cell>
          <cell r="D2008" t="str">
            <v>P</v>
          </cell>
          <cell r="E2008">
            <v>10</v>
          </cell>
          <cell r="F2008">
            <v>37677</v>
          </cell>
          <cell r="G2008">
            <v>0</v>
          </cell>
          <cell r="H2008">
            <v>0</v>
          </cell>
          <cell r="I2008" t="str">
            <v>0          0</v>
          </cell>
          <cell r="J2008">
            <v>0</v>
          </cell>
          <cell r="K2008">
            <v>0</v>
          </cell>
          <cell r="L2008">
            <v>2003</v>
          </cell>
          <cell r="M2008" t="str">
            <v>No Trade</v>
          </cell>
          <cell r="N2008" t="str">
            <v/>
          </cell>
          <cell r="O2008" t="str">
            <v/>
          </cell>
          <cell r="P2008" t="str">
            <v/>
          </cell>
        </row>
        <row r="2009">
          <cell r="A2009" t="str">
            <v>ON</v>
          </cell>
          <cell r="B2009">
            <v>3</v>
          </cell>
          <cell r="C2009">
            <v>3</v>
          </cell>
          <cell r="D2009" t="str">
            <v>C</v>
          </cell>
          <cell r="E2009">
            <v>12</v>
          </cell>
          <cell r="F2009">
            <v>37677</v>
          </cell>
          <cell r="G2009">
            <v>4.0000000000000001E-3</v>
          </cell>
          <cell r="H2009">
            <v>0</v>
          </cell>
          <cell r="I2009" t="str">
            <v>3          0</v>
          </cell>
          <cell r="J2009">
            <v>0</v>
          </cell>
          <cell r="K2009">
            <v>0</v>
          </cell>
          <cell r="L2009">
            <v>2003</v>
          </cell>
          <cell r="M2009" t="str">
            <v>No Trade</v>
          </cell>
          <cell r="N2009" t="str">
            <v>NG33</v>
          </cell>
          <cell r="O2009">
            <v>46</v>
          </cell>
          <cell r="P2009">
            <v>1</v>
          </cell>
        </row>
        <row r="2010">
          <cell r="A2010" t="str">
            <v>ON</v>
          </cell>
          <cell r="B2010">
            <v>3</v>
          </cell>
          <cell r="C2010">
            <v>3</v>
          </cell>
          <cell r="D2010" t="str">
            <v>P</v>
          </cell>
          <cell r="E2010">
            <v>12</v>
          </cell>
          <cell r="F2010">
            <v>37677</v>
          </cell>
          <cell r="G2010">
            <v>0</v>
          </cell>
          <cell r="H2010">
            <v>0</v>
          </cell>
          <cell r="I2010" t="str">
            <v>0          0</v>
          </cell>
          <cell r="J2010">
            <v>0</v>
          </cell>
          <cell r="K2010">
            <v>0</v>
          </cell>
          <cell r="L2010">
            <v>2003</v>
          </cell>
          <cell r="M2010" t="str">
            <v>No Trade</v>
          </cell>
          <cell r="N2010" t="str">
            <v/>
          </cell>
          <cell r="O2010" t="str">
            <v/>
          </cell>
          <cell r="P2010" t="str">
            <v/>
          </cell>
        </row>
        <row r="2011">
          <cell r="A2011" t="str">
            <v>ON</v>
          </cell>
          <cell r="B2011">
            <v>4</v>
          </cell>
          <cell r="C2011">
            <v>3</v>
          </cell>
          <cell r="D2011" t="str">
            <v>P</v>
          </cell>
          <cell r="E2011">
            <v>0.25</v>
          </cell>
          <cell r="F2011">
            <v>37706</v>
          </cell>
          <cell r="G2011">
            <v>0</v>
          </cell>
          <cell r="H2011">
            <v>0</v>
          </cell>
          <cell r="I2011" t="str">
            <v>0          0</v>
          </cell>
          <cell r="J2011">
            <v>0</v>
          </cell>
          <cell r="K2011">
            <v>0</v>
          </cell>
          <cell r="L2011">
            <v>2003</v>
          </cell>
          <cell r="M2011" t="str">
            <v>No Trade</v>
          </cell>
          <cell r="N2011" t="str">
            <v/>
          </cell>
          <cell r="O2011" t="str">
            <v/>
          </cell>
          <cell r="P2011" t="str">
            <v/>
          </cell>
        </row>
        <row r="2012">
          <cell r="A2012" t="str">
            <v>ON</v>
          </cell>
          <cell r="B2012">
            <v>4</v>
          </cell>
          <cell r="C2012">
            <v>3</v>
          </cell>
          <cell r="D2012" t="str">
            <v>C</v>
          </cell>
          <cell r="E2012">
            <v>0.5</v>
          </cell>
          <cell r="F2012">
            <v>37706</v>
          </cell>
          <cell r="G2012">
            <v>0</v>
          </cell>
          <cell r="H2012">
            <v>0</v>
          </cell>
          <cell r="I2012" t="str">
            <v>0          0</v>
          </cell>
          <cell r="J2012">
            <v>0</v>
          </cell>
          <cell r="K2012">
            <v>0</v>
          </cell>
          <cell r="L2012">
            <v>2003</v>
          </cell>
          <cell r="M2012" t="str">
            <v>No Trade</v>
          </cell>
          <cell r="N2012" t="str">
            <v/>
          </cell>
          <cell r="O2012" t="str">
            <v/>
          </cell>
          <cell r="P2012" t="str">
            <v/>
          </cell>
        </row>
        <row r="2013">
          <cell r="A2013" t="str">
            <v>ON</v>
          </cell>
          <cell r="B2013">
            <v>4</v>
          </cell>
          <cell r="C2013">
            <v>3</v>
          </cell>
          <cell r="D2013" t="str">
            <v>C</v>
          </cell>
          <cell r="E2013">
            <v>1</v>
          </cell>
          <cell r="F2013">
            <v>37706</v>
          </cell>
          <cell r="G2013">
            <v>0</v>
          </cell>
          <cell r="H2013">
            <v>0</v>
          </cell>
          <cell r="I2013" t="str">
            <v>0          0</v>
          </cell>
          <cell r="J2013">
            <v>0</v>
          </cell>
          <cell r="K2013">
            <v>0</v>
          </cell>
          <cell r="L2013">
            <v>2003</v>
          </cell>
          <cell r="M2013" t="str">
            <v>No Trade</v>
          </cell>
          <cell r="N2013" t="str">
            <v/>
          </cell>
          <cell r="O2013" t="str">
            <v/>
          </cell>
          <cell r="P2013" t="str">
            <v/>
          </cell>
        </row>
        <row r="2014">
          <cell r="A2014" t="str">
            <v>ON</v>
          </cell>
          <cell r="B2014">
            <v>4</v>
          </cell>
          <cell r="C2014">
            <v>3</v>
          </cell>
          <cell r="D2014" t="str">
            <v>P</v>
          </cell>
          <cell r="E2014">
            <v>2</v>
          </cell>
          <cell r="F2014">
            <v>37706</v>
          </cell>
          <cell r="G2014">
            <v>1E-3</v>
          </cell>
          <cell r="H2014">
            <v>0</v>
          </cell>
          <cell r="I2014" t="str">
            <v>1          0</v>
          </cell>
          <cell r="J2014">
            <v>0</v>
          </cell>
          <cell r="K2014">
            <v>0</v>
          </cell>
          <cell r="L2014">
            <v>2003</v>
          </cell>
          <cell r="M2014">
            <v>1.8264214604551692</v>
          </cell>
          <cell r="N2014" t="str">
            <v>NG43</v>
          </cell>
          <cell r="O2014">
            <v>59.02</v>
          </cell>
          <cell r="P2014">
            <v>2</v>
          </cell>
        </row>
        <row r="2015">
          <cell r="A2015" t="str">
            <v>ON</v>
          </cell>
          <cell r="B2015">
            <v>4</v>
          </cell>
          <cell r="C2015">
            <v>3</v>
          </cell>
          <cell r="D2015" t="str">
            <v>P</v>
          </cell>
          <cell r="E2015">
            <v>2.1</v>
          </cell>
          <cell r="F2015">
            <v>37706</v>
          </cell>
          <cell r="G2015">
            <v>1E-3</v>
          </cell>
          <cell r="H2015">
            <v>0</v>
          </cell>
          <cell r="I2015" t="str">
            <v>1          0</v>
          </cell>
          <cell r="J2015">
            <v>0</v>
          </cell>
          <cell r="K2015">
            <v>0</v>
          </cell>
          <cell r="L2015">
            <v>2003</v>
          </cell>
          <cell r="M2015">
            <v>1.798411693475128</v>
          </cell>
          <cell r="N2015" t="str">
            <v>NG43</v>
          </cell>
          <cell r="O2015">
            <v>59.02</v>
          </cell>
          <cell r="P2015">
            <v>2</v>
          </cell>
        </row>
        <row r="2016">
          <cell r="A2016" t="str">
            <v>ON</v>
          </cell>
          <cell r="B2016">
            <v>4</v>
          </cell>
          <cell r="C2016">
            <v>3</v>
          </cell>
          <cell r="D2016" t="str">
            <v>P</v>
          </cell>
          <cell r="E2016">
            <v>2.25</v>
          </cell>
          <cell r="F2016">
            <v>37706</v>
          </cell>
          <cell r="G2016">
            <v>1E-3</v>
          </cell>
          <cell r="H2016">
            <v>0</v>
          </cell>
          <cell r="I2016" t="str">
            <v>1          0</v>
          </cell>
          <cell r="J2016">
            <v>0</v>
          </cell>
          <cell r="K2016">
            <v>0</v>
          </cell>
          <cell r="L2016">
            <v>2003</v>
          </cell>
          <cell r="M2016">
            <v>1.758956134559529</v>
          </cell>
          <cell r="N2016" t="str">
            <v>NG43</v>
          </cell>
          <cell r="O2016">
            <v>59.02</v>
          </cell>
          <cell r="P2016">
            <v>2</v>
          </cell>
        </row>
        <row r="2017">
          <cell r="A2017" t="str">
            <v>ON</v>
          </cell>
          <cell r="B2017">
            <v>4</v>
          </cell>
          <cell r="C2017">
            <v>3</v>
          </cell>
          <cell r="D2017" t="str">
            <v>P</v>
          </cell>
          <cell r="E2017">
            <v>2.5</v>
          </cell>
          <cell r="F2017">
            <v>37706</v>
          </cell>
          <cell r="G2017">
            <v>3.0000000000000001E-3</v>
          </cell>
          <cell r="H2017">
            <v>0</v>
          </cell>
          <cell r="I2017" t="str">
            <v>4          0</v>
          </cell>
          <cell r="J2017">
            <v>0</v>
          </cell>
          <cell r="K2017">
            <v>0</v>
          </cell>
          <cell r="L2017">
            <v>2003</v>
          </cell>
          <cell r="M2017">
            <v>1.850106822190426</v>
          </cell>
          <cell r="N2017" t="str">
            <v>NG43</v>
          </cell>
          <cell r="O2017">
            <v>59.02</v>
          </cell>
          <cell r="P2017">
            <v>2</v>
          </cell>
        </row>
        <row r="2018">
          <cell r="A2018" t="str">
            <v>ON</v>
          </cell>
          <cell r="B2018">
            <v>4</v>
          </cell>
          <cell r="C2018">
            <v>3</v>
          </cell>
          <cell r="D2018" t="str">
            <v>P</v>
          </cell>
          <cell r="E2018">
            <v>2.65</v>
          </cell>
          <cell r="F2018">
            <v>37706</v>
          </cell>
          <cell r="G2018">
            <v>6.0000000000000001E-3</v>
          </cell>
          <cell r="H2018">
            <v>0</v>
          </cell>
          <cell r="I2018" t="str">
            <v>9          0</v>
          </cell>
          <cell r="J2018">
            <v>0</v>
          </cell>
          <cell r="K2018">
            <v>0</v>
          </cell>
          <cell r="L2018">
            <v>2003</v>
          </cell>
          <cell r="M2018">
            <v>1.9271088336782807</v>
          </cell>
          <cell r="N2018" t="str">
            <v>NG43</v>
          </cell>
          <cell r="O2018">
            <v>59.02</v>
          </cell>
          <cell r="P2018">
            <v>2</v>
          </cell>
        </row>
        <row r="2019">
          <cell r="A2019" t="str">
            <v>ON</v>
          </cell>
          <cell r="B2019">
            <v>4</v>
          </cell>
          <cell r="C2019">
            <v>3</v>
          </cell>
          <cell r="D2019" t="str">
            <v>P</v>
          </cell>
          <cell r="E2019">
            <v>2.7</v>
          </cell>
          <cell r="F2019">
            <v>37706</v>
          </cell>
          <cell r="G2019">
            <v>8.0000000000000002E-3</v>
          </cell>
          <cell r="H2019">
            <v>0.01</v>
          </cell>
          <cell r="I2019" t="str">
            <v>1          0</v>
          </cell>
          <cell r="J2019">
            <v>0</v>
          </cell>
          <cell r="K2019">
            <v>0</v>
          </cell>
          <cell r="L2019">
            <v>2003</v>
          </cell>
          <cell r="M2019">
            <v>1.9671014271977505</v>
          </cell>
          <cell r="N2019" t="str">
            <v>NG43</v>
          </cell>
          <cell r="O2019">
            <v>59.02</v>
          </cell>
          <cell r="P2019">
            <v>2</v>
          </cell>
        </row>
        <row r="2020">
          <cell r="A2020" t="str">
            <v>ON</v>
          </cell>
          <cell r="B2020">
            <v>4</v>
          </cell>
          <cell r="C2020">
            <v>3</v>
          </cell>
          <cell r="D2020" t="str">
            <v>P</v>
          </cell>
          <cell r="E2020">
            <v>2.75</v>
          </cell>
          <cell r="F2020">
            <v>37706</v>
          </cell>
          <cell r="G2020">
            <v>0.01</v>
          </cell>
          <cell r="H2020">
            <v>0.01</v>
          </cell>
          <cell r="I2020" t="str">
            <v>3          0</v>
          </cell>
          <cell r="J2020">
            <v>0</v>
          </cell>
          <cell r="K2020">
            <v>0</v>
          </cell>
          <cell r="L2020">
            <v>2003</v>
          </cell>
          <cell r="M2020">
            <v>1.9975814460024408</v>
          </cell>
          <cell r="N2020" t="str">
            <v>NG43</v>
          </cell>
          <cell r="O2020">
            <v>59.02</v>
          </cell>
          <cell r="P2020">
            <v>2</v>
          </cell>
        </row>
        <row r="2021">
          <cell r="A2021" t="str">
            <v>ON</v>
          </cell>
          <cell r="B2021">
            <v>4</v>
          </cell>
          <cell r="C2021">
            <v>3</v>
          </cell>
          <cell r="D2021" t="str">
            <v>P</v>
          </cell>
          <cell r="E2021">
            <v>2.8</v>
          </cell>
          <cell r="F2021">
            <v>37706</v>
          </cell>
          <cell r="G2021">
            <v>1.2E-2</v>
          </cell>
          <cell r="H2021">
            <v>0.01</v>
          </cell>
          <cell r="I2021" t="str">
            <v>6          0</v>
          </cell>
          <cell r="J2021">
            <v>0</v>
          </cell>
          <cell r="K2021">
            <v>0</v>
          </cell>
          <cell r="L2021">
            <v>2003</v>
          </cell>
          <cell r="M2021">
            <v>2.021756139130519</v>
          </cell>
          <cell r="N2021" t="str">
            <v>NG43</v>
          </cell>
          <cell r="O2021">
            <v>59.02</v>
          </cell>
          <cell r="P2021">
            <v>2</v>
          </cell>
        </row>
        <row r="2022">
          <cell r="A2022" t="str">
            <v>ON</v>
          </cell>
          <cell r="B2022">
            <v>4</v>
          </cell>
          <cell r="C2022">
            <v>3</v>
          </cell>
          <cell r="D2022" t="str">
            <v>C</v>
          </cell>
          <cell r="E2022">
            <v>3</v>
          </cell>
          <cell r="F2022">
            <v>37706</v>
          </cell>
          <cell r="G2022">
            <v>0</v>
          </cell>
          <cell r="H2022">
            <v>0</v>
          </cell>
          <cell r="I2022" t="str">
            <v>0          0</v>
          </cell>
          <cell r="J2022">
            <v>0</v>
          </cell>
          <cell r="K2022">
            <v>0</v>
          </cell>
          <cell r="L2022">
            <v>2003</v>
          </cell>
          <cell r="M2022" t="str">
            <v>No Trade</v>
          </cell>
          <cell r="N2022" t="str">
            <v/>
          </cell>
          <cell r="O2022" t="str">
            <v/>
          </cell>
          <cell r="P2022" t="str">
            <v/>
          </cell>
        </row>
        <row r="2023">
          <cell r="A2023" t="str">
            <v>ON</v>
          </cell>
          <cell r="B2023">
            <v>4</v>
          </cell>
          <cell r="C2023">
            <v>3</v>
          </cell>
          <cell r="D2023" t="str">
            <v>P</v>
          </cell>
          <cell r="E2023">
            <v>3</v>
          </cell>
          <cell r="F2023">
            <v>37706</v>
          </cell>
          <cell r="G2023">
            <v>2.7E-2</v>
          </cell>
          <cell r="H2023">
            <v>0.03</v>
          </cell>
          <cell r="I2023" t="str">
            <v>4          0</v>
          </cell>
          <cell r="J2023">
            <v>0</v>
          </cell>
          <cell r="K2023">
            <v>0</v>
          </cell>
          <cell r="L2023">
            <v>2003</v>
          </cell>
          <cell r="M2023">
            <v>2.155440455382843</v>
          </cell>
          <cell r="N2023" t="str">
            <v>NG43</v>
          </cell>
          <cell r="O2023">
            <v>59.02</v>
          </cell>
          <cell r="P2023">
            <v>2</v>
          </cell>
        </row>
        <row r="2024">
          <cell r="A2024" t="str">
            <v>ON</v>
          </cell>
          <cell r="B2024">
            <v>4</v>
          </cell>
          <cell r="C2024">
            <v>3</v>
          </cell>
          <cell r="D2024" t="str">
            <v>P</v>
          </cell>
          <cell r="E2024">
            <v>3.05</v>
          </cell>
          <cell r="F2024">
            <v>37706</v>
          </cell>
          <cell r="G2024">
            <v>3.2000000000000001E-2</v>
          </cell>
          <cell r="H2024">
            <v>0.04</v>
          </cell>
          <cell r="I2024" t="str">
            <v>0          0</v>
          </cell>
          <cell r="J2024">
            <v>0</v>
          </cell>
          <cell r="K2024">
            <v>0</v>
          </cell>
          <cell r="L2024">
            <v>2003</v>
          </cell>
          <cell r="M2024">
            <v>2.1862669475126935</v>
          </cell>
          <cell r="N2024" t="str">
            <v>NG43</v>
          </cell>
          <cell r="O2024">
            <v>59.02</v>
          </cell>
          <cell r="P2024">
            <v>2</v>
          </cell>
        </row>
        <row r="2025">
          <cell r="A2025" t="str">
            <v>ON</v>
          </cell>
          <cell r="B2025">
            <v>4</v>
          </cell>
          <cell r="C2025">
            <v>3</v>
          </cell>
          <cell r="D2025" t="str">
            <v>P</v>
          </cell>
          <cell r="E2025">
            <v>3.1</v>
          </cell>
          <cell r="F2025">
            <v>37706</v>
          </cell>
          <cell r="G2025">
            <v>3.6999999999999998E-2</v>
          </cell>
          <cell r="H2025">
            <v>0.04</v>
          </cell>
          <cell r="I2025" t="str">
            <v>7          0</v>
          </cell>
          <cell r="J2025">
            <v>0</v>
          </cell>
          <cell r="K2025">
            <v>0</v>
          </cell>
          <cell r="L2025">
            <v>2003</v>
          </cell>
          <cell r="M2025">
            <v>2.2122468748196558</v>
          </cell>
          <cell r="N2025" t="str">
            <v>NG43</v>
          </cell>
          <cell r="O2025">
            <v>59.02</v>
          </cell>
          <cell r="P2025">
            <v>2</v>
          </cell>
        </row>
        <row r="2026">
          <cell r="A2026" t="str">
            <v>ON</v>
          </cell>
          <cell r="B2026">
            <v>4</v>
          </cell>
          <cell r="C2026">
            <v>3</v>
          </cell>
          <cell r="D2026" t="str">
            <v>P</v>
          </cell>
          <cell r="E2026">
            <v>3.15</v>
          </cell>
          <cell r="F2026">
            <v>37706</v>
          </cell>
          <cell r="G2026">
            <v>4.3999999999999997E-2</v>
          </cell>
          <cell r="H2026">
            <v>0.05</v>
          </cell>
          <cell r="I2026" t="str">
            <v>5          0</v>
          </cell>
          <cell r="J2026">
            <v>0</v>
          </cell>
          <cell r="K2026">
            <v>0</v>
          </cell>
          <cell r="L2026">
            <v>2003</v>
          </cell>
          <cell r="M2026">
            <v>2.247851068359501</v>
          </cell>
          <cell r="N2026" t="str">
            <v>NG43</v>
          </cell>
          <cell r="O2026">
            <v>59.02</v>
          </cell>
          <cell r="P2026">
            <v>2</v>
          </cell>
        </row>
        <row r="2027">
          <cell r="A2027" t="str">
            <v>ON</v>
          </cell>
          <cell r="B2027">
            <v>4</v>
          </cell>
          <cell r="C2027">
            <v>3</v>
          </cell>
          <cell r="D2027" t="str">
            <v>P</v>
          </cell>
          <cell r="E2027">
            <v>3.2</v>
          </cell>
          <cell r="F2027">
            <v>37706</v>
          </cell>
          <cell r="G2027">
            <v>5.0999999999999997E-2</v>
          </cell>
          <cell r="H2027">
            <v>0.06</v>
          </cell>
          <cell r="I2027" t="str">
            <v>4          0</v>
          </cell>
          <cell r="J2027">
            <v>0</v>
          </cell>
          <cell r="K2027">
            <v>0</v>
          </cell>
          <cell r="L2027">
            <v>2003</v>
          </cell>
          <cell r="M2027">
            <v>2.2780774548847047</v>
          </cell>
          <cell r="N2027" t="str">
            <v>NG43</v>
          </cell>
          <cell r="O2027">
            <v>59.02</v>
          </cell>
          <cell r="P2027">
            <v>2</v>
          </cell>
        </row>
        <row r="2028">
          <cell r="A2028" t="str">
            <v>ON</v>
          </cell>
          <cell r="B2028">
            <v>4</v>
          </cell>
          <cell r="C2028">
            <v>3</v>
          </cell>
          <cell r="D2028" t="str">
            <v>C</v>
          </cell>
          <cell r="E2028">
            <v>3.25</v>
          </cell>
          <cell r="F2028">
            <v>37706</v>
          </cell>
          <cell r="G2028">
            <v>0.79200000000000004</v>
          </cell>
          <cell r="H2028">
            <v>0.79</v>
          </cell>
          <cell r="I2028" t="str">
            <v>2          0</v>
          </cell>
          <cell r="J2028">
            <v>0</v>
          </cell>
          <cell r="K2028">
            <v>0</v>
          </cell>
          <cell r="L2028">
            <v>2003</v>
          </cell>
          <cell r="M2028" t="str">
            <v>No Trade</v>
          </cell>
          <cell r="N2028" t="str">
            <v>NG43</v>
          </cell>
          <cell r="O2028">
            <v>59.02</v>
          </cell>
          <cell r="P2028">
            <v>1</v>
          </cell>
        </row>
        <row r="2029">
          <cell r="A2029" t="str">
            <v>ON</v>
          </cell>
          <cell r="B2029">
            <v>4</v>
          </cell>
          <cell r="C2029">
            <v>3</v>
          </cell>
          <cell r="D2029" t="str">
            <v>P</v>
          </cell>
          <cell r="E2029">
            <v>3.25</v>
          </cell>
          <cell r="F2029">
            <v>37706</v>
          </cell>
          <cell r="G2029">
            <v>5.8999999999999997E-2</v>
          </cell>
          <cell r="H2029">
            <v>7.0000000000000007E-2</v>
          </cell>
          <cell r="I2029" t="str">
            <v>3          0</v>
          </cell>
          <cell r="J2029">
            <v>0</v>
          </cell>
          <cell r="K2029">
            <v>0</v>
          </cell>
          <cell r="L2029">
            <v>2003</v>
          </cell>
          <cell r="M2029">
            <v>2.3095361798934535</v>
          </cell>
          <cell r="N2029" t="str">
            <v>NG43</v>
          </cell>
          <cell r="O2029">
            <v>59.02</v>
          </cell>
          <cell r="P2029">
            <v>2</v>
          </cell>
        </row>
        <row r="2030">
          <cell r="A2030" t="str">
            <v>ON</v>
          </cell>
          <cell r="B2030">
            <v>4</v>
          </cell>
          <cell r="C2030">
            <v>3</v>
          </cell>
          <cell r="D2030" t="str">
            <v>C</v>
          </cell>
          <cell r="E2030">
            <v>3.3</v>
          </cell>
          <cell r="F2030">
            <v>37706</v>
          </cell>
          <cell r="G2030">
            <v>0.878</v>
          </cell>
          <cell r="H2030">
            <v>0.77</v>
          </cell>
          <cell r="I2030" t="str">
            <v>9          0</v>
          </cell>
          <cell r="J2030">
            <v>0</v>
          </cell>
          <cell r="K2030">
            <v>0</v>
          </cell>
          <cell r="L2030">
            <v>2003</v>
          </cell>
          <cell r="M2030" t="str">
            <v>No Trade</v>
          </cell>
          <cell r="N2030" t="str">
            <v>NG43</v>
          </cell>
          <cell r="O2030">
            <v>59.02</v>
          </cell>
          <cell r="P2030">
            <v>1</v>
          </cell>
        </row>
        <row r="2031">
          <cell r="A2031" t="str">
            <v>ON</v>
          </cell>
          <cell r="B2031">
            <v>4</v>
          </cell>
          <cell r="C2031">
            <v>3</v>
          </cell>
          <cell r="D2031" t="str">
            <v>P</v>
          </cell>
          <cell r="E2031">
            <v>3.3</v>
          </cell>
          <cell r="F2031">
            <v>37706</v>
          </cell>
          <cell r="G2031">
            <v>6.8000000000000005E-2</v>
          </cell>
          <cell r="H2031">
            <v>0.08</v>
          </cell>
          <cell r="I2031" t="str">
            <v>4          0</v>
          </cell>
          <cell r="J2031">
            <v>0</v>
          </cell>
          <cell r="K2031">
            <v>0</v>
          </cell>
          <cell r="L2031">
            <v>2003</v>
          </cell>
          <cell r="M2031">
            <v>2.3416823308899768</v>
          </cell>
          <cell r="N2031" t="str">
            <v>NG43</v>
          </cell>
          <cell r="O2031">
            <v>59.02</v>
          </cell>
          <cell r="P2031">
            <v>2</v>
          </cell>
        </row>
        <row r="2032">
          <cell r="A2032" t="str">
            <v>ON</v>
          </cell>
          <cell r="B2032">
            <v>4</v>
          </cell>
          <cell r="C2032">
            <v>3</v>
          </cell>
          <cell r="D2032" t="str">
            <v>P</v>
          </cell>
          <cell r="E2032">
            <v>3.35</v>
          </cell>
          <cell r="F2032">
            <v>37706</v>
          </cell>
          <cell r="G2032">
            <v>7.8E-2</v>
          </cell>
          <cell r="H2032">
            <v>0.09</v>
          </cell>
          <cell r="I2032" t="str">
            <v>5          0</v>
          </cell>
          <cell r="J2032">
            <v>0</v>
          </cell>
          <cell r="K2032">
            <v>0</v>
          </cell>
          <cell r="L2032">
            <v>2003</v>
          </cell>
          <cell r="M2032">
            <v>2.3741395647076486</v>
          </cell>
          <cell r="N2032" t="str">
            <v>NG43</v>
          </cell>
          <cell r="O2032">
            <v>59.02</v>
          </cell>
          <cell r="P2032">
            <v>2</v>
          </cell>
        </row>
        <row r="2033">
          <cell r="A2033" t="str">
            <v>ON</v>
          </cell>
          <cell r="B2033">
            <v>4</v>
          </cell>
          <cell r="C2033">
            <v>3</v>
          </cell>
          <cell r="D2033" t="str">
            <v>C</v>
          </cell>
          <cell r="E2033">
            <v>3.4</v>
          </cell>
          <cell r="F2033">
            <v>37706</v>
          </cell>
          <cell r="G2033">
            <v>0.79900000000000004</v>
          </cell>
          <cell r="H2033">
            <v>0.7</v>
          </cell>
          <cell r="I2033" t="str">
            <v>4          0</v>
          </cell>
          <cell r="J2033">
            <v>0</v>
          </cell>
          <cell r="K2033">
            <v>0</v>
          </cell>
          <cell r="L2033">
            <v>2003</v>
          </cell>
          <cell r="M2033" t="str">
            <v>No Trade</v>
          </cell>
          <cell r="N2033" t="str">
            <v>NG43</v>
          </cell>
          <cell r="O2033">
            <v>59.02</v>
          </cell>
          <cell r="P2033">
            <v>1</v>
          </cell>
        </row>
        <row r="2034">
          <cell r="A2034" t="str">
            <v>ON</v>
          </cell>
          <cell r="B2034">
            <v>4</v>
          </cell>
          <cell r="C2034">
            <v>3</v>
          </cell>
          <cell r="D2034" t="str">
            <v>P</v>
          </cell>
          <cell r="E2034">
            <v>3.4</v>
          </cell>
          <cell r="F2034">
            <v>37706</v>
          </cell>
          <cell r="G2034">
            <v>8.7999999999999995E-2</v>
          </cell>
          <cell r="H2034">
            <v>0.1</v>
          </cell>
          <cell r="I2034" t="str">
            <v>8          0</v>
          </cell>
          <cell r="J2034">
            <v>0</v>
          </cell>
          <cell r="K2034">
            <v>0</v>
          </cell>
          <cell r="L2034">
            <v>2003</v>
          </cell>
          <cell r="M2034">
            <v>2.4026124747289752</v>
          </cell>
          <cell r="N2034" t="str">
            <v>NG43</v>
          </cell>
          <cell r="O2034">
            <v>59.02</v>
          </cell>
          <cell r="P2034">
            <v>2</v>
          </cell>
        </row>
        <row r="2035">
          <cell r="A2035" t="str">
            <v>ON</v>
          </cell>
          <cell r="B2035">
            <v>4</v>
          </cell>
          <cell r="C2035">
            <v>3</v>
          </cell>
          <cell r="D2035" t="str">
            <v>C</v>
          </cell>
          <cell r="E2035">
            <v>3.45</v>
          </cell>
          <cell r="F2035">
            <v>37706</v>
          </cell>
          <cell r="G2035">
            <v>0.76100000000000001</v>
          </cell>
          <cell r="H2035">
            <v>0.66</v>
          </cell>
          <cell r="I2035" t="str">
            <v>8          0</v>
          </cell>
          <cell r="J2035">
            <v>0</v>
          </cell>
          <cell r="K2035">
            <v>0</v>
          </cell>
          <cell r="L2035">
            <v>2003</v>
          </cell>
          <cell r="M2035" t="str">
            <v>No Trade</v>
          </cell>
          <cell r="N2035" t="str">
            <v>NG43</v>
          </cell>
          <cell r="O2035">
            <v>59.02</v>
          </cell>
          <cell r="P2035">
            <v>1</v>
          </cell>
        </row>
        <row r="2036">
          <cell r="A2036" t="str">
            <v>ON</v>
          </cell>
          <cell r="B2036">
            <v>4</v>
          </cell>
          <cell r="C2036">
            <v>3</v>
          </cell>
          <cell r="D2036" t="str">
            <v>P</v>
          </cell>
          <cell r="E2036">
            <v>3.45</v>
          </cell>
          <cell r="F2036">
            <v>37706</v>
          </cell>
          <cell r="G2036">
            <v>0.1</v>
          </cell>
          <cell r="H2036">
            <v>0.12</v>
          </cell>
          <cell r="I2036" t="str">
            <v>2          0</v>
          </cell>
          <cell r="J2036">
            <v>0</v>
          </cell>
          <cell r="K2036">
            <v>0</v>
          </cell>
          <cell r="L2036">
            <v>2003</v>
          </cell>
          <cell r="M2036">
            <v>2.4353438657260047</v>
          </cell>
          <cell r="N2036" t="str">
            <v>NG43</v>
          </cell>
          <cell r="O2036">
            <v>59.02</v>
          </cell>
          <cell r="P2036">
            <v>2</v>
          </cell>
        </row>
        <row r="2037">
          <cell r="A2037" t="str">
            <v>ON</v>
          </cell>
          <cell r="B2037">
            <v>4</v>
          </cell>
          <cell r="C2037">
            <v>3</v>
          </cell>
          <cell r="D2037" t="str">
            <v>C</v>
          </cell>
          <cell r="E2037">
            <v>3.5</v>
          </cell>
          <cell r="F2037">
            <v>37706</v>
          </cell>
          <cell r="G2037">
            <v>0.72399999999999998</v>
          </cell>
          <cell r="H2037">
            <v>0.63</v>
          </cell>
          <cell r="I2037" t="str">
            <v>3          0</v>
          </cell>
          <cell r="J2037">
            <v>0</v>
          </cell>
          <cell r="K2037">
            <v>0</v>
          </cell>
          <cell r="L2037">
            <v>2003</v>
          </cell>
          <cell r="M2037" t="str">
            <v>No Trade</v>
          </cell>
          <cell r="N2037" t="str">
            <v>NG43</v>
          </cell>
          <cell r="O2037">
            <v>59.02</v>
          </cell>
          <cell r="P2037">
            <v>1</v>
          </cell>
        </row>
        <row r="2038">
          <cell r="A2038" t="str">
            <v>ON</v>
          </cell>
          <cell r="B2038">
            <v>4</v>
          </cell>
          <cell r="C2038">
            <v>3</v>
          </cell>
          <cell r="D2038" t="str">
            <v>P</v>
          </cell>
          <cell r="E2038">
            <v>3.5</v>
          </cell>
          <cell r="F2038">
            <v>37706</v>
          </cell>
          <cell r="G2038">
            <v>0.113</v>
          </cell>
          <cell r="H2038">
            <v>0.13</v>
          </cell>
          <cell r="I2038" t="str">
            <v>7          0</v>
          </cell>
          <cell r="J2038">
            <v>0</v>
          </cell>
          <cell r="K2038">
            <v>0</v>
          </cell>
          <cell r="L2038">
            <v>2003</v>
          </cell>
          <cell r="M2038">
            <v>2.4678094565962594</v>
          </cell>
          <cell r="N2038" t="str">
            <v>NG43</v>
          </cell>
          <cell r="O2038">
            <v>59.02</v>
          </cell>
          <cell r="P2038">
            <v>2</v>
          </cell>
        </row>
        <row r="2039">
          <cell r="A2039" t="str">
            <v>ON</v>
          </cell>
          <cell r="B2039">
            <v>4</v>
          </cell>
          <cell r="C2039">
            <v>3</v>
          </cell>
          <cell r="D2039" t="str">
            <v>C</v>
          </cell>
          <cell r="E2039">
            <v>3.55</v>
          </cell>
          <cell r="F2039">
            <v>37706</v>
          </cell>
          <cell r="G2039">
            <v>0.68799999999999994</v>
          </cell>
          <cell r="H2039">
            <v>0.6</v>
          </cell>
          <cell r="I2039" t="str">
            <v>0          0</v>
          </cell>
          <cell r="J2039">
            <v>0</v>
          </cell>
          <cell r="K2039">
            <v>0</v>
          </cell>
          <cell r="L2039">
            <v>2003</v>
          </cell>
          <cell r="M2039" t="str">
            <v>No Trade</v>
          </cell>
          <cell r="N2039" t="str">
            <v>NG43</v>
          </cell>
          <cell r="O2039">
            <v>59.02</v>
          </cell>
          <cell r="P2039">
            <v>1</v>
          </cell>
        </row>
        <row r="2040">
          <cell r="A2040" t="str">
            <v>ON</v>
          </cell>
          <cell r="B2040">
            <v>4</v>
          </cell>
          <cell r="C2040">
            <v>3</v>
          </cell>
          <cell r="D2040" t="str">
            <v>P</v>
          </cell>
          <cell r="E2040">
            <v>3.55</v>
          </cell>
          <cell r="F2040">
            <v>37706</v>
          </cell>
          <cell r="G2040">
            <v>0.127</v>
          </cell>
          <cell r="H2040">
            <v>0.15</v>
          </cell>
          <cell r="I2040" t="str">
            <v>3          0</v>
          </cell>
          <cell r="J2040">
            <v>0</v>
          </cell>
          <cell r="K2040">
            <v>0</v>
          </cell>
          <cell r="L2040">
            <v>2003</v>
          </cell>
          <cell r="M2040">
            <v>2.499947832820903</v>
          </cell>
          <cell r="N2040" t="str">
            <v>NG43</v>
          </cell>
          <cell r="O2040">
            <v>59.02</v>
          </cell>
          <cell r="P2040">
            <v>2</v>
          </cell>
        </row>
        <row r="2041">
          <cell r="A2041" t="str">
            <v>ON</v>
          </cell>
          <cell r="B2041">
            <v>4</v>
          </cell>
          <cell r="C2041">
            <v>3</v>
          </cell>
          <cell r="D2041" t="str">
            <v>C</v>
          </cell>
          <cell r="E2041">
            <v>3.6</v>
          </cell>
          <cell r="F2041">
            <v>37706</v>
          </cell>
          <cell r="G2041">
            <v>0.65400000000000003</v>
          </cell>
          <cell r="H2041">
            <v>0.56000000000000005</v>
          </cell>
          <cell r="I2041" t="str">
            <v>8          0</v>
          </cell>
          <cell r="J2041">
            <v>0</v>
          </cell>
          <cell r="K2041">
            <v>0</v>
          </cell>
          <cell r="L2041">
            <v>2003</v>
          </cell>
          <cell r="M2041" t="str">
            <v>No Trade</v>
          </cell>
          <cell r="N2041" t="str">
            <v>NG43</v>
          </cell>
          <cell r="O2041">
            <v>59.02</v>
          </cell>
          <cell r="P2041">
            <v>1</v>
          </cell>
        </row>
        <row r="2042">
          <cell r="A2042" t="str">
            <v>ON</v>
          </cell>
          <cell r="B2042">
            <v>4</v>
          </cell>
          <cell r="C2042">
            <v>3</v>
          </cell>
          <cell r="D2042" t="str">
            <v>P</v>
          </cell>
          <cell r="E2042">
            <v>3.6</v>
          </cell>
          <cell r="F2042">
            <v>37706</v>
          </cell>
          <cell r="G2042">
            <v>0.14199999999999999</v>
          </cell>
          <cell r="H2042">
            <v>0.17</v>
          </cell>
          <cell r="I2042" t="str">
            <v>1          0</v>
          </cell>
          <cell r="J2042">
            <v>0</v>
          </cell>
          <cell r="K2042">
            <v>0</v>
          </cell>
          <cell r="L2042">
            <v>2003</v>
          </cell>
          <cell r="M2042">
            <v>2.5317252868375237</v>
          </cell>
          <cell r="N2042" t="str">
            <v>NG43</v>
          </cell>
          <cell r="O2042">
            <v>59.02</v>
          </cell>
          <cell r="P2042">
            <v>2</v>
          </cell>
        </row>
        <row r="2043">
          <cell r="A2043" t="str">
            <v>ON</v>
          </cell>
          <cell r="B2043">
            <v>4</v>
          </cell>
          <cell r="C2043">
            <v>3</v>
          </cell>
          <cell r="D2043" t="str">
            <v>C</v>
          </cell>
          <cell r="E2043">
            <v>3.65</v>
          </cell>
          <cell r="F2043">
            <v>37706</v>
          </cell>
          <cell r="G2043">
            <v>0.621</v>
          </cell>
          <cell r="H2043">
            <v>0.53</v>
          </cell>
          <cell r="I2043" t="str">
            <v>5          0</v>
          </cell>
          <cell r="J2043">
            <v>0</v>
          </cell>
          <cell r="K2043">
            <v>0</v>
          </cell>
          <cell r="L2043">
            <v>2003</v>
          </cell>
          <cell r="M2043" t="str">
            <v>No Trade</v>
          </cell>
          <cell r="N2043" t="str">
            <v>NG43</v>
          </cell>
          <cell r="O2043">
            <v>59.02</v>
          </cell>
          <cell r="P2043">
            <v>1</v>
          </cell>
        </row>
        <row r="2044">
          <cell r="A2044" t="str">
            <v>ON</v>
          </cell>
          <cell r="B2044">
            <v>4</v>
          </cell>
          <cell r="C2044">
            <v>3</v>
          </cell>
          <cell r="D2044" t="str">
            <v>P</v>
          </cell>
          <cell r="E2044">
            <v>3.65</v>
          </cell>
          <cell r="F2044">
            <v>37706</v>
          </cell>
          <cell r="G2044">
            <v>0.158</v>
          </cell>
          <cell r="H2044">
            <v>0.19</v>
          </cell>
          <cell r="I2044" t="str">
            <v>0          0</v>
          </cell>
          <cell r="J2044">
            <v>0</v>
          </cell>
          <cell r="K2044">
            <v>0</v>
          </cell>
          <cell r="L2044">
            <v>2003</v>
          </cell>
          <cell r="M2044">
            <v>2.5631269965928798</v>
          </cell>
          <cell r="N2044" t="str">
            <v>NG43</v>
          </cell>
          <cell r="O2044">
            <v>59.02</v>
          </cell>
          <cell r="P2044">
            <v>2</v>
          </cell>
        </row>
        <row r="2045">
          <cell r="A2045" t="str">
            <v>ON</v>
          </cell>
          <cell r="B2045">
            <v>4</v>
          </cell>
          <cell r="C2045">
            <v>3</v>
          </cell>
          <cell r="D2045" t="str">
            <v>C</v>
          </cell>
          <cell r="E2045">
            <v>3.7</v>
          </cell>
          <cell r="F2045">
            <v>37706</v>
          </cell>
          <cell r="G2045">
            <v>0.58899999999999997</v>
          </cell>
          <cell r="H2045">
            <v>0.5</v>
          </cell>
          <cell r="I2045" t="str">
            <v>7          0</v>
          </cell>
          <cell r="J2045">
            <v>0</v>
          </cell>
          <cell r="K2045">
            <v>0</v>
          </cell>
          <cell r="L2045">
            <v>2003</v>
          </cell>
          <cell r="M2045" t="str">
            <v>No Trade</v>
          </cell>
          <cell r="N2045" t="str">
            <v>NG43</v>
          </cell>
          <cell r="O2045">
            <v>59.02</v>
          </cell>
          <cell r="P2045">
            <v>1</v>
          </cell>
        </row>
        <row r="2046">
          <cell r="A2046" t="str">
            <v>ON</v>
          </cell>
          <cell r="B2046">
            <v>4</v>
          </cell>
          <cell r="C2046">
            <v>3</v>
          </cell>
          <cell r="D2046" t="str">
            <v>P</v>
          </cell>
          <cell r="E2046">
            <v>3.7</v>
          </cell>
          <cell r="F2046">
            <v>37706</v>
          </cell>
          <cell r="G2046">
            <v>0.17599999999999999</v>
          </cell>
          <cell r="H2046">
            <v>0.21</v>
          </cell>
          <cell r="I2046" t="str">
            <v>1          0</v>
          </cell>
          <cell r="J2046">
            <v>0</v>
          </cell>
          <cell r="K2046">
            <v>0</v>
          </cell>
          <cell r="L2046">
            <v>2003</v>
          </cell>
          <cell r="M2046">
            <v>2.5967300401582549</v>
          </cell>
          <cell r="N2046" t="str">
            <v>NG43</v>
          </cell>
          <cell r="O2046">
            <v>59.02</v>
          </cell>
          <cell r="P2046">
            <v>2</v>
          </cell>
        </row>
        <row r="2047">
          <cell r="A2047" t="str">
            <v>ON</v>
          </cell>
          <cell r="B2047">
            <v>4</v>
          </cell>
          <cell r="C2047">
            <v>3</v>
          </cell>
          <cell r="D2047" t="str">
            <v>C</v>
          </cell>
          <cell r="E2047">
            <v>3.75</v>
          </cell>
          <cell r="F2047">
            <v>37706</v>
          </cell>
          <cell r="G2047">
            <v>0.55600000000000005</v>
          </cell>
          <cell r="H2047">
            <v>0.47</v>
          </cell>
          <cell r="I2047" t="str">
            <v>9          0</v>
          </cell>
          <cell r="J2047">
            <v>0</v>
          </cell>
          <cell r="K2047">
            <v>0</v>
          </cell>
          <cell r="L2047">
            <v>2003</v>
          </cell>
          <cell r="M2047" t="str">
            <v>No Trade</v>
          </cell>
          <cell r="N2047" t="str">
            <v>NG43</v>
          </cell>
          <cell r="O2047">
            <v>59.02</v>
          </cell>
          <cell r="P2047">
            <v>1</v>
          </cell>
        </row>
        <row r="2048">
          <cell r="A2048" t="str">
            <v>ON</v>
          </cell>
          <cell r="B2048">
            <v>4</v>
          </cell>
          <cell r="C2048">
            <v>3</v>
          </cell>
          <cell r="D2048" t="str">
            <v>P</v>
          </cell>
          <cell r="E2048">
            <v>3.75</v>
          </cell>
          <cell r="F2048">
            <v>37706</v>
          </cell>
          <cell r="G2048">
            <v>0.19500000000000001</v>
          </cell>
          <cell r="H2048">
            <v>0.23</v>
          </cell>
          <cell r="I2048" t="str">
            <v>2         50</v>
          </cell>
          <cell r="J2048">
            <v>0</v>
          </cell>
          <cell r="K2048">
            <v>0</v>
          </cell>
          <cell r="L2048">
            <v>2003</v>
          </cell>
          <cell r="M2048">
            <v>2.6296467175029834</v>
          </cell>
          <cell r="N2048" t="str">
            <v>NG43</v>
          </cell>
          <cell r="O2048">
            <v>59.02</v>
          </cell>
          <cell r="P2048">
            <v>2</v>
          </cell>
        </row>
        <row r="2049">
          <cell r="A2049" t="str">
            <v>ON</v>
          </cell>
          <cell r="B2049">
            <v>4</v>
          </cell>
          <cell r="C2049">
            <v>3</v>
          </cell>
          <cell r="D2049" t="str">
            <v>C</v>
          </cell>
          <cell r="E2049">
            <v>3.8</v>
          </cell>
          <cell r="F2049">
            <v>37706</v>
          </cell>
          <cell r="G2049">
            <v>0.52800000000000002</v>
          </cell>
          <cell r="H2049">
            <v>0.45</v>
          </cell>
          <cell r="I2049" t="str">
            <v>2          0</v>
          </cell>
          <cell r="J2049">
            <v>0</v>
          </cell>
          <cell r="K2049">
            <v>0</v>
          </cell>
          <cell r="L2049">
            <v>2003</v>
          </cell>
          <cell r="M2049" t="str">
            <v>No Trade</v>
          </cell>
          <cell r="N2049" t="str">
            <v>NG43</v>
          </cell>
          <cell r="O2049">
            <v>59.02</v>
          </cell>
          <cell r="P2049">
            <v>1</v>
          </cell>
        </row>
        <row r="2050">
          <cell r="A2050" t="str">
            <v>ON</v>
          </cell>
          <cell r="B2050">
            <v>4</v>
          </cell>
          <cell r="C2050">
            <v>3</v>
          </cell>
          <cell r="D2050" t="str">
            <v>P</v>
          </cell>
          <cell r="E2050">
            <v>3.8</v>
          </cell>
          <cell r="F2050">
            <v>37706</v>
          </cell>
          <cell r="G2050">
            <v>0.216</v>
          </cell>
          <cell r="H2050">
            <v>0.25</v>
          </cell>
          <cell r="I2050" t="str">
            <v>5          0</v>
          </cell>
          <cell r="J2050">
            <v>0</v>
          </cell>
          <cell r="K2050">
            <v>0</v>
          </cell>
          <cell r="L2050">
            <v>2003</v>
          </cell>
          <cell r="M2050">
            <v>2.6642124658694089</v>
          </cell>
          <cell r="N2050" t="str">
            <v>NG43</v>
          </cell>
          <cell r="O2050">
            <v>59.02</v>
          </cell>
          <cell r="P2050">
            <v>2</v>
          </cell>
        </row>
        <row r="2051">
          <cell r="A2051" t="str">
            <v>ON</v>
          </cell>
          <cell r="B2051">
            <v>4</v>
          </cell>
          <cell r="C2051">
            <v>3</v>
          </cell>
          <cell r="D2051" t="str">
            <v>C</v>
          </cell>
          <cell r="E2051">
            <v>3.85</v>
          </cell>
          <cell r="F2051">
            <v>37706</v>
          </cell>
          <cell r="G2051">
            <v>0.499</v>
          </cell>
          <cell r="H2051">
            <v>0.42</v>
          </cell>
          <cell r="I2051" t="str">
            <v>7          0</v>
          </cell>
          <cell r="J2051">
            <v>0</v>
          </cell>
          <cell r="K2051">
            <v>0</v>
          </cell>
          <cell r="L2051">
            <v>2003</v>
          </cell>
          <cell r="M2051" t="str">
            <v>No Trade</v>
          </cell>
          <cell r="N2051" t="str">
            <v>NG43</v>
          </cell>
          <cell r="O2051">
            <v>59.02</v>
          </cell>
          <cell r="P2051">
            <v>1</v>
          </cell>
        </row>
        <row r="2052">
          <cell r="A2052" t="str">
            <v>ON</v>
          </cell>
          <cell r="B2052">
            <v>4</v>
          </cell>
          <cell r="C2052">
            <v>3</v>
          </cell>
          <cell r="D2052" t="str">
            <v>P</v>
          </cell>
          <cell r="E2052">
            <v>3.85</v>
          </cell>
          <cell r="F2052">
            <v>37706</v>
          </cell>
          <cell r="G2052">
            <v>0.23699999999999999</v>
          </cell>
          <cell r="H2052">
            <v>0.27</v>
          </cell>
          <cell r="I2052" t="str">
            <v>9          0</v>
          </cell>
          <cell r="J2052">
            <v>0</v>
          </cell>
          <cell r="K2052">
            <v>0</v>
          </cell>
          <cell r="L2052">
            <v>2003</v>
          </cell>
          <cell r="M2052">
            <v>2.6958193836089137</v>
          </cell>
          <cell r="N2052" t="str">
            <v>NG43</v>
          </cell>
          <cell r="O2052">
            <v>59.02</v>
          </cell>
          <cell r="P2052">
            <v>2</v>
          </cell>
        </row>
        <row r="2053">
          <cell r="A2053" t="str">
            <v>ON</v>
          </cell>
          <cell r="B2053">
            <v>4</v>
          </cell>
          <cell r="C2053">
            <v>3</v>
          </cell>
          <cell r="D2053" t="str">
            <v>C</v>
          </cell>
          <cell r="E2053">
            <v>3.9</v>
          </cell>
          <cell r="F2053">
            <v>37706</v>
          </cell>
          <cell r="G2053">
            <v>0.47299999999999998</v>
          </cell>
          <cell r="H2053">
            <v>0.4</v>
          </cell>
          <cell r="I2053" t="str">
            <v>3          0</v>
          </cell>
          <cell r="J2053">
            <v>0</v>
          </cell>
          <cell r="K2053">
            <v>0</v>
          </cell>
          <cell r="L2053">
            <v>2003</v>
          </cell>
          <cell r="M2053" t="str">
            <v>No Trade</v>
          </cell>
          <cell r="N2053" t="str">
            <v>NG43</v>
          </cell>
          <cell r="O2053">
            <v>59.02</v>
          </cell>
          <cell r="P2053">
            <v>1</v>
          </cell>
        </row>
        <row r="2054">
          <cell r="A2054" t="str">
            <v>ON</v>
          </cell>
          <cell r="B2054">
            <v>4</v>
          </cell>
          <cell r="C2054">
            <v>3</v>
          </cell>
          <cell r="D2054" t="str">
            <v>P</v>
          </cell>
          <cell r="E2054">
            <v>3.9</v>
          </cell>
          <cell r="F2054">
            <v>37706</v>
          </cell>
          <cell r="G2054">
            <v>0.26</v>
          </cell>
          <cell r="H2054">
            <v>0.3</v>
          </cell>
          <cell r="I2054" t="str">
            <v>4          0</v>
          </cell>
          <cell r="J2054">
            <v>0</v>
          </cell>
          <cell r="K2054">
            <v>0</v>
          </cell>
          <cell r="L2054">
            <v>2003</v>
          </cell>
          <cell r="M2054">
            <v>2.7289568778848525</v>
          </cell>
          <cell r="N2054" t="str">
            <v>NG43</v>
          </cell>
          <cell r="O2054">
            <v>59.02</v>
          </cell>
          <cell r="P2054">
            <v>2</v>
          </cell>
        </row>
        <row r="2055">
          <cell r="A2055" t="str">
            <v>ON</v>
          </cell>
          <cell r="B2055">
            <v>4</v>
          </cell>
          <cell r="C2055">
            <v>3</v>
          </cell>
          <cell r="D2055" t="str">
            <v>C</v>
          </cell>
          <cell r="E2055">
            <v>3.95</v>
          </cell>
          <cell r="F2055">
            <v>37706</v>
          </cell>
          <cell r="G2055">
            <v>0.44800000000000001</v>
          </cell>
          <cell r="H2055">
            <v>0.37</v>
          </cell>
          <cell r="I2055" t="str">
            <v>9          0</v>
          </cell>
          <cell r="J2055">
            <v>0</v>
          </cell>
          <cell r="K2055">
            <v>0</v>
          </cell>
          <cell r="L2055">
            <v>2003</v>
          </cell>
          <cell r="M2055" t="str">
            <v>No Trade</v>
          </cell>
          <cell r="N2055" t="str">
            <v>NG43</v>
          </cell>
          <cell r="O2055">
            <v>59.02</v>
          </cell>
          <cell r="P2055">
            <v>1</v>
          </cell>
        </row>
        <row r="2056">
          <cell r="A2056" t="str">
            <v>ON</v>
          </cell>
          <cell r="B2056">
            <v>4</v>
          </cell>
          <cell r="C2056">
            <v>3</v>
          </cell>
          <cell r="D2056" t="str">
            <v>P</v>
          </cell>
          <cell r="E2056">
            <v>3.95</v>
          </cell>
          <cell r="F2056">
            <v>37706</v>
          </cell>
          <cell r="G2056">
            <v>0.28399999999999997</v>
          </cell>
          <cell r="H2056">
            <v>0.33</v>
          </cell>
          <cell r="I2056" t="str">
            <v>0          0</v>
          </cell>
          <cell r="J2056">
            <v>0</v>
          </cell>
          <cell r="K2056">
            <v>0</v>
          </cell>
          <cell r="L2056">
            <v>2003</v>
          </cell>
          <cell r="M2056">
            <v>2.7614379397507678</v>
          </cell>
          <cell r="N2056" t="str">
            <v>NG43</v>
          </cell>
          <cell r="O2056">
            <v>59.02</v>
          </cell>
          <cell r="P2056">
            <v>2</v>
          </cell>
        </row>
        <row r="2057">
          <cell r="A2057" t="str">
            <v>ON</v>
          </cell>
          <cell r="B2057">
            <v>4</v>
          </cell>
          <cell r="C2057">
            <v>3</v>
          </cell>
          <cell r="D2057" t="str">
            <v>C</v>
          </cell>
          <cell r="E2057">
            <v>4</v>
          </cell>
          <cell r="F2057">
            <v>37706</v>
          </cell>
          <cell r="G2057">
            <v>0.42299999999999999</v>
          </cell>
          <cell r="H2057">
            <v>0.35</v>
          </cell>
          <cell r="I2057" t="str">
            <v>7        120</v>
          </cell>
          <cell r="J2057">
            <v>0</v>
          </cell>
          <cell r="K2057">
            <v>0</v>
          </cell>
          <cell r="L2057">
            <v>2003</v>
          </cell>
          <cell r="M2057" t="str">
            <v>No Trade</v>
          </cell>
          <cell r="N2057" t="str">
            <v>NG43</v>
          </cell>
          <cell r="O2057">
            <v>59.02</v>
          </cell>
          <cell r="P2057">
            <v>1</v>
          </cell>
        </row>
        <row r="2058">
          <cell r="A2058" t="str">
            <v>ON</v>
          </cell>
          <cell r="B2058">
            <v>4</v>
          </cell>
          <cell r="C2058">
            <v>3</v>
          </cell>
          <cell r="D2058" t="str">
            <v>P</v>
          </cell>
          <cell r="E2058">
            <v>4</v>
          </cell>
          <cell r="F2058">
            <v>37706</v>
          </cell>
          <cell r="G2058">
            <v>0.308</v>
          </cell>
          <cell r="H2058">
            <v>0.35</v>
          </cell>
          <cell r="I2058" t="str">
            <v>8        120</v>
          </cell>
          <cell r="J2058">
            <v>0</v>
          </cell>
          <cell r="K2058">
            <v>0</v>
          </cell>
          <cell r="L2058">
            <v>2003</v>
          </cell>
          <cell r="M2058">
            <v>2.7915033733461265</v>
          </cell>
          <cell r="N2058" t="str">
            <v>NG43</v>
          </cell>
          <cell r="O2058">
            <v>59.02</v>
          </cell>
          <cell r="P2058">
            <v>2</v>
          </cell>
        </row>
        <row r="2059">
          <cell r="A2059" t="str">
            <v>ON</v>
          </cell>
          <cell r="B2059">
            <v>4</v>
          </cell>
          <cell r="C2059">
            <v>3</v>
          </cell>
          <cell r="D2059" t="str">
            <v>C</v>
          </cell>
          <cell r="E2059">
            <v>4.05</v>
          </cell>
          <cell r="F2059">
            <v>37706</v>
          </cell>
          <cell r="G2059">
            <v>0.39900000000000002</v>
          </cell>
          <cell r="H2059">
            <v>0.33</v>
          </cell>
          <cell r="I2059" t="str">
            <v>6          0</v>
          </cell>
          <cell r="J2059">
            <v>0</v>
          </cell>
          <cell r="K2059">
            <v>0</v>
          </cell>
          <cell r="L2059">
            <v>2003</v>
          </cell>
          <cell r="M2059" t="str">
            <v>No Trade</v>
          </cell>
          <cell r="N2059" t="str">
            <v>NG43</v>
          </cell>
          <cell r="O2059">
            <v>59.02</v>
          </cell>
          <cell r="P2059">
            <v>1</v>
          </cell>
        </row>
        <row r="2060">
          <cell r="A2060" t="str">
            <v>ON</v>
          </cell>
          <cell r="B2060">
            <v>4</v>
          </cell>
          <cell r="C2060">
            <v>3</v>
          </cell>
          <cell r="D2060" t="str">
            <v>P</v>
          </cell>
          <cell r="E2060">
            <v>4.05</v>
          </cell>
          <cell r="F2060">
            <v>37706</v>
          </cell>
          <cell r="G2060">
            <v>0.33400000000000002</v>
          </cell>
          <cell r="H2060">
            <v>0.38</v>
          </cell>
          <cell r="I2060" t="str">
            <v>7          0</v>
          </cell>
          <cell r="J2060">
            <v>0</v>
          </cell>
          <cell r="K2060">
            <v>0</v>
          </cell>
          <cell r="L2060">
            <v>2003</v>
          </cell>
          <cell r="M2060">
            <v>2.8229624825976263</v>
          </cell>
          <cell r="N2060" t="str">
            <v>NG43</v>
          </cell>
          <cell r="O2060">
            <v>59.02</v>
          </cell>
          <cell r="P2060">
            <v>2</v>
          </cell>
        </row>
        <row r="2061">
          <cell r="A2061" t="str">
            <v>ON</v>
          </cell>
          <cell r="B2061">
            <v>4</v>
          </cell>
          <cell r="C2061">
            <v>3</v>
          </cell>
          <cell r="D2061" t="str">
            <v>C</v>
          </cell>
          <cell r="E2061">
            <v>4.0999999999999996</v>
          </cell>
          <cell r="F2061">
            <v>37706</v>
          </cell>
          <cell r="G2061">
            <v>0.37</v>
          </cell>
          <cell r="H2061">
            <v>0.31</v>
          </cell>
          <cell r="I2061" t="str">
            <v>7          0</v>
          </cell>
          <cell r="J2061">
            <v>0</v>
          </cell>
          <cell r="K2061">
            <v>0</v>
          </cell>
          <cell r="L2061">
            <v>2003</v>
          </cell>
          <cell r="M2061" t="str">
            <v>No Trade</v>
          </cell>
          <cell r="N2061" t="str">
            <v>NG43</v>
          </cell>
          <cell r="O2061">
            <v>59.02</v>
          </cell>
          <cell r="P2061">
            <v>1</v>
          </cell>
        </row>
        <row r="2062">
          <cell r="A2062" t="str">
            <v>ON</v>
          </cell>
          <cell r="B2062">
            <v>4</v>
          </cell>
          <cell r="C2062">
            <v>3</v>
          </cell>
          <cell r="D2062" t="str">
            <v>P</v>
          </cell>
          <cell r="E2062">
            <v>4.0999999999999996</v>
          </cell>
          <cell r="F2062">
            <v>37706</v>
          </cell>
          <cell r="G2062">
            <v>0.35499999999999998</v>
          </cell>
          <cell r="H2062">
            <v>0.41</v>
          </cell>
          <cell r="I2062" t="str">
            <v>8          0</v>
          </cell>
          <cell r="J2062">
            <v>0</v>
          </cell>
          <cell r="K2062">
            <v>0</v>
          </cell>
          <cell r="L2062">
            <v>2003</v>
          </cell>
          <cell r="M2062">
            <v>2.843873625924783</v>
          </cell>
          <cell r="N2062" t="str">
            <v>NG43</v>
          </cell>
          <cell r="O2062">
            <v>59.02</v>
          </cell>
          <cell r="P2062">
            <v>2</v>
          </cell>
        </row>
        <row r="2063">
          <cell r="A2063" t="str">
            <v>ON</v>
          </cell>
          <cell r="B2063">
            <v>4</v>
          </cell>
          <cell r="C2063">
            <v>3</v>
          </cell>
          <cell r="D2063" t="str">
            <v>C</v>
          </cell>
          <cell r="E2063">
            <v>4.1500000000000004</v>
          </cell>
          <cell r="F2063">
            <v>37706</v>
          </cell>
          <cell r="G2063">
            <v>0.35499999999999998</v>
          </cell>
          <cell r="H2063">
            <v>0.28999999999999998</v>
          </cell>
          <cell r="I2063" t="str">
            <v>8          0</v>
          </cell>
          <cell r="J2063">
            <v>0</v>
          </cell>
          <cell r="K2063">
            <v>0</v>
          </cell>
          <cell r="L2063">
            <v>2003</v>
          </cell>
          <cell r="M2063" t="str">
            <v>No Trade</v>
          </cell>
          <cell r="N2063" t="str">
            <v>NG43</v>
          </cell>
          <cell r="O2063">
            <v>59.02</v>
          </cell>
          <cell r="P2063">
            <v>1</v>
          </cell>
        </row>
        <row r="2064">
          <cell r="A2064" t="str">
            <v>ON</v>
          </cell>
          <cell r="B2064">
            <v>4</v>
          </cell>
          <cell r="C2064">
            <v>3</v>
          </cell>
          <cell r="D2064" t="str">
            <v>C</v>
          </cell>
          <cell r="E2064">
            <v>4.2</v>
          </cell>
          <cell r="F2064">
            <v>37706</v>
          </cell>
          <cell r="G2064">
            <v>0.33600000000000002</v>
          </cell>
          <cell r="H2064">
            <v>0.28000000000000003</v>
          </cell>
          <cell r="I2064" t="str">
            <v>0          0</v>
          </cell>
          <cell r="J2064">
            <v>0</v>
          </cell>
          <cell r="K2064">
            <v>0</v>
          </cell>
          <cell r="L2064">
            <v>2003</v>
          </cell>
          <cell r="M2064" t="str">
            <v>No Trade</v>
          </cell>
          <cell r="N2064" t="str">
            <v>NG43</v>
          </cell>
          <cell r="O2064">
            <v>59.02</v>
          </cell>
          <cell r="P2064">
            <v>1</v>
          </cell>
        </row>
        <row r="2065">
          <cell r="A2065" t="str">
            <v>ON</v>
          </cell>
          <cell r="B2065">
            <v>4</v>
          </cell>
          <cell r="C2065">
            <v>3</v>
          </cell>
          <cell r="D2065" t="str">
            <v>C</v>
          </cell>
          <cell r="E2065">
            <v>4.25</v>
          </cell>
          <cell r="F2065">
            <v>37706</v>
          </cell>
          <cell r="G2065">
            <v>0.317</v>
          </cell>
          <cell r="H2065">
            <v>0.26</v>
          </cell>
          <cell r="I2065" t="str">
            <v>4          0</v>
          </cell>
          <cell r="J2065">
            <v>0</v>
          </cell>
          <cell r="K2065">
            <v>0</v>
          </cell>
          <cell r="L2065">
            <v>2003</v>
          </cell>
          <cell r="M2065" t="str">
            <v>No Trade</v>
          </cell>
          <cell r="N2065" t="str">
            <v>NG43</v>
          </cell>
          <cell r="O2065">
            <v>59.02</v>
          </cell>
          <cell r="P2065">
            <v>1</v>
          </cell>
        </row>
        <row r="2066">
          <cell r="A2066" t="str">
            <v>ON</v>
          </cell>
          <cell r="B2066">
            <v>4</v>
          </cell>
          <cell r="C2066">
            <v>3</v>
          </cell>
          <cell r="D2066" t="str">
            <v>C</v>
          </cell>
          <cell r="E2066">
            <v>4.3</v>
          </cell>
          <cell r="F2066">
            <v>37706</v>
          </cell>
          <cell r="G2066">
            <v>0.29899999999999999</v>
          </cell>
          <cell r="H2066">
            <v>0.24</v>
          </cell>
          <cell r="I2066" t="str">
            <v>8          0</v>
          </cell>
          <cell r="J2066">
            <v>0</v>
          </cell>
          <cell r="K2066">
            <v>0</v>
          </cell>
          <cell r="L2066">
            <v>2003</v>
          </cell>
          <cell r="M2066" t="str">
            <v>No Trade</v>
          </cell>
          <cell r="N2066" t="str">
            <v>NG43</v>
          </cell>
          <cell r="O2066">
            <v>59.02</v>
          </cell>
          <cell r="P2066">
            <v>1</v>
          </cell>
        </row>
        <row r="2067">
          <cell r="A2067" t="str">
            <v>ON</v>
          </cell>
          <cell r="B2067">
            <v>4</v>
          </cell>
          <cell r="C2067">
            <v>3</v>
          </cell>
          <cell r="D2067" t="str">
            <v>C</v>
          </cell>
          <cell r="E2067">
            <v>4.3499999999999996</v>
          </cell>
          <cell r="F2067">
            <v>37706</v>
          </cell>
          <cell r="G2067">
            <v>0.28100000000000003</v>
          </cell>
          <cell r="H2067">
            <v>0.23</v>
          </cell>
          <cell r="I2067" t="str">
            <v>3          0</v>
          </cell>
          <cell r="J2067">
            <v>0</v>
          </cell>
          <cell r="K2067">
            <v>0</v>
          </cell>
          <cell r="L2067">
            <v>2003</v>
          </cell>
          <cell r="M2067" t="str">
            <v>No Trade</v>
          </cell>
          <cell r="N2067" t="str">
            <v>NG43</v>
          </cell>
          <cell r="O2067">
            <v>59.02</v>
          </cell>
          <cell r="P2067">
            <v>1</v>
          </cell>
        </row>
        <row r="2068">
          <cell r="A2068" t="str">
            <v>ON</v>
          </cell>
          <cell r="B2068">
            <v>4</v>
          </cell>
          <cell r="C2068">
            <v>3</v>
          </cell>
          <cell r="D2068" t="str">
            <v>C</v>
          </cell>
          <cell r="E2068">
            <v>4.4000000000000004</v>
          </cell>
          <cell r="F2068">
            <v>37706</v>
          </cell>
          <cell r="G2068">
            <v>0</v>
          </cell>
          <cell r="H2068">
            <v>0</v>
          </cell>
          <cell r="I2068" t="str">
            <v>0          0</v>
          </cell>
          <cell r="J2068">
            <v>0</v>
          </cell>
          <cell r="K2068">
            <v>0</v>
          </cell>
          <cell r="L2068">
            <v>2003</v>
          </cell>
          <cell r="M2068" t="str">
            <v>No Trade</v>
          </cell>
          <cell r="N2068" t="str">
            <v/>
          </cell>
          <cell r="O2068" t="str">
            <v/>
          </cell>
          <cell r="P2068" t="str">
            <v/>
          </cell>
        </row>
        <row r="2069">
          <cell r="A2069" t="str">
            <v>ON</v>
          </cell>
          <cell r="B2069">
            <v>4</v>
          </cell>
          <cell r="C2069">
            <v>3</v>
          </cell>
          <cell r="D2069" t="str">
            <v>C</v>
          </cell>
          <cell r="E2069">
            <v>4.5</v>
          </cell>
          <cell r="F2069">
            <v>37706</v>
          </cell>
          <cell r="G2069">
            <v>0.23599999999999999</v>
          </cell>
          <cell r="H2069">
            <v>0.19</v>
          </cell>
          <cell r="I2069" t="str">
            <v>3          0</v>
          </cell>
          <cell r="J2069">
            <v>0</v>
          </cell>
          <cell r="K2069">
            <v>0</v>
          </cell>
          <cell r="L2069">
            <v>2003</v>
          </cell>
          <cell r="M2069" t="str">
            <v>No Trade</v>
          </cell>
          <cell r="N2069" t="str">
            <v>NG43</v>
          </cell>
          <cell r="O2069">
            <v>59.02</v>
          </cell>
          <cell r="P2069">
            <v>1</v>
          </cell>
        </row>
        <row r="2070">
          <cell r="A2070" t="str">
            <v>ON</v>
          </cell>
          <cell r="B2070">
            <v>4</v>
          </cell>
          <cell r="C2070">
            <v>3</v>
          </cell>
          <cell r="D2070" t="str">
            <v>P</v>
          </cell>
          <cell r="E2070">
            <v>4.5</v>
          </cell>
          <cell r="F2070">
            <v>37706</v>
          </cell>
          <cell r="G2070">
            <v>0</v>
          </cell>
          <cell r="H2070">
            <v>0</v>
          </cell>
          <cell r="I2070" t="str">
            <v>0          0</v>
          </cell>
          <cell r="J2070">
            <v>0</v>
          </cell>
          <cell r="K2070">
            <v>0</v>
          </cell>
          <cell r="L2070">
            <v>2003</v>
          </cell>
          <cell r="M2070" t="str">
            <v>No Trade</v>
          </cell>
          <cell r="N2070" t="str">
            <v/>
          </cell>
          <cell r="O2070" t="str">
            <v/>
          </cell>
          <cell r="P2070" t="str">
            <v/>
          </cell>
        </row>
        <row r="2071">
          <cell r="A2071" t="str">
            <v>ON</v>
          </cell>
          <cell r="B2071">
            <v>4</v>
          </cell>
          <cell r="C2071">
            <v>3</v>
          </cell>
          <cell r="D2071" t="str">
            <v>C</v>
          </cell>
          <cell r="E2071">
            <v>4.6500000000000004</v>
          </cell>
          <cell r="F2071">
            <v>37706</v>
          </cell>
          <cell r="G2071">
            <v>0.19700000000000001</v>
          </cell>
          <cell r="H2071">
            <v>0.16</v>
          </cell>
          <cell r="I2071" t="str">
            <v>1          0</v>
          </cell>
          <cell r="J2071">
            <v>0</v>
          </cell>
          <cell r="K2071">
            <v>0</v>
          </cell>
          <cell r="L2071">
            <v>2003</v>
          </cell>
          <cell r="M2071" t="str">
            <v>No Trade</v>
          </cell>
          <cell r="N2071" t="str">
            <v>NG43</v>
          </cell>
          <cell r="O2071">
            <v>59.02</v>
          </cell>
          <cell r="P2071">
            <v>1</v>
          </cell>
        </row>
        <row r="2072">
          <cell r="A2072" t="str">
            <v>ON</v>
          </cell>
          <cell r="B2072">
            <v>4</v>
          </cell>
          <cell r="C2072">
            <v>3</v>
          </cell>
          <cell r="D2072" t="str">
            <v>C</v>
          </cell>
          <cell r="E2072">
            <v>4.7</v>
          </cell>
          <cell r="F2072">
            <v>37706</v>
          </cell>
          <cell r="G2072">
            <v>0.186</v>
          </cell>
          <cell r="H2072">
            <v>0.15</v>
          </cell>
          <cell r="I2072" t="str">
            <v>2          0</v>
          </cell>
          <cell r="J2072">
            <v>0</v>
          </cell>
          <cell r="K2072">
            <v>0</v>
          </cell>
          <cell r="L2072">
            <v>2003</v>
          </cell>
          <cell r="M2072" t="str">
            <v>No Trade</v>
          </cell>
          <cell r="N2072" t="str">
            <v>NG43</v>
          </cell>
          <cell r="O2072">
            <v>59.02</v>
          </cell>
          <cell r="P2072">
            <v>1</v>
          </cell>
        </row>
        <row r="2073">
          <cell r="A2073" t="str">
            <v>ON</v>
          </cell>
          <cell r="B2073">
            <v>4</v>
          </cell>
          <cell r="C2073">
            <v>3</v>
          </cell>
          <cell r="D2073" t="str">
            <v>C</v>
          </cell>
          <cell r="E2073">
            <v>4.75</v>
          </cell>
          <cell r="F2073">
            <v>37706</v>
          </cell>
          <cell r="G2073">
            <v>0.17499999999999999</v>
          </cell>
          <cell r="H2073">
            <v>0.14000000000000001</v>
          </cell>
          <cell r="I2073" t="str">
            <v>3          0</v>
          </cell>
          <cell r="J2073">
            <v>0</v>
          </cell>
          <cell r="K2073">
            <v>0</v>
          </cell>
          <cell r="L2073">
            <v>2003</v>
          </cell>
          <cell r="M2073" t="str">
            <v>No Trade</v>
          </cell>
          <cell r="N2073" t="str">
            <v>NG43</v>
          </cell>
          <cell r="O2073">
            <v>59.02</v>
          </cell>
          <cell r="P2073">
            <v>1</v>
          </cell>
        </row>
        <row r="2074">
          <cell r="A2074" t="str">
            <v>ON</v>
          </cell>
          <cell r="B2074">
            <v>4</v>
          </cell>
          <cell r="C2074">
            <v>3</v>
          </cell>
          <cell r="D2074" t="str">
            <v>C</v>
          </cell>
          <cell r="E2074">
            <v>4.8</v>
          </cell>
          <cell r="F2074">
            <v>37706</v>
          </cell>
          <cell r="G2074">
            <v>0.16600000000000001</v>
          </cell>
          <cell r="H2074">
            <v>0.13</v>
          </cell>
          <cell r="I2074" t="str">
            <v>4          0</v>
          </cell>
          <cell r="J2074">
            <v>0</v>
          </cell>
          <cell r="K2074">
            <v>0</v>
          </cell>
          <cell r="L2074">
            <v>2003</v>
          </cell>
          <cell r="M2074" t="str">
            <v>No Trade</v>
          </cell>
          <cell r="N2074" t="str">
            <v>NG43</v>
          </cell>
          <cell r="O2074">
            <v>59.02</v>
          </cell>
          <cell r="P2074">
            <v>1</v>
          </cell>
        </row>
        <row r="2075">
          <cell r="A2075" t="str">
            <v>ON</v>
          </cell>
          <cell r="B2075">
            <v>4</v>
          </cell>
          <cell r="C2075">
            <v>3</v>
          </cell>
          <cell r="D2075" t="str">
            <v>C</v>
          </cell>
          <cell r="E2075">
            <v>4.8499999999999996</v>
          </cell>
          <cell r="F2075">
            <v>37706</v>
          </cell>
          <cell r="G2075">
            <v>0.156</v>
          </cell>
          <cell r="H2075">
            <v>0.12</v>
          </cell>
          <cell r="I2075" t="str">
            <v>6          0</v>
          </cell>
          <cell r="J2075">
            <v>0</v>
          </cell>
          <cell r="K2075">
            <v>0</v>
          </cell>
          <cell r="L2075">
            <v>2003</v>
          </cell>
          <cell r="M2075" t="str">
            <v>No Trade</v>
          </cell>
          <cell r="N2075" t="str">
            <v>NG43</v>
          </cell>
          <cell r="O2075">
            <v>59.02</v>
          </cell>
          <cell r="P2075">
            <v>1</v>
          </cell>
        </row>
        <row r="2076">
          <cell r="A2076" t="str">
            <v>ON</v>
          </cell>
          <cell r="B2076">
            <v>4</v>
          </cell>
          <cell r="C2076">
            <v>3</v>
          </cell>
          <cell r="D2076" t="str">
            <v>C</v>
          </cell>
          <cell r="E2076">
            <v>4.9000000000000004</v>
          </cell>
          <cell r="F2076">
            <v>37706</v>
          </cell>
          <cell r="G2076">
            <v>0.14699999999999999</v>
          </cell>
          <cell r="H2076">
            <v>0.11</v>
          </cell>
          <cell r="I2076" t="str">
            <v>9          0</v>
          </cell>
          <cell r="J2076">
            <v>0</v>
          </cell>
          <cell r="K2076">
            <v>0</v>
          </cell>
          <cell r="L2076">
            <v>2003</v>
          </cell>
          <cell r="M2076" t="str">
            <v>No Trade</v>
          </cell>
          <cell r="N2076" t="str">
            <v>NG43</v>
          </cell>
          <cell r="O2076">
            <v>59.02</v>
          </cell>
          <cell r="P2076">
            <v>1</v>
          </cell>
        </row>
        <row r="2077">
          <cell r="A2077" t="str">
            <v>ON</v>
          </cell>
          <cell r="B2077">
            <v>4</v>
          </cell>
          <cell r="C2077">
            <v>3</v>
          </cell>
          <cell r="D2077" t="str">
            <v>C</v>
          </cell>
          <cell r="E2077">
            <v>4.95</v>
          </cell>
          <cell r="F2077">
            <v>37706</v>
          </cell>
          <cell r="G2077">
            <v>0.13900000000000001</v>
          </cell>
          <cell r="H2077">
            <v>0.11</v>
          </cell>
          <cell r="I2077" t="str">
            <v>2          0</v>
          </cell>
          <cell r="J2077">
            <v>0</v>
          </cell>
          <cell r="K2077">
            <v>0</v>
          </cell>
          <cell r="L2077">
            <v>2003</v>
          </cell>
          <cell r="M2077" t="str">
            <v>No Trade</v>
          </cell>
          <cell r="N2077" t="str">
            <v>NG43</v>
          </cell>
          <cell r="O2077">
            <v>59.02</v>
          </cell>
          <cell r="P2077">
            <v>1</v>
          </cell>
        </row>
        <row r="2078">
          <cell r="A2078" t="str">
            <v>ON</v>
          </cell>
          <cell r="B2078">
            <v>4</v>
          </cell>
          <cell r="C2078">
            <v>3</v>
          </cell>
          <cell r="D2078" t="str">
            <v>C</v>
          </cell>
          <cell r="E2078">
            <v>5</v>
          </cell>
          <cell r="F2078">
            <v>37706</v>
          </cell>
          <cell r="G2078">
            <v>0.13100000000000001</v>
          </cell>
          <cell r="H2078">
            <v>0.1</v>
          </cell>
          <cell r="I2078" t="str">
            <v>6        100</v>
          </cell>
          <cell r="J2078">
            <v>0.115</v>
          </cell>
          <cell r="K2078">
            <v>0.11</v>
          </cell>
          <cell r="L2078">
            <v>2003</v>
          </cell>
          <cell r="M2078" t="str">
            <v>No Trade</v>
          </cell>
          <cell r="N2078" t="str">
            <v>NG43</v>
          </cell>
          <cell r="O2078">
            <v>59.02</v>
          </cell>
          <cell r="P2078">
            <v>1</v>
          </cell>
        </row>
        <row r="2079">
          <cell r="A2079" t="str">
            <v>ON</v>
          </cell>
          <cell r="B2079">
            <v>4</v>
          </cell>
          <cell r="C2079">
            <v>3</v>
          </cell>
          <cell r="D2079" t="str">
            <v>C</v>
          </cell>
          <cell r="E2079">
            <v>5.05</v>
          </cell>
          <cell r="F2079">
            <v>37706</v>
          </cell>
          <cell r="G2079">
            <v>0.124</v>
          </cell>
          <cell r="H2079">
            <v>0.1</v>
          </cell>
          <cell r="I2079" t="str">
            <v>0          0</v>
          </cell>
          <cell r="J2079">
            <v>0</v>
          </cell>
          <cell r="K2079">
            <v>0</v>
          </cell>
          <cell r="L2079">
            <v>2003</v>
          </cell>
          <cell r="M2079" t="str">
            <v>No Trade</v>
          </cell>
          <cell r="N2079" t="str">
            <v>NG43</v>
          </cell>
          <cell r="O2079">
            <v>59.02</v>
          </cell>
          <cell r="P2079">
            <v>1</v>
          </cell>
        </row>
        <row r="2080">
          <cell r="A2080" t="str">
            <v>ON</v>
          </cell>
          <cell r="B2080">
            <v>4</v>
          </cell>
          <cell r="C2080">
            <v>3</v>
          </cell>
          <cell r="D2080" t="str">
            <v>C</v>
          </cell>
          <cell r="E2080">
            <v>5.0999999999999996</v>
          </cell>
          <cell r="F2080">
            <v>37706</v>
          </cell>
          <cell r="G2080">
            <v>0.11700000000000001</v>
          </cell>
          <cell r="H2080">
            <v>0.09</v>
          </cell>
          <cell r="I2080" t="str">
            <v>4          0</v>
          </cell>
          <cell r="J2080">
            <v>0</v>
          </cell>
          <cell r="K2080">
            <v>0</v>
          </cell>
          <cell r="L2080">
            <v>2003</v>
          </cell>
          <cell r="M2080" t="str">
            <v>No Trade</v>
          </cell>
          <cell r="N2080" t="str">
            <v>NG43</v>
          </cell>
          <cell r="O2080">
            <v>59.02</v>
          </cell>
          <cell r="P2080">
            <v>1</v>
          </cell>
        </row>
        <row r="2081">
          <cell r="A2081" t="str">
            <v>ON</v>
          </cell>
          <cell r="B2081">
            <v>4</v>
          </cell>
          <cell r="C2081">
            <v>3</v>
          </cell>
          <cell r="D2081" t="str">
            <v>C</v>
          </cell>
          <cell r="E2081">
            <v>5.15</v>
          </cell>
          <cell r="F2081">
            <v>37706</v>
          </cell>
          <cell r="G2081">
            <v>0.111</v>
          </cell>
          <cell r="H2081">
            <v>0.08</v>
          </cell>
          <cell r="I2081" t="str">
            <v>8          0</v>
          </cell>
          <cell r="J2081">
            <v>0</v>
          </cell>
          <cell r="K2081">
            <v>0</v>
          </cell>
          <cell r="L2081">
            <v>2003</v>
          </cell>
          <cell r="M2081" t="str">
            <v>No Trade</v>
          </cell>
          <cell r="N2081" t="str">
            <v>NG43</v>
          </cell>
          <cell r="O2081">
            <v>59.02</v>
          </cell>
          <cell r="P2081">
            <v>1</v>
          </cell>
        </row>
        <row r="2082">
          <cell r="A2082" t="str">
            <v>ON</v>
          </cell>
          <cell r="B2082">
            <v>4</v>
          </cell>
          <cell r="C2082">
            <v>3</v>
          </cell>
          <cell r="D2082" t="str">
            <v>C</v>
          </cell>
          <cell r="E2082">
            <v>5.2</v>
          </cell>
          <cell r="F2082">
            <v>37706</v>
          </cell>
          <cell r="G2082">
            <v>0.104</v>
          </cell>
          <cell r="H2082">
            <v>0.08</v>
          </cell>
          <cell r="I2082" t="str">
            <v>3          0</v>
          </cell>
          <cell r="J2082">
            <v>0</v>
          </cell>
          <cell r="K2082">
            <v>0</v>
          </cell>
          <cell r="L2082">
            <v>2003</v>
          </cell>
          <cell r="M2082" t="str">
            <v>No Trade</v>
          </cell>
          <cell r="N2082" t="str">
            <v>NG43</v>
          </cell>
          <cell r="O2082">
            <v>59.02</v>
          </cell>
          <cell r="P2082">
            <v>1</v>
          </cell>
        </row>
        <row r="2083">
          <cell r="A2083" t="str">
            <v>ON</v>
          </cell>
          <cell r="B2083">
            <v>4</v>
          </cell>
          <cell r="C2083">
            <v>3</v>
          </cell>
          <cell r="D2083" t="str">
            <v>C</v>
          </cell>
          <cell r="E2083">
            <v>5.25</v>
          </cell>
          <cell r="F2083">
            <v>37706</v>
          </cell>
          <cell r="G2083">
            <v>9.9000000000000005E-2</v>
          </cell>
          <cell r="H2083">
            <v>7.0000000000000007E-2</v>
          </cell>
          <cell r="I2083" t="str">
            <v>9          0</v>
          </cell>
          <cell r="J2083">
            <v>0</v>
          </cell>
          <cell r="K2083">
            <v>0</v>
          </cell>
          <cell r="L2083">
            <v>2003</v>
          </cell>
          <cell r="M2083" t="str">
            <v>No Trade</v>
          </cell>
          <cell r="N2083" t="str">
            <v>NG43</v>
          </cell>
          <cell r="O2083">
            <v>59.02</v>
          </cell>
          <cell r="P2083">
            <v>1</v>
          </cell>
        </row>
        <row r="2084">
          <cell r="A2084" t="str">
            <v>ON</v>
          </cell>
          <cell r="B2084">
            <v>4</v>
          </cell>
          <cell r="C2084">
            <v>3</v>
          </cell>
          <cell r="D2084" t="str">
            <v>C</v>
          </cell>
          <cell r="E2084">
            <v>5.3</v>
          </cell>
          <cell r="F2084">
            <v>37706</v>
          </cell>
          <cell r="G2084">
            <v>9.2999999999999999E-2</v>
          </cell>
          <cell r="H2084">
            <v>7.0000000000000007E-2</v>
          </cell>
          <cell r="I2084" t="str">
            <v>4          0</v>
          </cell>
          <cell r="J2084">
            <v>0</v>
          </cell>
          <cell r="K2084">
            <v>0</v>
          </cell>
          <cell r="L2084">
            <v>2003</v>
          </cell>
          <cell r="M2084" t="str">
            <v>No Trade</v>
          </cell>
          <cell r="N2084" t="str">
            <v>NG43</v>
          </cell>
          <cell r="O2084">
            <v>59.02</v>
          </cell>
          <cell r="P2084">
            <v>1</v>
          </cell>
        </row>
        <row r="2085">
          <cell r="A2085" t="str">
            <v>ON</v>
          </cell>
          <cell r="B2085">
            <v>4</v>
          </cell>
          <cell r="C2085">
            <v>3</v>
          </cell>
          <cell r="D2085" t="str">
            <v>C</v>
          </cell>
          <cell r="E2085">
            <v>5.35</v>
          </cell>
          <cell r="F2085">
            <v>37706</v>
          </cell>
          <cell r="G2085">
            <v>8.7999999999999995E-2</v>
          </cell>
          <cell r="H2085">
            <v>7.0000000000000007E-2</v>
          </cell>
          <cell r="I2085" t="str">
            <v>0          0</v>
          </cell>
          <cell r="J2085">
            <v>0</v>
          </cell>
          <cell r="K2085">
            <v>0</v>
          </cell>
          <cell r="L2085">
            <v>2003</v>
          </cell>
          <cell r="M2085" t="str">
            <v>No Trade</v>
          </cell>
          <cell r="N2085" t="str">
            <v>NG43</v>
          </cell>
          <cell r="O2085">
            <v>59.02</v>
          </cell>
          <cell r="P2085">
            <v>1</v>
          </cell>
        </row>
        <row r="2086">
          <cell r="A2086" t="str">
            <v>ON</v>
          </cell>
          <cell r="B2086">
            <v>4</v>
          </cell>
          <cell r="C2086">
            <v>3</v>
          </cell>
          <cell r="D2086" t="str">
            <v>C</v>
          </cell>
          <cell r="E2086">
            <v>5.4</v>
          </cell>
          <cell r="F2086">
            <v>37706</v>
          </cell>
          <cell r="G2086">
            <v>8.3000000000000004E-2</v>
          </cell>
          <cell r="H2086">
            <v>0.06</v>
          </cell>
          <cell r="I2086" t="str">
            <v>6          0</v>
          </cell>
          <cell r="J2086">
            <v>0</v>
          </cell>
          <cell r="K2086">
            <v>0</v>
          </cell>
          <cell r="L2086">
            <v>2003</v>
          </cell>
          <cell r="M2086" t="str">
            <v>No Trade</v>
          </cell>
          <cell r="N2086" t="str">
            <v>NG43</v>
          </cell>
          <cell r="O2086">
            <v>59.02</v>
          </cell>
          <cell r="P2086">
            <v>1</v>
          </cell>
        </row>
        <row r="2087">
          <cell r="A2087" t="str">
            <v>ON</v>
          </cell>
          <cell r="B2087">
            <v>4</v>
          </cell>
          <cell r="C2087">
            <v>3</v>
          </cell>
          <cell r="D2087" t="str">
            <v>C</v>
          </cell>
          <cell r="E2087">
            <v>5.45</v>
          </cell>
          <cell r="F2087">
            <v>37706</v>
          </cell>
          <cell r="G2087">
            <v>7.9000000000000001E-2</v>
          </cell>
          <cell r="H2087">
            <v>0.06</v>
          </cell>
          <cell r="I2087" t="str">
            <v>3          0</v>
          </cell>
          <cell r="J2087">
            <v>0</v>
          </cell>
          <cell r="K2087">
            <v>0</v>
          </cell>
          <cell r="L2087">
            <v>2003</v>
          </cell>
          <cell r="M2087" t="str">
            <v>No Trade</v>
          </cell>
          <cell r="N2087" t="str">
            <v>NG43</v>
          </cell>
          <cell r="O2087">
            <v>59.02</v>
          </cell>
          <cell r="P2087">
            <v>1</v>
          </cell>
        </row>
        <row r="2088">
          <cell r="A2088" t="str">
            <v>ON</v>
          </cell>
          <cell r="B2088">
            <v>4</v>
          </cell>
          <cell r="C2088">
            <v>3</v>
          </cell>
          <cell r="D2088" t="str">
            <v>C</v>
          </cell>
          <cell r="E2088">
            <v>5.5</v>
          </cell>
          <cell r="F2088">
            <v>37706</v>
          </cell>
          <cell r="G2088">
            <v>7.4999999999999997E-2</v>
          </cell>
          <cell r="H2088">
            <v>0.05</v>
          </cell>
          <cell r="I2088" t="str">
            <v>9      1,450</v>
          </cell>
          <cell r="J2088">
            <v>0</v>
          </cell>
          <cell r="K2088">
            <v>0</v>
          </cell>
          <cell r="L2088">
            <v>2003</v>
          </cell>
          <cell r="M2088" t="str">
            <v>No Trade</v>
          </cell>
          <cell r="N2088" t="str">
            <v>NG43</v>
          </cell>
          <cell r="O2088">
            <v>59.02</v>
          </cell>
          <cell r="P2088">
            <v>1</v>
          </cell>
        </row>
        <row r="2089">
          <cell r="A2089" t="str">
            <v>ON</v>
          </cell>
          <cell r="B2089">
            <v>4</v>
          </cell>
          <cell r="C2089">
            <v>3</v>
          </cell>
          <cell r="D2089" t="str">
            <v>P</v>
          </cell>
          <cell r="E2089">
            <v>5.5</v>
          </cell>
          <cell r="F2089">
            <v>37706</v>
          </cell>
          <cell r="G2089">
            <v>0</v>
          </cell>
          <cell r="H2089">
            <v>0</v>
          </cell>
          <cell r="I2089" t="str">
            <v>0          0</v>
          </cell>
          <cell r="J2089">
            <v>0</v>
          </cell>
          <cell r="K2089">
            <v>0</v>
          </cell>
          <cell r="L2089">
            <v>2003</v>
          </cell>
          <cell r="M2089" t="str">
            <v>No Trade</v>
          </cell>
          <cell r="N2089" t="str">
            <v/>
          </cell>
          <cell r="O2089" t="str">
            <v/>
          </cell>
          <cell r="P2089" t="str">
            <v/>
          </cell>
        </row>
        <row r="2090">
          <cell r="A2090" t="str">
            <v>ON</v>
          </cell>
          <cell r="B2090">
            <v>4</v>
          </cell>
          <cell r="C2090">
            <v>3</v>
          </cell>
          <cell r="D2090" t="str">
            <v>C</v>
          </cell>
          <cell r="E2090">
            <v>5.6</v>
          </cell>
          <cell r="F2090">
            <v>37706</v>
          </cell>
          <cell r="G2090">
            <v>6.7000000000000004E-2</v>
          </cell>
          <cell r="H2090">
            <v>0.05</v>
          </cell>
          <cell r="I2090" t="str">
            <v>3          0</v>
          </cell>
          <cell r="J2090">
            <v>0</v>
          </cell>
          <cell r="K2090">
            <v>0</v>
          </cell>
          <cell r="L2090">
            <v>2003</v>
          </cell>
          <cell r="M2090" t="str">
            <v>No Trade</v>
          </cell>
          <cell r="N2090" t="str">
            <v>NG43</v>
          </cell>
          <cell r="O2090">
            <v>59.02</v>
          </cell>
          <cell r="P2090">
            <v>1</v>
          </cell>
        </row>
        <row r="2091">
          <cell r="A2091" t="str">
            <v>ON</v>
          </cell>
          <cell r="B2091">
            <v>4</v>
          </cell>
          <cell r="C2091">
            <v>3</v>
          </cell>
          <cell r="D2091" t="str">
            <v>P</v>
          </cell>
          <cell r="E2091">
            <v>5.6</v>
          </cell>
          <cell r="F2091">
            <v>37706</v>
          </cell>
          <cell r="G2091">
            <v>0</v>
          </cell>
          <cell r="H2091">
            <v>0</v>
          </cell>
          <cell r="I2091" t="str">
            <v>0          0</v>
          </cell>
          <cell r="J2091">
            <v>0</v>
          </cell>
          <cell r="K2091">
            <v>0</v>
          </cell>
          <cell r="L2091">
            <v>2003</v>
          </cell>
          <cell r="M2091" t="str">
            <v>No Trade</v>
          </cell>
          <cell r="N2091" t="str">
            <v/>
          </cell>
          <cell r="O2091" t="str">
            <v/>
          </cell>
          <cell r="P2091" t="str">
            <v/>
          </cell>
        </row>
        <row r="2092">
          <cell r="A2092" t="str">
            <v>ON</v>
          </cell>
          <cell r="B2092">
            <v>4</v>
          </cell>
          <cell r="C2092">
            <v>3</v>
          </cell>
          <cell r="D2092" t="str">
            <v>C</v>
          </cell>
          <cell r="E2092">
            <v>5.7</v>
          </cell>
          <cell r="F2092">
            <v>37706</v>
          </cell>
          <cell r="G2092">
            <v>0.06</v>
          </cell>
          <cell r="H2092">
            <v>0.04</v>
          </cell>
          <cell r="I2092" t="str">
            <v>8          0</v>
          </cell>
          <cell r="J2092">
            <v>0</v>
          </cell>
          <cell r="K2092">
            <v>0</v>
          </cell>
          <cell r="L2092">
            <v>2003</v>
          </cell>
          <cell r="M2092" t="str">
            <v>No Trade</v>
          </cell>
          <cell r="N2092" t="str">
            <v>NG43</v>
          </cell>
          <cell r="O2092">
            <v>59.02</v>
          </cell>
          <cell r="P2092">
            <v>1</v>
          </cell>
        </row>
        <row r="2093">
          <cell r="A2093" t="str">
            <v>ON</v>
          </cell>
          <cell r="B2093">
            <v>4</v>
          </cell>
          <cell r="C2093">
            <v>3</v>
          </cell>
          <cell r="D2093" t="str">
            <v>C</v>
          </cell>
          <cell r="E2093">
            <v>5.8</v>
          </cell>
          <cell r="F2093">
            <v>37706</v>
          </cell>
          <cell r="G2093">
            <v>5.3999999999999999E-2</v>
          </cell>
          <cell r="H2093">
            <v>0.04</v>
          </cell>
          <cell r="I2093" t="str">
            <v>3          0</v>
          </cell>
          <cell r="J2093">
            <v>0</v>
          </cell>
          <cell r="K2093">
            <v>0</v>
          </cell>
          <cell r="L2093">
            <v>2003</v>
          </cell>
          <cell r="M2093" t="str">
            <v>No Trade</v>
          </cell>
          <cell r="N2093" t="str">
            <v>NG43</v>
          </cell>
          <cell r="O2093">
            <v>59.02</v>
          </cell>
          <cell r="P2093">
            <v>1</v>
          </cell>
        </row>
        <row r="2094">
          <cell r="A2094" t="str">
            <v>ON</v>
          </cell>
          <cell r="B2094">
            <v>4</v>
          </cell>
          <cell r="C2094">
            <v>3</v>
          </cell>
          <cell r="D2094" t="str">
            <v>P</v>
          </cell>
          <cell r="E2094">
            <v>5.8</v>
          </cell>
          <cell r="F2094">
            <v>37706</v>
          </cell>
          <cell r="G2094">
            <v>5.2999999999999999E-2</v>
          </cell>
          <cell r="H2094">
            <v>0.05</v>
          </cell>
          <cell r="I2094" t="str">
            <v>3          0</v>
          </cell>
          <cell r="J2094">
            <v>0</v>
          </cell>
          <cell r="K2094">
            <v>0</v>
          </cell>
          <cell r="L2094">
            <v>2003</v>
          </cell>
          <cell r="M2094">
            <v>1.7929035675998215</v>
          </cell>
          <cell r="N2094" t="str">
            <v>NG43</v>
          </cell>
          <cell r="O2094">
            <v>59.02</v>
          </cell>
          <cell r="P2094">
            <v>2</v>
          </cell>
        </row>
        <row r="2095">
          <cell r="A2095" t="str">
            <v>ON</v>
          </cell>
          <cell r="B2095">
            <v>4</v>
          </cell>
          <cell r="C2095">
            <v>3</v>
          </cell>
          <cell r="D2095" t="str">
            <v>C</v>
          </cell>
          <cell r="E2095">
            <v>5.9</v>
          </cell>
          <cell r="F2095">
            <v>37706</v>
          </cell>
          <cell r="G2095">
            <v>4.9000000000000002E-2</v>
          </cell>
          <cell r="H2095">
            <v>0.03</v>
          </cell>
          <cell r="I2095" t="str">
            <v>8          0</v>
          </cell>
          <cell r="J2095">
            <v>0</v>
          </cell>
          <cell r="K2095">
            <v>0</v>
          </cell>
          <cell r="L2095">
            <v>2003</v>
          </cell>
          <cell r="M2095" t="str">
            <v>No Trade</v>
          </cell>
          <cell r="N2095" t="str">
            <v>NG43</v>
          </cell>
          <cell r="O2095">
            <v>59.02</v>
          </cell>
          <cell r="P2095">
            <v>1</v>
          </cell>
        </row>
        <row r="2096">
          <cell r="A2096" t="str">
            <v>ON</v>
          </cell>
          <cell r="B2096">
            <v>4</v>
          </cell>
          <cell r="C2096">
            <v>3</v>
          </cell>
          <cell r="D2096" t="str">
            <v>P</v>
          </cell>
          <cell r="E2096">
            <v>5.9</v>
          </cell>
          <cell r="F2096">
            <v>37706</v>
          </cell>
          <cell r="G2096">
            <v>0</v>
          </cell>
          <cell r="H2096">
            <v>0</v>
          </cell>
          <cell r="I2096" t="str">
            <v>0          0</v>
          </cell>
          <cell r="J2096">
            <v>0</v>
          </cell>
          <cell r="K2096">
            <v>0</v>
          </cell>
          <cell r="L2096">
            <v>2003</v>
          </cell>
          <cell r="M2096" t="str">
            <v>No Trade</v>
          </cell>
          <cell r="N2096" t="str">
            <v/>
          </cell>
          <cell r="O2096" t="str">
            <v/>
          </cell>
          <cell r="P2096" t="str">
            <v/>
          </cell>
        </row>
        <row r="2097">
          <cell r="A2097" t="str">
            <v>ON</v>
          </cell>
          <cell r="B2097">
            <v>4</v>
          </cell>
          <cell r="C2097">
            <v>3</v>
          </cell>
          <cell r="D2097" t="str">
            <v>C</v>
          </cell>
          <cell r="E2097">
            <v>5.95</v>
          </cell>
          <cell r="F2097">
            <v>37706</v>
          </cell>
          <cell r="G2097">
            <v>4.5999999999999999E-2</v>
          </cell>
          <cell r="H2097">
            <v>0.03</v>
          </cell>
          <cell r="I2097" t="str">
            <v>6          0</v>
          </cell>
          <cell r="J2097">
            <v>0</v>
          </cell>
          <cell r="K2097">
            <v>0</v>
          </cell>
          <cell r="L2097">
            <v>2003</v>
          </cell>
          <cell r="M2097" t="str">
            <v>No Trade</v>
          </cell>
          <cell r="N2097" t="str">
            <v>NG43</v>
          </cell>
          <cell r="O2097">
            <v>59.02</v>
          </cell>
          <cell r="P2097">
            <v>1</v>
          </cell>
        </row>
        <row r="2098">
          <cell r="A2098" t="str">
            <v>ON</v>
          </cell>
          <cell r="B2098">
            <v>4</v>
          </cell>
          <cell r="C2098">
            <v>3</v>
          </cell>
          <cell r="D2098" t="str">
            <v>P</v>
          </cell>
          <cell r="E2098">
            <v>5.95</v>
          </cell>
          <cell r="F2098">
            <v>37706</v>
          </cell>
          <cell r="G2098">
            <v>0</v>
          </cell>
          <cell r="H2098">
            <v>0</v>
          </cell>
          <cell r="I2098" t="str">
            <v>0          0</v>
          </cell>
          <cell r="J2098">
            <v>0</v>
          </cell>
          <cell r="K2098">
            <v>0</v>
          </cell>
          <cell r="L2098">
            <v>2003</v>
          </cell>
          <cell r="M2098" t="str">
            <v>No Trade</v>
          </cell>
          <cell r="N2098" t="str">
            <v/>
          </cell>
          <cell r="O2098" t="str">
            <v/>
          </cell>
          <cell r="P2098" t="str">
            <v/>
          </cell>
        </row>
        <row r="2099">
          <cell r="A2099" t="str">
            <v>ON</v>
          </cell>
          <cell r="B2099">
            <v>4</v>
          </cell>
          <cell r="C2099">
            <v>3</v>
          </cell>
          <cell r="D2099" t="str">
            <v>C</v>
          </cell>
          <cell r="E2099">
            <v>6</v>
          </cell>
          <cell r="F2099">
            <v>37706</v>
          </cell>
          <cell r="G2099">
            <v>4.4999999999999998E-2</v>
          </cell>
          <cell r="H2099">
            <v>0.03</v>
          </cell>
          <cell r="I2099" t="str">
            <v>5      2,108</v>
          </cell>
          <cell r="J2099">
            <v>3.5999999999999997E-2</v>
          </cell>
          <cell r="K2099">
            <v>3.5000000000000003E-2</v>
          </cell>
          <cell r="L2099">
            <v>2003</v>
          </cell>
          <cell r="M2099" t="str">
            <v>No Trade</v>
          </cell>
          <cell r="N2099" t="str">
            <v>NG43</v>
          </cell>
          <cell r="O2099">
            <v>59.02</v>
          </cell>
          <cell r="P2099">
            <v>1</v>
          </cell>
        </row>
        <row r="2100">
          <cell r="A2100" t="str">
            <v>ON</v>
          </cell>
          <cell r="B2100">
            <v>4</v>
          </cell>
          <cell r="C2100">
            <v>3</v>
          </cell>
          <cell r="D2100" t="str">
            <v>P</v>
          </cell>
          <cell r="E2100">
            <v>6</v>
          </cell>
          <cell r="F2100">
            <v>37706</v>
          </cell>
          <cell r="G2100">
            <v>0</v>
          </cell>
          <cell r="H2100">
            <v>0</v>
          </cell>
          <cell r="I2100" t="str">
            <v>0          0</v>
          </cell>
          <cell r="J2100">
            <v>0</v>
          </cell>
          <cell r="K2100">
            <v>0</v>
          </cell>
          <cell r="L2100">
            <v>2003</v>
          </cell>
          <cell r="M2100" t="str">
            <v>No Trade</v>
          </cell>
          <cell r="N2100" t="str">
            <v/>
          </cell>
          <cell r="O2100" t="str">
            <v/>
          </cell>
          <cell r="P2100" t="str">
            <v/>
          </cell>
        </row>
        <row r="2101">
          <cell r="A2101" t="str">
            <v>ON</v>
          </cell>
          <cell r="B2101">
            <v>4</v>
          </cell>
          <cell r="C2101">
            <v>3</v>
          </cell>
          <cell r="D2101" t="str">
            <v>C</v>
          </cell>
          <cell r="E2101">
            <v>6.1</v>
          </cell>
          <cell r="F2101">
            <v>37706</v>
          </cell>
          <cell r="G2101">
            <v>0.04</v>
          </cell>
          <cell r="H2101">
            <v>0.03</v>
          </cell>
          <cell r="I2101" t="str">
            <v>1          0</v>
          </cell>
          <cell r="J2101">
            <v>0</v>
          </cell>
          <cell r="K2101">
            <v>0</v>
          </cell>
          <cell r="L2101">
            <v>2003</v>
          </cell>
          <cell r="M2101" t="str">
            <v>No Trade</v>
          </cell>
          <cell r="N2101" t="str">
            <v>NG43</v>
          </cell>
          <cell r="O2101">
            <v>59.02</v>
          </cell>
          <cell r="P2101">
            <v>1</v>
          </cell>
        </row>
        <row r="2102">
          <cell r="A2102" t="str">
            <v>ON</v>
          </cell>
          <cell r="B2102">
            <v>4</v>
          </cell>
          <cell r="C2102">
            <v>3</v>
          </cell>
          <cell r="D2102" t="str">
            <v>P</v>
          </cell>
          <cell r="E2102">
            <v>6.1</v>
          </cell>
          <cell r="F2102">
            <v>37706</v>
          </cell>
          <cell r="G2102">
            <v>0</v>
          </cell>
          <cell r="H2102">
            <v>0</v>
          </cell>
          <cell r="I2102" t="str">
            <v>0          0</v>
          </cell>
          <cell r="J2102">
            <v>0</v>
          </cell>
          <cell r="K2102">
            <v>0</v>
          </cell>
          <cell r="L2102">
            <v>2003</v>
          </cell>
          <cell r="M2102" t="str">
            <v>No Trade</v>
          </cell>
          <cell r="N2102" t="str">
            <v/>
          </cell>
          <cell r="O2102" t="str">
            <v/>
          </cell>
          <cell r="P2102" t="str">
            <v/>
          </cell>
        </row>
        <row r="2103">
          <cell r="A2103" t="str">
            <v>ON</v>
          </cell>
          <cell r="B2103">
            <v>4</v>
          </cell>
          <cell r="C2103">
            <v>3</v>
          </cell>
          <cell r="D2103" t="str">
            <v>C</v>
          </cell>
          <cell r="E2103">
            <v>6.15</v>
          </cell>
          <cell r="F2103">
            <v>37706</v>
          </cell>
          <cell r="G2103">
            <v>3.7999999999999999E-2</v>
          </cell>
          <cell r="H2103">
            <v>0.03</v>
          </cell>
          <cell r="I2103" t="str">
            <v>0          0</v>
          </cell>
          <cell r="J2103">
            <v>0</v>
          </cell>
          <cell r="K2103">
            <v>0</v>
          </cell>
          <cell r="L2103">
            <v>2003</v>
          </cell>
          <cell r="M2103" t="str">
            <v>No Trade</v>
          </cell>
          <cell r="N2103" t="str">
            <v>NG43</v>
          </cell>
          <cell r="O2103">
            <v>59.02</v>
          </cell>
          <cell r="P2103">
            <v>1</v>
          </cell>
        </row>
        <row r="2104">
          <cell r="A2104" t="str">
            <v>ON</v>
          </cell>
          <cell r="B2104">
            <v>4</v>
          </cell>
          <cell r="C2104">
            <v>3</v>
          </cell>
          <cell r="D2104" t="str">
            <v>C</v>
          </cell>
          <cell r="E2104">
            <v>6.2</v>
          </cell>
          <cell r="F2104">
            <v>37706</v>
          </cell>
          <cell r="G2104">
            <v>3.5999999999999997E-2</v>
          </cell>
          <cell r="H2104">
            <v>0.02</v>
          </cell>
          <cell r="I2104" t="str">
            <v>8          0</v>
          </cell>
          <cell r="J2104">
            <v>0</v>
          </cell>
          <cell r="K2104">
            <v>0</v>
          </cell>
          <cell r="L2104">
            <v>2003</v>
          </cell>
          <cell r="M2104" t="str">
            <v>No Trade</v>
          </cell>
          <cell r="N2104" t="str">
            <v>NG43</v>
          </cell>
          <cell r="O2104">
            <v>59.02</v>
          </cell>
          <cell r="P2104">
            <v>1</v>
          </cell>
        </row>
        <row r="2105">
          <cell r="A2105" t="str">
            <v>ON</v>
          </cell>
          <cell r="B2105">
            <v>4</v>
          </cell>
          <cell r="C2105">
            <v>3</v>
          </cell>
          <cell r="D2105" t="str">
            <v>P</v>
          </cell>
          <cell r="E2105">
            <v>6.2</v>
          </cell>
          <cell r="F2105">
            <v>37706</v>
          </cell>
          <cell r="G2105">
            <v>0</v>
          </cell>
          <cell r="H2105">
            <v>0</v>
          </cell>
          <cell r="I2105" t="str">
            <v>0          0</v>
          </cell>
          <cell r="J2105">
            <v>0</v>
          </cell>
          <cell r="K2105">
            <v>0</v>
          </cell>
          <cell r="L2105">
            <v>2003</v>
          </cell>
          <cell r="M2105" t="str">
            <v>No Trade</v>
          </cell>
          <cell r="N2105" t="str">
            <v/>
          </cell>
          <cell r="O2105" t="str">
            <v/>
          </cell>
          <cell r="P2105" t="str">
            <v/>
          </cell>
        </row>
        <row r="2106">
          <cell r="A2106" t="str">
            <v>ON</v>
          </cell>
          <cell r="B2106">
            <v>4</v>
          </cell>
          <cell r="C2106">
            <v>3</v>
          </cell>
          <cell r="D2106" t="str">
            <v>C</v>
          </cell>
          <cell r="E2106">
            <v>6.25</v>
          </cell>
          <cell r="F2106">
            <v>37706</v>
          </cell>
          <cell r="G2106">
            <v>3.5000000000000003E-2</v>
          </cell>
          <cell r="H2106">
            <v>0.02</v>
          </cell>
          <cell r="I2106" t="str">
            <v>7          0</v>
          </cell>
          <cell r="J2106">
            <v>0</v>
          </cell>
          <cell r="K2106">
            <v>0</v>
          </cell>
          <cell r="L2106">
            <v>2003</v>
          </cell>
          <cell r="M2106" t="str">
            <v>No Trade</v>
          </cell>
          <cell r="N2106" t="str">
            <v>NG43</v>
          </cell>
          <cell r="O2106">
            <v>59.02</v>
          </cell>
          <cell r="P2106">
            <v>1</v>
          </cell>
        </row>
        <row r="2107">
          <cell r="A2107" t="str">
            <v>ON</v>
          </cell>
          <cell r="B2107">
            <v>4</v>
          </cell>
          <cell r="C2107">
            <v>3</v>
          </cell>
          <cell r="D2107" t="str">
            <v>P</v>
          </cell>
          <cell r="E2107">
            <v>6.25</v>
          </cell>
          <cell r="F2107">
            <v>37706</v>
          </cell>
          <cell r="G2107">
            <v>0</v>
          </cell>
          <cell r="H2107">
            <v>0</v>
          </cell>
          <cell r="I2107" t="str">
            <v>0          0</v>
          </cell>
          <cell r="J2107">
            <v>0</v>
          </cell>
          <cell r="K2107">
            <v>0</v>
          </cell>
          <cell r="L2107">
            <v>2003</v>
          </cell>
          <cell r="M2107" t="str">
            <v>No Trade</v>
          </cell>
          <cell r="N2107" t="str">
            <v/>
          </cell>
          <cell r="O2107" t="str">
            <v/>
          </cell>
          <cell r="P2107" t="str">
            <v/>
          </cell>
        </row>
        <row r="2108">
          <cell r="A2108" t="str">
            <v>ON</v>
          </cell>
          <cell r="B2108">
            <v>4</v>
          </cell>
          <cell r="C2108">
            <v>3</v>
          </cell>
          <cell r="D2108" t="str">
            <v>C</v>
          </cell>
          <cell r="E2108">
            <v>6.3</v>
          </cell>
          <cell r="F2108">
            <v>37706</v>
          </cell>
          <cell r="G2108">
            <v>3.3000000000000002E-2</v>
          </cell>
          <cell r="H2108">
            <v>0.02</v>
          </cell>
          <cell r="I2108" t="str">
            <v>6          0</v>
          </cell>
          <cell r="J2108">
            <v>0</v>
          </cell>
          <cell r="K2108">
            <v>0</v>
          </cell>
          <cell r="L2108">
            <v>2003</v>
          </cell>
          <cell r="M2108" t="str">
            <v>No Trade</v>
          </cell>
          <cell r="N2108" t="str">
            <v>NG43</v>
          </cell>
          <cell r="O2108">
            <v>59.02</v>
          </cell>
          <cell r="P2108">
            <v>1</v>
          </cell>
        </row>
        <row r="2109">
          <cell r="A2109" t="str">
            <v>ON</v>
          </cell>
          <cell r="B2109">
            <v>4</v>
          </cell>
          <cell r="C2109">
            <v>3</v>
          </cell>
          <cell r="D2109" t="str">
            <v>P</v>
          </cell>
          <cell r="E2109">
            <v>6.3</v>
          </cell>
          <cell r="F2109">
            <v>37706</v>
          </cell>
          <cell r="G2109">
            <v>0</v>
          </cell>
          <cell r="H2109">
            <v>0</v>
          </cell>
          <cell r="I2109" t="str">
            <v>0          0</v>
          </cell>
          <cell r="J2109">
            <v>0</v>
          </cell>
          <cell r="K2109">
            <v>0</v>
          </cell>
          <cell r="L2109">
            <v>2003</v>
          </cell>
          <cell r="M2109" t="str">
            <v>No Trade</v>
          </cell>
          <cell r="N2109" t="str">
            <v/>
          </cell>
          <cell r="O2109" t="str">
            <v/>
          </cell>
          <cell r="P2109" t="str">
            <v/>
          </cell>
        </row>
        <row r="2110">
          <cell r="A2110" t="str">
            <v>ON</v>
          </cell>
          <cell r="B2110">
            <v>4</v>
          </cell>
          <cell r="C2110">
            <v>3</v>
          </cell>
          <cell r="D2110" t="str">
            <v>C</v>
          </cell>
          <cell r="E2110">
            <v>6.35</v>
          </cell>
          <cell r="F2110">
            <v>37706</v>
          </cell>
          <cell r="G2110">
            <v>3.1E-2</v>
          </cell>
          <cell r="H2110">
            <v>0.02</v>
          </cell>
          <cell r="I2110" t="str">
            <v>4          0</v>
          </cell>
          <cell r="J2110">
            <v>0</v>
          </cell>
          <cell r="K2110">
            <v>0</v>
          </cell>
          <cell r="L2110">
            <v>2003</v>
          </cell>
          <cell r="M2110" t="str">
            <v>No Trade</v>
          </cell>
          <cell r="N2110" t="str">
            <v>NG43</v>
          </cell>
          <cell r="O2110">
            <v>59.02</v>
          </cell>
          <cell r="P2110">
            <v>1</v>
          </cell>
        </row>
        <row r="2111">
          <cell r="A2111" t="str">
            <v>ON</v>
          </cell>
          <cell r="B2111">
            <v>4</v>
          </cell>
          <cell r="C2111">
            <v>3</v>
          </cell>
          <cell r="D2111" t="str">
            <v>P</v>
          </cell>
          <cell r="E2111">
            <v>6.35</v>
          </cell>
          <cell r="F2111">
            <v>37706</v>
          </cell>
          <cell r="G2111">
            <v>0</v>
          </cell>
          <cell r="H2111">
            <v>0</v>
          </cell>
          <cell r="I2111" t="str">
            <v>0          0</v>
          </cell>
          <cell r="J2111">
            <v>0</v>
          </cell>
          <cell r="K2111">
            <v>0</v>
          </cell>
          <cell r="L2111">
            <v>2003</v>
          </cell>
          <cell r="M2111" t="str">
            <v>No Trade</v>
          </cell>
          <cell r="N2111" t="str">
            <v/>
          </cell>
          <cell r="O2111" t="str">
            <v/>
          </cell>
          <cell r="P2111" t="str">
            <v/>
          </cell>
        </row>
        <row r="2112">
          <cell r="A2112" t="str">
            <v>ON</v>
          </cell>
          <cell r="B2112">
            <v>4</v>
          </cell>
          <cell r="C2112">
            <v>3</v>
          </cell>
          <cell r="D2112" t="str">
            <v>C</v>
          </cell>
          <cell r="E2112">
            <v>6.4</v>
          </cell>
          <cell r="F2112">
            <v>37706</v>
          </cell>
          <cell r="G2112">
            <v>0.03</v>
          </cell>
          <cell r="H2112">
            <v>0.02</v>
          </cell>
          <cell r="I2112" t="str">
            <v>3          0</v>
          </cell>
          <cell r="J2112">
            <v>0</v>
          </cell>
          <cell r="K2112">
            <v>0</v>
          </cell>
          <cell r="L2112">
            <v>2003</v>
          </cell>
          <cell r="M2112" t="str">
            <v>No Trade</v>
          </cell>
          <cell r="N2112" t="str">
            <v>NG43</v>
          </cell>
          <cell r="O2112">
            <v>59.02</v>
          </cell>
          <cell r="P2112">
            <v>1</v>
          </cell>
        </row>
        <row r="2113">
          <cell r="A2113" t="str">
            <v>ON</v>
          </cell>
          <cell r="B2113">
            <v>4</v>
          </cell>
          <cell r="C2113">
            <v>3</v>
          </cell>
          <cell r="D2113" t="str">
            <v>P</v>
          </cell>
          <cell r="E2113">
            <v>6.4</v>
          </cell>
          <cell r="F2113">
            <v>37706</v>
          </cell>
          <cell r="G2113">
            <v>0</v>
          </cell>
          <cell r="H2113">
            <v>0</v>
          </cell>
          <cell r="I2113" t="str">
            <v>0          0</v>
          </cell>
          <cell r="J2113">
            <v>0</v>
          </cell>
          <cell r="K2113">
            <v>0</v>
          </cell>
          <cell r="L2113">
            <v>2003</v>
          </cell>
          <cell r="M2113" t="str">
            <v>No Trade</v>
          </cell>
          <cell r="N2113" t="str">
            <v/>
          </cell>
          <cell r="O2113" t="str">
            <v/>
          </cell>
          <cell r="P2113" t="str">
            <v/>
          </cell>
        </row>
        <row r="2114">
          <cell r="A2114" t="str">
            <v>ON</v>
          </cell>
          <cell r="B2114">
            <v>4</v>
          </cell>
          <cell r="C2114">
            <v>3</v>
          </cell>
          <cell r="D2114" t="str">
            <v>C</v>
          </cell>
          <cell r="E2114">
            <v>6.45</v>
          </cell>
          <cell r="F2114">
            <v>37706</v>
          </cell>
          <cell r="G2114">
            <v>2.9000000000000001E-2</v>
          </cell>
          <cell r="H2114">
            <v>0.02</v>
          </cell>
          <cell r="I2114" t="str">
            <v>2          0</v>
          </cell>
          <cell r="J2114">
            <v>0</v>
          </cell>
          <cell r="K2114">
            <v>0</v>
          </cell>
          <cell r="L2114">
            <v>2003</v>
          </cell>
          <cell r="M2114" t="str">
            <v>No Trade</v>
          </cell>
          <cell r="N2114" t="str">
            <v>NG43</v>
          </cell>
          <cell r="O2114">
            <v>59.02</v>
          </cell>
          <cell r="P2114">
            <v>1</v>
          </cell>
        </row>
        <row r="2115">
          <cell r="A2115" t="str">
            <v>ON</v>
          </cell>
          <cell r="B2115">
            <v>4</v>
          </cell>
          <cell r="C2115">
            <v>3</v>
          </cell>
          <cell r="D2115" t="str">
            <v>P</v>
          </cell>
          <cell r="E2115">
            <v>6.45</v>
          </cell>
          <cell r="F2115">
            <v>37706</v>
          </cell>
          <cell r="G2115">
            <v>0</v>
          </cell>
          <cell r="H2115">
            <v>0</v>
          </cell>
          <cell r="I2115" t="str">
            <v>0          0</v>
          </cell>
          <cell r="J2115">
            <v>0</v>
          </cell>
          <cell r="K2115">
            <v>0</v>
          </cell>
          <cell r="L2115">
            <v>2003</v>
          </cell>
          <cell r="M2115" t="str">
            <v>No Trade</v>
          </cell>
          <cell r="N2115" t="str">
            <v/>
          </cell>
          <cell r="O2115" t="str">
            <v/>
          </cell>
          <cell r="P2115" t="str">
            <v/>
          </cell>
        </row>
        <row r="2116">
          <cell r="A2116" t="str">
            <v>ON</v>
          </cell>
          <cell r="B2116">
            <v>4</v>
          </cell>
          <cell r="C2116">
            <v>3</v>
          </cell>
          <cell r="D2116" t="str">
            <v>C</v>
          </cell>
          <cell r="E2116">
            <v>6.5</v>
          </cell>
          <cell r="F2116">
            <v>37706</v>
          </cell>
          <cell r="G2116">
            <v>2.7E-2</v>
          </cell>
          <cell r="H2116">
            <v>0.02</v>
          </cell>
          <cell r="I2116" t="str">
            <v>1         16</v>
          </cell>
          <cell r="J2116">
            <v>2.1999999999999999E-2</v>
          </cell>
          <cell r="K2116">
            <v>2.1999999999999999E-2</v>
          </cell>
          <cell r="L2116">
            <v>2003</v>
          </cell>
          <cell r="M2116" t="str">
            <v>No Trade</v>
          </cell>
          <cell r="N2116" t="str">
            <v>NG43</v>
          </cell>
          <cell r="O2116">
            <v>59.02</v>
          </cell>
          <cell r="P2116">
            <v>1</v>
          </cell>
        </row>
        <row r="2117">
          <cell r="A2117" t="str">
            <v>ON</v>
          </cell>
          <cell r="B2117">
            <v>4</v>
          </cell>
          <cell r="C2117">
            <v>3</v>
          </cell>
          <cell r="D2117" t="str">
            <v>P</v>
          </cell>
          <cell r="E2117">
            <v>6.5</v>
          </cell>
          <cell r="F2117">
            <v>37706</v>
          </cell>
          <cell r="G2117">
            <v>0</v>
          </cell>
          <cell r="H2117">
            <v>0</v>
          </cell>
          <cell r="I2117" t="str">
            <v>0          0</v>
          </cell>
          <cell r="J2117">
            <v>0</v>
          </cell>
          <cell r="K2117">
            <v>0</v>
          </cell>
          <cell r="L2117">
            <v>2003</v>
          </cell>
          <cell r="M2117" t="str">
            <v>No Trade</v>
          </cell>
          <cell r="N2117" t="str">
            <v/>
          </cell>
          <cell r="O2117" t="str">
            <v/>
          </cell>
          <cell r="P2117" t="str">
            <v/>
          </cell>
        </row>
        <row r="2118">
          <cell r="A2118" t="str">
            <v>ON</v>
          </cell>
          <cell r="B2118">
            <v>4</v>
          </cell>
          <cell r="C2118">
            <v>3</v>
          </cell>
          <cell r="D2118" t="str">
            <v>C</v>
          </cell>
          <cell r="E2118">
            <v>6.6</v>
          </cell>
          <cell r="F2118">
            <v>37706</v>
          </cell>
          <cell r="G2118">
            <v>2.5000000000000001E-2</v>
          </cell>
          <cell r="H2118">
            <v>0.01</v>
          </cell>
          <cell r="I2118" t="str">
            <v>9          0</v>
          </cell>
          <cell r="J2118">
            <v>0</v>
          </cell>
          <cell r="K2118">
            <v>0</v>
          </cell>
          <cell r="L2118">
            <v>2003</v>
          </cell>
          <cell r="M2118" t="str">
            <v>No Trade</v>
          </cell>
          <cell r="N2118" t="str">
            <v>NG43</v>
          </cell>
          <cell r="O2118">
            <v>59.02</v>
          </cell>
          <cell r="P2118">
            <v>1</v>
          </cell>
        </row>
        <row r="2119">
          <cell r="A2119" t="str">
            <v>ON</v>
          </cell>
          <cell r="B2119">
            <v>4</v>
          </cell>
          <cell r="C2119">
            <v>3</v>
          </cell>
          <cell r="D2119" t="str">
            <v>C</v>
          </cell>
          <cell r="E2119">
            <v>6.7</v>
          </cell>
          <cell r="F2119">
            <v>37706</v>
          </cell>
          <cell r="G2119">
            <v>2.3E-2</v>
          </cell>
          <cell r="H2119">
            <v>0.01</v>
          </cell>
          <cell r="I2119" t="str">
            <v>8          0</v>
          </cell>
          <cell r="J2119">
            <v>0</v>
          </cell>
          <cell r="K2119">
            <v>0</v>
          </cell>
          <cell r="L2119">
            <v>2003</v>
          </cell>
          <cell r="M2119" t="str">
            <v>No Trade</v>
          </cell>
          <cell r="N2119" t="str">
            <v>NG43</v>
          </cell>
          <cell r="O2119">
            <v>59.02</v>
          </cell>
          <cell r="P2119">
            <v>1</v>
          </cell>
        </row>
        <row r="2120">
          <cell r="A2120" t="str">
            <v>ON</v>
          </cell>
          <cell r="B2120">
            <v>4</v>
          </cell>
          <cell r="C2120">
            <v>3</v>
          </cell>
          <cell r="D2120" t="str">
            <v>C</v>
          </cell>
          <cell r="E2120">
            <v>7</v>
          </cell>
          <cell r="F2120">
            <v>37706</v>
          </cell>
          <cell r="G2120">
            <v>1.7999999999999999E-2</v>
          </cell>
          <cell r="H2120">
            <v>0.01</v>
          </cell>
          <cell r="I2120" t="str">
            <v>4      1,293</v>
          </cell>
          <cell r="J2120">
            <v>1.6E-2</v>
          </cell>
          <cell r="K2120">
            <v>1.6E-2</v>
          </cell>
          <cell r="L2120">
            <v>2003</v>
          </cell>
          <cell r="M2120" t="str">
            <v>No Trade</v>
          </cell>
          <cell r="N2120" t="str">
            <v>NG43</v>
          </cell>
          <cell r="O2120">
            <v>59.02</v>
          </cell>
          <cell r="P2120">
            <v>1</v>
          </cell>
        </row>
        <row r="2121">
          <cell r="A2121" t="str">
            <v>ON</v>
          </cell>
          <cell r="B2121">
            <v>4</v>
          </cell>
          <cell r="C2121">
            <v>3</v>
          </cell>
          <cell r="D2121" t="str">
            <v>C</v>
          </cell>
          <cell r="E2121">
            <v>7.5</v>
          </cell>
          <cell r="F2121">
            <v>37706</v>
          </cell>
          <cell r="G2121">
            <v>1.2E-2</v>
          </cell>
          <cell r="H2121">
            <v>0</v>
          </cell>
          <cell r="I2121" t="str">
            <v>9          0</v>
          </cell>
          <cell r="J2121">
            <v>0</v>
          </cell>
          <cell r="K2121">
            <v>0</v>
          </cell>
          <cell r="L2121">
            <v>2003</v>
          </cell>
          <cell r="M2121" t="str">
            <v>No Trade</v>
          </cell>
          <cell r="N2121" t="str">
            <v>NG43</v>
          </cell>
          <cell r="O2121">
            <v>59.02</v>
          </cell>
          <cell r="P2121">
            <v>1</v>
          </cell>
        </row>
        <row r="2122">
          <cell r="A2122" t="str">
            <v>ON</v>
          </cell>
          <cell r="B2122">
            <v>4</v>
          </cell>
          <cell r="C2122">
            <v>3</v>
          </cell>
          <cell r="D2122" t="str">
            <v>C</v>
          </cell>
          <cell r="E2122">
            <v>8</v>
          </cell>
          <cell r="F2122">
            <v>37706</v>
          </cell>
          <cell r="G2122">
            <v>8.9999999999999993E-3</v>
          </cell>
          <cell r="H2122">
            <v>0</v>
          </cell>
          <cell r="I2122" t="str">
            <v>7          0</v>
          </cell>
          <cell r="J2122">
            <v>0</v>
          </cell>
          <cell r="K2122">
            <v>0</v>
          </cell>
          <cell r="L2122">
            <v>2003</v>
          </cell>
          <cell r="M2122" t="str">
            <v>No Trade</v>
          </cell>
          <cell r="N2122" t="str">
            <v>NG43</v>
          </cell>
          <cell r="O2122">
            <v>59.02</v>
          </cell>
          <cell r="P2122">
            <v>1</v>
          </cell>
        </row>
        <row r="2123">
          <cell r="A2123" t="str">
            <v>ON</v>
          </cell>
          <cell r="B2123">
            <v>4</v>
          </cell>
          <cell r="C2123">
            <v>3</v>
          </cell>
          <cell r="D2123" t="str">
            <v>C</v>
          </cell>
          <cell r="E2123">
            <v>10</v>
          </cell>
          <cell r="F2123">
            <v>37706</v>
          </cell>
          <cell r="G2123">
            <v>3.0000000000000001E-3</v>
          </cell>
          <cell r="H2123">
            <v>0</v>
          </cell>
          <cell r="I2123" t="str">
            <v>3          0</v>
          </cell>
          <cell r="J2123">
            <v>0</v>
          </cell>
          <cell r="K2123">
            <v>0</v>
          </cell>
          <cell r="L2123">
            <v>2003</v>
          </cell>
          <cell r="M2123" t="str">
            <v>No Trade</v>
          </cell>
          <cell r="N2123" t="str">
            <v>NG43</v>
          </cell>
          <cell r="O2123">
            <v>59.02</v>
          </cell>
          <cell r="P2123">
            <v>1</v>
          </cell>
        </row>
        <row r="2124">
          <cell r="A2124" t="str">
            <v>ON</v>
          </cell>
          <cell r="B2124">
            <v>5</v>
          </cell>
          <cell r="C2124">
            <v>3</v>
          </cell>
          <cell r="D2124" t="str">
            <v>C</v>
          </cell>
          <cell r="E2124">
            <v>1</v>
          </cell>
          <cell r="F2124">
            <v>37736</v>
          </cell>
          <cell r="G2124">
            <v>0</v>
          </cell>
          <cell r="H2124">
            <v>0</v>
          </cell>
          <cell r="I2124" t="str">
            <v>0          0</v>
          </cell>
          <cell r="J2124">
            <v>0</v>
          </cell>
          <cell r="K2124">
            <v>0</v>
          </cell>
          <cell r="L2124">
            <v>2003</v>
          </cell>
          <cell r="M2124" t="str">
            <v>No Trade</v>
          </cell>
          <cell r="N2124" t="str">
            <v/>
          </cell>
          <cell r="O2124" t="str">
            <v/>
          </cell>
          <cell r="P2124" t="str">
            <v/>
          </cell>
        </row>
        <row r="2125">
          <cell r="A2125" t="str">
            <v>ON</v>
          </cell>
          <cell r="B2125">
            <v>5</v>
          </cell>
          <cell r="C2125">
            <v>3</v>
          </cell>
          <cell r="D2125" t="str">
            <v>P</v>
          </cell>
          <cell r="E2125">
            <v>2</v>
          </cell>
          <cell r="F2125">
            <v>37736</v>
          </cell>
          <cell r="G2125">
            <v>1E-3</v>
          </cell>
          <cell r="H2125">
            <v>0</v>
          </cell>
          <cell r="I2125" t="str">
            <v>1          0</v>
          </cell>
          <cell r="J2125">
            <v>0</v>
          </cell>
          <cell r="K2125">
            <v>0</v>
          </cell>
          <cell r="L2125">
            <v>2003</v>
          </cell>
          <cell r="M2125">
            <v>1.6253561031787063</v>
          </cell>
          <cell r="N2125" t="str">
            <v>NG53</v>
          </cell>
          <cell r="O2125">
            <v>59.02</v>
          </cell>
          <cell r="P2125">
            <v>2</v>
          </cell>
        </row>
        <row r="2126">
          <cell r="A2126" t="str">
            <v>ON</v>
          </cell>
          <cell r="B2126">
            <v>5</v>
          </cell>
          <cell r="C2126">
            <v>3</v>
          </cell>
          <cell r="D2126" t="str">
            <v>P</v>
          </cell>
          <cell r="E2126">
            <v>2.1</v>
          </cell>
          <cell r="F2126">
            <v>37736</v>
          </cell>
          <cell r="G2126">
            <v>1E-3</v>
          </cell>
          <cell r="H2126">
            <v>0</v>
          </cell>
          <cell r="I2126" t="str">
            <v>1          0</v>
          </cell>
          <cell r="J2126">
            <v>0</v>
          </cell>
          <cell r="K2126">
            <v>0</v>
          </cell>
          <cell r="L2126">
            <v>2003</v>
          </cell>
          <cell r="M2126">
            <v>1.6004370442589988</v>
          </cell>
          <cell r="N2126" t="str">
            <v>NG53</v>
          </cell>
          <cell r="O2126">
            <v>59.02</v>
          </cell>
          <cell r="P2126">
            <v>2</v>
          </cell>
        </row>
        <row r="2127">
          <cell r="A2127" t="str">
            <v>ON</v>
          </cell>
          <cell r="B2127">
            <v>5</v>
          </cell>
          <cell r="C2127">
            <v>3</v>
          </cell>
          <cell r="D2127" t="str">
            <v>P</v>
          </cell>
          <cell r="E2127">
            <v>2.25</v>
          </cell>
          <cell r="F2127">
            <v>37736</v>
          </cell>
          <cell r="G2127">
            <v>1E-3</v>
          </cell>
          <cell r="H2127">
            <v>0</v>
          </cell>
          <cell r="I2127" t="str">
            <v>2          0</v>
          </cell>
          <cell r="J2127">
            <v>0</v>
          </cell>
          <cell r="K2127">
            <v>0</v>
          </cell>
          <cell r="L2127">
            <v>2003</v>
          </cell>
          <cell r="M2127">
            <v>1.5653352027097129</v>
          </cell>
          <cell r="N2127" t="str">
            <v>NG53</v>
          </cell>
          <cell r="O2127">
            <v>59.02</v>
          </cell>
          <cell r="P2127">
            <v>2</v>
          </cell>
        </row>
        <row r="2128">
          <cell r="A2128" t="str">
            <v>ON</v>
          </cell>
          <cell r="B2128">
            <v>5</v>
          </cell>
          <cell r="C2128">
            <v>3</v>
          </cell>
          <cell r="D2128" t="str">
            <v>P</v>
          </cell>
          <cell r="E2128">
            <v>2.5</v>
          </cell>
          <cell r="F2128">
            <v>37736</v>
          </cell>
          <cell r="G2128">
            <v>5.0000000000000001E-3</v>
          </cell>
          <cell r="H2128">
            <v>0</v>
          </cell>
          <cell r="I2128" t="str">
            <v>6          0</v>
          </cell>
          <cell r="J2128">
            <v>0</v>
          </cell>
          <cell r="K2128">
            <v>0</v>
          </cell>
          <cell r="L2128">
            <v>2003</v>
          </cell>
          <cell r="M2128">
            <v>1.7208332549251797</v>
          </cell>
          <cell r="N2128" t="str">
            <v>NG53</v>
          </cell>
          <cell r="O2128">
            <v>59.02</v>
          </cell>
          <cell r="P2128">
            <v>2</v>
          </cell>
        </row>
        <row r="2129">
          <cell r="A2129" t="str">
            <v>ON</v>
          </cell>
          <cell r="B2129">
            <v>5</v>
          </cell>
          <cell r="C2129">
            <v>3</v>
          </cell>
          <cell r="D2129" t="str">
            <v>P</v>
          </cell>
          <cell r="E2129">
            <v>2.5499999999999998</v>
          </cell>
          <cell r="F2129">
            <v>37736</v>
          </cell>
          <cell r="G2129">
            <v>0</v>
          </cell>
          <cell r="H2129">
            <v>0</v>
          </cell>
          <cell r="I2129" t="str">
            <v>0          0</v>
          </cell>
          <cell r="J2129">
            <v>0</v>
          </cell>
          <cell r="K2129">
            <v>0</v>
          </cell>
          <cell r="L2129">
            <v>2003</v>
          </cell>
          <cell r="M2129" t="str">
            <v>No Trade</v>
          </cell>
          <cell r="N2129" t="str">
            <v/>
          </cell>
          <cell r="O2129" t="str">
            <v/>
          </cell>
          <cell r="P2129" t="str">
            <v/>
          </cell>
        </row>
        <row r="2130">
          <cell r="A2130" t="str">
            <v>ON</v>
          </cell>
          <cell r="B2130">
            <v>5</v>
          </cell>
          <cell r="C2130">
            <v>3</v>
          </cell>
          <cell r="D2130" t="str">
            <v>P</v>
          </cell>
          <cell r="E2130">
            <v>2.7</v>
          </cell>
          <cell r="F2130">
            <v>37736</v>
          </cell>
          <cell r="G2130">
            <v>0</v>
          </cell>
          <cell r="H2130">
            <v>0</v>
          </cell>
          <cell r="I2130" t="str">
            <v>0          0</v>
          </cell>
          <cell r="J2130">
            <v>0</v>
          </cell>
          <cell r="K2130">
            <v>0</v>
          </cell>
          <cell r="L2130">
            <v>2003</v>
          </cell>
          <cell r="M2130" t="str">
            <v>No Trade</v>
          </cell>
          <cell r="N2130" t="str">
            <v/>
          </cell>
          <cell r="O2130" t="str">
            <v/>
          </cell>
          <cell r="P2130" t="str">
            <v/>
          </cell>
        </row>
        <row r="2131">
          <cell r="A2131" t="str">
            <v>ON</v>
          </cell>
          <cell r="B2131">
            <v>5</v>
          </cell>
          <cell r="C2131">
            <v>3</v>
          </cell>
          <cell r="D2131" t="str">
            <v>P</v>
          </cell>
          <cell r="E2131">
            <v>2.75</v>
          </cell>
          <cell r="F2131">
            <v>37736</v>
          </cell>
          <cell r="G2131">
            <v>1.4999999999999999E-2</v>
          </cell>
          <cell r="H2131">
            <v>0.01</v>
          </cell>
          <cell r="I2131" t="str">
            <v>8          0</v>
          </cell>
          <cell r="J2131">
            <v>0</v>
          </cell>
          <cell r="K2131">
            <v>0</v>
          </cell>
          <cell r="L2131">
            <v>2003</v>
          </cell>
          <cell r="M2131">
            <v>1.8534191633277242</v>
          </cell>
          <cell r="N2131" t="str">
            <v>NG53</v>
          </cell>
          <cell r="O2131">
            <v>59.02</v>
          </cell>
          <cell r="P2131">
            <v>2</v>
          </cell>
        </row>
        <row r="2132">
          <cell r="A2132" t="str">
            <v>ON</v>
          </cell>
          <cell r="B2132">
            <v>5</v>
          </cell>
          <cell r="C2132">
            <v>3</v>
          </cell>
          <cell r="D2132" t="str">
            <v>P</v>
          </cell>
          <cell r="E2132">
            <v>2.8</v>
          </cell>
          <cell r="F2132">
            <v>37736</v>
          </cell>
          <cell r="G2132">
            <v>1.7999999999999999E-2</v>
          </cell>
          <cell r="H2132">
            <v>0.02</v>
          </cell>
          <cell r="I2132" t="str">
            <v>2          0</v>
          </cell>
          <cell r="J2132">
            <v>0</v>
          </cell>
          <cell r="K2132">
            <v>0</v>
          </cell>
          <cell r="L2132">
            <v>2003</v>
          </cell>
          <cell r="M2132">
            <v>1.8782171552410283</v>
          </cell>
          <cell r="N2132" t="str">
            <v>NG53</v>
          </cell>
          <cell r="O2132">
            <v>59.02</v>
          </cell>
          <cell r="P2132">
            <v>2</v>
          </cell>
        </row>
        <row r="2133">
          <cell r="A2133" t="str">
            <v>ON</v>
          </cell>
          <cell r="B2133">
            <v>5</v>
          </cell>
          <cell r="C2133">
            <v>3</v>
          </cell>
          <cell r="D2133" t="str">
            <v>P</v>
          </cell>
          <cell r="E2133">
            <v>2.85</v>
          </cell>
          <cell r="F2133">
            <v>37736</v>
          </cell>
          <cell r="G2133">
            <v>2.1000000000000001E-2</v>
          </cell>
          <cell r="H2133">
            <v>0.02</v>
          </cell>
          <cell r="I2133" t="str">
            <v>6          0</v>
          </cell>
          <cell r="J2133">
            <v>0</v>
          </cell>
          <cell r="K2133">
            <v>0</v>
          </cell>
          <cell r="L2133">
            <v>2003</v>
          </cell>
          <cell r="M2133">
            <v>1.8986000378255627</v>
          </cell>
          <cell r="N2133" t="str">
            <v>NG53</v>
          </cell>
          <cell r="O2133">
            <v>59.02</v>
          </cell>
          <cell r="P2133">
            <v>2</v>
          </cell>
        </row>
        <row r="2134">
          <cell r="A2134" t="str">
            <v>ON</v>
          </cell>
          <cell r="B2134">
            <v>5</v>
          </cell>
          <cell r="C2134">
            <v>3</v>
          </cell>
          <cell r="D2134" t="str">
            <v>P</v>
          </cell>
          <cell r="E2134">
            <v>2.9</v>
          </cell>
          <cell r="F2134">
            <v>37736</v>
          </cell>
          <cell r="G2134">
            <v>0</v>
          </cell>
          <cell r="H2134">
            <v>0</v>
          </cell>
          <cell r="I2134" t="str">
            <v>0          0</v>
          </cell>
          <cell r="J2134">
            <v>0</v>
          </cell>
          <cell r="K2134">
            <v>0</v>
          </cell>
          <cell r="L2134">
            <v>2003</v>
          </cell>
          <cell r="M2134" t="str">
            <v>No Trade</v>
          </cell>
          <cell r="N2134" t="str">
            <v/>
          </cell>
          <cell r="O2134" t="str">
            <v/>
          </cell>
          <cell r="P2134" t="str">
            <v/>
          </cell>
        </row>
        <row r="2135">
          <cell r="A2135" t="str">
            <v>ON</v>
          </cell>
          <cell r="B2135">
            <v>5</v>
          </cell>
          <cell r="C2135">
            <v>3</v>
          </cell>
          <cell r="D2135" t="str">
            <v>P</v>
          </cell>
          <cell r="E2135">
            <v>2.95</v>
          </cell>
          <cell r="F2135">
            <v>37736</v>
          </cell>
          <cell r="G2135">
            <v>0.03</v>
          </cell>
          <cell r="H2135">
            <v>0.03</v>
          </cell>
          <cell r="I2135" t="str">
            <v>7          0</v>
          </cell>
          <cell r="J2135">
            <v>0</v>
          </cell>
          <cell r="K2135">
            <v>0</v>
          </cell>
          <cell r="L2135">
            <v>2003</v>
          </cell>
          <cell r="M2135">
            <v>1.9543976278748929</v>
          </cell>
          <cell r="N2135" t="str">
            <v>NG53</v>
          </cell>
          <cell r="O2135">
            <v>59.02</v>
          </cell>
          <cell r="P2135">
            <v>2</v>
          </cell>
        </row>
        <row r="2136">
          <cell r="A2136" t="str">
            <v>ON</v>
          </cell>
          <cell r="B2136">
            <v>5</v>
          </cell>
          <cell r="C2136">
            <v>3</v>
          </cell>
          <cell r="D2136" t="str">
            <v>C</v>
          </cell>
          <cell r="E2136">
            <v>3</v>
          </cell>
          <cell r="F2136">
            <v>37736</v>
          </cell>
          <cell r="G2136">
            <v>0.91</v>
          </cell>
          <cell r="H2136">
            <v>0.91</v>
          </cell>
          <cell r="I2136" t="str">
            <v>0          0</v>
          </cell>
          <cell r="J2136">
            <v>0</v>
          </cell>
          <cell r="K2136">
            <v>0</v>
          </cell>
          <cell r="L2136">
            <v>2003</v>
          </cell>
          <cell r="M2136" t="str">
            <v>No Trade</v>
          </cell>
          <cell r="N2136" t="str">
            <v>NG53</v>
          </cell>
          <cell r="O2136">
            <v>59.02</v>
          </cell>
          <cell r="P2136">
            <v>1</v>
          </cell>
        </row>
        <row r="2137">
          <cell r="A2137" t="str">
            <v>ON</v>
          </cell>
          <cell r="B2137">
            <v>5</v>
          </cell>
          <cell r="C2137">
            <v>3</v>
          </cell>
          <cell r="D2137" t="str">
            <v>P</v>
          </cell>
          <cell r="E2137">
            <v>3</v>
          </cell>
          <cell r="F2137">
            <v>37736</v>
          </cell>
          <cell r="G2137">
            <v>3.5999999999999997E-2</v>
          </cell>
          <cell r="H2137">
            <v>0.04</v>
          </cell>
          <cell r="I2137" t="str">
            <v>3          0</v>
          </cell>
          <cell r="J2137">
            <v>0</v>
          </cell>
          <cell r="K2137">
            <v>0</v>
          </cell>
          <cell r="L2137">
            <v>2003</v>
          </cell>
          <cell r="M2137">
            <v>1.9861010615366499</v>
          </cell>
          <cell r="N2137" t="str">
            <v>NG53</v>
          </cell>
          <cell r="O2137">
            <v>59.02</v>
          </cell>
          <cell r="P2137">
            <v>2</v>
          </cell>
        </row>
        <row r="2138">
          <cell r="A2138" t="str">
            <v>ON</v>
          </cell>
          <cell r="B2138">
            <v>5</v>
          </cell>
          <cell r="C2138">
            <v>3</v>
          </cell>
          <cell r="D2138" t="str">
            <v>P</v>
          </cell>
          <cell r="E2138">
            <v>3.1</v>
          </cell>
          <cell r="F2138">
            <v>37736</v>
          </cell>
          <cell r="G2138">
            <v>4.9000000000000002E-2</v>
          </cell>
          <cell r="H2138">
            <v>0.05</v>
          </cell>
          <cell r="I2138" t="str">
            <v>9          0</v>
          </cell>
          <cell r="J2138">
            <v>0</v>
          </cell>
          <cell r="K2138">
            <v>0</v>
          </cell>
          <cell r="L2138">
            <v>2003</v>
          </cell>
          <cell r="M2138">
            <v>2.0409838542429402</v>
          </cell>
          <cell r="N2138" t="str">
            <v>NG53</v>
          </cell>
          <cell r="O2138">
            <v>59.02</v>
          </cell>
          <cell r="P2138">
            <v>2</v>
          </cell>
        </row>
        <row r="2139">
          <cell r="A2139" t="str">
            <v>ON</v>
          </cell>
          <cell r="B2139">
            <v>5</v>
          </cell>
          <cell r="C2139">
            <v>3</v>
          </cell>
          <cell r="D2139" t="str">
            <v>P</v>
          </cell>
          <cell r="E2139">
            <v>3.15</v>
          </cell>
          <cell r="F2139">
            <v>37736</v>
          </cell>
          <cell r="G2139">
            <v>5.7000000000000002E-2</v>
          </cell>
          <cell r="H2139">
            <v>0.06</v>
          </cell>
          <cell r="I2139" t="str">
            <v>8          0</v>
          </cell>
          <cell r="J2139">
            <v>0</v>
          </cell>
          <cell r="K2139">
            <v>0</v>
          </cell>
          <cell r="L2139">
            <v>2003</v>
          </cell>
          <cell r="M2139">
            <v>2.0702138422753711</v>
          </cell>
          <cell r="N2139" t="str">
            <v>NG53</v>
          </cell>
          <cell r="O2139">
            <v>59.02</v>
          </cell>
          <cell r="P2139">
            <v>2</v>
          </cell>
        </row>
        <row r="2140">
          <cell r="A2140" t="str">
            <v>ON</v>
          </cell>
          <cell r="B2140">
            <v>5</v>
          </cell>
          <cell r="C2140">
            <v>3</v>
          </cell>
          <cell r="D2140" t="str">
            <v>P</v>
          </cell>
          <cell r="E2140">
            <v>3.2</v>
          </cell>
          <cell r="F2140">
            <v>37736</v>
          </cell>
          <cell r="G2140">
            <v>6.5000000000000002E-2</v>
          </cell>
          <cell r="H2140">
            <v>7.0000000000000007E-2</v>
          </cell>
          <cell r="I2140" t="str">
            <v>8          0</v>
          </cell>
          <cell r="J2140">
            <v>0</v>
          </cell>
          <cell r="K2140">
            <v>0</v>
          </cell>
          <cell r="L2140">
            <v>2003</v>
          </cell>
          <cell r="M2140">
            <v>2.0954459043089941</v>
          </cell>
          <cell r="N2140" t="str">
            <v>NG53</v>
          </cell>
          <cell r="O2140">
            <v>59.02</v>
          </cell>
          <cell r="P2140">
            <v>2</v>
          </cell>
        </row>
        <row r="2141">
          <cell r="A2141" t="str">
            <v>ON</v>
          </cell>
          <cell r="B2141">
            <v>5</v>
          </cell>
          <cell r="C2141">
            <v>3</v>
          </cell>
          <cell r="D2141" t="str">
            <v>C</v>
          </cell>
          <cell r="E2141">
            <v>3.25</v>
          </cell>
          <cell r="F2141">
            <v>37736</v>
          </cell>
          <cell r="G2141">
            <v>0.88300000000000001</v>
          </cell>
          <cell r="H2141">
            <v>0.88</v>
          </cell>
          <cell r="I2141" t="str">
            <v>3          0</v>
          </cell>
          <cell r="J2141">
            <v>0</v>
          </cell>
          <cell r="K2141">
            <v>0</v>
          </cell>
          <cell r="L2141">
            <v>2003</v>
          </cell>
          <cell r="M2141" t="str">
            <v>No Trade</v>
          </cell>
          <cell r="N2141" t="str">
            <v>NG53</v>
          </cell>
          <cell r="O2141">
            <v>59.02</v>
          </cell>
          <cell r="P2141">
            <v>1</v>
          </cell>
        </row>
        <row r="2142">
          <cell r="A2142" t="str">
            <v>ON</v>
          </cell>
          <cell r="B2142">
            <v>5</v>
          </cell>
          <cell r="C2142">
            <v>3</v>
          </cell>
          <cell r="D2142" t="str">
            <v>P</v>
          </cell>
          <cell r="E2142">
            <v>3.25</v>
          </cell>
          <cell r="F2142">
            <v>37736</v>
          </cell>
          <cell r="G2142">
            <v>7.4999999999999997E-2</v>
          </cell>
          <cell r="H2142">
            <v>0.08</v>
          </cell>
          <cell r="I2142" t="str">
            <v>9          0</v>
          </cell>
          <cell r="J2142">
            <v>0</v>
          </cell>
          <cell r="K2142">
            <v>0</v>
          </cell>
          <cell r="L2142">
            <v>2003</v>
          </cell>
          <cell r="M2142">
            <v>2.1257297592783684</v>
          </cell>
          <cell r="N2142" t="str">
            <v>NG53</v>
          </cell>
          <cell r="O2142">
            <v>59.02</v>
          </cell>
          <cell r="P2142">
            <v>2</v>
          </cell>
        </row>
        <row r="2143">
          <cell r="A2143" t="str">
            <v>ON</v>
          </cell>
          <cell r="B2143">
            <v>5</v>
          </cell>
          <cell r="C2143">
            <v>3</v>
          </cell>
          <cell r="D2143" t="str">
            <v>P</v>
          </cell>
          <cell r="E2143">
            <v>3.3</v>
          </cell>
          <cell r="F2143">
            <v>37736</v>
          </cell>
          <cell r="G2143">
            <v>8.5000000000000006E-2</v>
          </cell>
          <cell r="H2143">
            <v>0.1</v>
          </cell>
          <cell r="I2143" t="str">
            <v>0          0</v>
          </cell>
          <cell r="J2143">
            <v>0</v>
          </cell>
          <cell r="K2143">
            <v>0</v>
          </cell>
          <cell r="L2143">
            <v>2003</v>
          </cell>
          <cell r="M2143">
            <v>2.1521711956003973</v>
          </cell>
          <cell r="N2143" t="str">
            <v>NG53</v>
          </cell>
          <cell r="O2143">
            <v>59.02</v>
          </cell>
          <cell r="P2143">
            <v>2</v>
          </cell>
        </row>
        <row r="2144">
          <cell r="A2144" t="str">
            <v>ON</v>
          </cell>
          <cell r="B2144">
            <v>5</v>
          </cell>
          <cell r="C2144">
            <v>3</v>
          </cell>
          <cell r="D2144" t="str">
            <v>P</v>
          </cell>
          <cell r="E2144">
            <v>3.35</v>
          </cell>
          <cell r="F2144">
            <v>37736</v>
          </cell>
          <cell r="G2144">
            <v>9.6000000000000002E-2</v>
          </cell>
          <cell r="H2144">
            <v>0.11</v>
          </cell>
          <cell r="I2144" t="str">
            <v>3          0</v>
          </cell>
          <cell r="J2144">
            <v>0</v>
          </cell>
          <cell r="K2144">
            <v>0</v>
          </cell>
          <cell r="L2144">
            <v>2003</v>
          </cell>
          <cell r="M2144">
            <v>2.1789801662762942</v>
          </cell>
          <cell r="N2144" t="str">
            <v>NG53</v>
          </cell>
          <cell r="O2144">
            <v>59.02</v>
          </cell>
          <cell r="P2144">
            <v>2</v>
          </cell>
        </row>
        <row r="2145">
          <cell r="A2145" t="str">
            <v>ON</v>
          </cell>
          <cell r="B2145">
            <v>5</v>
          </cell>
          <cell r="C2145">
            <v>3</v>
          </cell>
          <cell r="D2145" t="str">
            <v>P</v>
          </cell>
          <cell r="E2145">
            <v>3.4</v>
          </cell>
          <cell r="F2145">
            <v>37736</v>
          </cell>
          <cell r="G2145">
            <v>0.109</v>
          </cell>
          <cell r="H2145">
            <v>0.12</v>
          </cell>
          <cell r="I2145" t="str">
            <v>7          0</v>
          </cell>
          <cell r="J2145">
            <v>0</v>
          </cell>
          <cell r="K2145">
            <v>0</v>
          </cell>
          <cell r="L2145">
            <v>2003</v>
          </cell>
          <cell r="M2145">
            <v>2.2091384874267983</v>
          </cell>
          <cell r="N2145" t="str">
            <v>NG53</v>
          </cell>
          <cell r="O2145">
            <v>59.02</v>
          </cell>
          <cell r="P2145">
            <v>2</v>
          </cell>
        </row>
        <row r="2146">
          <cell r="A2146" t="str">
            <v>ON</v>
          </cell>
          <cell r="B2146">
            <v>5</v>
          </cell>
          <cell r="C2146">
            <v>3</v>
          </cell>
          <cell r="D2146" t="str">
            <v>P</v>
          </cell>
          <cell r="E2146">
            <v>3.45</v>
          </cell>
          <cell r="F2146">
            <v>37736</v>
          </cell>
          <cell r="G2146">
            <v>0.122</v>
          </cell>
          <cell r="H2146">
            <v>0.14000000000000001</v>
          </cell>
          <cell r="I2146" t="str">
            <v>3          0</v>
          </cell>
          <cell r="J2146">
            <v>0</v>
          </cell>
          <cell r="K2146">
            <v>0</v>
          </cell>
          <cell r="L2146">
            <v>2003</v>
          </cell>
          <cell r="M2146">
            <v>2.2359330796959238</v>
          </cell>
          <cell r="N2146" t="str">
            <v>NG53</v>
          </cell>
          <cell r="O2146">
            <v>59.02</v>
          </cell>
          <cell r="P2146">
            <v>2</v>
          </cell>
        </row>
        <row r="2147">
          <cell r="A2147" t="str">
            <v>ON</v>
          </cell>
          <cell r="B2147">
            <v>5</v>
          </cell>
          <cell r="C2147">
            <v>3</v>
          </cell>
          <cell r="D2147" t="str">
            <v>C</v>
          </cell>
          <cell r="E2147">
            <v>3.5</v>
          </cell>
          <cell r="F2147">
            <v>37736</v>
          </cell>
          <cell r="G2147">
            <v>0.68300000000000005</v>
          </cell>
          <cell r="H2147">
            <v>0.6</v>
          </cell>
          <cell r="I2147" t="str">
            <v>3          0</v>
          </cell>
          <cell r="J2147">
            <v>0</v>
          </cell>
          <cell r="K2147">
            <v>0</v>
          </cell>
          <cell r="L2147">
            <v>2003</v>
          </cell>
          <cell r="M2147" t="str">
            <v>No Trade</v>
          </cell>
          <cell r="N2147" t="str">
            <v>NG53</v>
          </cell>
          <cell r="O2147">
            <v>59.02</v>
          </cell>
          <cell r="P2147">
            <v>1</v>
          </cell>
        </row>
        <row r="2148">
          <cell r="A2148" t="str">
            <v>ON</v>
          </cell>
          <cell r="B2148">
            <v>5</v>
          </cell>
          <cell r="C2148">
            <v>3</v>
          </cell>
          <cell r="D2148" t="str">
            <v>P</v>
          </cell>
          <cell r="E2148">
            <v>3.5</v>
          </cell>
          <cell r="F2148">
            <v>37736</v>
          </cell>
          <cell r="G2148">
            <v>0.13600000000000001</v>
          </cell>
          <cell r="H2148">
            <v>0.16</v>
          </cell>
          <cell r="I2148" t="str">
            <v>0          0</v>
          </cell>
          <cell r="J2148">
            <v>0</v>
          </cell>
          <cell r="K2148">
            <v>0</v>
          </cell>
          <cell r="L2148">
            <v>2003</v>
          </cell>
          <cell r="M2148">
            <v>2.2626993137921789</v>
          </cell>
          <cell r="N2148" t="str">
            <v>NG53</v>
          </cell>
          <cell r="O2148">
            <v>59.02</v>
          </cell>
          <cell r="P2148">
            <v>2</v>
          </cell>
        </row>
        <row r="2149">
          <cell r="A2149" t="str">
            <v>ON</v>
          </cell>
          <cell r="B2149">
            <v>5</v>
          </cell>
          <cell r="C2149">
            <v>3</v>
          </cell>
          <cell r="D2149" t="str">
            <v>C</v>
          </cell>
          <cell r="E2149">
            <v>3.55</v>
          </cell>
          <cell r="F2149">
            <v>37736</v>
          </cell>
          <cell r="G2149">
            <v>0.65</v>
          </cell>
          <cell r="H2149">
            <v>0.56999999999999995</v>
          </cell>
          <cell r="I2149" t="str">
            <v>2          0</v>
          </cell>
          <cell r="J2149">
            <v>0</v>
          </cell>
          <cell r="K2149">
            <v>0</v>
          </cell>
          <cell r="L2149">
            <v>2003</v>
          </cell>
          <cell r="M2149" t="str">
            <v>No Trade</v>
          </cell>
          <cell r="N2149" t="str">
            <v>NG53</v>
          </cell>
          <cell r="O2149">
            <v>59.02</v>
          </cell>
          <cell r="P2149">
            <v>1</v>
          </cell>
        </row>
        <row r="2150">
          <cell r="A2150" t="str">
            <v>ON</v>
          </cell>
          <cell r="B2150">
            <v>5</v>
          </cell>
          <cell r="C2150">
            <v>3</v>
          </cell>
          <cell r="D2150" t="str">
            <v>P</v>
          </cell>
          <cell r="E2150">
            <v>3.55</v>
          </cell>
          <cell r="F2150">
            <v>37736</v>
          </cell>
          <cell r="G2150">
            <v>0.152</v>
          </cell>
          <cell r="H2150">
            <v>0.17</v>
          </cell>
          <cell r="I2150" t="str">
            <v>8          0</v>
          </cell>
          <cell r="J2150">
            <v>0</v>
          </cell>
          <cell r="K2150">
            <v>0</v>
          </cell>
          <cell r="L2150">
            <v>2003</v>
          </cell>
          <cell r="M2150">
            <v>2.2919194855646263</v>
          </cell>
          <cell r="N2150" t="str">
            <v>NG53</v>
          </cell>
          <cell r="O2150">
            <v>59.02</v>
          </cell>
          <cell r="P2150">
            <v>2</v>
          </cell>
        </row>
        <row r="2151">
          <cell r="A2151" t="str">
            <v>ON</v>
          </cell>
          <cell r="B2151">
            <v>5</v>
          </cell>
          <cell r="C2151">
            <v>3</v>
          </cell>
          <cell r="D2151" t="str">
            <v>C</v>
          </cell>
          <cell r="E2151">
            <v>3.6</v>
          </cell>
          <cell r="F2151">
            <v>37736</v>
          </cell>
          <cell r="G2151">
            <v>0.61799999999999999</v>
          </cell>
          <cell r="H2151">
            <v>0.54</v>
          </cell>
          <cell r="I2151" t="str">
            <v>4          0</v>
          </cell>
          <cell r="J2151">
            <v>0</v>
          </cell>
          <cell r="K2151">
            <v>0</v>
          </cell>
          <cell r="L2151">
            <v>2003</v>
          </cell>
          <cell r="M2151" t="str">
            <v>No Trade</v>
          </cell>
          <cell r="N2151" t="str">
            <v>NG53</v>
          </cell>
          <cell r="O2151">
            <v>59.02</v>
          </cell>
          <cell r="P2151">
            <v>1</v>
          </cell>
        </row>
        <row r="2152">
          <cell r="A2152" t="str">
            <v>ON</v>
          </cell>
          <cell r="B2152">
            <v>5</v>
          </cell>
          <cell r="C2152">
            <v>3</v>
          </cell>
          <cell r="D2152" t="str">
            <v>P</v>
          </cell>
          <cell r="E2152">
            <v>3.6</v>
          </cell>
          <cell r="F2152">
            <v>37736</v>
          </cell>
          <cell r="G2152">
            <v>0.16900000000000001</v>
          </cell>
          <cell r="H2152">
            <v>0.19</v>
          </cell>
          <cell r="I2152" t="str">
            <v>7          0</v>
          </cell>
          <cell r="J2152">
            <v>0</v>
          </cell>
          <cell r="K2152">
            <v>0</v>
          </cell>
          <cell r="L2152">
            <v>2003</v>
          </cell>
          <cell r="M2152">
            <v>2.3206719066159427</v>
          </cell>
          <cell r="N2152" t="str">
            <v>NG53</v>
          </cell>
          <cell r="O2152">
            <v>59.02</v>
          </cell>
          <cell r="P2152">
            <v>2</v>
          </cell>
        </row>
        <row r="2153">
          <cell r="A2153" t="str">
            <v>ON</v>
          </cell>
          <cell r="B2153">
            <v>5</v>
          </cell>
          <cell r="C2153">
            <v>3</v>
          </cell>
          <cell r="D2153" t="str">
            <v>C</v>
          </cell>
          <cell r="E2153">
            <v>3.65</v>
          </cell>
          <cell r="F2153">
            <v>37736</v>
          </cell>
          <cell r="G2153">
            <v>0.58699999999999997</v>
          </cell>
          <cell r="H2153">
            <v>0.51</v>
          </cell>
          <cell r="I2153" t="str">
            <v>5          0</v>
          </cell>
          <cell r="J2153">
            <v>0</v>
          </cell>
          <cell r="K2153">
            <v>0</v>
          </cell>
          <cell r="L2153">
            <v>2003</v>
          </cell>
          <cell r="M2153" t="str">
            <v>No Trade</v>
          </cell>
          <cell r="N2153" t="str">
            <v>NG53</v>
          </cell>
          <cell r="O2153">
            <v>59.02</v>
          </cell>
          <cell r="P2153">
            <v>1</v>
          </cell>
        </row>
        <row r="2154">
          <cell r="A2154" t="str">
            <v>ON</v>
          </cell>
          <cell r="B2154">
            <v>5</v>
          </cell>
          <cell r="C2154">
            <v>3</v>
          </cell>
          <cell r="D2154" t="str">
            <v>P</v>
          </cell>
          <cell r="E2154">
            <v>3.65</v>
          </cell>
          <cell r="F2154">
            <v>37736</v>
          </cell>
          <cell r="G2154">
            <v>0.188</v>
          </cell>
          <cell r="H2154">
            <v>0.21</v>
          </cell>
          <cell r="I2154" t="str">
            <v>8          0</v>
          </cell>
          <cell r="J2154">
            <v>0</v>
          </cell>
          <cell r="K2154">
            <v>0</v>
          </cell>
          <cell r="L2154">
            <v>2003</v>
          </cell>
          <cell r="M2154">
            <v>2.3512093711621356</v>
          </cell>
          <cell r="N2154" t="str">
            <v>NG53</v>
          </cell>
          <cell r="O2154">
            <v>59.02</v>
          </cell>
          <cell r="P2154">
            <v>2</v>
          </cell>
        </row>
        <row r="2155">
          <cell r="A2155" t="str">
            <v>ON</v>
          </cell>
          <cell r="B2155">
            <v>5</v>
          </cell>
          <cell r="C2155">
            <v>3</v>
          </cell>
          <cell r="D2155" t="str">
            <v>C</v>
          </cell>
          <cell r="E2155">
            <v>3.7</v>
          </cell>
          <cell r="F2155">
            <v>37736</v>
          </cell>
          <cell r="G2155">
            <v>0.55000000000000004</v>
          </cell>
          <cell r="H2155">
            <v>0.47</v>
          </cell>
          <cell r="I2155" t="str">
            <v>7          4</v>
          </cell>
          <cell r="J2155">
            <v>0.48099999999999998</v>
          </cell>
          <cell r="K2155">
            <v>0.48</v>
          </cell>
          <cell r="L2155">
            <v>2003</v>
          </cell>
          <cell r="M2155" t="str">
            <v>No Trade</v>
          </cell>
          <cell r="N2155" t="str">
            <v>NG53</v>
          </cell>
          <cell r="O2155">
            <v>59.02</v>
          </cell>
          <cell r="P2155">
            <v>1</v>
          </cell>
        </row>
        <row r="2156">
          <cell r="A2156" t="str">
            <v>ON</v>
          </cell>
          <cell r="B2156">
            <v>5</v>
          </cell>
          <cell r="C2156">
            <v>3</v>
          </cell>
          <cell r="D2156" t="str">
            <v>P</v>
          </cell>
          <cell r="E2156">
            <v>3.7</v>
          </cell>
          <cell r="F2156">
            <v>37736</v>
          </cell>
          <cell r="G2156">
            <v>0.19700000000000001</v>
          </cell>
          <cell r="H2156">
            <v>0.23</v>
          </cell>
          <cell r="I2156" t="str">
            <v>0          2</v>
          </cell>
          <cell r="J2156">
            <v>0.23100000000000001</v>
          </cell>
          <cell r="K2156">
            <v>0.23</v>
          </cell>
          <cell r="L2156">
            <v>2003</v>
          </cell>
          <cell r="M2156">
            <v>2.3577370471336425</v>
          </cell>
          <cell r="N2156" t="str">
            <v>NG53</v>
          </cell>
          <cell r="O2156">
            <v>59.02</v>
          </cell>
          <cell r="P2156">
            <v>2</v>
          </cell>
        </row>
        <row r="2157">
          <cell r="A2157" t="str">
            <v>ON</v>
          </cell>
          <cell r="B2157">
            <v>5</v>
          </cell>
          <cell r="C2157">
            <v>3</v>
          </cell>
          <cell r="D2157" t="str">
            <v>C</v>
          </cell>
          <cell r="E2157">
            <v>3.75</v>
          </cell>
          <cell r="F2157">
            <v>37736</v>
          </cell>
          <cell r="G2157">
            <v>0.52100000000000002</v>
          </cell>
          <cell r="H2157">
            <v>0.45</v>
          </cell>
          <cell r="I2157" t="str">
            <v>0          0</v>
          </cell>
          <cell r="J2157">
            <v>0</v>
          </cell>
          <cell r="K2157">
            <v>0</v>
          </cell>
          <cell r="L2157">
            <v>2003</v>
          </cell>
          <cell r="M2157" t="str">
            <v>No Trade</v>
          </cell>
          <cell r="N2157" t="str">
            <v>NG53</v>
          </cell>
          <cell r="O2157">
            <v>59.02</v>
          </cell>
          <cell r="P2157">
            <v>1</v>
          </cell>
        </row>
        <row r="2158">
          <cell r="A2158" t="str">
            <v>ON</v>
          </cell>
          <cell r="B2158">
            <v>5</v>
          </cell>
          <cell r="C2158">
            <v>3</v>
          </cell>
          <cell r="D2158" t="str">
            <v>P</v>
          </cell>
          <cell r="E2158">
            <v>3.75</v>
          </cell>
          <cell r="F2158">
            <v>37736</v>
          </cell>
          <cell r="G2158">
            <v>0.218</v>
          </cell>
          <cell r="H2158">
            <v>0.25</v>
          </cell>
          <cell r="I2158" t="str">
            <v>3         50</v>
          </cell>
          <cell r="J2158">
            <v>0</v>
          </cell>
          <cell r="K2158">
            <v>0</v>
          </cell>
          <cell r="L2158">
            <v>2003</v>
          </cell>
          <cell r="M2158">
            <v>2.388354943184368</v>
          </cell>
          <cell r="N2158" t="str">
            <v>NG53</v>
          </cell>
          <cell r="O2158">
            <v>59.02</v>
          </cell>
          <cell r="P2158">
            <v>2</v>
          </cell>
        </row>
        <row r="2159">
          <cell r="A2159" t="str">
            <v>ON</v>
          </cell>
          <cell r="B2159">
            <v>5</v>
          </cell>
          <cell r="C2159">
            <v>3</v>
          </cell>
          <cell r="D2159" t="str">
            <v>C</v>
          </cell>
          <cell r="E2159">
            <v>3.8</v>
          </cell>
          <cell r="F2159">
            <v>37736</v>
          </cell>
          <cell r="G2159">
            <v>0.502</v>
          </cell>
          <cell r="H2159">
            <v>0.43</v>
          </cell>
          <cell r="I2159" t="str">
            <v>5          0</v>
          </cell>
          <cell r="J2159">
            <v>0</v>
          </cell>
          <cell r="K2159">
            <v>0</v>
          </cell>
          <cell r="L2159">
            <v>2003</v>
          </cell>
          <cell r="M2159" t="str">
            <v>No Trade</v>
          </cell>
          <cell r="N2159" t="str">
            <v>NG53</v>
          </cell>
          <cell r="O2159">
            <v>59.02</v>
          </cell>
          <cell r="P2159">
            <v>1</v>
          </cell>
        </row>
        <row r="2160">
          <cell r="A2160" t="str">
            <v>ON</v>
          </cell>
          <cell r="B2160">
            <v>5</v>
          </cell>
          <cell r="C2160">
            <v>3</v>
          </cell>
          <cell r="D2160" t="str">
            <v>P</v>
          </cell>
          <cell r="E2160">
            <v>3.8</v>
          </cell>
          <cell r="F2160">
            <v>37736</v>
          </cell>
          <cell r="G2160">
            <v>0.25</v>
          </cell>
          <cell r="H2160">
            <v>0.28000000000000003</v>
          </cell>
          <cell r="I2160" t="str">
            <v>7          0</v>
          </cell>
          <cell r="J2160">
            <v>0</v>
          </cell>
          <cell r="K2160">
            <v>0</v>
          </cell>
          <cell r="L2160">
            <v>2003</v>
          </cell>
          <cell r="M2160">
            <v>2.4371462445632526</v>
          </cell>
          <cell r="N2160" t="str">
            <v>NG53</v>
          </cell>
          <cell r="O2160">
            <v>59.02</v>
          </cell>
          <cell r="P2160">
            <v>2</v>
          </cell>
        </row>
        <row r="2161">
          <cell r="A2161" t="str">
            <v>ON</v>
          </cell>
          <cell r="B2161">
            <v>5</v>
          </cell>
          <cell r="C2161">
            <v>3</v>
          </cell>
          <cell r="D2161" t="str">
            <v>C</v>
          </cell>
          <cell r="E2161">
            <v>3.85</v>
          </cell>
          <cell r="F2161">
            <v>37736</v>
          </cell>
          <cell r="G2161">
            <v>0.47599999999999998</v>
          </cell>
          <cell r="H2161">
            <v>0.41</v>
          </cell>
          <cell r="I2161" t="str">
            <v>2          0</v>
          </cell>
          <cell r="J2161">
            <v>0</v>
          </cell>
          <cell r="K2161">
            <v>0</v>
          </cell>
          <cell r="L2161">
            <v>2003</v>
          </cell>
          <cell r="M2161" t="str">
            <v>No Trade</v>
          </cell>
          <cell r="N2161" t="str">
            <v>NG53</v>
          </cell>
          <cell r="O2161">
            <v>59.02</v>
          </cell>
          <cell r="P2161">
            <v>1</v>
          </cell>
        </row>
        <row r="2162">
          <cell r="A2162" t="str">
            <v>ON</v>
          </cell>
          <cell r="B2162">
            <v>5</v>
          </cell>
          <cell r="C2162">
            <v>3</v>
          </cell>
          <cell r="D2162" t="str">
            <v>P</v>
          </cell>
          <cell r="E2162">
            <v>3.85</v>
          </cell>
          <cell r="F2162">
            <v>37736</v>
          </cell>
          <cell r="G2162">
            <v>0.27300000000000002</v>
          </cell>
          <cell r="H2162">
            <v>0.31</v>
          </cell>
          <cell r="I2162" t="str">
            <v>3          0</v>
          </cell>
          <cell r="J2162">
            <v>0</v>
          </cell>
          <cell r="K2162">
            <v>0</v>
          </cell>
          <cell r="L2162">
            <v>2003</v>
          </cell>
          <cell r="M2162">
            <v>2.4654505713133439</v>
          </cell>
          <cell r="N2162" t="str">
            <v>NG53</v>
          </cell>
          <cell r="O2162">
            <v>59.02</v>
          </cell>
          <cell r="P2162">
            <v>2</v>
          </cell>
        </row>
        <row r="2163">
          <cell r="A2163" t="str">
            <v>ON</v>
          </cell>
          <cell r="B2163">
            <v>5</v>
          </cell>
          <cell r="C2163">
            <v>3</v>
          </cell>
          <cell r="D2163" t="str">
            <v>C</v>
          </cell>
          <cell r="E2163">
            <v>3.9</v>
          </cell>
          <cell r="F2163">
            <v>37736</v>
          </cell>
          <cell r="G2163">
            <v>0.45100000000000001</v>
          </cell>
          <cell r="H2163">
            <v>0.38</v>
          </cell>
          <cell r="I2163" t="str">
            <v>8          0</v>
          </cell>
          <cell r="J2163">
            <v>0</v>
          </cell>
          <cell r="K2163">
            <v>0</v>
          </cell>
          <cell r="L2163">
            <v>2003</v>
          </cell>
          <cell r="M2163" t="str">
            <v>No Trade</v>
          </cell>
          <cell r="N2163" t="str">
            <v>NG53</v>
          </cell>
          <cell r="O2163">
            <v>59.02</v>
          </cell>
          <cell r="P2163">
            <v>1</v>
          </cell>
        </row>
        <row r="2164">
          <cell r="A2164" t="str">
            <v>ON</v>
          </cell>
          <cell r="B2164">
            <v>5</v>
          </cell>
          <cell r="C2164">
            <v>3</v>
          </cell>
          <cell r="D2164" t="str">
            <v>P</v>
          </cell>
          <cell r="E2164">
            <v>3.9</v>
          </cell>
          <cell r="F2164">
            <v>37736</v>
          </cell>
          <cell r="G2164">
            <v>0.29699999999999999</v>
          </cell>
          <cell r="H2164">
            <v>0.33</v>
          </cell>
          <cell r="I2164" t="str">
            <v>9          0</v>
          </cell>
          <cell r="J2164">
            <v>0</v>
          </cell>
          <cell r="K2164">
            <v>0</v>
          </cell>
          <cell r="L2164">
            <v>2003</v>
          </cell>
          <cell r="M2164">
            <v>2.493303302090387</v>
          </cell>
          <cell r="N2164" t="str">
            <v>NG53</v>
          </cell>
          <cell r="O2164">
            <v>59.02</v>
          </cell>
          <cell r="P2164">
            <v>2</v>
          </cell>
        </row>
        <row r="2165">
          <cell r="A2165" t="str">
            <v>ON</v>
          </cell>
          <cell r="B2165">
            <v>5</v>
          </cell>
          <cell r="C2165">
            <v>3</v>
          </cell>
          <cell r="D2165" t="str">
            <v>C</v>
          </cell>
          <cell r="E2165">
            <v>3.95</v>
          </cell>
          <cell r="F2165">
            <v>37736</v>
          </cell>
          <cell r="G2165">
            <v>0.42799999999999999</v>
          </cell>
          <cell r="H2165">
            <v>0.36</v>
          </cell>
          <cell r="I2165" t="str">
            <v>6          0</v>
          </cell>
          <cell r="J2165">
            <v>0</v>
          </cell>
          <cell r="K2165">
            <v>0</v>
          </cell>
          <cell r="L2165">
            <v>2003</v>
          </cell>
          <cell r="M2165" t="str">
            <v>No Trade</v>
          </cell>
          <cell r="N2165" t="str">
            <v>NG53</v>
          </cell>
          <cell r="O2165">
            <v>59.02</v>
          </cell>
          <cell r="P2165">
            <v>1</v>
          </cell>
        </row>
        <row r="2166">
          <cell r="A2166" t="str">
            <v>ON</v>
          </cell>
          <cell r="B2166">
            <v>5</v>
          </cell>
          <cell r="C2166">
            <v>3</v>
          </cell>
          <cell r="D2166" t="str">
            <v>P</v>
          </cell>
          <cell r="E2166">
            <v>3.95</v>
          </cell>
          <cell r="F2166">
            <v>37736</v>
          </cell>
          <cell r="G2166">
            <v>0.32300000000000001</v>
          </cell>
          <cell r="H2166">
            <v>0.36</v>
          </cell>
          <cell r="I2166" t="str">
            <v>7          0</v>
          </cell>
          <cell r="J2166">
            <v>0</v>
          </cell>
          <cell r="K2166">
            <v>0</v>
          </cell>
          <cell r="L2166">
            <v>2003</v>
          </cell>
          <cell r="M2166">
            <v>2.5223562140823748</v>
          </cell>
          <cell r="N2166" t="str">
            <v>NG53</v>
          </cell>
          <cell r="O2166">
            <v>59.02</v>
          </cell>
          <cell r="P2166">
            <v>2</v>
          </cell>
        </row>
        <row r="2167">
          <cell r="A2167" t="str">
            <v>ON</v>
          </cell>
          <cell r="B2167">
            <v>5</v>
          </cell>
          <cell r="C2167">
            <v>3</v>
          </cell>
          <cell r="D2167" t="str">
            <v>C</v>
          </cell>
          <cell r="E2167">
            <v>4</v>
          </cell>
          <cell r="F2167">
            <v>37736</v>
          </cell>
          <cell r="G2167">
            <v>0.40400000000000003</v>
          </cell>
          <cell r="H2167">
            <v>0.34</v>
          </cell>
          <cell r="I2167" t="str">
            <v>5          8</v>
          </cell>
          <cell r="J2167">
            <v>0</v>
          </cell>
          <cell r="K2167">
            <v>0</v>
          </cell>
          <cell r="L2167">
            <v>2003</v>
          </cell>
          <cell r="M2167" t="str">
            <v>No Trade</v>
          </cell>
          <cell r="N2167" t="str">
            <v>NG53</v>
          </cell>
          <cell r="O2167">
            <v>59.02</v>
          </cell>
          <cell r="P2167">
            <v>1</v>
          </cell>
        </row>
        <row r="2168">
          <cell r="A2168" t="str">
            <v>ON</v>
          </cell>
          <cell r="B2168">
            <v>5</v>
          </cell>
          <cell r="C2168">
            <v>3</v>
          </cell>
          <cell r="D2168" t="str">
            <v>P</v>
          </cell>
          <cell r="E2168">
            <v>4</v>
          </cell>
          <cell r="F2168">
            <v>37736</v>
          </cell>
          <cell r="G2168">
            <v>0.34899999999999998</v>
          </cell>
          <cell r="H2168">
            <v>0.39</v>
          </cell>
          <cell r="I2168" t="str">
            <v>6         50</v>
          </cell>
          <cell r="J2168">
            <v>0.35699999999999998</v>
          </cell>
          <cell r="K2168">
            <v>0.35699999999999998</v>
          </cell>
          <cell r="L2168">
            <v>2003</v>
          </cell>
          <cell r="M2168">
            <v>2.5493665391720772</v>
          </cell>
          <cell r="N2168" t="str">
            <v>NG53</v>
          </cell>
          <cell r="O2168">
            <v>59.02</v>
          </cell>
          <cell r="P2168">
            <v>2</v>
          </cell>
        </row>
        <row r="2169">
          <cell r="A2169" t="str">
            <v>ON</v>
          </cell>
          <cell r="B2169">
            <v>5</v>
          </cell>
          <cell r="C2169">
            <v>3</v>
          </cell>
          <cell r="D2169" t="str">
            <v>C</v>
          </cell>
          <cell r="E2169">
            <v>4.0999999999999996</v>
          </cell>
          <cell r="F2169">
            <v>37736</v>
          </cell>
          <cell r="G2169">
            <v>0.36099999999999999</v>
          </cell>
          <cell r="H2169">
            <v>0.3</v>
          </cell>
          <cell r="I2169" t="str">
            <v>7          0</v>
          </cell>
          <cell r="J2169">
            <v>0</v>
          </cell>
          <cell r="K2169">
            <v>0</v>
          </cell>
          <cell r="L2169">
            <v>2003</v>
          </cell>
          <cell r="M2169" t="str">
            <v>No Trade</v>
          </cell>
          <cell r="N2169" t="str">
            <v>NG53</v>
          </cell>
          <cell r="O2169">
            <v>59.02</v>
          </cell>
          <cell r="P2169">
            <v>1</v>
          </cell>
        </row>
        <row r="2170">
          <cell r="A2170" t="str">
            <v>ON</v>
          </cell>
          <cell r="B2170">
            <v>5</v>
          </cell>
          <cell r="C2170">
            <v>3</v>
          </cell>
          <cell r="D2170" t="str">
            <v>P</v>
          </cell>
          <cell r="E2170">
            <v>4.0999999999999996</v>
          </cell>
          <cell r="F2170">
            <v>37736</v>
          </cell>
          <cell r="G2170">
            <v>0.40600000000000003</v>
          </cell>
          <cell r="H2170">
            <v>0.45</v>
          </cell>
          <cell r="I2170" t="str">
            <v>7          0</v>
          </cell>
          <cell r="J2170">
            <v>0</v>
          </cell>
          <cell r="K2170">
            <v>0</v>
          </cell>
          <cell r="L2170">
            <v>2003</v>
          </cell>
          <cell r="M2170">
            <v>2.6052735236055669</v>
          </cell>
          <cell r="N2170" t="str">
            <v>NG53</v>
          </cell>
          <cell r="O2170">
            <v>59.02</v>
          </cell>
          <cell r="P2170">
            <v>2</v>
          </cell>
        </row>
        <row r="2171">
          <cell r="A2171" t="str">
            <v>ON</v>
          </cell>
          <cell r="B2171">
            <v>5</v>
          </cell>
          <cell r="C2171">
            <v>3</v>
          </cell>
          <cell r="D2171" t="str">
            <v>C</v>
          </cell>
          <cell r="E2171">
            <v>4.25</v>
          </cell>
          <cell r="F2171">
            <v>37736</v>
          </cell>
          <cell r="G2171">
            <v>0.30499999999999999</v>
          </cell>
          <cell r="H2171">
            <v>0.25</v>
          </cell>
          <cell r="I2171" t="str">
            <v>7          0</v>
          </cell>
          <cell r="J2171">
            <v>0</v>
          </cell>
          <cell r="K2171">
            <v>0</v>
          </cell>
          <cell r="L2171">
            <v>2003</v>
          </cell>
          <cell r="M2171" t="str">
            <v>No Trade</v>
          </cell>
          <cell r="N2171" t="str">
            <v>NG53</v>
          </cell>
          <cell r="O2171">
            <v>59.02</v>
          </cell>
          <cell r="P2171">
            <v>1</v>
          </cell>
        </row>
        <row r="2172">
          <cell r="A2172" t="str">
            <v>ON</v>
          </cell>
          <cell r="B2172">
            <v>5</v>
          </cell>
          <cell r="C2172">
            <v>3</v>
          </cell>
          <cell r="D2172" t="str">
            <v>C</v>
          </cell>
          <cell r="E2172">
            <v>4.4000000000000004</v>
          </cell>
          <cell r="F2172">
            <v>37736</v>
          </cell>
          <cell r="G2172">
            <v>0.25700000000000001</v>
          </cell>
          <cell r="H2172">
            <v>0.21</v>
          </cell>
          <cell r="I2172" t="str">
            <v>5          0</v>
          </cell>
          <cell r="J2172">
            <v>0</v>
          </cell>
          <cell r="K2172">
            <v>0</v>
          </cell>
          <cell r="L2172">
            <v>2003</v>
          </cell>
          <cell r="M2172" t="str">
            <v>No Trade</v>
          </cell>
          <cell r="N2172" t="str">
            <v>NG53</v>
          </cell>
          <cell r="O2172">
            <v>59.02</v>
          </cell>
          <cell r="P2172">
            <v>1</v>
          </cell>
        </row>
        <row r="2173">
          <cell r="A2173" t="str">
            <v>ON</v>
          </cell>
          <cell r="B2173">
            <v>5</v>
          </cell>
          <cell r="C2173">
            <v>3</v>
          </cell>
          <cell r="D2173" t="str">
            <v>C</v>
          </cell>
          <cell r="E2173">
            <v>4.5</v>
          </cell>
          <cell r="F2173">
            <v>37736</v>
          </cell>
          <cell r="G2173">
            <v>0.22900000000000001</v>
          </cell>
          <cell r="H2173">
            <v>0.19</v>
          </cell>
          <cell r="I2173" t="str">
            <v>1          0</v>
          </cell>
          <cell r="J2173">
            <v>0</v>
          </cell>
          <cell r="K2173">
            <v>0</v>
          </cell>
          <cell r="L2173">
            <v>2003</v>
          </cell>
          <cell r="M2173" t="str">
            <v>No Trade</v>
          </cell>
          <cell r="N2173" t="str">
            <v>NG53</v>
          </cell>
          <cell r="O2173">
            <v>59.02</v>
          </cell>
          <cell r="P2173">
            <v>1</v>
          </cell>
        </row>
        <row r="2174">
          <cell r="A2174" t="str">
            <v>ON</v>
          </cell>
          <cell r="B2174">
            <v>5</v>
          </cell>
          <cell r="C2174">
            <v>3</v>
          </cell>
          <cell r="D2174" t="str">
            <v>C</v>
          </cell>
          <cell r="E2174">
            <v>4.6500000000000004</v>
          </cell>
          <cell r="F2174">
            <v>37736</v>
          </cell>
          <cell r="G2174">
            <v>0.19400000000000001</v>
          </cell>
          <cell r="H2174">
            <v>0.16</v>
          </cell>
          <cell r="I2174" t="str">
            <v>0          0</v>
          </cell>
          <cell r="J2174">
            <v>0</v>
          </cell>
          <cell r="K2174">
            <v>0</v>
          </cell>
          <cell r="L2174">
            <v>2003</v>
          </cell>
          <cell r="M2174" t="str">
            <v>No Trade</v>
          </cell>
          <cell r="N2174" t="str">
            <v>NG53</v>
          </cell>
          <cell r="O2174">
            <v>59.02</v>
          </cell>
          <cell r="P2174">
            <v>1</v>
          </cell>
        </row>
        <row r="2175">
          <cell r="A2175" t="str">
            <v>ON</v>
          </cell>
          <cell r="B2175">
            <v>5</v>
          </cell>
          <cell r="C2175">
            <v>3</v>
          </cell>
          <cell r="D2175" t="str">
            <v>C</v>
          </cell>
          <cell r="E2175">
            <v>4.7</v>
          </cell>
          <cell r="F2175">
            <v>37736</v>
          </cell>
          <cell r="G2175">
            <v>0.183</v>
          </cell>
          <cell r="H2175">
            <v>0.15</v>
          </cell>
          <cell r="I2175" t="str">
            <v>1          0</v>
          </cell>
          <cell r="J2175">
            <v>0</v>
          </cell>
          <cell r="K2175">
            <v>0</v>
          </cell>
          <cell r="L2175">
            <v>2003</v>
          </cell>
          <cell r="M2175" t="str">
            <v>No Trade</v>
          </cell>
          <cell r="N2175" t="str">
            <v>NG53</v>
          </cell>
          <cell r="O2175">
            <v>59.02</v>
          </cell>
          <cell r="P2175">
            <v>1</v>
          </cell>
        </row>
        <row r="2176">
          <cell r="A2176" t="str">
            <v>ON</v>
          </cell>
          <cell r="B2176">
            <v>5</v>
          </cell>
          <cell r="C2176">
            <v>3</v>
          </cell>
          <cell r="D2176" t="str">
            <v>C</v>
          </cell>
          <cell r="E2176">
            <v>4.75</v>
          </cell>
          <cell r="F2176">
            <v>37736</v>
          </cell>
          <cell r="G2176">
            <v>0.17299999999999999</v>
          </cell>
          <cell r="H2176">
            <v>0.14000000000000001</v>
          </cell>
          <cell r="I2176" t="str">
            <v>3          0</v>
          </cell>
          <cell r="J2176">
            <v>0</v>
          </cell>
          <cell r="K2176">
            <v>0</v>
          </cell>
          <cell r="L2176">
            <v>2003</v>
          </cell>
          <cell r="M2176" t="str">
            <v>No Trade</v>
          </cell>
          <cell r="N2176" t="str">
            <v>NG53</v>
          </cell>
          <cell r="O2176">
            <v>59.02</v>
          </cell>
          <cell r="P2176">
            <v>1</v>
          </cell>
        </row>
        <row r="2177">
          <cell r="A2177" t="str">
            <v>ON</v>
          </cell>
          <cell r="B2177">
            <v>5</v>
          </cell>
          <cell r="C2177">
            <v>3</v>
          </cell>
          <cell r="D2177" t="str">
            <v>C</v>
          </cell>
          <cell r="E2177">
            <v>4.8499999999999996</v>
          </cell>
          <cell r="F2177">
            <v>37736</v>
          </cell>
          <cell r="G2177">
            <v>0.155</v>
          </cell>
          <cell r="H2177">
            <v>0.12</v>
          </cell>
          <cell r="I2177" t="str">
            <v>7          0</v>
          </cell>
          <cell r="J2177">
            <v>0</v>
          </cell>
          <cell r="K2177">
            <v>0</v>
          </cell>
          <cell r="L2177">
            <v>2003</v>
          </cell>
          <cell r="M2177" t="str">
            <v>No Trade</v>
          </cell>
          <cell r="N2177" t="str">
            <v>NG53</v>
          </cell>
          <cell r="O2177">
            <v>59.02</v>
          </cell>
          <cell r="P2177">
            <v>1</v>
          </cell>
        </row>
        <row r="2178">
          <cell r="A2178" t="str">
            <v>ON</v>
          </cell>
          <cell r="B2178">
            <v>5</v>
          </cell>
          <cell r="C2178">
            <v>3</v>
          </cell>
          <cell r="D2178" t="str">
            <v>C</v>
          </cell>
          <cell r="E2178">
            <v>4.9000000000000004</v>
          </cell>
          <cell r="F2178">
            <v>37736</v>
          </cell>
          <cell r="G2178">
            <v>0.14699999999999999</v>
          </cell>
          <cell r="H2178">
            <v>0.12</v>
          </cell>
          <cell r="I2178" t="str">
            <v>0          0</v>
          </cell>
          <cell r="J2178">
            <v>0</v>
          </cell>
          <cell r="K2178">
            <v>0</v>
          </cell>
          <cell r="L2178">
            <v>2003</v>
          </cell>
          <cell r="M2178" t="str">
            <v>No Trade</v>
          </cell>
          <cell r="N2178" t="str">
            <v>NG53</v>
          </cell>
          <cell r="O2178">
            <v>59.02</v>
          </cell>
          <cell r="P2178">
            <v>1</v>
          </cell>
        </row>
        <row r="2179">
          <cell r="A2179" t="str">
            <v>ON</v>
          </cell>
          <cell r="B2179">
            <v>5</v>
          </cell>
          <cell r="C2179">
            <v>3</v>
          </cell>
          <cell r="D2179" t="str">
            <v>C</v>
          </cell>
          <cell r="E2179">
            <v>5</v>
          </cell>
          <cell r="F2179">
            <v>37736</v>
          </cell>
          <cell r="G2179">
            <v>0.13600000000000001</v>
          </cell>
          <cell r="H2179">
            <v>0.11</v>
          </cell>
          <cell r="I2179" t="str">
            <v>1         33</v>
          </cell>
          <cell r="J2179">
            <v>0.12</v>
          </cell>
          <cell r="K2179">
            <v>0.115</v>
          </cell>
          <cell r="L2179">
            <v>2003</v>
          </cell>
          <cell r="M2179" t="str">
            <v>No Trade</v>
          </cell>
          <cell r="N2179" t="str">
            <v>NG53</v>
          </cell>
          <cell r="O2179">
            <v>59.02</v>
          </cell>
          <cell r="P2179">
            <v>1</v>
          </cell>
        </row>
        <row r="2180">
          <cell r="A2180" t="str">
            <v>ON</v>
          </cell>
          <cell r="B2180">
            <v>5</v>
          </cell>
          <cell r="C2180">
            <v>3</v>
          </cell>
          <cell r="D2180" t="str">
            <v>C</v>
          </cell>
          <cell r="E2180">
            <v>5.2</v>
          </cell>
          <cell r="F2180">
            <v>37736</v>
          </cell>
          <cell r="G2180">
            <v>0.106</v>
          </cell>
          <cell r="H2180">
            <v>0.08</v>
          </cell>
          <cell r="I2180" t="str">
            <v>6          0</v>
          </cell>
          <cell r="J2180">
            <v>0</v>
          </cell>
          <cell r="K2180">
            <v>0</v>
          </cell>
          <cell r="L2180">
            <v>2003</v>
          </cell>
          <cell r="M2180" t="str">
            <v>No Trade</v>
          </cell>
          <cell r="N2180" t="str">
            <v>NG53</v>
          </cell>
          <cell r="O2180">
            <v>59.02</v>
          </cell>
          <cell r="P2180">
            <v>1</v>
          </cell>
        </row>
        <row r="2181">
          <cell r="A2181" t="str">
            <v>ON</v>
          </cell>
          <cell r="B2181">
            <v>5</v>
          </cell>
          <cell r="C2181">
            <v>3</v>
          </cell>
          <cell r="D2181" t="str">
            <v>C</v>
          </cell>
          <cell r="E2181">
            <v>5.35</v>
          </cell>
          <cell r="F2181">
            <v>37736</v>
          </cell>
          <cell r="G2181">
            <v>0.09</v>
          </cell>
          <cell r="H2181">
            <v>7.0000000000000007E-2</v>
          </cell>
          <cell r="I2181" t="str">
            <v>3          0</v>
          </cell>
          <cell r="J2181">
            <v>0</v>
          </cell>
          <cell r="K2181">
            <v>0</v>
          </cell>
          <cell r="L2181">
            <v>2003</v>
          </cell>
          <cell r="M2181" t="str">
            <v>No Trade</v>
          </cell>
          <cell r="N2181" t="str">
            <v>NG53</v>
          </cell>
          <cell r="O2181">
            <v>59.02</v>
          </cell>
          <cell r="P2181">
            <v>1</v>
          </cell>
        </row>
        <row r="2182">
          <cell r="A2182" t="str">
            <v>ON</v>
          </cell>
          <cell r="B2182">
            <v>5</v>
          </cell>
          <cell r="C2182">
            <v>3</v>
          </cell>
          <cell r="D2182" t="str">
            <v>C</v>
          </cell>
          <cell r="E2182">
            <v>5.4</v>
          </cell>
          <cell r="F2182">
            <v>37736</v>
          </cell>
          <cell r="G2182">
            <v>8.5999999999999993E-2</v>
          </cell>
          <cell r="H2182">
            <v>0.06</v>
          </cell>
          <cell r="I2182" t="str">
            <v>9          0</v>
          </cell>
          <cell r="J2182">
            <v>0</v>
          </cell>
          <cell r="K2182">
            <v>0</v>
          </cell>
          <cell r="L2182">
            <v>2003</v>
          </cell>
          <cell r="M2182" t="str">
            <v>No Trade</v>
          </cell>
          <cell r="N2182" t="str">
            <v>NG53</v>
          </cell>
          <cell r="O2182">
            <v>59.02</v>
          </cell>
          <cell r="P2182">
            <v>1</v>
          </cell>
        </row>
        <row r="2183">
          <cell r="A2183" t="str">
            <v>ON</v>
          </cell>
          <cell r="B2183">
            <v>5</v>
          </cell>
          <cell r="C2183">
            <v>3</v>
          </cell>
          <cell r="D2183" t="str">
            <v>C</v>
          </cell>
          <cell r="E2183">
            <v>5.45</v>
          </cell>
          <cell r="F2183">
            <v>37736</v>
          </cell>
          <cell r="G2183">
            <v>8.1000000000000003E-2</v>
          </cell>
          <cell r="H2183">
            <v>0.06</v>
          </cell>
          <cell r="I2183" t="str">
            <v>5          0</v>
          </cell>
          <cell r="J2183">
            <v>0</v>
          </cell>
          <cell r="K2183">
            <v>0</v>
          </cell>
          <cell r="L2183">
            <v>2003</v>
          </cell>
          <cell r="M2183" t="str">
            <v>No Trade</v>
          </cell>
          <cell r="N2183" t="str">
            <v>NG53</v>
          </cell>
          <cell r="O2183">
            <v>59.02</v>
          </cell>
          <cell r="P2183">
            <v>1</v>
          </cell>
        </row>
        <row r="2184">
          <cell r="A2184" t="str">
            <v>ON</v>
          </cell>
          <cell r="B2184">
            <v>5</v>
          </cell>
          <cell r="C2184">
            <v>3</v>
          </cell>
          <cell r="D2184" t="str">
            <v>C</v>
          </cell>
          <cell r="E2184">
            <v>5.5</v>
          </cell>
          <cell r="F2184">
            <v>37736</v>
          </cell>
          <cell r="G2184">
            <v>7.6999999999999999E-2</v>
          </cell>
          <cell r="H2184">
            <v>0.06</v>
          </cell>
          <cell r="I2184" t="str">
            <v>2          0</v>
          </cell>
          <cell r="J2184">
            <v>0</v>
          </cell>
          <cell r="K2184">
            <v>0</v>
          </cell>
          <cell r="L2184">
            <v>2003</v>
          </cell>
          <cell r="M2184" t="str">
            <v>No Trade</v>
          </cell>
          <cell r="N2184" t="str">
            <v>NG53</v>
          </cell>
          <cell r="O2184">
            <v>59.02</v>
          </cell>
          <cell r="P2184">
            <v>1</v>
          </cell>
        </row>
        <row r="2185">
          <cell r="A2185" t="str">
            <v>ON</v>
          </cell>
          <cell r="B2185">
            <v>5</v>
          </cell>
          <cell r="C2185">
            <v>3</v>
          </cell>
          <cell r="D2185" t="str">
            <v>C</v>
          </cell>
          <cell r="E2185">
            <v>5.55</v>
          </cell>
          <cell r="F2185">
            <v>37736</v>
          </cell>
          <cell r="G2185">
            <v>7.2999999999999995E-2</v>
          </cell>
          <cell r="H2185">
            <v>0.05</v>
          </cell>
          <cell r="I2185" t="str">
            <v>9          0</v>
          </cell>
          <cell r="J2185">
            <v>0</v>
          </cell>
          <cell r="K2185">
            <v>0</v>
          </cell>
          <cell r="L2185">
            <v>2003</v>
          </cell>
          <cell r="M2185" t="str">
            <v>No Trade</v>
          </cell>
          <cell r="N2185" t="str">
            <v>NG53</v>
          </cell>
          <cell r="O2185">
            <v>59.02</v>
          </cell>
          <cell r="P2185">
            <v>1</v>
          </cell>
        </row>
        <row r="2186">
          <cell r="A2186" t="str">
            <v>ON</v>
          </cell>
          <cell r="B2186">
            <v>5</v>
          </cell>
          <cell r="C2186">
            <v>3</v>
          </cell>
          <cell r="D2186" t="str">
            <v>C</v>
          </cell>
          <cell r="E2186">
            <v>5.6</v>
          </cell>
          <cell r="F2186">
            <v>37736</v>
          </cell>
          <cell r="G2186">
            <v>7.0000000000000007E-2</v>
          </cell>
          <cell r="H2186">
            <v>0.05</v>
          </cell>
          <cell r="I2186" t="str">
            <v>6          0</v>
          </cell>
          <cell r="J2186">
            <v>0</v>
          </cell>
          <cell r="K2186">
            <v>0</v>
          </cell>
          <cell r="L2186">
            <v>2003</v>
          </cell>
          <cell r="M2186" t="str">
            <v>No Trade</v>
          </cell>
          <cell r="N2186" t="str">
            <v>NG53</v>
          </cell>
          <cell r="O2186">
            <v>59.02</v>
          </cell>
          <cell r="P2186">
            <v>1</v>
          </cell>
        </row>
        <row r="2187">
          <cell r="A2187" t="str">
            <v>ON</v>
          </cell>
          <cell r="B2187">
            <v>5</v>
          </cell>
          <cell r="C2187">
            <v>3</v>
          </cell>
          <cell r="D2187" t="str">
            <v>C</v>
          </cell>
          <cell r="E2187">
            <v>5.65</v>
          </cell>
          <cell r="F2187">
            <v>37736</v>
          </cell>
          <cell r="G2187">
            <v>6.6000000000000003E-2</v>
          </cell>
          <cell r="H2187">
            <v>0.05</v>
          </cell>
          <cell r="I2187" t="str">
            <v>3          0</v>
          </cell>
          <cell r="J2187">
            <v>0</v>
          </cell>
          <cell r="K2187">
            <v>0</v>
          </cell>
          <cell r="L2187">
            <v>2003</v>
          </cell>
          <cell r="M2187" t="str">
            <v>No Trade</v>
          </cell>
          <cell r="N2187" t="str">
            <v>NG53</v>
          </cell>
          <cell r="O2187">
            <v>59.02</v>
          </cell>
          <cell r="P2187">
            <v>1</v>
          </cell>
        </row>
        <row r="2188">
          <cell r="A2188" t="str">
            <v>ON</v>
          </cell>
          <cell r="B2188">
            <v>5</v>
          </cell>
          <cell r="C2188">
            <v>3</v>
          </cell>
          <cell r="D2188" t="str">
            <v>C</v>
          </cell>
          <cell r="E2188">
            <v>5.75</v>
          </cell>
          <cell r="F2188">
            <v>37736</v>
          </cell>
          <cell r="G2188">
            <v>0.06</v>
          </cell>
          <cell r="H2188">
            <v>0.04</v>
          </cell>
          <cell r="I2188" t="str">
            <v>8          0</v>
          </cell>
          <cell r="J2188">
            <v>0</v>
          </cell>
          <cell r="K2188">
            <v>0</v>
          </cell>
          <cell r="L2188">
            <v>2003</v>
          </cell>
          <cell r="M2188" t="str">
            <v>No Trade</v>
          </cell>
          <cell r="N2188" t="str">
            <v>NG53</v>
          </cell>
          <cell r="O2188">
            <v>59.02</v>
          </cell>
          <cell r="P2188">
            <v>1</v>
          </cell>
        </row>
        <row r="2189">
          <cell r="A2189" t="str">
            <v>ON</v>
          </cell>
          <cell r="B2189">
            <v>5</v>
          </cell>
          <cell r="C2189">
            <v>3</v>
          </cell>
          <cell r="D2189" t="str">
            <v>C</v>
          </cell>
          <cell r="E2189">
            <v>6</v>
          </cell>
          <cell r="F2189">
            <v>37736</v>
          </cell>
          <cell r="G2189">
            <v>4.9000000000000002E-2</v>
          </cell>
          <cell r="H2189">
            <v>0.03</v>
          </cell>
          <cell r="I2189" t="str">
            <v>7        755</v>
          </cell>
          <cell r="J2189">
            <v>4.2999999999999997E-2</v>
          </cell>
          <cell r="K2189">
            <v>0.04</v>
          </cell>
          <cell r="L2189">
            <v>2003</v>
          </cell>
          <cell r="M2189" t="str">
            <v>No Trade</v>
          </cell>
          <cell r="N2189" t="str">
            <v>NG53</v>
          </cell>
          <cell r="O2189">
            <v>59.02</v>
          </cell>
          <cell r="P2189">
            <v>1</v>
          </cell>
        </row>
        <row r="2190">
          <cell r="A2190" t="str">
            <v>ON</v>
          </cell>
          <cell r="B2190">
            <v>5</v>
          </cell>
          <cell r="C2190">
            <v>3</v>
          </cell>
          <cell r="D2190" t="str">
            <v>C</v>
          </cell>
          <cell r="E2190">
            <v>6.5</v>
          </cell>
          <cell r="F2190">
            <v>37736</v>
          </cell>
          <cell r="G2190">
            <v>0.03</v>
          </cell>
          <cell r="H2190">
            <v>0.02</v>
          </cell>
          <cell r="I2190" t="str">
            <v>3          0</v>
          </cell>
          <cell r="J2190">
            <v>0</v>
          </cell>
          <cell r="K2190">
            <v>0</v>
          </cell>
          <cell r="L2190">
            <v>2003</v>
          </cell>
          <cell r="M2190" t="str">
            <v>No Trade</v>
          </cell>
          <cell r="N2190" t="str">
            <v>NG53</v>
          </cell>
          <cell r="O2190">
            <v>59.02</v>
          </cell>
          <cell r="P2190">
            <v>1</v>
          </cell>
        </row>
        <row r="2191">
          <cell r="A2191" t="str">
            <v>ON</v>
          </cell>
          <cell r="B2191">
            <v>5</v>
          </cell>
          <cell r="C2191">
            <v>3</v>
          </cell>
          <cell r="D2191" t="str">
            <v>C</v>
          </cell>
          <cell r="E2191">
            <v>7</v>
          </cell>
          <cell r="F2191">
            <v>37736</v>
          </cell>
          <cell r="G2191">
            <v>1.9E-2</v>
          </cell>
          <cell r="H2191">
            <v>0.01</v>
          </cell>
          <cell r="I2191" t="str">
            <v>9      1,450</v>
          </cell>
          <cell r="J2191">
            <v>1.7999999999999999E-2</v>
          </cell>
          <cell r="K2191">
            <v>1.7999999999999999E-2</v>
          </cell>
          <cell r="L2191">
            <v>2003</v>
          </cell>
          <cell r="M2191" t="str">
            <v>No Trade</v>
          </cell>
          <cell r="N2191" t="str">
            <v>NG53</v>
          </cell>
          <cell r="O2191">
            <v>59.02</v>
          </cell>
          <cell r="P2191">
            <v>1</v>
          </cell>
        </row>
        <row r="2192">
          <cell r="A2192" t="str">
            <v>ON</v>
          </cell>
          <cell r="B2192">
            <v>5</v>
          </cell>
          <cell r="C2192">
            <v>3</v>
          </cell>
          <cell r="D2192" t="str">
            <v>C</v>
          </cell>
          <cell r="E2192">
            <v>8</v>
          </cell>
          <cell r="F2192">
            <v>37736</v>
          </cell>
          <cell r="G2192">
            <v>0.01</v>
          </cell>
          <cell r="H2192">
            <v>0</v>
          </cell>
          <cell r="I2192" t="str">
            <v>8          0</v>
          </cell>
          <cell r="J2192">
            <v>0</v>
          </cell>
          <cell r="K2192">
            <v>0</v>
          </cell>
          <cell r="L2192">
            <v>2003</v>
          </cell>
          <cell r="M2192" t="str">
            <v>No Trade</v>
          </cell>
          <cell r="N2192" t="str">
            <v>NG53</v>
          </cell>
          <cell r="O2192">
            <v>59.02</v>
          </cell>
          <cell r="P2192">
            <v>1</v>
          </cell>
        </row>
        <row r="2193">
          <cell r="A2193" t="str">
            <v>ON</v>
          </cell>
          <cell r="B2193">
            <v>5</v>
          </cell>
          <cell r="C2193">
            <v>3</v>
          </cell>
          <cell r="D2193" t="str">
            <v>C</v>
          </cell>
          <cell r="E2193">
            <v>10</v>
          </cell>
          <cell r="F2193">
            <v>37736</v>
          </cell>
          <cell r="G2193">
            <v>4.0000000000000001E-3</v>
          </cell>
          <cell r="H2193">
            <v>0</v>
          </cell>
          <cell r="I2193" t="str">
            <v>3          0</v>
          </cell>
          <cell r="J2193">
            <v>0</v>
          </cell>
          <cell r="K2193">
            <v>0</v>
          </cell>
          <cell r="L2193">
            <v>2003</v>
          </cell>
          <cell r="M2193" t="str">
            <v>No Trade</v>
          </cell>
          <cell r="N2193" t="str">
            <v>NG53</v>
          </cell>
          <cell r="O2193">
            <v>59.02</v>
          </cell>
          <cell r="P2193">
            <v>1</v>
          </cell>
        </row>
        <row r="2194">
          <cell r="A2194" t="str">
            <v>ON</v>
          </cell>
          <cell r="B2194">
            <v>6</v>
          </cell>
          <cell r="C2194">
            <v>3</v>
          </cell>
          <cell r="D2194" t="str">
            <v>P</v>
          </cell>
          <cell r="E2194">
            <v>0.25</v>
          </cell>
          <cell r="F2194">
            <v>37768</v>
          </cell>
          <cell r="G2194">
            <v>0</v>
          </cell>
          <cell r="H2194">
            <v>0</v>
          </cell>
          <cell r="I2194" t="str">
            <v>0          0</v>
          </cell>
          <cell r="J2194">
            <v>0</v>
          </cell>
          <cell r="K2194">
            <v>0</v>
          </cell>
          <cell r="L2194">
            <v>2003</v>
          </cell>
          <cell r="M2194" t="str">
            <v>No Trade</v>
          </cell>
          <cell r="N2194" t="str">
            <v/>
          </cell>
          <cell r="O2194" t="str">
            <v/>
          </cell>
          <cell r="P2194" t="str">
            <v/>
          </cell>
        </row>
        <row r="2195">
          <cell r="A2195" t="str">
            <v>ON</v>
          </cell>
          <cell r="B2195">
            <v>6</v>
          </cell>
          <cell r="C2195">
            <v>3</v>
          </cell>
          <cell r="D2195" t="str">
            <v>C</v>
          </cell>
          <cell r="E2195">
            <v>1</v>
          </cell>
          <cell r="F2195">
            <v>37768</v>
          </cell>
          <cell r="G2195">
            <v>2.536</v>
          </cell>
          <cell r="H2195">
            <v>2.5299999999999998</v>
          </cell>
          <cell r="I2195" t="str">
            <v>6          0</v>
          </cell>
          <cell r="J2195">
            <v>0</v>
          </cell>
          <cell r="K2195">
            <v>0</v>
          </cell>
          <cell r="L2195">
            <v>2003</v>
          </cell>
          <cell r="M2195" t="str">
            <v>No Trade</v>
          </cell>
          <cell r="N2195" t="str">
            <v>NG63</v>
          </cell>
          <cell r="O2195">
            <v>38.49</v>
          </cell>
          <cell r="P2195">
            <v>1</v>
          </cell>
        </row>
        <row r="2196">
          <cell r="A2196" t="str">
            <v>ON</v>
          </cell>
          <cell r="B2196">
            <v>6</v>
          </cell>
          <cell r="C2196">
            <v>3</v>
          </cell>
          <cell r="D2196" t="str">
            <v>P</v>
          </cell>
          <cell r="E2196">
            <v>1</v>
          </cell>
          <cell r="F2196">
            <v>37768</v>
          </cell>
          <cell r="G2196">
            <v>1E-3</v>
          </cell>
          <cell r="H2196">
            <v>0</v>
          </cell>
          <cell r="I2196" t="str">
            <v>1          0</v>
          </cell>
          <cell r="J2196">
            <v>0</v>
          </cell>
          <cell r="K2196">
            <v>0</v>
          </cell>
          <cell r="L2196">
            <v>2003</v>
          </cell>
          <cell r="M2196">
            <v>1.6420061074044974</v>
          </cell>
          <cell r="N2196" t="str">
            <v>NG63</v>
          </cell>
          <cell r="O2196">
            <v>38.49</v>
          </cell>
          <cell r="P2196">
            <v>2</v>
          </cell>
        </row>
        <row r="2197">
          <cell r="A2197" t="str">
            <v>ON</v>
          </cell>
          <cell r="B2197">
            <v>6</v>
          </cell>
          <cell r="C2197">
            <v>3</v>
          </cell>
          <cell r="D2197" t="str">
            <v>C</v>
          </cell>
          <cell r="E2197">
            <v>1.5</v>
          </cell>
          <cell r="F2197">
            <v>37768</v>
          </cell>
          <cell r="G2197">
            <v>0</v>
          </cell>
          <cell r="H2197">
            <v>0</v>
          </cell>
          <cell r="I2197" t="str">
            <v>0          0</v>
          </cell>
          <cell r="J2197">
            <v>0</v>
          </cell>
          <cell r="K2197">
            <v>0</v>
          </cell>
          <cell r="L2197">
            <v>2003</v>
          </cell>
          <cell r="M2197" t="str">
            <v>No Trade</v>
          </cell>
          <cell r="N2197" t="str">
            <v/>
          </cell>
          <cell r="O2197" t="str">
            <v/>
          </cell>
          <cell r="P2197" t="str">
            <v/>
          </cell>
        </row>
        <row r="2198">
          <cell r="A2198" t="str">
            <v>ON</v>
          </cell>
          <cell r="B2198">
            <v>6</v>
          </cell>
          <cell r="C2198">
            <v>3</v>
          </cell>
          <cell r="D2198" t="str">
            <v>P</v>
          </cell>
          <cell r="E2198">
            <v>1.5</v>
          </cell>
          <cell r="F2198">
            <v>37768</v>
          </cell>
          <cell r="G2198">
            <v>0</v>
          </cell>
          <cell r="H2198">
            <v>0</v>
          </cell>
          <cell r="I2198" t="str">
            <v>0          0</v>
          </cell>
          <cell r="J2198">
            <v>0</v>
          </cell>
          <cell r="K2198">
            <v>0</v>
          </cell>
          <cell r="L2198">
            <v>2003</v>
          </cell>
          <cell r="M2198" t="str">
            <v>No Trade</v>
          </cell>
          <cell r="N2198" t="str">
            <v/>
          </cell>
          <cell r="O2198" t="str">
            <v/>
          </cell>
          <cell r="P2198" t="str">
            <v/>
          </cell>
        </row>
        <row r="2199">
          <cell r="A2199" t="str">
            <v>ON</v>
          </cell>
          <cell r="B2199">
            <v>6</v>
          </cell>
          <cell r="C2199">
            <v>3</v>
          </cell>
          <cell r="D2199" t="str">
            <v>P</v>
          </cell>
          <cell r="E2199">
            <v>2</v>
          </cell>
          <cell r="F2199">
            <v>37768</v>
          </cell>
          <cell r="G2199">
            <v>1E-3</v>
          </cell>
          <cell r="H2199">
            <v>0</v>
          </cell>
          <cell r="I2199" t="str">
            <v>1          0</v>
          </cell>
          <cell r="J2199">
            <v>0</v>
          </cell>
          <cell r="K2199">
            <v>0</v>
          </cell>
          <cell r="L2199">
            <v>2003</v>
          </cell>
          <cell r="M2199">
            <v>1.3121383848617132</v>
          </cell>
          <cell r="N2199" t="str">
            <v>NG63</v>
          </cell>
          <cell r="O2199">
            <v>38.49</v>
          </cell>
          <cell r="P2199">
            <v>2</v>
          </cell>
        </row>
        <row r="2200">
          <cell r="A2200" t="str">
            <v>ON</v>
          </cell>
          <cell r="B2200">
            <v>6</v>
          </cell>
          <cell r="C2200">
            <v>3</v>
          </cell>
          <cell r="D2200" t="str">
            <v>P</v>
          </cell>
          <cell r="E2200">
            <v>2.1</v>
          </cell>
          <cell r="F2200">
            <v>37768</v>
          </cell>
          <cell r="G2200">
            <v>1E-3</v>
          </cell>
          <cell r="H2200">
            <v>0</v>
          </cell>
          <cell r="I2200" t="str">
            <v>1          0</v>
          </cell>
          <cell r="J2200">
            <v>0</v>
          </cell>
          <cell r="K2200">
            <v>0</v>
          </cell>
          <cell r="L2200">
            <v>2003</v>
          </cell>
          <cell r="M2200">
            <v>1.2894945263224635</v>
          </cell>
          <cell r="N2200" t="str">
            <v>NG63</v>
          </cell>
          <cell r="O2200">
            <v>38.49</v>
          </cell>
          <cell r="P2200">
            <v>2</v>
          </cell>
        </row>
        <row r="2201">
          <cell r="A2201" t="str">
            <v>ON</v>
          </cell>
          <cell r="B2201">
            <v>6</v>
          </cell>
          <cell r="C2201">
            <v>3</v>
          </cell>
          <cell r="D2201" t="str">
            <v>P</v>
          </cell>
          <cell r="E2201">
            <v>2.25</v>
          </cell>
          <cell r="F2201">
            <v>37768</v>
          </cell>
          <cell r="G2201">
            <v>2E-3</v>
          </cell>
          <cell r="H2201">
            <v>0</v>
          </cell>
          <cell r="I2201" t="str">
            <v>3          0</v>
          </cell>
          <cell r="J2201">
            <v>0</v>
          </cell>
          <cell r="K2201">
            <v>0</v>
          </cell>
          <cell r="L2201">
            <v>2003</v>
          </cell>
          <cell r="M2201">
            <v>1.3281763940685032</v>
          </cell>
          <cell r="N2201" t="str">
            <v>NG63</v>
          </cell>
          <cell r="O2201">
            <v>38.49</v>
          </cell>
          <cell r="P2201">
            <v>2</v>
          </cell>
        </row>
        <row r="2202">
          <cell r="A2202" t="str">
            <v>ON</v>
          </cell>
          <cell r="B2202">
            <v>6</v>
          </cell>
          <cell r="C2202">
            <v>3</v>
          </cell>
          <cell r="D2202" t="str">
            <v>P</v>
          </cell>
          <cell r="E2202">
            <v>2.4500000000000002</v>
          </cell>
          <cell r="F2202">
            <v>37768</v>
          </cell>
          <cell r="G2202">
            <v>0</v>
          </cell>
          <cell r="H2202">
            <v>0</v>
          </cell>
          <cell r="I2202" t="str">
            <v>0          0</v>
          </cell>
          <cell r="J2202">
            <v>0</v>
          </cell>
          <cell r="K2202">
            <v>0</v>
          </cell>
          <cell r="L2202">
            <v>2003</v>
          </cell>
          <cell r="M2202" t="str">
            <v>No Trade</v>
          </cell>
          <cell r="N2202" t="str">
            <v/>
          </cell>
          <cell r="O2202" t="str">
            <v/>
          </cell>
          <cell r="P2202" t="str">
            <v/>
          </cell>
        </row>
        <row r="2203">
          <cell r="A2203" t="str">
            <v>ON</v>
          </cell>
          <cell r="B2203">
            <v>6</v>
          </cell>
          <cell r="C2203">
            <v>3</v>
          </cell>
          <cell r="D2203" t="str">
            <v>C</v>
          </cell>
          <cell r="E2203">
            <v>2.5</v>
          </cell>
          <cell r="F2203">
            <v>37768</v>
          </cell>
          <cell r="G2203">
            <v>1.56</v>
          </cell>
          <cell r="H2203">
            <v>1.45</v>
          </cell>
          <cell r="I2203" t="str">
            <v>7          0</v>
          </cell>
          <cell r="J2203">
            <v>0</v>
          </cell>
          <cell r="K2203">
            <v>0</v>
          </cell>
          <cell r="L2203">
            <v>2003</v>
          </cell>
          <cell r="M2203" t="str">
            <v>No Trade</v>
          </cell>
          <cell r="N2203" t="str">
            <v>NG63</v>
          </cell>
          <cell r="O2203">
            <v>38.49</v>
          </cell>
          <cell r="P2203">
            <v>1</v>
          </cell>
        </row>
        <row r="2204">
          <cell r="A2204" t="str">
            <v>ON</v>
          </cell>
          <cell r="B2204">
            <v>6</v>
          </cell>
          <cell r="C2204">
            <v>3</v>
          </cell>
          <cell r="D2204" t="str">
            <v>P</v>
          </cell>
          <cell r="E2204">
            <v>2.5</v>
          </cell>
          <cell r="F2204">
            <v>37768</v>
          </cell>
          <cell r="G2204">
            <v>8.0000000000000002E-3</v>
          </cell>
          <cell r="H2204">
            <v>0.01</v>
          </cell>
          <cell r="I2204" t="str">
            <v>0          0</v>
          </cell>
          <cell r="J2204">
            <v>0</v>
          </cell>
          <cell r="K2204">
            <v>0</v>
          </cell>
          <cell r="L2204">
            <v>2003</v>
          </cell>
          <cell r="M2204">
            <v>1.4483388767306569</v>
          </cell>
          <cell r="N2204" t="str">
            <v>NG63</v>
          </cell>
          <cell r="O2204">
            <v>38.49</v>
          </cell>
          <cell r="P2204">
            <v>2</v>
          </cell>
        </row>
        <row r="2205">
          <cell r="A2205" t="str">
            <v>ON</v>
          </cell>
          <cell r="B2205">
            <v>6</v>
          </cell>
          <cell r="C2205">
            <v>3</v>
          </cell>
          <cell r="D2205" t="str">
            <v>P</v>
          </cell>
          <cell r="E2205">
            <v>2.7</v>
          </cell>
          <cell r="F2205">
            <v>37768</v>
          </cell>
          <cell r="G2205">
            <v>1.7999999999999999E-2</v>
          </cell>
          <cell r="H2205">
            <v>0.02</v>
          </cell>
          <cell r="I2205" t="str">
            <v>2          0</v>
          </cell>
          <cell r="J2205">
            <v>0</v>
          </cell>
          <cell r="K2205">
            <v>0</v>
          </cell>
          <cell r="L2205">
            <v>2003</v>
          </cell>
          <cell r="M2205">
            <v>1.5338147585183655</v>
          </cell>
          <cell r="N2205" t="str">
            <v>NG63</v>
          </cell>
          <cell r="O2205">
            <v>38.49</v>
          </cell>
          <cell r="P2205">
            <v>2</v>
          </cell>
        </row>
        <row r="2206">
          <cell r="A2206" t="str">
            <v>ON</v>
          </cell>
          <cell r="B2206">
            <v>6</v>
          </cell>
          <cell r="C2206">
            <v>3</v>
          </cell>
          <cell r="D2206" t="str">
            <v>C</v>
          </cell>
          <cell r="E2206">
            <v>2.75</v>
          </cell>
          <cell r="F2206">
            <v>37768</v>
          </cell>
          <cell r="G2206">
            <v>1.0580000000000001</v>
          </cell>
          <cell r="H2206">
            <v>1.05</v>
          </cell>
          <cell r="I2206" t="str">
            <v>8          0</v>
          </cell>
          <cell r="J2206">
            <v>0</v>
          </cell>
          <cell r="K2206">
            <v>0</v>
          </cell>
          <cell r="L2206">
            <v>2003</v>
          </cell>
          <cell r="M2206" t="str">
            <v>No Trade</v>
          </cell>
          <cell r="N2206" t="str">
            <v>NG63</v>
          </cell>
          <cell r="O2206">
            <v>38.49</v>
          </cell>
          <cell r="P2206">
            <v>1</v>
          </cell>
        </row>
        <row r="2207">
          <cell r="A2207" t="str">
            <v>ON</v>
          </cell>
          <cell r="B2207">
            <v>6</v>
          </cell>
          <cell r="C2207">
            <v>3</v>
          </cell>
          <cell r="D2207" t="str">
            <v>P</v>
          </cell>
          <cell r="E2207">
            <v>2.75</v>
          </cell>
          <cell r="F2207">
            <v>37768</v>
          </cell>
          <cell r="G2207">
            <v>2.1999999999999999E-2</v>
          </cell>
          <cell r="H2207">
            <v>0.02</v>
          </cell>
          <cell r="I2207" t="str">
            <v>6          0</v>
          </cell>
          <cell r="J2207">
            <v>0</v>
          </cell>
          <cell r="K2207">
            <v>0</v>
          </cell>
          <cell r="L2207">
            <v>2003</v>
          </cell>
          <cell r="M2207">
            <v>1.5589524869311466</v>
          </cell>
          <cell r="N2207" t="str">
            <v>NG63</v>
          </cell>
          <cell r="O2207">
            <v>38.49</v>
          </cell>
          <cell r="P2207">
            <v>2</v>
          </cell>
        </row>
        <row r="2208">
          <cell r="A2208" t="str">
            <v>ON</v>
          </cell>
          <cell r="B2208">
            <v>6</v>
          </cell>
          <cell r="C2208">
            <v>3</v>
          </cell>
          <cell r="D2208" t="str">
            <v>C</v>
          </cell>
          <cell r="E2208">
            <v>2.8</v>
          </cell>
          <cell r="F2208">
            <v>37768</v>
          </cell>
          <cell r="G2208">
            <v>1.2709999999999999</v>
          </cell>
          <cell r="H2208">
            <v>1.17</v>
          </cell>
          <cell r="I2208" t="str">
            <v>6          0</v>
          </cell>
          <cell r="J2208">
            <v>0</v>
          </cell>
          <cell r="K2208">
            <v>0</v>
          </cell>
          <cell r="L2208">
            <v>2003</v>
          </cell>
          <cell r="M2208" t="str">
            <v>No Trade</v>
          </cell>
          <cell r="N2208" t="str">
            <v>NG63</v>
          </cell>
          <cell r="O2208">
            <v>38.49</v>
          </cell>
          <cell r="P2208">
            <v>1</v>
          </cell>
        </row>
        <row r="2209">
          <cell r="A2209" t="str">
            <v>ON</v>
          </cell>
          <cell r="B2209">
            <v>6</v>
          </cell>
          <cell r="C2209">
            <v>3</v>
          </cell>
          <cell r="D2209" t="str">
            <v>P</v>
          </cell>
          <cell r="E2209">
            <v>2.8</v>
          </cell>
          <cell r="F2209">
            <v>37768</v>
          </cell>
          <cell r="G2209">
            <v>2.5999999999999999E-2</v>
          </cell>
          <cell r="H2209">
            <v>0.03</v>
          </cell>
          <cell r="I2209" t="str">
            <v>1          0</v>
          </cell>
          <cell r="J2209">
            <v>0</v>
          </cell>
          <cell r="K2209">
            <v>0</v>
          </cell>
          <cell r="L2209">
            <v>2003</v>
          </cell>
          <cell r="M2209">
            <v>1.5794088748232802</v>
          </cell>
          <cell r="N2209" t="str">
            <v>NG63</v>
          </cell>
          <cell r="O2209">
            <v>38.49</v>
          </cell>
          <cell r="P2209">
            <v>2</v>
          </cell>
        </row>
        <row r="2210">
          <cell r="A2210" t="str">
            <v>ON</v>
          </cell>
          <cell r="B2210">
            <v>6</v>
          </cell>
          <cell r="C2210">
            <v>3</v>
          </cell>
          <cell r="D2210" t="str">
            <v>P</v>
          </cell>
          <cell r="E2210">
            <v>2.85</v>
          </cell>
          <cell r="F2210">
            <v>37768</v>
          </cell>
          <cell r="G2210">
            <v>0</v>
          </cell>
          <cell r="H2210">
            <v>0</v>
          </cell>
          <cell r="I2210" t="str">
            <v>0          0</v>
          </cell>
          <cell r="J2210">
            <v>0</v>
          </cell>
          <cell r="K2210">
            <v>0</v>
          </cell>
          <cell r="L2210">
            <v>2003</v>
          </cell>
          <cell r="M2210" t="str">
            <v>No Trade</v>
          </cell>
          <cell r="N2210" t="str">
            <v/>
          </cell>
          <cell r="O2210" t="str">
            <v/>
          </cell>
          <cell r="P2210" t="str">
            <v/>
          </cell>
        </row>
        <row r="2211">
          <cell r="A2211" t="str">
            <v>ON</v>
          </cell>
          <cell r="B2211">
            <v>6</v>
          </cell>
          <cell r="C2211">
            <v>3</v>
          </cell>
          <cell r="D2211" t="str">
            <v>C</v>
          </cell>
          <cell r="E2211">
            <v>2.9</v>
          </cell>
          <cell r="F2211">
            <v>37768</v>
          </cell>
          <cell r="G2211">
            <v>1.1879999999999999</v>
          </cell>
          <cell r="H2211">
            <v>1.08</v>
          </cell>
          <cell r="I2211" t="str">
            <v>8          0</v>
          </cell>
          <cell r="J2211">
            <v>0</v>
          </cell>
          <cell r="K2211">
            <v>0</v>
          </cell>
          <cell r="L2211">
            <v>2003</v>
          </cell>
          <cell r="M2211" t="str">
            <v>No Trade</v>
          </cell>
          <cell r="N2211" t="str">
            <v>NG63</v>
          </cell>
          <cell r="O2211">
            <v>38.49</v>
          </cell>
          <cell r="P2211">
            <v>1</v>
          </cell>
        </row>
        <row r="2212">
          <cell r="A2212" t="str">
            <v>ON</v>
          </cell>
          <cell r="B2212">
            <v>6</v>
          </cell>
          <cell r="C2212">
            <v>3</v>
          </cell>
          <cell r="D2212" t="str">
            <v>P</v>
          </cell>
          <cell r="E2212">
            <v>2.9</v>
          </cell>
          <cell r="F2212">
            <v>37768</v>
          </cell>
          <cell r="G2212">
            <v>3.5999999999999997E-2</v>
          </cell>
          <cell r="H2212">
            <v>0.04</v>
          </cell>
          <cell r="I2212" t="str">
            <v>2          0</v>
          </cell>
          <cell r="J2212">
            <v>0</v>
          </cell>
          <cell r="K2212">
            <v>0</v>
          </cell>
          <cell r="L2212">
            <v>2003</v>
          </cell>
          <cell r="M2212">
            <v>1.6227940011243731</v>
          </cell>
          <cell r="N2212" t="str">
            <v>NG63</v>
          </cell>
          <cell r="O2212">
            <v>38.49</v>
          </cell>
          <cell r="P2212">
            <v>2</v>
          </cell>
        </row>
        <row r="2213">
          <cell r="A2213" t="str">
            <v>ON</v>
          </cell>
          <cell r="B2213">
            <v>6</v>
          </cell>
          <cell r="C2213">
            <v>3</v>
          </cell>
          <cell r="D2213" t="str">
            <v>C</v>
          </cell>
          <cell r="E2213">
            <v>2.95</v>
          </cell>
          <cell r="F2213">
            <v>37768</v>
          </cell>
          <cell r="G2213">
            <v>1.1439999999999999</v>
          </cell>
          <cell r="H2213">
            <v>1.04</v>
          </cell>
          <cell r="I2213" t="str">
            <v>5          0</v>
          </cell>
          <cell r="J2213">
            <v>0</v>
          </cell>
          <cell r="K2213">
            <v>0</v>
          </cell>
          <cell r="L2213">
            <v>2003</v>
          </cell>
          <cell r="M2213" t="str">
            <v>No Trade</v>
          </cell>
          <cell r="N2213" t="str">
            <v>NG63</v>
          </cell>
          <cell r="O2213">
            <v>38.49</v>
          </cell>
          <cell r="P2213">
            <v>1</v>
          </cell>
        </row>
        <row r="2214">
          <cell r="A2214" t="str">
            <v>ON</v>
          </cell>
          <cell r="B2214">
            <v>6</v>
          </cell>
          <cell r="C2214">
            <v>3</v>
          </cell>
          <cell r="D2214" t="str">
            <v>P</v>
          </cell>
          <cell r="E2214">
            <v>2.95</v>
          </cell>
          <cell r="F2214">
            <v>37768</v>
          </cell>
          <cell r="G2214">
            <v>4.2000000000000003E-2</v>
          </cell>
          <cell r="H2214">
            <v>0.04</v>
          </cell>
          <cell r="I2214" t="str">
            <v>9          0</v>
          </cell>
          <cell r="J2214">
            <v>0</v>
          </cell>
          <cell r="K2214">
            <v>0</v>
          </cell>
          <cell r="L2214">
            <v>2003</v>
          </cell>
          <cell r="M2214">
            <v>1.6448282385806685</v>
          </cell>
          <cell r="N2214" t="str">
            <v>NG63</v>
          </cell>
          <cell r="O2214">
            <v>38.49</v>
          </cell>
          <cell r="P2214">
            <v>2</v>
          </cell>
        </row>
        <row r="2215">
          <cell r="A2215" t="str">
            <v>ON</v>
          </cell>
          <cell r="B2215">
            <v>6</v>
          </cell>
          <cell r="C2215">
            <v>3</v>
          </cell>
          <cell r="D2215" t="str">
            <v>C</v>
          </cell>
          <cell r="E2215">
            <v>3</v>
          </cell>
          <cell r="F2215">
            <v>37768</v>
          </cell>
          <cell r="G2215">
            <v>0.74299999999999999</v>
          </cell>
          <cell r="H2215">
            <v>0.74</v>
          </cell>
          <cell r="I2215" t="str">
            <v>3          0</v>
          </cell>
          <cell r="J2215">
            <v>0</v>
          </cell>
          <cell r="K2215">
            <v>0</v>
          </cell>
          <cell r="L2215">
            <v>2003</v>
          </cell>
          <cell r="M2215" t="str">
            <v>No Trade</v>
          </cell>
          <cell r="N2215" t="str">
            <v>NG63</v>
          </cell>
          <cell r="O2215">
            <v>38.49</v>
          </cell>
          <cell r="P2215">
            <v>1</v>
          </cell>
        </row>
        <row r="2216">
          <cell r="A2216" t="str">
            <v>ON</v>
          </cell>
          <cell r="B2216">
            <v>6</v>
          </cell>
          <cell r="C2216">
            <v>3</v>
          </cell>
          <cell r="D2216" t="str">
            <v>P</v>
          </cell>
          <cell r="E2216">
            <v>3</v>
          </cell>
          <cell r="F2216">
            <v>37768</v>
          </cell>
          <cell r="G2216">
            <v>4.9000000000000002E-2</v>
          </cell>
          <cell r="H2216">
            <v>0.05</v>
          </cell>
          <cell r="I2216" t="str">
            <v>6          0</v>
          </cell>
          <cell r="J2216">
            <v>0</v>
          </cell>
          <cell r="K2216">
            <v>0</v>
          </cell>
          <cell r="L2216">
            <v>2003</v>
          </cell>
          <cell r="M2216">
            <v>1.66834125334848</v>
          </cell>
          <cell r="N2216" t="str">
            <v>NG63</v>
          </cell>
          <cell r="O2216">
            <v>38.49</v>
          </cell>
          <cell r="P2216">
            <v>2</v>
          </cell>
        </row>
        <row r="2217">
          <cell r="A2217" t="str">
            <v>ON</v>
          </cell>
          <cell r="B2217">
            <v>6</v>
          </cell>
          <cell r="C2217">
            <v>3</v>
          </cell>
          <cell r="D2217" t="str">
            <v>P</v>
          </cell>
          <cell r="E2217">
            <v>3.05</v>
          </cell>
          <cell r="F2217">
            <v>37768</v>
          </cell>
          <cell r="G2217">
            <v>0</v>
          </cell>
          <cell r="H2217">
            <v>0</v>
          </cell>
          <cell r="I2217" t="str">
            <v>0          0</v>
          </cell>
          <cell r="J2217">
            <v>0</v>
          </cell>
          <cell r="K2217">
            <v>0</v>
          </cell>
          <cell r="L2217">
            <v>2003</v>
          </cell>
          <cell r="M2217" t="str">
            <v>No Trade</v>
          </cell>
          <cell r="N2217" t="str">
            <v/>
          </cell>
          <cell r="O2217" t="str">
            <v/>
          </cell>
          <cell r="P2217" t="str">
            <v/>
          </cell>
        </row>
        <row r="2218">
          <cell r="A2218" t="str">
            <v>ON</v>
          </cell>
          <cell r="B2218">
            <v>6</v>
          </cell>
          <cell r="C2218">
            <v>3</v>
          </cell>
          <cell r="D2218" t="str">
            <v>C</v>
          </cell>
          <cell r="E2218">
            <v>3.1</v>
          </cell>
          <cell r="F2218">
            <v>37768</v>
          </cell>
          <cell r="G2218">
            <v>1.0089999999999999</v>
          </cell>
          <cell r="H2218">
            <v>0.92</v>
          </cell>
          <cell r="I2218" t="str">
            <v>1          0</v>
          </cell>
          <cell r="J2218">
            <v>0</v>
          </cell>
          <cell r="K2218">
            <v>0</v>
          </cell>
          <cell r="L2218">
            <v>2003</v>
          </cell>
          <cell r="M2218" t="str">
            <v>No Trade</v>
          </cell>
          <cell r="N2218" t="str">
            <v>NG63</v>
          </cell>
          <cell r="O2218">
            <v>38.49</v>
          </cell>
          <cell r="P2218">
            <v>1</v>
          </cell>
        </row>
        <row r="2219">
          <cell r="A2219" t="str">
            <v>ON</v>
          </cell>
          <cell r="B2219">
            <v>6</v>
          </cell>
          <cell r="C2219">
            <v>3</v>
          </cell>
          <cell r="D2219" t="str">
            <v>P</v>
          </cell>
          <cell r="E2219">
            <v>3.1</v>
          </cell>
          <cell r="F2219">
            <v>37768</v>
          </cell>
          <cell r="G2219">
            <v>6.4000000000000001E-2</v>
          </cell>
          <cell r="H2219">
            <v>7.0000000000000007E-2</v>
          </cell>
          <cell r="I2219" t="str">
            <v>4          0</v>
          </cell>
          <cell r="J2219">
            <v>0</v>
          </cell>
          <cell r="K2219">
            <v>0</v>
          </cell>
          <cell r="L2219">
            <v>2003</v>
          </cell>
          <cell r="M2219">
            <v>1.7097568679382058</v>
          </cell>
          <cell r="N2219" t="str">
            <v>NG63</v>
          </cell>
          <cell r="O2219">
            <v>38.49</v>
          </cell>
          <cell r="P2219">
            <v>2</v>
          </cell>
        </row>
        <row r="2220">
          <cell r="A2220" t="str">
            <v>ON</v>
          </cell>
          <cell r="B2220">
            <v>6</v>
          </cell>
          <cell r="C2220">
            <v>3</v>
          </cell>
          <cell r="D2220" t="str">
            <v>C</v>
          </cell>
          <cell r="E2220">
            <v>3.15</v>
          </cell>
          <cell r="F2220">
            <v>37768</v>
          </cell>
          <cell r="G2220">
            <v>0.96799999999999997</v>
          </cell>
          <cell r="H2220">
            <v>0.88</v>
          </cell>
          <cell r="I2220" t="str">
            <v>2          0</v>
          </cell>
          <cell r="J2220">
            <v>0</v>
          </cell>
          <cell r="K2220">
            <v>0</v>
          </cell>
          <cell r="L2220">
            <v>2003</v>
          </cell>
          <cell r="M2220" t="str">
            <v>No Trade</v>
          </cell>
          <cell r="N2220" t="str">
            <v>NG63</v>
          </cell>
          <cell r="O2220">
            <v>38.49</v>
          </cell>
          <cell r="P2220">
            <v>1</v>
          </cell>
        </row>
        <row r="2221">
          <cell r="A2221" t="str">
            <v>ON</v>
          </cell>
          <cell r="B2221">
            <v>6</v>
          </cell>
          <cell r="C2221">
            <v>3</v>
          </cell>
          <cell r="D2221" t="str">
            <v>P</v>
          </cell>
          <cell r="E2221">
            <v>3.15</v>
          </cell>
          <cell r="F2221">
            <v>37768</v>
          </cell>
          <cell r="G2221">
            <v>7.2999999999999995E-2</v>
          </cell>
          <cell r="H2221">
            <v>0.08</v>
          </cell>
          <cell r="I2221" t="str">
            <v>4          0</v>
          </cell>
          <cell r="J2221">
            <v>0</v>
          </cell>
          <cell r="K2221">
            <v>0</v>
          </cell>
          <cell r="L2221">
            <v>2003</v>
          </cell>
          <cell r="M2221">
            <v>1.7319229007306844</v>
          </cell>
          <cell r="N2221" t="str">
            <v>NG63</v>
          </cell>
          <cell r="O2221">
            <v>38.49</v>
          </cell>
          <cell r="P2221">
            <v>2</v>
          </cell>
        </row>
        <row r="2222">
          <cell r="A2222" t="str">
            <v>ON</v>
          </cell>
          <cell r="B2222">
            <v>6</v>
          </cell>
          <cell r="C2222">
            <v>3</v>
          </cell>
          <cell r="D2222" t="str">
            <v>C</v>
          </cell>
          <cell r="E2222">
            <v>3.2</v>
          </cell>
          <cell r="F2222">
            <v>37768</v>
          </cell>
          <cell r="G2222">
            <v>0.61</v>
          </cell>
          <cell r="H2222">
            <v>0.61</v>
          </cell>
          <cell r="I2222" t="str">
            <v>0          0</v>
          </cell>
          <cell r="J2222">
            <v>0</v>
          </cell>
          <cell r="K2222">
            <v>0</v>
          </cell>
          <cell r="L2222">
            <v>2003</v>
          </cell>
          <cell r="M2222" t="str">
            <v>No Trade</v>
          </cell>
          <cell r="N2222" t="str">
            <v>NG63</v>
          </cell>
          <cell r="O2222">
            <v>38.49</v>
          </cell>
          <cell r="P2222">
            <v>1</v>
          </cell>
        </row>
        <row r="2223">
          <cell r="A2223" t="str">
            <v>ON</v>
          </cell>
          <cell r="B2223">
            <v>6</v>
          </cell>
          <cell r="C2223">
            <v>3</v>
          </cell>
          <cell r="D2223" t="str">
            <v>P</v>
          </cell>
          <cell r="E2223">
            <v>3.2</v>
          </cell>
          <cell r="F2223">
            <v>37768</v>
          </cell>
          <cell r="G2223">
            <v>8.3000000000000004E-2</v>
          </cell>
          <cell r="H2223">
            <v>0.09</v>
          </cell>
          <cell r="I2223" t="str">
            <v>5          0</v>
          </cell>
          <cell r="J2223">
            <v>0</v>
          </cell>
          <cell r="K2223">
            <v>0</v>
          </cell>
          <cell r="L2223">
            <v>2003</v>
          </cell>
          <cell r="M2223">
            <v>1.7546044743959555</v>
          </cell>
          <cell r="N2223" t="str">
            <v>NG63</v>
          </cell>
          <cell r="O2223">
            <v>38.49</v>
          </cell>
          <cell r="P2223">
            <v>2</v>
          </cell>
        </row>
        <row r="2224">
          <cell r="A2224" t="str">
            <v>ON</v>
          </cell>
          <cell r="B2224">
            <v>6</v>
          </cell>
          <cell r="C2224">
            <v>3</v>
          </cell>
          <cell r="D2224" t="str">
            <v>C</v>
          </cell>
          <cell r="E2224">
            <v>3.25</v>
          </cell>
          <cell r="F2224">
            <v>37768</v>
          </cell>
          <cell r="G2224">
            <v>0.57199999999999995</v>
          </cell>
          <cell r="H2224">
            <v>0.56999999999999995</v>
          </cell>
          <cell r="I2224" t="str">
            <v>2          0</v>
          </cell>
          <cell r="J2224">
            <v>0</v>
          </cell>
          <cell r="K2224">
            <v>0</v>
          </cell>
          <cell r="L2224">
            <v>2003</v>
          </cell>
          <cell r="M2224" t="str">
            <v>No Trade</v>
          </cell>
          <cell r="N2224" t="str">
            <v>NG63</v>
          </cell>
          <cell r="O2224">
            <v>38.49</v>
          </cell>
          <cell r="P2224">
            <v>1</v>
          </cell>
        </row>
        <row r="2225">
          <cell r="A2225" t="str">
            <v>ON</v>
          </cell>
          <cell r="B2225">
            <v>6</v>
          </cell>
          <cell r="C2225">
            <v>3</v>
          </cell>
          <cell r="D2225" t="str">
            <v>P</v>
          </cell>
          <cell r="E2225">
            <v>3.25</v>
          </cell>
          <cell r="F2225">
            <v>37768</v>
          </cell>
          <cell r="G2225">
            <v>9.4E-2</v>
          </cell>
          <cell r="H2225">
            <v>0.1</v>
          </cell>
          <cell r="I2225" t="str">
            <v>7          0</v>
          </cell>
          <cell r="J2225">
            <v>0</v>
          </cell>
          <cell r="K2225">
            <v>0</v>
          </cell>
          <cell r="L2225">
            <v>2003</v>
          </cell>
          <cell r="M2225">
            <v>1.7775769426096624</v>
          </cell>
          <cell r="N2225" t="str">
            <v>NG63</v>
          </cell>
          <cell r="O2225">
            <v>38.49</v>
          </cell>
          <cell r="P2225">
            <v>2</v>
          </cell>
        </row>
        <row r="2226">
          <cell r="A2226" t="str">
            <v>ON</v>
          </cell>
          <cell r="B2226">
            <v>6</v>
          </cell>
          <cell r="C2226">
            <v>3</v>
          </cell>
          <cell r="D2226" t="str">
            <v>C</v>
          </cell>
          <cell r="E2226">
            <v>3.3</v>
          </cell>
          <cell r="F2226">
            <v>37768</v>
          </cell>
          <cell r="G2226">
            <v>0.85199999999999998</v>
          </cell>
          <cell r="H2226">
            <v>0.76</v>
          </cell>
          <cell r="I2226" t="str">
            <v>9          0</v>
          </cell>
          <cell r="J2226">
            <v>0</v>
          </cell>
          <cell r="K2226">
            <v>0</v>
          </cell>
          <cell r="L2226">
            <v>2003</v>
          </cell>
          <cell r="M2226" t="str">
            <v>No Trade</v>
          </cell>
          <cell r="N2226" t="str">
            <v>NG63</v>
          </cell>
          <cell r="O2226">
            <v>38.49</v>
          </cell>
          <cell r="P2226">
            <v>1</v>
          </cell>
        </row>
        <row r="2227">
          <cell r="A2227" t="str">
            <v>ON</v>
          </cell>
          <cell r="B2227">
            <v>6</v>
          </cell>
          <cell r="C2227">
            <v>3</v>
          </cell>
          <cell r="D2227" t="str">
            <v>P</v>
          </cell>
          <cell r="E2227">
            <v>3.3</v>
          </cell>
          <cell r="F2227">
            <v>37768</v>
          </cell>
          <cell r="G2227">
            <v>0.105</v>
          </cell>
          <cell r="H2227">
            <v>0.12</v>
          </cell>
          <cell r="I2227" t="str">
            <v>0          0</v>
          </cell>
          <cell r="J2227">
            <v>0</v>
          </cell>
          <cell r="K2227">
            <v>0</v>
          </cell>
          <cell r="L2227">
            <v>2003</v>
          </cell>
          <cell r="M2227">
            <v>1.797859040492666</v>
          </cell>
          <cell r="N2227" t="str">
            <v>NG63</v>
          </cell>
          <cell r="O2227">
            <v>38.49</v>
          </cell>
          <cell r="P2227">
            <v>2</v>
          </cell>
        </row>
        <row r="2228">
          <cell r="A2228" t="str">
            <v>ON</v>
          </cell>
          <cell r="B2228">
            <v>6</v>
          </cell>
          <cell r="C2228">
            <v>3</v>
          </cell>
          <cell r="D2228" t="str">
            <v>C</v>
          </cell>
          <cell r="E2228">
            <v>3.35</v>
          </cell>
          <cell r="F2228">
            <v>37768</v>
          </cell>
          <cell r="G2228">
            <v>0.81599999999999995</v>
          </cell>
          <cell r="H2228">
            <v>0.73</v>
          </cell>
          <cell r="I2228" t="str">
            <v>3          0</v>
          </cell>
          <cell r="J2228">
            <v>0</v>
          </cell>
          <cell r="K2228">
            <v>0</v>
          </cell>
          <cell r="L2228">
            <v>2003</v>
          </cell>
          <cell r="M2228" t="str">
            <v>No Trade</v>
          </cell>
          <cell r="N2228" t="str">
            <v>NG63</v>
          </cell>
          <cell r="O2228">
            <v>38.49</v>
          </cell>
          <cell r="P2228">
            <v>1</v>
          </cell>
        </row>
        <row r="2229">
          <cell r="A2229" t="str">
            <v>ON</v>
          </cell>
          <cell r="B2229">
            <v>6</v>
          </cell>
          <cell r="C2229">
            <v>3</v>
          </cell>
          <cell r="D2229" t="str">
            <v>P</v>
          </cell>
          <cell r="E2229">
            <v>3.35</v>
          </cell>
          <cell r="F2229">
            <v>37768</v>
          </cell>
          <cell r="G2229">
            <v>0.11799999999999999</v>
          </cell>
          <cell r="H2229">
            <v>0.13</v>
          </cell>
          <cell r="I2229" t="str">
            <v>4          0</v>
          </cell>
          <cell r="J2229">
            <v>0</v>
          </cell>
          <cell r="K2229">
            <v>0</v>
          </cell>
          <cell r="L2229">
            <v>2003</v>
          </cell>
          <cell r="M2229">
            <v>1.8211913288270005</v>
          </cell>
          <cell r="N2229" t="str">
            <v>NG63</v>
          </cell>
          <cell r="O2229">
            <v>38.49</v>
          </cell>
          <cell r="P2229">
            <v>2</v>
          </cell>
        </row>
        <row r="2230">
          <cell r="A2230" t="str">
            <v>ON</v>
          </cell>
          <cell r="B2230">
            <v>6</v>
          </cell>
          <cell r="C2230">
            <v>3</v>
          </cell>
          <cell r="D2230" t="str">
            <v>C</v>
          </cell>
          <cell r="E2230">
            <v>3.4</v>
          </cell>
          <cell r="F2230">
            <v>37768</v>
          </cell>
          <cell r="G2230">
            <v>0.78</v>
          </cell>
          <cell r="H2230">
            <v>0.69</v>
          </cell>
          <cell r="I2230" t="str">
            <v>9          0</v>
          </cell>
          <cell r="J2230">
            <v>0</v>
          </cell>
          <cell r="K2230">
            <v>0</v>
          </cell>
          <cell r="L2230">
            <v>2003</v>
          </cell>
          <cell r="M2230" t="str">
            <v>No Trade</v>
          </cell>
          <cell r="N2230" t="str">
            <v>NG63</v>
          </cell>
          <cell r="O2230">
            <v>38.49</v>
          </cell>
          <cell r="P2230">
            <v>1</v>
          </cell>
        </row>
        <row r="2231">
          <cell r="A2231" t="str">
            <v>ON</v>
          </cell>
          <cell r="B2231">
            <v>6</v>
          </cell>
          <cell r="C2231">
            <v>3</v>
          </cell>
          <cell r="D2231" t="str">
            <v>P</v>
          </cell>
          <cell r="E2231">
            <v>3.4</v>
          </cell>
          <cell r="F2231">
            <v>37768</v>
          </cell>
          <cell r="G2231">
            <v>0.13100000000000001</v>
          </cell>
          <cell r="H2231">
            <v>0.14000000000000001</v>
          </cell>
          <cell r="I2231" t="str">
            <v>9          0</v>
          </cell>
          <cell r="J2231">
            <v>0</v>
          </cell>
          <cell r="K2231">
            <v>0</v>
          </cell>
          <cell r="L2231">
            <v>2003</v>
          </cell>
          <cell r="M2231">
            <v>1.8420002905025861</v>
          </cell>
          <cell r="N2231" t="str">
            <v>NG63</v>
          </cell>
          <cell r="O2231">
            <v>38.49</v>
          </cell>
          <cell r="P2231">
            <v>2</v>
          </cell>
        </row>
        <row r="2232">
          <cell r="A2232" t="str">
            <v>ON</v>
          </cell>
          <cell r="B2232">
            <v>6</v>
          </cell>
          <cell r="C2232">
            <v>3</v>
          </cell>
          <cell r="D2232" t="str">
            <v>C</v>
          </cell>
          <cell r="E2232">
            <v>3.45</v>
          </cell>
          <cell r="F2232">
            <v>37768</v>
          </cell>
          <cell r="G2232">
            <v>0.745</v>
          </cell>
          <cell r="H2232">
            <v>0.66</v>
          </cell>
          <cell r="I2232" t="str">
            <v>5          0</v>
          </cell>
          <cell r="J2232">
            <v>0</v>
          </cell>
          <cell r="K2232">
            <v>0</v>
          </cell>
          <cell r="L2232">
            <v>2003</v>
          </cell>
          <cell r="M2232" t="str">
            <v>No Trade</v>
          </cell>
          <cell r="N2232" t="str">
            <v>NG63</v>
          </cell>
          <cell r="O2232">
            <v>38.49</v>
          </cell>
          <cell r="P2232">
            <v>1</v>
          </cell>
        </row>
        <row r="2233">
          <cell r="A2233" t="str">
            <v>ON</v>
          </cell>
          <cell r="B2233">
            <v>6</v>
          </cell>
          <cell r="C2233">
            <v>3</v>
          </cell>
          <cell r="D2233" t="str">
            <v>P</v>
          </cell>
          <cell r="E2233">
            <v>3.45</v>
          </cell>
          <cell r="F2233">
            <v>37768</v>
          </cell>
          <cell r="G2233">
            <v>0.14499999999999999</v>
          </cell>
          <cell r="H2233">
            <v>0.16</v>
          </cell>
          <cell r="I2233" t="str">
            <v>6          0</v>
          </cell>
          <cell r="J2233">
            <v>0</v>
          </cell>
          <cell r="K2233">
            <v>0</v>
          </cell>
          <cell r="L2233">
            <v>2003</v>
          </cell>
          <cell r="M2233">
            <v>1.8630009574893236</v>
          </cell>
          <cell r="N2233" t="str">
            <v>NG63</v>
          </cell>
          <cell r="O2233">
            <v>38.49</v>
          </cell>
          <cell r="P2233">
            <v>2</v>
          </cell>
        </row>
        <row r="2234">
          <cell r="A2234" t="str">
            <v>ON</v>
          </cell>
          <cell r="B2234">
            <v>6</v>
          </cell>
          <cell r="C2234">
            <v>3</v>
          </cell>
          <cell r="D2234" t="str">
            <v>C</v>
          </cell>
          <cell r="E2234">
            <v>3.5</v>
          </cell>
          <cell r="F2234">
            <v>37768</v>
          </cell>
          <cell r="G2234">
            <v>0.71199999999999997</v>
          </cell>
          <cell r="H2234">
            <v>0.63</v>
          </cell>
          <cell r="I2234" t="str">
            <v>3          0</v>
          </cell>
          <cell r="J2234">
            <v>0</v>
          </cell>
          <cell r="K2234">
            <v>0</v>
          </cell>
          <cell r="L2234">
            <v>2003</v>
          </cell>
          <cell r="M2234" t="str">
            <v>No Trade</v>
          </cell>
          <cell r="N2234" t="str">
            <v>NG63</v>
          </cell>
          <cell r="O2234">
            <v>38.49</v>
          </cell>
          <cell r="P2234">
            <v>1</v>
          </cell>
        </row>
        <row r="2235">
          <cell r="A2235" t="str">
            <v>ON</v>
          </cell>
          <cell r="B2235">
            <v>6</v>
          </cell>
          <cell r="C2235">
            <v>3</v>
          </cell>
          <cell r="D2235" t="str">
            <v>P</v>
          </cell>
          <cell r="E2235">
            <v>3.5</v>
          </cell>
          <cell r="F2235">
            <v>37768</v>
          </cell>
          <cell r="G2235">
            <v>0.161</v>
          </cell>
          <cell r="H2235">
            <v>0.18</v>
          </cell>
          <cell r="I2235" t="str">
            <v>4          0</v>
          </cell>
          <cell r="J2235">
            <v>0</v>
          </cell>
          <cell r="K2235">
            <v>0</v>
          </cell>
          <cell r="L2235">
            <v>2003</v>
          </cell>
          <cell r="M2235">
            <v>1.8862638328586794</v>
          </cell>
          <cell r="N2235" t="str">
            <v>NG63</v>
          </cell>
          <cell r="O2235">
            <v>38.49</v>
          </cell>
          <cell r="P2235">
            <v>2</v>
          </cell>
        </row>
        <row r="2236">
          <cell r="A2236" t="str">
            <v>ON</v>
          </cell>
          <cell r="B2236">
            <v>6</v>
          </cell>
          <cell r="C2236">
            <v>3</v>
          </cell>
          <cell r="D2236" t="str">
            <v>C</v>
          </cell>
          <cell r="E2236">
            <v>3.55</v>
          </cell>
          <cell r="F2236">
            <v>37768</v>
          </cell>
          <cell r="G2236">
            <v>0.67900000000000005</v>
          </cell>
          <cell r="H2236">
            <v>0.6</v>
          </cell>
          <cell r="I2236" t="str">
            <v>3          0</v>
          </cell>
          <cell r="J2236">
            <v>0</v>
          </cell>
          <cell r="K2236">
            <v>0</v>
          </cell>
          <cell r="L2236">
            <v>2003</v>
          </cell>
          <cell r="M2236" t="str">
            <v>No Trade</v>
          </cell>
          <cell r="N2236" t="str">
            <v>NG63</v>
          </cell>
          <cell r="O2236">
            <v>38.49</v>
          </cell>
          <cell r="P2236">
            <v>1</v>
          </cell>
        </row>
        <row r="2237">
          <cell r="A2237" t="str">
            <v>ON</v>
          </cell>
          <cell r="B2237">
            <v>6</v>
          </cell>
          <cell r="C2237">
            <v>3</v>
          </cell>
          <cell r="D2237" t="str">
            <v>P</v>
          </cell>
          <cell r="E2237">
            <v>3.55</v>
          </cell>
          <cell r="F2237">
            <v>37768</v>
          </cell>
          <cell r="G2237">
            <v>0.17699999999999999</v>
          </cell>
          <cell r="H2237">
            <v>0.2</v>
          </cell>
          <cell r="I2237" t="str">
            <v>3          0</v>
          </cell>
          <cell r="J2237">
            <v>0</v>
          </cell>
          <cell r="K2237">
            <v>0</v>
          </cell>
          <cell r="L2237">
            <v>2003</v>
          </cell>
          <cell r="M2237">
            <v>1.9073018756204507</v>
          </cell>
          <cell r="N2237" t="str">
            <v>NG63</v>
          </cell>
          <cell r="O2237">
            <v>38.49</v>
          </cell>
          <cell r="P2237">
            <v>2</v>
          </cell>
        </row>
        <row r="2238">
          <cell r="A2238" t="str">
            <v>ON</v>
          </cell>
          <cell r="B2238">
            <v>6</v>
          </cell>
          <cell r="C2238">
            <v>3</v>
          </cell>
          <cell r="D2238" t="str">
            <v>C</v>
          </cell>
          <cell r="E2238">
            <v>3.6</v>
          </cell>
          <cell r="F2238">
            <v>37768</v>
          </cell>
          <cell r="G2238">
            <v>0.64900000000000002</v>
          </cell>
          <cell r="H2238">
            <v>0.56999999999999995</v>
          </cell>
          <cell r="I2238" t="str">
            <v>4          0</v>
          </cell>
          <cell r="J2238">
            <v>0</v>
          </cell>
          <cell r="K2238">
            <v>0</v>
          </cell>
          <cell r="L2238">
            <v>2003</v>
          </cell>
          <cell r="M2238" t="str">
            <v>No Trade</v>
          </cell>
          <cell r="N2238" t="str">
            <v>NG63</v>
          </cell>
          <cell r="O2238">
            <v>38.49</v>
          </cell>
          <cell r="P2238">
            <v>1</v>
          </cell>
        </row>
        <row r="2239">
          <cell r="A2239" t="str">
            <v>ON</v>
          </cell>
          <cell r="B2239">
            <v>6</v>
          </cell>
          <cell r="C2239">
            <v>3</v>
          </cell>
          <cell r="D2239" t="str">
            <v>P</v>
          </cell>
          <cell r="E2239">
            <v>3.6</v>
          </cell>
          <cell r="F2239">
            <v>37768</v>
          </cell>
          <cell r="G2239">
            <v>0.19600000000000001</v>
          </cell>
          <cell r="H2239">
            <v>0.22</v>
          </cell>
          <cell r="I2239" t="str">
            <v>3          0</v>
          </cell>
          <cell r="J2239">
            <v>0</v>
          </cell>
          <cell r="K2239">
            <v>0</v>
          </cell>
          <cell r="L2239">
            <v>2003</v>
          </cell>
          <cell r="M2239">
            <v>1.9321747896405428</v>
          </cell>
          <cell r="N2239" t="str">
            <v>NG63</v>
          </cell>
          <cell r="O2239">
            <v>38.49</v>
          </cell>
          <cell r="P2239">
            <v>2</v>
          </cell>
        </row>
        <row r="2240">
          <cell r="A2240" t="str">
            <v>ON</v>
          </cell>
          <cell r="B2240">
            <v>6</v>
          </cell>
          <cell r="C2240">
            <v>3</v>
          </cell>
          <cell r="D2240" t="str">
            <v>C</v>
          </cell>
          <cell r="E2240">
            <v>3.65</v>
          </cell>
          <cell r="F2240">
            <v>37768</v>
          </cell>
          <cell r="G2240">
            <v>0.61899999999999999</v>
          </cell>
          <cell r="H2240">
            <v>0.54</v>
          </cell>
          <cell r="I2240" t="str">
            <v>6          0</v>
          </cell>
          <cell r="J2240">
            <v>0</v>
          </cell>
          <cell r="K2240">
            <v>0</v>
          </cell>
          <cell r="L2240">
            <v>2003</v>
          </cell>
          <cell r="M2240" t="str">
            <v>No Trade</v>
          </cell>
          <cell r="N2240" t="str">
            <v>NG63</v>
          </cell>
          <cell r="O2240">
            <v>38.49</v>
          </cell>
          <cell r="P2240">
            <v>1</v>
          </cell>
        </row>
        <row r="2241">
          <cell r="A2241" t="str">
            <v>ON</v>
          </cell>
          <cell r="B2241">
            <v>6</v>
          </cell>
          <cell r="C2241">
            <v>3</v>
          </cell>
          <cell r="D2241" t="str">
            <v>P</v>
          </cell>
          <cell r="E2241">
            <v>3.65</v>
          </cell>
          <cell r="F2241">
            <v>37768</v>
          </cell>
          <cell r="G2241">
            <v>0.215</v>
          </cell>
          <cell r="H2241">
            <v>0.24</v>
          </cell>
          <cell r="I2241" t="str">
            <v>4          0</v>
          </cell>
          <cell r="J2241">
            <v>0</v>
          </cell>
          <cell r="K2241">
            <v>0</v>
          </cell>
          <cell r="L2241">
            <v>2003</v>
          </cell>
          <cell r="M2241">
            <v>1.9548216668241039</v>
          </cell>
          <cell r="N2241" t="str">
            <v>NG63</v>
          </cell>
          <cell r="O2241">
            <v>38.49</v>
          </cell>
          <cell r="P2241">
            <v>2</v>
          </cell>
        </row>
        <row r="2242">
          <cell r="A2242" t="str">
            <v>ON</v>
          </cell>
          <cell r="B2242">
            <v>6</v>
          </cell>
          <cell r="C2242">
            <v>3</v>
          </cell>
          <cell r="D2242" t="str">
            <v>C</v>
          </cell>
          <cell r="E2242">
            <v>3.7</v>
          </cell>
          <cell r="F2242">
            <v>37768</v>
          </cell>
          <cell r="G2242">
            <v>0.59099999999999997</v>
          </cell>
          <cell r="H2242">
            <v>0.51</v>
          </cell>
          <cell r="I2242" t="str">
            <v>9          0</v>
          </cell>
          <cell r="J2242">
            <v>0</v>
          </cell>
          <cell r="K2242">
            <v>0</v>
          </cell>
          <cell r="L2242">
            <v>2003</v>
          </cell>
          <cell r="M2242" t="str">
            <v>No Trade</v>
          </cell>
          <cell r="N2242" t="str">
            <v>NG63</v>
          </cell>
          <cell r="O2242">
            <v>38.49</v>
          </cell>
          <cell r="P2242">
            <v>1</v>
          </cell>
        </row>
        <row r="2243">
          <cell r="A2243" t="str">
            <v>ON</v>
          </cell>
          <cell r="B2243">
            <v>6</v>
          </cell>
          <cell r="C2243">
            <v>3</v>
          </cell>
          <cell r="D2243" t="str">
            <v>P</v>
          </cell>
          <cell r="E2243">
            <v>3.7</v>
          </cell>
          <cell r="F2243">
            <v>37768</v>
          </cell>
          <cell r="G2243">
            <v>0.23599999999999999</v>
          </cell>
          <cell r="H2243">
            <v>0.26</v>
          </cell>
          <cell r="I2243" t="str">
            <v>7          0</v>
          </cell>
          <cell r="J2243">
            <v>0</v>
          </cell>
          <cell r="K2243">
            <v>0</v>
          </cell>
          <cell r="L2243">
            <v>2003</v>
          </cell>
          <cell r="M2243">
            <v>1.9789716875405685</v>
          </cell>
          <cell r="N2243" t="str">
            <v>NG63</v>
          </cell>
          <cell r="O2243">
            <v>38.49</v>
          </cell>
          <cell r="P2243">
            <v>2</v>
          </cell>
        </row>
        <row r="2244">
          <cell r="A2244" t="str">
            <v>ON</v>
          </cell>
          <cell r="B2244">
            <v>6</v>
          </cell>
          <cell r="C2244">
            <v>3</v>
          </cell>
          <cell r="D2244" t="str">
            <v>C</v>
          </cell>
          <cell r="E2244">
            <v>3.75</v>
          </cell>
          <cell r="F2244">
            <v>37768</v>
          </cell>
          <cell r="G2244">
            <v>0.56299999999999994</v>
          </cell>
          <cell r="H2244">
            <v>0.49</v>
          </cell>
          <cell r="I2244" t="str">
            <v>3          0</v>
          </cell>
          <cell r="J2244">
            <v>0</v>
          </cell>
          <cell r="K2244">
            <v>0</v>
          </cell>
          <cell r="L2244">
            <v>2003</v>
          </cell>
          <cell r="M2244" t="str">
            <v>No Trade</v>
          </cell>
          <cell r="N2244" t="str">
            <v>NG63</v>
          </cell>
          <cell r="O2244">
            <v>38.49</v>
          </cell>
          <cell r="P2244">
            <v>1</v>
          </cell>
        </row>
        <row r="2245">
          <cell r="A2245" t="str">
            <v>ON</v>
          </cell>
          <cell r="B2245">
            <v>6</v>
          </cell>
          <cell r="C2245">
            <v>3</v>
          </cell>
          <cell r="D2245" t="str">
            <v>P</v>
          </cell>
          <cell r="E2245">
            <v>3.75</v>
          </cell>
          <cell r="F2245">
            <v>37768</v>
          </cell>
          <cell r="G2245">
            <v>0.25700000000000001</v>
          </cell>
          <cell r="H2245">
            <v>0.28999999999999998</v>
          </cell>
          <cell r="I2245" t="str">
            <v>0         50</v>
          </cell>
          <cell r="J2245">
            <v>0</v>
          </cell>
          <cell r="K2245">
            <v>0</v>
          </cell>
          <cell r="L2245">
            <v>2003</v>
          </cell>
          <cell r="M2245">
            <v>2.0011454941887714</v>
          </cell>
          <cell r="N2245" t="str">
            <v>NG63</v>
          </cell>
          <cell r="O2245">
            <v>38.49</v>
          </cell>
          <cell r="P2245">
            <v>2</v>
          </cell>
        </row>
        <row r="2246">
          <cell r="A2246" t="str">
            <v>ON</v>
          </cell>
          <cell r="B2246">
            <v>6</v>
          </cell>
          <cell r="C2246">
            <v>3</v>
          </cell>
          <cell r="D2246" t="str">
            <v>C</v>
          </cell>
          <cell r="E2246">
            <v>3.8</v>
          </cell>
          <cell r="F2246">
            <v>37768</v>
          </cell>
          <cell r="G2246">
            <v>0.53700000000000003</v>
          </cell>
          <cell r="H2246">
            <v>0.46</v>
          </cell>
          <cell r="I2246" t="str">
            <v>8          0</v>
          </cell>
          <cell r="J2246">
            <v>0</v>
          </cell>
          <cell r="K2246">
            <v>0</v>
          </cell>
          <cell r="L2246">
            <v>2003</v>
          </cell>
          <cell r="M2246" t="str">
            <v>No Trade</v>
          </cell>
          <cell r="N2246" t="str">
            <v>NG63</v>
          </cell>
          <cell r="O2246">
            <v>38.49</v>
          </cell>
          <cell r="P2246">
            <v>1</v>
          </cell>
        </row>
        <row r="2247">
          <cell r="A2247" t="str">
            <v>ON</v>
          </cell>
          <cell r="B2247">
            <v>6</v>
          </cell>
          <cell r="C2247">
            <v>3</v>
          </cell>
          <cell r="D2247" t="str">
            <v>P</v>
          </cell>
          <cell r="E2247">
            <v>3.8</v>
          </cell>
          <cell r="F2247">
            <v>37768</v>
          </cell>
          <cell r="G2247">
            <v>0.28000000000000003</v>
          </cell>
          <cell r="H2247">
            <v>0.31</v>
          </cell>
          <cell r="I2247" t="str">
            <v>5          0</v>
          </cell>
          <cell r="J2247">
            <v>0</v>
          </cell>
          <cell r="K2247">
            <v>0</v>
          </cell>
          <cell r="L2247">
            <v>2003</v>
          </cell>
          <cell r="M2247">
            <v>2.024686454160785</v>
          </cell>
          <cell r="N2247" t="str">
            <v>NG63</v>
          </cell>
          <cell r="O2247">
            <v>38.49</v>
          </cell>
          <cell r="P2247">
            <v>2</v>
          </cell>
        </row>
        <row r="2248">
          <cell r="A2248" t="str">
            <v>ON</v>
          </cell>
          <cell r="B2248">
            <v>6</v>
          </cell>
          <cell r="C2248">
            <v>3</v>
          </cell>
          <cell r="D2248" t="str">
            <v>C</v>
          </cell>
          <cell r="E2248">
            <v>3.85</v>
          </cell>
          <cell r="F2248">
            <v>37768</v>
          </cell>
          <cell r="G2248">
            <v>0.51200000000000001</v>
          </cell>
          <cell r="H2248">
            <v>0.44</v>
          </cell>
          <cell r="I2248" t="str">
            <v>5          0</v>
          </cell>
          <cell r="J2248">
            <v>0</v>
          </cell>
          <cell r="K2248">
            <v>0</v>
          </cell>
          <cell r="L2248">
            <v>2003</v>
          </cell>
          <cell r="M2248" t="str">
            <v>No Trade</v>
          </cell>
          <cell r="N2248" t="str">
            <v>NG63</v>
          </cell>
          <cell r="O2248">
            <v>38.49</v>
          </cell>
          <cell r="P2248">
            <v>1</v>
          </cell>
        </row>
        <row r="2249">
          <cell r="A2249" t="str">
            <v>ON</v>
          </cell>
          <cell r="B2249">
            <v>6</v>
          </cell>
          <cell r="C2249">
            <v>3</v>
          </cell>
          <cell r="D2249" t="str">
            <v>P</v>
          </cell>
          <cell r="E2249">
            <v>3.85</v>
          </cell>
          <cell r="F2249">
            <v>37768</v>
          </cell>
          <cell r="G2249">
            <v>0.30399999999999999</v>
          </cell>
          <cell r="H2249">
            <v>0.34</v>
          </cell>
          <cell r="I2249" t="str">
            <v>1          0</v>
          </cell>
          <cell r="J2249">
            <v>0</v>
          </cell>
          <cell r="K2249">
            <v>0</v>
          </cell>
          <cell r="L2249">
            <v>2003</v>
          </cell>
          <cell r="M2249">
            <v>2.0479262907346554</v>
          </cell>
          <cell r="N2249" t="str">
            <v>NG63</v>
          </cell>
          <cell r="O2249">
            <v>38.49</v>
          </cell>
          <cell r="P2249">
            <v>2</v>
          </cell>
        </row>
        <row r="2250">
          <cell r="A2250" t="str">
            <v>ON</v>
          </cell>
          <cell r="B2250">
            <v>6</v>
          </cell>
          <cell r="C2250">
            <v>3</v>
          </cell>
          <cell r="D2250" t="str">
            <v>C</v>
          </cell>
          <cell r="E2250">
            <v>3.9</v>
          </cell>
          <cell r="F2250">
            <v>37768</v>
          </cell>
          <cell r="G2250">
            <v>0.48699999999999999</v>
          </cell>
          <cell r="H2250">
            <v>0.42</v>
          </cell>
          <cell r="I2250" t="str">
            <v>2          0</v>
          </cell>
          <cell r="J2250">
            <v>0</v>
          </cell>
          <cell r="K2250">
            <v>0</v>
          </cell>
          <cell r="L2250">
            <v>2003</v>
          </cell>
          <cell r="M2250" t="str">
            <v>No Trade</v>
          </cell>
          <cell r="N2250" t="str">
            <v>NG63</v>
          </cell>
          <cell r="O2250">
            <v>38.49</v>
          </cell>
          <cell r="P2250">
            <v>1</v>
          </cell>
        </row>
        <row r="2251">
          <cell r="A2251" t="str">
            <v>ON</v>
          </cell>
          <cell r="B2251">
            <v>6</v>
          </cell>
          <cell r="C2251">
            <v>3</v>
          </cell>
          <cell r="D2251" t="str">
            <v>P</v>
          </cell>
          <cell r="E2251">
            <v>3.9</v>
          </cell>
          <cell r="F2251">
            <v>37768</v>
          </cell>
          <cell r="G2251">
            <v>0.32800000000000001</v>
          </cell>
          <cell r="H2251">
            <v>0.36</v>
          </cell>
          <cell r="I2251" t="str">
            <v>8          0</v>
          </cell>
          <cell r="J2251">
            <v>0</v>
          </cell>
          <cell r="K2251">
            <v>0</v>
          </cell>
          <cell r="L2251">
            <v>2003</v>
          </cell>
          <cell r="M2251">
            <v>2.0694928763358611</v>
          </cell>
          <cell r="N2251" t="str">
            <v>NG63</v>
          </cell>
          <cell r="O2251">
            <v>38.49</v>
          </cell>
          <cell r="P2251">
            <v>2</v>
          </cell>
        </row>
        <row r="2252">
          <cell r="A2252" t="str">
            <v>ON</v>
          </cell>
          <cell r="B2252">
            <v>6</v>
          </cell>
          <cell r="C2252">
            <v>3</v>
          </cell>
          <cell r="D2252" t="str">
            <v>C</v>
          </cell>
          <cell r="E2252">
            <v>3.95</v>
          </cell>
          <cell r="F2252">
            <v>37768</v>
          </cell>
          <cell r="G2252">
            <v>0.46400000000000002</v>
          </cell>
          <cell r="H2252">
            <v>0.39</v>
          </cell>
          <cell r="I2252" t="str">
            <v>9          0</v>
          </cell>
          <cell r="J2252">
            <v>0</v>
          </cell>
          <cell r="K2252">
            <v>0</v>
          </cell>
          <cell r="L2252">
            <v>2003</v>
          </cell>
          <cell r="M2252" t="str">
            <v>No Trade</v>
          </cell>
          <cell r="N2252" t="str">
            <v>NG63</v>
          </cell>
          <cell r="O2252">
            <v>38.49</v>
          </cell>
          <cell r="P2252">
            <v>1</v>
          </cell>
        </row>
        <row r="2253">
          <cell r="A2253" t="str">
            <v>ON</v>
          </cell>
          <cell r="B2253">
            <v>6</v>
          </cell>
          <cell r="C2253">
            <v>3</v>
          </cell>
          <cell r="D2253" t="str">
            <v>P</v>
          </cell>
          <cell r="E2253">
            <v>3.95</v>
          </cell>
          <cell r="F2253">
            <v>37768</v>
          </cell>
          <cell r="G2253">
            <v>0.35399999999999998</v>
          </cell>
          <cell r="H2253">
            <v>0.39</v>
          </cell>
          <cell r="I2253" t="str">
            <v>5          0</v>
          </cell>
          <cell r="J2253">
            <v>0</v>
          </cell>
          <cell r="K2253">
            <v>0</v>
          </cell>
          <cell r="L2253">
            <v>2003</v>
          </cell>
          <cell r="M2253">
            <v>2.0922784008228756</v>
          </cell>
          <cell r="N2253" t="str">
            <v>NG63</v>
          </cell>
          <cell r="O2253">
            <v>38.49</v>
          </cell>
          <cell r="P2253">
            <v>2</v>
          </cell>
        </row>
        <row r="2254">
          <cell r="A2254" t="str">
            <v>ON</v>
          </cell>
          <cell r="B2254">
            <v>6</v>
          </cell>
          <cell r="C2254">
            <v>3</v>
          </cell>
          <cell r="D2254" t="str">
            <v>C</v>
          </cell>
          <cell r="E2254">
            <v>4</v>
          </cell>
          <cell r="F2254">
            <v>37768</v>
          </cell>
          <cell r="G2254">
            <v>0.441</v>
          </cell>
          <cell r="H2254">
            <v>0.37</v>
          </cell>
          <cell r="I2254" t="str">
            <v>9          0</v>
          </cell>
          <cell r="J2254">
            <v>0</v>
          </cell>
          <cell r="K2254">
            <v>0</v>
          </cell>
          <cell r="L2254">
            <v>2003</v>
          </cell>
          <cell r="M2254" t="str">
            <v>No Trade</v>
          </cell>
          <cell r="N2254" t="str">
            <v>NG63</v>
          </cell>
          <cell r="O2254">
            <v>38.49</v>
          </cell>
          <cell r="P2254">
            <v>1</v>
          </cell>
        </row>
        <row r="2255">
          <cell r="A2255" t="str">
            <v>ON</v>
          </cell>
          <cell r="B2255">
            <v>6</v>
          </cell>
          <cell r="C2255">
            <v>3</v>
          </cell>
          <cell r="D2255" t="str">
            <v>P</v>
          </cell>
          <cell r="E2255">
            <v>4</v>
          </cell>
          <cell r="F2255">
            <v>37768</v>
          </cell>
          <cell r="G2255">
            <v>0.38100000000000001</v>
          </cell>
          <cell r="H2255">
            <v>0.42</v>
          </cell>
          <cell r="I2255" t="str">
            <v>5          0</v>
          </cell>
          <cell r="J2255">
            <v>0</v>
          </cell>
          <cell r="K2255">
            <v>0</v>
          </cell>
          <cell r="L2255">
            <v>2003</v>
          </cell>
          <cell r="M2255">
            <v>2.1148418586479552</v>
          </cell>
          <cell r="N2255" t="str">
            <v>NG63</v>
          </cell>
          <cell r="O2255">
            <v>38.49</v>
          </cell>
          <cell r="P2255">
            <v>2</v>
          </cell>
        </row>
        <row r="2256">
          <cell r="A2256" t="str">
            <v>ON</v>
          </cell>
          <cell r="B2256">
            <v>6</v>
          </cell>
          <cell r="C2256">
            <v>3</v>
          </cell>
          <cell r="D2256" t="str">
            <v>C</v>
          </cell>
          <cell r="E2256">
            <v>4.05</v>
          </cell>
          <cell r="F2256">
            <v>37768</v>
          </cell>
          <cell r="G2256">
            <v>0.41199999999999998</v>
          </cell>
          <cell r="I2256">
            <v>0</v>
          </cell>
          <cell r="J2256">
            <v>0</v>
          </cell>
          <cell r="K2256">
            <v>0</v>
          </cell>
          <cell r="L2256">
            <v>2003</v>
          </cell>
          <cell r="M2256" t="str">
            <v>No Trade</v>
          </cell>
          <cell r="N2256" t="str">
            <v>NG63</v>
          </cell>
          <cell r="O2256">
            <v>38.49</v>
          </cell>
          <cell r="P2256">
            <v>1</v>
          </cell>
        </row>
        <row r="2257">
          <cell r="A2257" t="str">
            <v>ON</v>
          </cell>
          <cell r="B2257">
            <v>6</v>
          </cell>
          <cell r="C2257">
            <v>3</v>
          </cell>
          <cell r="D2257" t="str">
            <v>P</v>
          </cell>
          <cell r="E2257">
            <v>4.05</v>
          </cell>
          <cell r="F2257">
            <v>37768</v>
          </cell>
          <cell r="G2257">
            <v>0.40300000000000002</v>
          </cell>
          <cell r="I2257">
            <v>0</v>
          </cell>
          <cell r="J2257">
            <v>0</v>
          </cell>
          <cell r="K2257">
            <v>0</v>
          </cell>
          <cell r="L2257">
            <v>2003</v>
          </cell>
          <cell r="M2257">
            <v>2.1297315315978946</v>
          </cell>
          <cell r="N2257" t="str">
            <v>NG63</v>
          </cell>
          <cell r="O2257">
            <v>38.49</v>
          </cell>
          <cell r="P2257">
            <v>2</v>
          </cell>
        </row>
        <row r="2258">
          <cell r="A2258" t="str">
            <v>ON</v>
          </cell>
          <cell r="B2258">
            <v>6</v>
          </cell>
          <cell r="C2258">
            <v>3</v>
          </cell>
          <cell r="D2258" t="str">
            <v>C</v>
          </cell>
          <cell r="E2258">
            <v>4.0999999999999996</v>
          </cell>
          <cell r="F2258">
            <v>37768</v>
          </cell>
          <cell r="G2258">
            <v>0.39800000000000002</v>
          </cell>
          <cell r="H2258">
            <v>0.34</v>
          </cell>
          <cell r="I2258" t="str">
            <v>1          0</v>
          </cell>
          <cell r="J2258">
            <v>0</v>
          </cell>
          <cell r="K2258">
            <v>0</v>
          </cell>
          <cell r="L2258">
            <v>2003</v>
          </cell>
          <cell r="M2258" t="str">
            <v>No Trade</v>
          </cell>
          <cell r="N2258" t="str">
            <v>NG63</v>
          </cell>
          <cell r="O2258">
            <v>38.49</v>
          </cell>
          <cell r="P2258">
            <v>1</v>
          </cell>
        </row>
        <row r="2259">
          <cell r="A2259" t="str">
            <v>ON</v>
          </cell>
          <cell r="B2259">
            <v>6</v>
          </cell>
          <cell r="C2259">
            <v>3</v>
          </cell>
          <cell r="D2259" t="str">
            <v>P</v>
          </cell>
          <cell r="E2259">
            <v>4.0999999999999996</v>
          </cell>
          <cell r="F2259">
            <v>37768</v>
          </cell>
          <cell r="G2259">
            <v>0.438</v>
          </cell>
          <cell r="H2259">
            <v>0.48</v>
          </cell>
          <cell r="I2259" t="str">
            <v>7          0</v>
          </cell>
          <cell r="J2259">
            <v>0</v>
          </cell>
          <cell r="K2259">
            <v>0</v>
          </cell>
          <cell r="L2259">
            <v>2003</v>
          </cell>
          <cell r="M2259">
            <v>2.1593973840692766</v>
          </cell>
          <cell r="N2259" t="str">
            <v>NG63</v>
          </cell>
          <cell r="O2259">
            <v>38.49</v>
          </cell>
          <cell r="P2259">
            <v>2</v>
          </cell>
        </row>
        <row r="2260">
          <cell r="A2260" t="str">
            <v>ON</v>
          </cell>
          <cell r="B2260">
            <v>6</v>
          </cell>
          <cell r="C2260">
            <v>3</v>
          </cell>
          <cell r="D2260" t="str">
            <v>C</v>
          </cell>
          <cell r="E2260">
            <v>4.25</v>
          </cell>
          <cell r="F2260">
            <v>37768</v>
          </cell>
          <cell r="G2260">
            <v>0.34200000000000003</v>
          </cell>
          <cell r="H2260">
            <v>0.28999999999999998</v>
          </cell>
          <cell r="I2260" t="str">
            <v>1          0</v>
          </cell>
          <cell r="J2260">
            <v>0</v>
          </cell>
          <cell r="K2260">
            <v>0</v>
          </cell>
          <cell r="L2260">
            <v>2003</v>
          </cell>
          <cell r="M2260" t="str">
            <v>No Trade</v>
          </cell>
          <cell r="N2260" t="str">
            <v>NG63</v>
          </cell>
          <cell r="O2260">
            <v>38.49</v>
          </cell>
          <cell r="P2260">
            <v>1</v>
          </cell>
        </row>
        <row r="2261">
          <cell r="A2261" t="str">
            <v>ON</v>
          </cell>
          <cell r="B2261">
            <v>6</v>
          </cell>
          <cell r="C2261">
            <v>3</v>
          </cell>
          <cell r="D2261" t="str">
            <v>C</v>
          </cell>
          <cell r="E2261">
            <v>4.3</v>
          </cell>
          <cell r="F2261">
            <v>37768</v>
          </cell>
          <cell r="G2261">
            <v>0</v>
          </cell>
          <cell r="H2261">
            <v>0</v>
          </cell>
          <cell r="I2261" t="str">
            <v>0          0</v>
          </cell>
          <cell r="J2261">
            <v>0</v>
          </cell>
          <cell r="K2261">
            <v>0</v>
          </cell>
          <cell r="L2261">
            <v>2003</v>
          </cell>
          <cell r="M2261" t="str">
            <v>No Trade</v>
          </cell>
          <cell r="N2261" t="str">
            <v/>
          </cell>
          <cell r="O2261" t="str">
            <v/>
          </cell>
          <cell r="P2261" t="str">
            <v/>
          </cell>
        </row>
        <row r="2262">
          <cell r="A2262" t="str">
            <v>ON</v>
          </cell>
          <cell r="B2262">
            <v>6</v>
          </cell>
          <cell r="C2262">
            <v>3</v>
          </cell>
          <cell r="D2262" t="str">
            <v>C</v>
          </cell>
          <cell r="E2262">
            <v>4.5</v>
          </cell>
          <cell r="F2262">
            <v>37768</v>
          </cell>
          <cell r="G2262">
            <v>0.26500000000000001</v>
          </cell>
          <cell r="H2262">
            <v>0.22</v>
          </cell>
          <cell r="I2262" t="str">
            <v>2          0</v>
          </cell>
          <cell r="J2262">
            <v>0</v>
          </cell>
          <cell r="K2262">
            <v>0</v>
          </cell>
          <cell r="L2262">
            <v>2003</v>
          </cell>
          <cell r="M2262" t="str">
            <v>No Trade</v>
          </cell>
          <cell r="N2262" t="str">
            <v>NG63</v>
          </cell>
          <cell r="O2262">
            <v>38.49</v>
          </cell>
          <cell r="P2262">
            <v>1</v>
          </cell>
        </row>
        <row r="2263">
          <cell r="A2263" t="str">
            <v>ON</v>
          </cell>
          <cell r="B2263">
            <v>6</v>
          </cell>
          <cell r="C2263">
            <v>3</v>
          </cell>
          <cell r="D2263" t="str">
            <v>P</v>
          </cell>
          <cell r="E2263">
            <v>4.5</v>
          </cell>
          <cell r="F2263">
            <v>37768</v>
          </cell>
          <cell r="G2263">
            <v>0</v>
          </cell>
          <cell r="H2263">
            <v>0</v>
          </cell>
          <cell r="I2263" t="str">
            <v>0          0</v>
          </cell>
          <cell r="J2263">
            <v>0</v>
          </cell>
          <cell r="K2263">
            <v>0</v>
          </cell>
          <cell r="L2263">
            <v>2003</v>
          </cell>
          <cell r="M2263" t="str">
            <v>No Trade</v>
          </cell>
          <cell r="N2263" t="str">
            <v/>
          </cell>
          <cell r="O2263" t="str">
            <v/>
          </cell>
          <cell r="P2263" t="str">
            <v/>
          </cell>
        </row>
        <row r="2264">
          <cell r="A2264" t="str">
            <v>ON</v>
          </cell>
          <cell r="B2264">
            <v>6</v>
          </cell>
          <cell r="C2264">
            <v>3</v>
          </cell>
          <cell r="D2264" t="str">
            <v>C</v>
          </cell>
          <cell r="E2264">
            <v>4.55</v>
          </cell>
          <cell r="F2264">
            <v>37768</v>
          </cell>
          <cell r="G2264">
            <v>0</v>
          </cell>
          <cell r="H2264">
            <v>0</v>
          </cell>
          <cell r="I2264" t="str">
            <v>0          0</v>
          </cell>
          <cell r="J2264">
            <v>0</v>
          </cell>
          <cell r="K2264">
            <v>0</v>
          </cell>
          <cell r="L2264">
            <v>2003</v>
          </cell>
          <cell r="M2264" t="str">
            <v>No Trade</v>
          </cell>
          <cell r="N2264" t="str">
            <v/>
          </cell>
          <cell r="O2264" t="str">
            <v/>
          </cell>
          <cell r="P2264" t="str">
            <v/>
          </cell>
        </row>
        <row r="2265">
          <cell r="A2265" t="str">
            <v>ON</v>
          </cell>
          <cell r="B2265">
            <v>6</v>
          </cell>
          <cell r="C2265">
            <v>3</v>
          </cell>
          <cell r="D2265" t="str">
            <v>C</v>
          </cell>
          <cell r="E2265">
            <v>4.75</v>
          </cell>
          <cell r="F2265">
            <v>37768</v>
          </cell>
          <cell r="G2265">
            <v>0.20599999999999999</v>
          </cell>
          <cell r="H2265">
            <v>0.17</v>
          </cell>
          <cell r="I2265" t="str">
            <v>1          0</v>
          </cell>
          <cell r="J2265">
            <v>0</v>
          </cell>
          <cell r="K2265">
            <v>0</v>
          </cell>
          <cell r="L2265">
            <v>2003</v>
          </cell>
          <cell r="M2265" t="str">
            <v>No Trade</v>
          </cell>
          <cell r="N2265" t="str">
            <v>NG63</v>
          </cell>
          <cell r="O2265">
            <v>38.49</v>
          </cell>
          <cell r="P2265">
            <v>1</v>
          </cell>
        </row>
        <row r="2266">
          <cell r="A2266" t="str">
            <v>ON</v>
          </cell>
          <cell r="B2266">
            <v>6</v>
          </cell>
          <cell r="C2266">
            <v>3</v>
          </cell>
          <cell r="D2266" t="str">
            <v>C</v>
          </cell>
          <cell r="E2266">
            <v>4.8</v>
          </cell>
          <cell r="F2266">
            <v>37768</v>
          </cell>
          <cell r="G2266">
            <v>0.19600000000000001</v>
          </cell>
          <cell r="H2266">
            <v>0.16</v>
          </cell>
          <cell r="I2266" t="str">
            <v>2          0</v>
          </cell>
          <cell r="J2266">
            <v>0</v>
          </cell>
          <cell r="K2266">
            <v>0</v>
          </cell>
          <cell r="L2266">
            <v>2003</v>
          </cell>
          <cell r="M2266" t="str">
            <v>No Trade</v>
          </cell>
          <cell r="N2266" t="str">
            <v>NG63</v>
          </cell>
          <cell r="O2266">
            <v>38.49</v>
          </cell>
          <cell r="P2266">
            <v>1</v>
          </cell>
        </row>
        <row r="2267">
          <cell r="A2267" t="str">
            <v>ON</v>
          </cell>
          <cell r="B2267">
            <v>6</v>
          </cell>
          <cell r="C2267">
            <v>3</v>
          </cell>
          <cell r="D2267" t="str">
            <v>C</v>
          </cell>
          <cell r="E2267">
            <v>4.8499999999999996</v>
          </cell>
          <cell r="F2267">
            <v>37768</v>
          </cell>
          <cell r="G2267">
            <v>0.186</v>
          </cell>
          <cell r="H2267">
            <v>0.15</v>
          </cell>
          <cell r="I2267" t="str">
            <v>4          0</v>
          </cell>
          <cell r="J2267">
            <v>0</v>
          </cell>
          <cell r="K2267">
            <v>0</v>
          </cell>
          <cell r="L2267">
            <v>2003</v>
          </cell>
          <cell r="M2267" t="str">
            <v>No Trade</v>
          </cell>
          <cell r="N2267" t="str">
            <v>NG63</v>
          </cell>
          <cell r="O2267">
            <v>38.49</v>
          </cell>
          <cell r="P2267">
            <v>1</v>
          </cell>
        </row>
        <row r="2268">
          <cell r="A2268" t="str">
            <v>ON</v>
          </cell>
          <cell r="B2268">
            <v>6</v>
          </cell>
          <cell r="C2268">
            <v>3</v>
          </cell>
          <cell r="D2268" t="str">
            <v>C</v>
          </cell>
          <cell r="E2268">
            <v>4.9000000000000004</v>
          </cell>
          <cell r="F2268">
            <v>37768</v>
          </cell>
          <cell r="G2268">
            <v>0</v>
          </cell>
          <cell r="H2268">
            <v>0</v>
          </cell>
          <cell r="I2268" t="str">
            <v>0          0</v>
          </cell>
          <cell r="J2268">
            <v>0</v>
          </cell>
          <cell r="K2268">
            <v>0</v>
          </cell>
          <cell r="L2268">
            <v>2003</v>
          </cell>
          <cell r="M2268" t="str">
            <v>No Trade</v>
          </cell>
          <cell r="N2268" t="str">
            <v/>
          </cell>
          <cell r="O2268" t="str">
            <v/>
          </cell>
          <cell r="P2268" t="str">
            <v/>
          </cell>
        </row>
        <row r="2269">
          <cell r="A2269" t="str">
            <v>ON</v>
          </cell>
          <cell r="B2269">
            <v>6</v>
          </cell>
          <cell r="C2269">
            <v>3</v>
          </cell>
          <cell r="D2269" t="str">
            <v>C</v>
          </cell>
          <cell r="E2269">
            <v>4.95</v>
          </cell>
          <cell r="F2269">
            <v>37768</v>
          </cell>
          <cell r="G2269">
            <v>0.16800000000000001</v>
          </cell>
          <cell r="H2269">
            <v>0.13</v>
          </cell>
          <cell r="I2269" t="str">
            <v>8          0</v>
          </cell>
          <cell r="J2269">
            <v>0</v>
          </cell>
          <cell r="K2269">
            <v>0</v>
          </cell>
          <cell r="L2269">
            <v>2003</v>
          </cell>
          <cell r="M2269" t="str">
            <v>No Trade</v>
          </cell>
          <cell r="N2269" t="str">
            <v>NG63</v>
          </cell>
          <cell r="O2269">
            <v>38.49</v>
          </cell>
          <cell r="P2269">
            <v>1</v>
          </cell>
        </row>
        <row r="2270">
          <cell r="A2270" t="str">
            <v>ON</v>
          </cell>
          <cell r="B2270">
            <v>6</v>
          </cell>
          <cell r="C2270">
            <v>3</v>
          </cell>
          <cell r="D2270" t="str">
            <v>C</v>
          </cell>
          <cell r="E2270">
            <v>5</v>
          </cell>
          <cell r="F2270">
            <v>37768</v>
          </cell>
          <cell r="G2270">
            <v>0.16</v>
          </cell>
          <cell r="H2270">
            <v>0.13</v>
          </cell>
          <cell r="I2270" t="str">
            <v>1          0</v>
          </cell>
          <cell r="J2270">
            <v>0</v>
          </cell>
          <cell r="K2270">
            <v>0</v>
          </cell>
          <cell r="L2270">
            <v>2003</v>
          </cell>
          <cell r="M2270" t="str">
            <v>No Trade</v>
          </cell>
          <cell r="N2270" t="str">
            <v>NG63</v>
          </cell>
          <cell r="O2270">
            <v>38.49</v>
          </cell>
          <cell r="P2270">
            <v>1</v>
          </cell>
        </row>
        <row r="2271">
          <cell r="A2271" t="str">
            <v>ON</v>
          </cell>
          <cell r="B2271">
            <v>6</v>
          </cell>
          <cell r="C2271">
            <v>3</v>
          </cell>
          <cell r="D2271" t="str">
            <v>C</v>
          </cell>
          <cell r="E2271">
            <v>5.3</v>
          </cell>
          <cell r="F2271">
            <v>37768</v>
          </cell>
          <cell r="G2271">
            <v>0.11899999999999999</v>
          </cell>
          <cell r="H2271">
            <v>0.09</v>
          </cell>
          <cell r="I2271" t="str">
            <v>7          0</v>
          </cell>
          <cell r="J2271">
            <v>0</v>
          </cell>
          <cell r="K2271">
            <v>0</v>
          </cell>
          <cell r="L2271">
            <v>2003</v>
          </cell>
          <cell r="M2271" t="str">
            <v>No Trade</v>
          </cell>
          <cell r="N2271" t="str">
            <v>NG63</v>
          </cell>
          <cell r="O2271">
            <v>38.49</v>
          </cell>
          <cell r="P2271">
            <v>1</v>
          </cell>
        </row>
        <row r="2272">
          <cell r="A2272" t="str">
            <v>ON</v>
          </cell>
          <cell r="B2272">
            <v>6</v>
          </cell>
          <cell r="C2272">
            <v>3</v>
          </cell>
          <cell r="D2272" t="str">
            <v>C</v>
          </cell>
          <cell r="E2272">
            <v>5.4</v>
          </cell>
          <cell r="F2272">
            <v>37768</v>
          </cell>
          <cell r="G2272">
            <v>0.109</v>
          </cell>
          <cell r="H2272">
            <v>0.08</v>
          </cell>
          <cell r="I2272" t="str">
            <v>8          0</v>
          </cell>
          <cell r="J2272">
            <v>0</v>
          </cell>
          <cell r="K2272">
            <v>0</v>
          </cell>
          <cell r="L2272">
            <v>2003</v>
          </cell>
          <cell r="M2272" t="str">
            <v>No Trade</v>
          </cell>
          <cell r="N2272" t="str">
            <v>NG63</v>
          </cell>
          <cell r="O2272">
            <v>38.49</v>
          </cell>
          <cell r="P2272">
            <v>1</v>
          </cell>
        </row>
        <row r="2273">
          <cell r="A2273" t="str">
            <v>ON</v>
          </cell>
          <cell r="B2273">
            <v>6</v>
          </cell>
          <cell r="C2273">
            <v>3</v>
          </cell>
          <cell r="D2273" t="str">
            <v>C</v>
          </cell>
          <cell r="E2273">
            <v>5.5</v>
          </cell>
          <cell r="F2273">
            <v>37768</v>
          </cell>
          <cell r="G2273">
            <v>9.9000000000000005E-2</v>
          </cell>
          <cell r="H2273">
            <v>0.08</v>
          </cell>
          <cell r="I2273" t="str">
            <v>0          0</v>
          </cell>
          <cell r="J2273">
            <v>0</v>
          </cell>
          <cell r="K2273">
            <v>0</v>
          </cell>
          <cell r="L2273">
            <v>2003</v>
          </cell>
          <cell r="M2273" t="str">
            <v>No Trade</v>
          </cell>
          <cell r="N2273" t="str">
            <v>NG63</v>
          </cell>
          <cell r="O2273">
            <v>38.49</v>
          </cell>
          <cell r="P2273">
            <v>1</v>
          </cell>
        </row>
        <row r="2274">
          <cell r="A2274" t="str">
            <v>ON</v>
          </cell>
          <cell r="B2274">
            <v>6</v>
          </cell>
          <cell r="C2274">
            <v>3</v>
          </cell>
          <cell r="D2274" t="str">
            <v>C</v>
          </cell>
          <cell r="E2274">
            <v>5.55</v>
          </cell>
          <cell r="F2274">
            <v>37768</v>
          </cell>
          <cell r="G2274">
            <v>9.5000000000000001E-2</v>
          </cell>
          <cell r="H2274">
            <v>7.0000000000000007E-2</v>
          </cell>
          <cell r="I2274" t="str">
            <v>6          0</v>
          </cell>
          <cell r="J2274">
            <v>0</v>
          </cell>
          <cell r="K2274">
            <v>0</v>
          </cell>
          <cell r="L2274">
            <v>2003</v>
          </cell>
          <cell r="M2274" t="str">
            <v>No Trade</v>
          </cell>
          <cell r="N2274" t="str">
            <v>NG63</v>
          </cell>
          <cell r="O2274">
            <v>38.49</v>
          </cell>
          <cell r="P2274">
            <v>1</v>
          </cell>
        </row>
        <row r="2275">
          <cell r="A2275" t="str">
            <v>ON</v>
          </cell>
          <cell r="B2275">
            <v>6</v>
          </cell>
          <cell r="C2275">
            <v>3</v>
          </cell>
          <cell r="D2275" t="str">
            <v>C</v>
          </cell>
          <cell r="E2275">
            <v>5.75</v>
          </cell>
          <cell r="F2275">
            <v>37768</v>
          </cell>
          <cell r="G2275">
            <v>7.9000000000000001E-2</v>
          </cell>
          <cell r="H2275">
            <v>0.06</v>
          </cell>
          <cell r="I2275" t="str">
            <v>3          0</v>
          </cell>
          <cell r="J2275">
            <v>0</v>
          </cell>
          <cell r="K2275">
            <v>0</v>
          </cell>
          <cell r="L2275">
            <v>2003</v>
          </cell>
          <cell r="M2275" t="str">
            <v>No Trade</v>
          </cell>
          <cell r="N2275" t="str">
            <v>NG63</v>
          </cell>
          <cell r="O2275">
            <v>38.49</v>
          </cell>
          <cell r="P2275">
            <v>1</v>
          </cell>
        </row>
        <row r="2276">
          <cell r="A2276" t="str">
            <v>ON</v>
          </cell>
          <cell r="B2276">
            <v>6</v>
          </cell>
          <cell r="C2276">
            <v>3</v>
          </cell>
          <cell r="D2276" t="str">
            <v>C</v>
          </cell>
          <cell r="E2276">
            <v>6</v>
          </cell>
          <cell r="F2276">
            <v>37768</v>
          </cell>
          <cell r="G2276">
            <v>6.4000000000000001E-2</v>
          </cell>
          <cell r="H2276">
            <v>0.05</v>
          </cell>
          <cell r="I2276" t="str">
            <v>1          5</v>
          </cell>
          <cell r="J2276">
            <v>0.05</v>
          </cell>
          <cell r="K2276">
            <v>0.05</v>
          </cell>
          <cell r="L2276">
            <v>2003</v>
          </cell>
          <cell r="M2276" t="str">
            <v>No Trade</v>
          </cell>
          <cell r="N2276" t="str">
            <v>NG63</v>
          </cell>
          <cell r="O2276">
            <v>38.49</v>
          </cell>
          <cell r="P2276">
            <v>1</v>
          </cell>
        </row>
        <row r="2277">
          <cell r="A2277" t="str">
            <v>ON</v>
          </cell>
          <cell r="B2277">
            <v>6</v>
          </cell>
          <cell r="C2277">
            <v>3</v>
          </cell>
          <cell r="D2277" t="str">
            <v>C</v>
          </cell>
          <cell r="E2277">
            <v>6.75</v>
          </cell>
          <cell r="F2277">
            <v>37768</v>
          </cell>
          <cell r="G2277">
            <v>0</v>
          </cell>
          <cell r="H2277">
            <v>0</v>
          </cell>
          <cell r="I2277" t="str">
            <v>0          0</v>
          </cell>
          <cell r="J2277">
            <v>0</v>
          </cell>
          <cell r="K2277">
            <v>0</v>
          </cell>
          <cell r="L2277">
            <v>2003</v>
          </cell>
          <cell r="M2277" t="str">
            <v>No Trade</v>
          </cell>
          <cell r="N2277" t="str">
            <v/>
          </cell>
          <cell r="O2277" t="str">
            <v/>
          </cell>
          <cell r="P2277" t="str">
            <v/>
          </cell>
        </row>
        <row r="2278">
          <cell r="A2278" t="str">
            <v>ON</v>
          </cell>
          <cell r="B2278">
            <v>6</v>
          </cell>
          <cell r="C2278">
            <v>3</v>
          </cell>
          <cell r="D2278" t="str">
            <v>C</v>
          </cell>
          <cell r="E2278">
            <v>7</v>
          </cell>
          <cell r="F2278">
            <v>37768</v>
          </cell>
          <cell r="G2278">
            <v>2.9000000000000001E-2</v>
          </cell>
          <cell r="H2278">
            <v>0.02</v>
          </cell>
          <cell r="I2278" t="str">
            <v>3          0</v>
          </cell>
          <cell r="J2278">
            <v>0</v>
          </cell>
          <cell r="K2278">
            <v>0</v>
          </cell>
          <cell r="L2278">
            <v>2003</v>
          </cell>
          <cell r="M2278" t="str">
            <v>No Trade</v>
          </cell>
          <cell r="N2278" t="str">
            <v>NG63</v>
          </cell>
          <cell r="O2278">
            <v>38.49</v>
          </cell>
          <cell r="P2278">
            <v>1</v>
          </cell>
        </row>
        <row r="2279">
          <cell r="A2279" t="str">
            <v>ON</v>
          </cell>
          <cell r="B2279">
            <v>6</v>
          </cell>
          <cell r="C2279">
            <v>3</v>
          </cell>
          <cell r="D2279" t="str">
            <v>C</v>
          </cell>
          <cell r="E2279">
            <v>8</v>
          </cell>
          <cell r="F2279">
            <v>37768</v>
          </cell>
          <cell r="G2279">
            <v>1.6E-2</v>
          </cell>
          <cell r="H2279">
            <v>0.01</v>
          </cell>
          <cell r="I2279" t="str">
            <v>2          0</v>
          </cell>
          <cell r="J2279">
            <v>0</v>
          </cell>
          <cell r="K2279">
            <v>0</v>
          </cell>
          <cell r="L2279">
            <v>2003</v>
          </cell>
          <cell r="M2279" t="str">
            <v>No Trade</v>
          </cell>
          <cell r="N2279" t="str">
            <v>NG63</v>
          </cell>
          <cell r="O2279">
            <v>38.49</v>
          </cell>
          <cell r="P2279">
            <v>1</v>
          </cell>
        </row>
        <row r="2280">
          <cell r="A2280" t="str">
            <v>ON</v>
          </cell>
          <cell r="B2280">
            <v>6</v>
          </cell>
          <cell r="C2280">
            <v>3</v>
          </cell>
          <cell r="D2280" t="str">
            <v>C</v>
          </cell>
          <cell r="E2280">
            <v>10</v>
          </cell>
          <cell r="F2280">
            <v>37768</v>
          </cell>
          <cell r="G2280">
            <v>7.0000000000000001E-3</v>
          </cell>
          <cell r="H2280">
            <v>0</v>
          </cell>
          <cell r="I2280" t="str">
            <v>5          0</v>
          </cell>
          <cell r="J2280">
            <v>0</v>
          </cell>
          <cell r="K2280">
            <v>0</v>
          </cell>
          <cell r="L2280">
            <v>2003</v>
          </cell>
          <cell r="M2280" t="str">
            <v>No Trade</v>
          </cell>
          <cell r="N2280" t="str">
            <v>NG63</v>
          </cell>
          <cell r="O2280">
            <v>38.49</v>
          </cell>
          <cell r="P2280">
            <v>1</v>
          </cell>
        </row>
        <row r="2281">
          <cell r="A2281" t="str">
            <v>ON</v>
          </cell>
          <cell r="B2281">
            <v>6</v>
          </cell>
          <cell r="C2281">
            <v>3</v>
          </cell>
          <cell r="D2281" t="str">
            <v>P</v>
          </cell>
          <cell r="E2281">
            <v>10</v>
          </cell>
          <cell r="F2281">
            <v>37768</v>
          </cell>
          <cell r="G2281">
            <v>6.157</v>
          </cell>
          <cell r="H2281">
            <v>6.15</v>
          </cell>
          <cell r="I2281" t="str">
            <v>7          0</v>
          </cell>
          <cell r="J2281">
            <v>0</v>
          </cell>
          <cell r="K2281">
            <v>0</v>
          </cell>
          <cell r="L2281">
            <v>2003</v>
          </cell>
          <cell r="M2281">
            <v>3.6325666575895137</v>
          </cell>
          <cell r="N2281" t="str">
            <v>NG63</v>
          </cell>
          <cell r="O2281">
            <v>38.49</v>
          </cell>
          <cell r="P2281">
            <v>2</v>
          </cell>
        </row>
        <row r="2282">
          <cell r="A2282" t="str">
            <v>ON</v>
          </cell>
          <cell r="B2282">
            <v>7</v>
          </cell>
          <cell r="C2282">
            <v>3</v>
          </cell>
          <cell r="D2282" t="str">
            <v>P</v>
          </cell>
          <cell r="E2282">
            <v>0.25</v>
          </cell>
          <cell r="F2282">
            <v>37797</v>
          </cell>
          <cell r="G2282">
            <v>0</v>
          </cell>
          <cell r="H2282">
            <v>0</v>
          </cell>
          <cell r="I2282" t="str">
            <v>0          0</v>
          </cell>
          <cell r="J2282">
            <v>0</v>
          </cell>
          <cell r="K2282">
            <v>0</v>
          </cell>
          <cell r="L2282">
            <v>2003</v>
          </cell>
          <cell r="M2282" t="str">
            <v>No Trade</v>
          </cell>
          <cell r="N2282" t="str">
            <v/>
          </cell>
          <cell r="O2282" t="str">
            <v/>
          </cell>
          <cell r="P2282" t="str">
            <v/>
          </cell>
        </row>
        <row r="2283">
          <cell r="A2283" t="str">
            <v>ON</v>
          </cell>
          <cell r="B2283">
            <v>7</v>
          </cell>
          <cell r="C2283">
            <v>3</v>
          </cell>
          <cell r="D2283" t="str">
            <v>P</v>
          </cell>
          <cell r="E2283">
            <v>0.5</v>
          </cell>
          <cell r="F2283">
            <v>37797</v>
          </cell>
          <cell r="G2283">
            <v>0</v>
          </cell>
          <cell r="H2283">
            <v>0</v>
          </cell>
          <cell r="I2283" t="str">
            <v>0          0</v>
          </cell>
          <cell r="J2283">
            <v>0</v>
          </cell>
          <cell r="K2283">
            <v>0</v>
          </cell>
          <cell r="L2283">
            <v>2003</v>
          </cell>
          <cell r="M2283" t="str">
            <v>No Trade</v>
          </cell>
          <cell r="N2283" t="str">
            <v/>
          </cell>
          <cell r="O2283" t="str">
            <v/>
          </cell>
          <cell r="P2283" t="str">
            <v/>
          </cell>
        </row>
        <row r="2284">
          <cell r="A2284" t="str">
            <v>ON</v>
          </cell>
          <cell r="B2284">
            <v>7</v>
          </cell>
          <cell r="C2284">
            <v>3</v>
          </cell>
          <cell r="D2284" t="str">
            <v>C</v>
          </cell>
          <cell r="E2284">
            <v>1</v>
          </cell>
          <cell r="F2284">
            <v>37797</v>
          </cell>
          <cell r="G2284">
            <v>0</v>
          </cell>
          <cell r="H2284">
            <v>0</v>
          </cell>
          <cell r="I2284" t="str">
            <v>0          0</v>
          </cell>
          <cell r="J2284">
            <v>0</v>
          </cell>
          <cell r="K2284">
            <v>0</v>
          </cell>
          <cell r="L2284">
            <v>2003</v>
          </cell>
          <cell r="M2284" t="str">
            <v>No Trade</v>
          </cell>
          <cell r="N2284" t="str">
            <v/>
          </cell>
          <cell r="O2284" t="str">
            <v/>
          </cell>
          <cell r="P2284" t="str">
            <v/>
          </cell>
        </row>
        <row r="2285">
          <cell r="A2285" t="str">
            <v>ON</v>
          </cell>
          <cell r="B2285">
            <v>7</v>
          </cell>
          <cell r="C2285">
            <v>3</v>
          </cell>
          <cell r="D2285" t="str">
            <v>C</v>
          </cell>
          <cell r="E2285">
            <v>1.75</v>
          </cell>
          <cell r="F2285">
            <v>37797</v>
          </cell>
          <cell r="G2285">
            <v>0.19700000000000001</v>
          </cell>
          <cell r="H2285">
            <v>0.19</v>
          </cell>
          <cell r="I2285" t="str">
            <v>7          0</v>
          </cell>
          <cell r="J2285">
            <v>0</v>
          </cell>
          <cell r="K2285">
            <v>0</v>
          </cell>
          <cell r="L2285">
            <v>2003</v>
          </cell>
          <cell r="M2285" t="str">
            <v>No Trade</v>
          </cell>
          <cell r="N2285" t="str">
            <v>NG73</v>
          </cell>
          <cell r="O2285">
            <v>38.49</v>
          </cell>
          <cell r="P2285">
            <v>1</v>
          </cell>
        </row>
        <row r="2286">
          <cell r="A2286" t="str">
            <v>ON</v>
          </cell>
          <cell r="B2286">
            <v>7</v>
          </cell>
          <cell r="C2286">
            <v>3</v>
          </cell>
          <cell r="D2286" t="str">
            <v>P</v>
          </cell>
          <cell r="E2286">
            <v>2</v>
          </cell>
          <cell r="F2286">
            <v>37797</v>
          </cell>
          <cell r="G2286">
            <v>1E-3</v>
          </cell>
          <cell r="H2286">
            <v>0</v>
          </cell>
          <cell r="I2286" t="str">
            <v>1          0</v>
          </cell>
          <cell r="J2286">
            <v>0</v>
          </cell>
          <cell r="K2286">
            <v>0</v>
          </cell>
          <cell r="L2286">
            <v>2003</v>
          </cell>
          <cell r="M2286">
            <v>1.2168118783283901</v>
          </cell>
          <cell r="N2286" t="str">
            <v>NG73</v>
          </cell>
          <cell r="O2286">
            <v>38.49</v>
          </cell>
          <cell r="P2286">
            <v>2</v>
          </cell>
        </row>
        <row r="2287">
          <cell r="A2287" t="str">
            <v>ON</v>
          </cell>
          <cell r="B2287">
            <v>7</v>
          </cell>
          <cell r="C2287">
            <v>3</v>
          </cell>
          <cell r="D2287" t="str">
            <v>P</v>
          </cell>
          <cell r="E2287">
            <v>2.1</v>
          </cell>
          <cell r="F2287">
            <v>37797</v>
          </cell>
          <cell r="G2287">
            <v>1E-3</v>
          </cell>
          <cell r="H2287">
            <v>0</v>
          </cell>
          <cell r="I2287" t="str">
            <v>1          0</v>
          </cell>
          <cell r="J2287">
            <v>0</v>
          </cell>
          <cell r="K2287">
            <v>0</v>
          </cell>
          <cell r="L2287">
            <v>2003</v>
          </cell>
          <cell r="M2287">
            <v>1.1958199283945428</v>
          </cell>
          <cell r="N2287" t="str">
            <v>NG73</v>
          </cell>
          <cell r="O2287">
            <v>38.49</v>
          </cell>
          <cell r="P2287">
            <v>2</v>
          </cell>
        </row>
        <row r="2288">
          <cell r="A2288" t="str">
            <v>ON</v>
          </cell>
          <cell r="B2288">
            <v>7</v>
          </cell>
          <cell r="C2288">
            <v>3</v>
          </cell>
          <cell r="D2288" t="str">
            <v>P</v>
          </cell>
          <cell r="E2288">
            <v>2.5</v>
          </cell>
          <cell r="F2288">
            <v>37797</v>
          </cell>
          <cell r="G2288">
            <v>0.01</v>
          </cell>
          <cell r="H2288">
            <v>0.01</v>
          </cell>
          <cell r="I2288" t="str">
            <v>1          0</v>
          </cell>
          <cell r="J2288">
            <v>0</v>
          </cell>
          <cell r="K2288">
            <v>0</v>
          </cell>
          <cell r="L2288">
            <v>2003</v>
          </cell>
          <cell r="M2288">
            <v>1.3743505328437162</v>
          </cell>
          <cell r="N2288" t="str">
            <v>NG73</v>
          </cell>
          <cell r="O2288">
            <v>38.49</v>
          </cell>
          <cell r="P2288">
            <v>2</v>
          </cell>
        </row>
        <row r="2289">
          <cell r="A2289" t="str">
            <v>ON</v>
          </cell>
          <cell r="B2289">
            <v>7</v>
          </cell>
          <cell r="C2289">
            <v>3</v>
          </cell>
          <cell r="D2289" t="str">
            <v>C</v>
          </cell>
          <cell r="E2289">
            <v>2.75</v>
          </cell>
          <cell r="F2289">
            <v>37797</v>
          </cell>
          <cell r="G2289">
            <v>1.286</v>
          </cell>
          <cell r="H2289">
            <v>1.28</v>
          </cell>
          <cell r="I2289" t="str">
            <v>6          0</v>
          </cell>
          <cell r="J2289">
            <v>0</v>
          </cell>
          <cell r="K2289">
            <v>0</v>
          </cell>
          <cell r="L2289">
            <v>2003</v>
          </cell>
          <cell r="M2289" t="str">
            <v>No Trade</v>
          </cell>
          <cell r="N2289" t="str">
            <v>NG73</v>
          </cell>
          <cell r="O2289">
            <v>38.49</v>
          </cell>
          <cell r="P2289">
            <v>1</v>
          </cell>
        </row>
        <row r="2290">
          <cell r="A2290" t="str">
            <v>ON</v>
          </cell>
          <cell r="B2290">
            <v>7</v>
          </cell>
          <cell r="C2290">
            <v>3</v>
          </cell>
          <cell r="D2290" t="str">
            <v>P</v>
          </cell>
          <cell r="E2290">
            <v>2.75</v>
          </cell>
          <cell r="F2290">
            <v>37797</v>
          </cell>
          <cell r="G2290">
            <v>2.5000000000000001E-2</v>
          </cell>
          <cell r="H2290">
            <v>0.02</v>
          </cell>
          <cell r="I2290" t="str">
            <v>9          0</v>
          </cell>
          <cell r="J2290">
            <v>0</v>
          </cell>
          <cell r="K2290">
            <v>0</v>
          </cell>
          <cell r="L2290">
            <v>2003</v>
          </cell>
          <cell r="M2290">
            <v>1.468377148056297</v>
          </cell>
          <cell r="N2290" t="str">
            <v>NG73</v>
          </cell>
          <cell r="O2290">
            <v>38.49</v>
          </cell>
          <cell r="P2290">
            <v>2</v>
          </cell>
        </row>
        <row r="2291">
          <cell r="A2291" t="str">
            <v>ON</v>
          </cell>
          <cell r="B2291">
            <v>7</v>
          </cell>
          <cell r="C2291">
            <v>3</v>
          </cell>
          <cell r="D2291" t="str">
            <v>C</v>
          </cell>
          <cell r="E2291">
            <v>2.9</v>
          </cell>
          <cell r="F2291">
            <v>37797</v>
          </cell>
          <cell r="G2291">
            <v>0.91800000000000004</v>
          </cell>
          <cell r="H2291">
            <v>0.91</v>
          </cell>
          <cell r="I2291" t="str">
            <v>8          0</v>
          </cell>
          <cell r="J2291">
            <v>0</v>
          </cell>
          <cell r="K2291">
            <v>0</v>
          </cell>
          <cell r="L2291">
            <v>2003</v>
          </cell>
          <cell r="M2291" t="str">
            <v>No Trade</v>
          </cell>
          <cell r="N2291" t="str">
            <v>NG73</v>
          </cell>
          <cell r="O2291">
            <v>38.49</v>
          </cell>
          <cell r="P2291">
            <v>1</v>
          </cell>
        </row>
        <row r="2292">
          <cell r="A2292" t="str">
            <v>ON</v>
          </cell>
          <cell r="B2292">
            <v>7</v>
          </cell>
          <cell r="C2292">
            <v>3</v>
          </cell>
          <cell r="D2292" t="str">
            <v>P</v>
          </cell>
          <cell r="E2292">
            <v>2.9</v>
          </cell>
          <cell r="F2292">
            <v>37797</v>
          </cell>
          <cell r="G2292">
            <v>4.1000000000000002E-2</v>
          </cell>
          <cell r="H2292">
            <v>0.04</v>
          </cell>
          <cell r="I2292" t="str">
            <v>6          0</v>
          </cell>
          <cell r="J2292">
            <v>0</v>
          </cell>
          <cell r="K2292">
            <v>0</v>
          </cell>
          <cell r="L2292">
            <v>2003</v>
          </cell>
          <cell r="M2292">
            <v>1.5313185411206149</v>
          </cell>
          <cell r="N2292" t="str">
            <v>NG73</v>
          </cell>
          <cell r="O2292">
            <v>38.49</v>
          </cell>
          <cell r="P2292">
            <v>2</v>
          </cell>
        </row>
        <row r="2293">
          <cell r="A2293" t="str">
            <v>ON</v>
          </cell>
          <cell r="B2293">
            <v>7</v>
          </cell>
          <cell r="C2293">
            <v>3</v>
          </cell>
          <cell r="D2293" t="str">
            <v>P</v>
          </cell>
          <cell r="E2293">
            <v>3</v>
          </cell>
          <cell r="F2293">
            <v>37797</v>
          </cell>
          <cell r="G2293">
            <v>5.5E-2</v>
          </cell>
          <cell r="H2293">
            <v>0.06</v>
          </cell>
          <cell r="I2293" t="str">
            <v>2          0</v>
          </cell>
          <cell r="J2293">
            <v>0</v>
          </cell>
          <cell r="K2293">
            <v>0</v>
          </cell>
          <cell r="L2293">
            <v>2003</v>
          </cell>
          <cell r="M2293">
            <v>1.5727842777705898</v>
          </cell>
          <cell r="N2293" t="str">
            <v>NG73</v>
          </cell>
          <cell r="O2293">
            <v>38.49</v>
          </cell>
          <cell r="P2293">
            <v>2</v>
          </cell>
        </row>
        <row r="2294">
          <cell r="A2294" t="str">
            <v>ON</v>
          </cell>
          <cell r="B2294">
            <v>7</v>
          </cell>
          <cell r="C2294">
            <v>3</v>
          </cell>
          <cell r="D2294" t="str">
            <v>P</v>
          </cell>
          <cell r="E2294">
            <v>3.1</v>
          </cell>
          <cell r="F2294">
            <v>37797</v>
          </cell>
          <cell r="G2294">
            <v>7.1999999999999995E-2</v>
          </cell>
          <cell r="H2294">
            <v>0.08</v>
          </cell>
          <cell r="I2294" t="str">
            <v>1          0</v>
          </cell>
          <cell r="J2294">
            <v>0</v>
          </cell>
          <cell r="K2294">
            <v>0</v>
          </cell>
          <cell r="L2294">
            <v>2003</v>
          </cell>
          <cell r="M2294">
            <v>1.6139317240917102</v>
          </cell>
          <cell r="N2294" t="str">
            <v>NG73</v>
          </cell>
          <cell r="O2294">
            <v>38.49</v>
          </cell>
          <cell r="P2294">
            <v>2</v>
          </cell>
        </row>
        <row r="2295">
          <cell r="A2295" t="str">
            <v>ON</v>
          </cell>
          <cell r="B2295">
            <v>7</v>
          </cell>
          <cell r="C2295">
            <v>3</v>
          </cell>
          <cell r="D2295" t="str">
            <v>P</v>
          </cell>
          <cell r="E2295">
            <v>3.15</v>
          </cell>
          <cell r="F2295">
            <v>37797</v>
          </cell>
          <cell r="G2295">
            <v>8.2000000000000003E-2</v>
          </cell>
          <cell r="H2295">
            <v>0.09</v>
          </cell>
          <cell r="I2295" t="str">
            <v>2          0</v>
          </cell>
          <cell r="J2295">
            <v>0</v>
          </cell>
          <cell r="K2295">
            <v>0</v>
          </cell>
          <cell r="L2295">
            <v>2003</v>
          </cell>
          <cell r="M2295">
            <v>1.6353174550476453</v>
          </cell>
          <cell r="N2295" t="str">
            <v>NG73</v>
          </cell>
          <cell r="O2295">
            <v>38.49</v>
          </cell>
          <cell r="P2295">
            <v>2</v>
          </cell>
        </row>
        <row r="2296">
          <cell r="A2296" t="str">
            <v>ON</v>
          </cell>
          <cell r="B2296">
            <v>7</v>
          </cell>
          <cell r="C2296">
            <v>3</v>
          </cell>
          <cell r="D2296" t="str">
            <v>P</v>
          </cell>
          <cell r="E2296">
            <v>3.2</v>
          </cell>
          <cell r="F2296">
            <v>37797</v>
          </cell>
          <cell r="G2296">
            <v>9.1999999999999998E-2</v>
          </cell>
          <cell r="H2296">
            <v>0.1</v>
          </cell>
          <cell r="I2296" t="str">
            <v>4          0</v>
          </cell>
          <cell r="J2296">
            <v>0</v>
          </cell>
          <cell r="K2296">
            <v>0</v>
          </cell>
          <cell r="L2296">
            <v>2003</v>
          </cell>
          <cell r="M2296">
            <v>1.6540647809205704</v>
          </cell>
          <cell r="N2296" t="str">
            <v>NG73</v>
          </cell>
          <cell r="O2296">
            <v>38.49</v>
          </cell>
          <cell r="P2296">
            <v>2</v>
          </cell>
        </row>
        <row r="2297">
          <cell r="A2297" t="str">
            <v>ON</v>
          </cell>
          <cell r="B2297">
            <v>7</v>
          </cell>
          <cell r="C2297">
            <v>3</v>
          </cell>
          <cell r="D2297" t="str">
            <v>P</v>
          </cell>
          <cell r="E2297">
            <v>3.25</v>
          </cell>
          <cell r="F2297">
            <v>37797</v>
          </cell>
          <cell r="G2297">
            <v>0.104</v>
          </cell>
          <cell r="H2297">
            <v>0.11</v>
          </cell>
          <cell r="I2297" t="str">
            <v>7          0</v>
          </cell>
          <cell r="J2297">
            <v>0</v>
          </cell>
          <cell r="K2297">
            <v>0</v>
          </cell>
          <cell r="L2297">
            <v>2003</v>
          </cell>
          <cell r="M2297">
            <v>1.6760061172041651</v>
          </cell>
          <cell r="N2297" t="str">
            <v>NG73</v>
          </cell>
          <cell r="O2297">
            <v>38.49</v>
          </cell>
          <cell r="P2297">
            <v>2</v>
          </cell>
        </row>
        <row r="2298">
          <cell r="A2298" t="str">
            <v>ON</v>
          </cell>
          <cell r="B2298">
            <v>7</v>
          </cell>
          <cell r="C2298">
            <v>3</v>
          </cell>
          <cell r="D2298" t="str">
            <v>P</v>
          </cell>
          <cell r="E2298">
            <v>3.3</v>
          </cell>
          <cell r="F2298">
            <v>37797</v>
          </cell>
          <cell r="G2298">
            <v>0.11600000000000001</v>
          </cell>
          <cell r="H2298">
            <v>0.13</v>
          </cell>
          <cell r="I2298" t="str">
            <v>0          0</v>
          </cell>
          <cell r="J2298">
            <v>0</v>
          </cell>
          <cell r="K2298">
            <v>0</v>
          </cell>
          <cell r="L2298">
            <v>2003</v>
          </cell>
          <cell r="M2298">
            <v>1.6954445385269468</v>
          </cell>
          <cell r="N2298" t="str">
            <v>NG73</v>
          </cell>
          <cell r="O2298">
            <v>38.49</v>
          </cell>
          <cell r="P2298">
            <v>2</v>
          </cell>
        </row>
        <row r="2299">
          <cell r="A2299" t="str">
            <v>ON</v>
          </cell>
          <cell r="B2299">
            <v>7</v>
          </cell>
          <cell r="C2299">
            <v>3</v>
          </cell>
          <cell r="D2299" t="str">
            <v>P</v>
          </cell>
          <cell r="E2299">
            <v>3.35</v>
          </cell>
          <cell r="F2299">
            <v>37797</v>
          </cell>
          <cell r="G2299">
            <v>0.13</v>
          </cell>
          <cell r="H2299">
            <v>0.14000000000000001</v>
          </cell>
          <cell r="I2299" t="str">
            <v>5          0</v>
          </cell>
          <cell r="J2299">
            <v>0</v>
          </cell>
          <cell r="K2299">
            <v>0</v>
          </cell>
          <cell r="L2299">
            <v>2003</v>
          </cell>
          <cell r="M2299">
            <v>1.7174330646985687</v>
          </cell>
          <cell r="N2299" t="str">
            <v>NG73</v>
          </cell>
          <cell r="O2299">
            <v>38.49</v>
          </cell>
          <cell r="P2299">
            <v>2</v>
          </cell>
        </row>
        <row r="2300">
          <cell r="A2300" t="str">
            <v>ON</v>
          </cell>
          <cell r="B2300">
            <v>7</v>
          </cell>
          <cell r="C2300">
            <v>3</v>
          </cell>
          <cell r="D2300" t="str">
            <v>P</v>
          </cell>
          <cell r="E2300">
            <v>3.4</v>
          </cell>
          <cell r="F2300">
            <v>37797</v>
          </cell>
          <cell r="G2300">
            <v>0.14399999999999999</v>
          </cell>
          <cell r="H2300">
            <v>0.16</v>
          </cell>
          <cell r="I2300" t="str">
            <v>1          0</v>
          </cell>
          <cell r="J2300">
            <v>0</v>
          </cell>
          <cell r="K2300">
            <v>0</v>
          </cell>
          <cell r="L2300">
            <v>2003</v>
          </cell>
          <cell r="M2300">
            <v>1.7371129501860436</v>
          </cell>
          <cell r="N2300" t="str">
            <v>NG73</v>
          </cell>
          <cell r="O2300">
            <v>38.49</v>
          </cell>
          <cell r="P2300">
            <v>2</v>
          </cell>
        </row>
        <row r="2301">
          <cell r="A2301" t="str">
            <v>ON</v>
          </cell>
          <cell r="B2301">
            <v>7</v>
          </cell>
          <cell r="C2301">
            <v>3</v>
          </cell>
          <cell r="D2301" t="str">
            <v>C</v>
          </cell>
          <cell r="E2301">
            <v>3.45</v>
          </cell>
          <cell r="F2301">
            <v>37797</v>
          </cell>
          <cell r="G2301">
            <v>0.77</v>
          </cell>
          <cell r="H2301">
            <v>0.77</v>
          </cell>
          <cell r="I2301" t="str">
            <v>0          0</v>
          </cell>
          <cell r="J2301">
            <v>0</v>
          </cell>
          <cell r="K2301">
            <v>0</v>
          </cell>
          <cell r="L2301">
            <v>2003</v>
          </cell>
          <cell r="M2301" t="str">
            <v>No Trade</v>
          </cell>
          <cell r="N2301" t="str">
            <v>NG73</v>
          </cell>
          <cell r="O2301">
            <v>38.49</v>
          </cell>
          <cell r="P2301">
            <v>1</v>
          </cell>
        </row>
        <row r="2302">
          <cell r="A2302" t="str">
            <v>ON</v>
          </cell>
          <cell r="B2302">
            <v>7</v>
          </cell>
          <cell r="C2302">
            <v>3</v>
          </cell>
          <cell r="D2302" t="str">
            <v>P</v>
          </cell>
          <cell r="E2302">
            <v>3.45</v>
          </cell>
          <cell r="F2302">
            <v>37797</v>
          </cell>
          <cell r="G2302">
            <v>0.159</v>
          </cell>
          <cell r="H2302">
            <v>0.17</v>
          </cell>
          <cell r="I2302" t="str">
            <v>8          0</v>
          </cell>
          <cell r="J2302">
            <v>0</v>
          </cell>
          <cell r="K2302">
            <v>0</v>
          </cell>
          <cell r="L2302">
            <v>2003</v>
          </cell>
          <cell r="M2302">
            <v>1.7568830662015762</v>
          </cell>
          <cell r="N2302" t="str">
            <v>NG73</v>
          </cell>
          <cell r="O2302">
            <v>38.49</v>
          </cell>
          <cell r="P2302">
            <v>2</v>
          </cell>
        </row>
        <row r="2303">
          <cell r="A2303" t="str">
            <v>ON</v>
          </cell>
          <cell r="B2303">
            <v>7</v>
          </cell>
          <cell r="C2303">
            <v>3</v>
          </cell>
          <cell r="D2303" t="str">
            <v>C</v>
          </cell>
          <cell r="E2303">
            <v>3.5</v>
          </cell>
          <cell r="F2303">
            <v>37797</v>
          </cell>
          <cell r="G2303">
            <v>0.748</v>
          </cell>
          <cell r="H2303">
            <v>0.66</v>
          </cell>
          <cell r="I2303" t="str">
            <v>8          0</v>
          </cell>
          <cell r="J2303">
            <v>0</v>
          </cell>
          <cell r="K2303">
            <v>0</v>
          </cell>
          <cell r="L2303">
            <v>2003</v>
          </cell>
          <cell r="M2303" t="str">
            <v>No Trade</v>
          </cell>
          <cell r="N2303" t="str">
            <v>NG73</v>
          </cell>
          <cell r="O2303">
            <v>38.49</v>
          </cell>
          <cell r="P2303">
            <v>1</v>
          </cell>
        </row>
        <row r="2304">
          <cell r="A2304" t="str">
            <v>ON</v>
          </cell>
          <cell r="B2304">
            <v>7</v>
          </cell>
          <cell r="C2304">
            <v>3</v>
          </cell>
          <cell r="D2304" t="str">
            <v>P</v>
          </cell>
          <cell r="E2304">
            <v>3.5</v>
          </cell>
          <cell r="F2304">
            <v>37797</v>
          </cell>
          <cell r="G2304">
            <v>0.17899999999999999</v>
          </cell>
          <cell r="H2304">
            <v>0.19</v>
          </cell>
          <cell r="I2304" t="str">
            <v>6          0</v>
          </cell>
          <cell r="J2304">
            <v>0</v>
          </cell>
          <cell r="K2304">
            <v>0</v>
          </cell>
          <cell r="L2304">
            <v>2003</v>
          </cell>
          <cell r="M2304">
            <v>1.7842600520699772</v>
          </cell>
          <cell r="N2304" t="str">
            <v>NG73</v>
          </cell>
          <cell r="O2304">
            <v>38.49</v>
          </cell>
          <cell r="P2304">
            <v>2</v>
          </cell>
        </row>
        <row r="2305">
          <cell r="A2305" t="str">
            <v>ON</v>
          </cell>
          <cell r="B2305">
            <v>7</v>
          </cell>
          <cell r="C2305">
            <v>3</v>
          </cell>
          <cell r="D2305" t="str">
            <v>C</v>
          </cell>
          <cell r="E2305">
            <v>3.55</v>
          </cell>
          <cell r="F2305">
            <v>37797</v>
          </cell>
          <cell r="G2305">
            <v>0.71299999999999997</v>
          </cell>
          <cell r="H2305">
            <v>0.63</v>
          </cell>
          <cell r="I2305" t="str">
            <v>8          0</v>
          </cell>
          <cell r="J2305">
            <v>0</v>
          </cell>
          <cell r="K2305">
            <v>0</v>
          </cell>
          <cell r="L2305">
            <v>2003</v>
          </cell>
          <cell r="M2305" t="str">
            <v>No Trade</v>
          </cell>
          <cell r="N2305" t="str">
            <v>NG73</v>
          </cell>
          <cell r="O2305">
            <v>38.49</v>
          </cell>
          <cell r="P2305">
            <v>1</v>
          </cell>
        </row>
        <row r="2306">
          <cell r="A2306" t="str">
            <v>ON</v>
          </cell>
          <cell r="B2306">
            <v>7</v>
          </cell>
          <cell r="C2306">
            <v>3</v>
          </cell>
          <cell r="D2306" t="str">
            <v>P</v>
          </cell>
          <cell r="E2306">
            <v>3.55</v>
          </cell>
          <cell r="F2306">
            <v>37797</v>
          </cell>
          <cell r="G2306">
            <v>0.193</v>
          </cell>
          <cell r="H2306">
            <v>0.21</v>
          </cell>
          <cell r="I2306" t="str">
            <v>5          0</v>
          </cell>
          <cell r="J2306">
            <v>0</v>
          </cell>
          <cell r="K2306">
            <v>0</v>
          </cell>
          <cell r="L2306">
            <v>2003</v>
          </cell>
          <cell r="M2306">
            <v>1.7982892139639339</v>
          </cell>
          <cell r="N2306" t="str">
            <v>NG73</v>
          </cell>
          <cell r="O2306">
            <v>38.49</v>
          </cell>
          <cell r="P2306">
            <v>2</v>
          </cell>
        </row>
        <row r="2307">
          <cell r="A2307" t="str">
            <v>ON</v>
          </cell>
          <cell r="B2307">
            <v>7</v>
          </cell>
          <cell r="C2307">
            <v>3</v>
          </cell>
          <cell r="D2307" t="str">
            <v>C</v>
          </cell>
          <cell r="E2307">
            <v>3.6</v>
          </cell>
          <cell r="F2307">
            <v>37797</v>
          </cell>
          <cell r="G2307">
            <v>0.68200000000000005</v>
          </cell>
          <cell r="H2307">
            <v>0.6</v>
          </cell>
          <cell r="I2307" t="str">
            <v>9          0</v>
          </cell>
          <cell r="J2307">
            <v>0</v>
          </cell>
          <cell r="K2307">
            <v>0</v>
          </cell>
          <cell r="L2307">
            <v>2003</v>
          </cell>
          <cell r="M2307" t="str">
            <v>No Trade</v>
          </cell>
          <cell r="N2307" t="str">
            <v>NG73</v>
          </cell>
          <cell r="O2307">
            <v>38.49</v>
          </cell>
          <cell r="P2307">
            <v>1</v>
          </cell>
        </row>
        <row r="2308">
          <cell r="A2308" t="str">
            <v>ON</v>
          </cell>
          <cell r="B2308">
            <v>7</v>
          </cell>
          <cell r="C2308">
            <v>3</v>
          </cell>
          <cell r="D2308" t="str">
            <v>P</v>
          </cell>
          <cell r="E2308">
            <v>3.6</v>
          </cell>
          <cell r="F2308">
            <v>37797</v>
          </cell>
          <cell r="G2308">
            <v>0.21099999999999999</v>
          </cell>
          <cell r="H2308">
            <v>0.23</v>
          </cell>
          <cell r="I2308" t="str">
            <v>5          0</v>
          </cell>
          <cell r="J2308">
            <v>0</v>
          </cell>
          <cell r="K2308">
            <v>0</v>
          </cell>
          <cell r="L2308">
            <v>2003</v>
          </cell>
          <cell r="M2308">
            <v>1.8179683376920974</v>
          </cell>
          <cell r="N2308" t="str">
            <v>NG73</v>
          </cell>
          <cell r="O2308">
            <v>38.49</v>
          </cell>
          <cell r="P2308">
            <v>2</v>
          </cell>
        </row>
        <row r="2309">
          <cell r="A2309" t="str">
            <v>ON</v>
          </cell>
          <cell r="B2309">
            <v>7</v>
          </cell>
          <cell r="C2309">
            <v>3</v>
          </cell>
          <cell r="D2309" t="str">
            <v>P</v>
          </cell>
          <cell r="E2309">
            <v>3.65</v>
          </cell>
          <cell r="F2309">
            <v>37797</v>
          </cell>
          <cell r="G2309">
            <v>0.23100000000000001</v>
          </cell>
          <cell r="H2309">
            <v>0.25</v>
          </cell>
          <cell r="I2309" t="str">
            <v>7          0</v>
          </cell>
          <cell r="J2309">
            <v>0</v>
          </cell>
          <cell r="K2309">
            <v>0</v>
          </cell>
          <cell r="L2309">
            <v>2003</v>
          </cell>
          <cell r="M2309">
            <v>1.8392172974145546</v>
          </cell>
          <cell r="N2309" t="str">
            <v>NG73</v>
          </cell>
          <cell r="O2309">
            <v>38.49</v>
          </cell>
          <cell r="P2309">
            <v>2</v>
          </cell>
        </row>
        <row r="2310">
          <cell r="A2310" t="str">
            <v>ON</v>
          </cell>
          <cell r="B2310">
            <v>7</v>
          </cell>
          <cell r="C2310">
            <v>3</v>
          </cell>
          <cell r="D2310" t="str">
            <v>C</v>
          </cell>
          <cell r="E2310">
            <v>3.7</v>
          </cell>
          <cell r="F2310">
            <v>37797</v>
          </cell>
          <cell r="G2310">
            <v>0.626</v>
          </cell>
          <cell r="H2310">
            <v>0.55000000000000004</v>
          </cell>
          <cell r="I2310" t="str">
            <v>4          0</v>
          </cell>
          <cell r="J2310">
            <v>0</v>
          </cell>
          <cell r="K2310">
            <v>0</v>
          </cell>
          <cell r="L2310">
            <v>2003</v>
          </cell>
          <cell r="M2310" t="str">
            <v>No Trade</v>
          </cell>
          <cell r="N2310" t="str">
            <v>NG73</v>
          </cell>
          <cell r="O2310">
            <v>38.49</v>
          </cell>
          <cell r="P2310">
            <v>1</v>
          </cell>
        </row>
        <row r="2311">
          <cell r="A2311" t="str">
            <v>ON</v>
          </cell>
          <cell r="B2311">
            <v>7</v>
          </cell>
          <cell r="C2311">
            <v>3</v>
          </cell>
          <cell r="D2311" t="str">
            <v>P</v>
          </cell>
          <cell r="E2311">
            <v>3.7</v>
          </cell>
          <cell r="F2311">
            <v>37797</v>
          </cell>
          <cell r="G2311">
            <v>0.252</v>
          </cell>
          <cell r="H2311">
            <v>0.28000000000000003</v>
          </cell>
          <cell r="I2311" t="str">
            <v>0          0</v>
          </cell>
          <cell r="J2311">
            <v>0</v>
          </cell>
          <cell r="K2311">
            <v>0</v>
          </cell>
          <cell r="L2311">
            <v>2003</v>
          </cell>
          <cell r="M2311">
            <v>1.8602545940125099</v>
          </cell>
          <cell r="N2311" t="str">
            <v>NG73</v>
          </cell>
          <cell r="O2311">
            <v>38.49</v>
          </cell>
          <cell r="P2311">
            <v>2</v>
          </cell>
        </row>
        <row r="2312">
          <cell r="A2312" t="str">
            <v>ON</v>
          </cell>
          <cell r="B2312">
            <v>7</v>
          </cell>
          <cell r="C2312">
            <v>3</v>
          </cell>
          <cell r="D2312" t="str">
            <v>C</v>
          </cell>
          <cell r="E2312">
            <v>3.75</v>
          </cell>
          <cell r="F2312">
            <v>37797</v>
          </cell>
          <cell r="G2312">
            <v>0.59899999999999998</v>
          </cell>
          <cell r="H2312">
            <v>0.52</v>
          </cell>
          <cell r="I2312" t="str">
            <v>8          0</v>
          </cell>
          <cell r="J2312">
            <v>0</v>
          </cell>
          <cell r="K2312">
            <v>0</v>
          </cell>
          <cell r="L2312">
            <v>2003</v>
          </cell>
          <cell r="M2312" t="str">
            <v>No Trade</v>
          </cell>
          <cell r="N2312" t="str">
            <v>NG73</v>
          </cell>
          <cell r="O2312">
            <v>38.49</v>
          </cell>
          <cell r="P2312">
            <v>1</v>
          </cell>
        </row>
        <row r="2313">
          <cell r="A2313" t="str">
            <v>ON</v>
          </cell>
          <cell r="B2313">
            <v>7</v>
          </cell>
          <cell r="C2313">
            <v>3</v>
          </cell>
          <cell r="D2313" t="str">
            <v>P</v>
          </cell>
          <cell r="E2313">
            <v>3.75</v>
          </cell>
          <cell r="F2313">
            <v>37797</v>
          </cell>
          <cell r="G2313">
            <v>0.27400000000000002</v>
          </cell>
          <cell r="H2313">
            <v>0.3</v>
          </cell>
          <cell r="I2313" t="str">
            <v>3         50</v>
          </cell>
          <cell r="J2313">
            <v>0</v>
          </cell>
          <cell r="K2313">
            <v>0</v>
          </cell>
          <cell r="L2313">
            <v>2003</v>
          </cell>
          <cell r="M2313">
            <v>1.8810945948400499</v>
          </cell>
          <cell r="N2313" t="str">
            <v>NG73</v>
          </cell>
          <cell r="O2313">
            <v>38.49</v>
          </cell>
          <cell r="P2313">
            <v>2</v>
          </cell>
        </row>
        <row r="2314">
          <cell r="A2314" t="str">
            <v>ON</v>
          </cell>
          <cell r="B2314">
            <v>7</v>
          </cell>
          <cell r="C2314">
            <v>3</v>
          </cell>
          <cell r="D2314" t="str">
            <v>C</v>
          </cell>
          <cell r="E2314">
            <v>3.8</v>
          </cell>
          <cell r="F2314">
            <v>37797</v>
          </cell>
          <cell r="G2314">
            <v>0.57299999999999995</v>
          </cell>
          <cell r="H2314">
            <v>0.5</v>
          </cell>
          <cell r="I2314" t="str">
            <v>4          0</v>
          </cell>
          <cell r="J2314">
            <v>0</v>
          </cell>
          <cell r="K2314">
            <v>0</v>
          </cell>
          <cell r="L2314">
            <v>2003</v>
          </cell>
          <cell r="M2314" t="str">
            <v>No Trade</v>
          </cell>
          <cell r="N2314" t="str">
            <v>NG73</v>
          </cell>
          <cell r="O2314">
            <v>38.49</v>
          </cell>
          <cell r="P2314">
            <v>1</v>
          </cell>
        </row>
        <row r="2315">
          <cell r="A2315" t="str">
            <v>ON</v>
          </cell>
          <cell r="B2315">
            <v>7</v>
          </cell>
          <cell r="C2315">
            <v>3</v>
          </cell>
          <cell r="D2315" t="str">
            <v>P</v>
          </cell>
          <cell r="E2315">
            <v>3.8</v>
          </cell>
          <cell r="F2315">
            <v>37797</v>
          </cell>
          <cell r="G2315">
            <v>0.29699999999999999</v>
          </cell>
          <cell r="H2315">
            <v>0.32</v>
          </cell>
          <cell r="I2315" t="str">
            <v>8          0</v>
          </cell>
          <cell r="J2315">
            <v>0</v>
          </cell>
          <cell r="K2315">
            <v>0</v>
          </cell>
          <cell r="L2315">
            <v>2003</v>
          </cell>
          <cell r="M2315">
            <v>1.9017519926663626</v>
          </cell>
          <cell r="N2315" t="str">
            <v>NG73</v>
          </cell>
          <cell r="O2315">
            <v>38.49</v>
          </cell>
          <cell r="P2315">
            <v>2</v>
          </cell>
        </row>
        <row r="2316">
          <cell r="A2316" t="str">
            <v>ON</v>
          </cell>
          <cell r="B2316">
            <v>7</v>
          </cell>
          <cell r="C2316">
            <v>3</v>
          </cell>
          <cell r="D2316" t="str">
            <v>C</v>
          </cell>
          <cell r="E2316">
            <v>3.85</v>
          </cell>
          <cell r="F2316">
            <v>37797</v>
          </cell>
          <cell r="G2316">
            <v>0.54800000000000004</v>
          </cell>
          <cell r="H2316">
            <v>0.48</v>
          </cell>
          <cell r="I2316" t="str">
            <v>0          0</v>
          </cell>
          <cell r="J2316">
            <v>0</v>
          </cell>
          <cell r="K2316">
            <v>0</v>
          </cell>
          <cell r="L2316">
            <v>2003</v>
          </cell>
          <cell r="M2316" t="str">
            <v>No Trade</v>
          </cell>
          <cell r="N2316" t="str">
            <v>NG73</v>
          </cell>
          <cell r="O2316">
            <v>38.49</v>
          </cell>
          <cell r="P2316">
            <v>1</v>
          </cell>
        </row>
        <row r="2317">
          <cell r="A2317" t="str">
            <v>ON</v>
          </cell>
          <cell r="B2317">
            <v>7</v>
          </cell>
          <cell r="C2317">
            <v>3</v>
          </cell>
          <cell r="D2317" t="str">
            <v>P</v>
          </cell>
          <cell r="E2317">
            <v>3.85</v>
          </cell>
          <cell r="F2317">
            <v>37797</v>
          </cell>
          <cell r="G2317">
            <v>0.32</v>
          </cell>
          <cell r="H2317">
            <v>0.35</v>
          </cell>
          <cell r="I2317" t="str">
            <v>3          0</v>
          </cell>
          <cell r="J2317">
            <v>0</v>
          </cell>
          <cell r="K2317">
            <v>0</v>
          </cell>
          <cell r="L2317">
            <v>2003</v>
          </cell>
          <cell r="M2317">
            <v>1.9209147938147764</v>
          </cell>
          <cell r="N2317" t="str">
            <v>NG73</v>
          </cell>
          <cell r="O2317">
            <v>38.49</v>
          </cell>
          <cell r="P2317">
            <v>2</v>
          </cell>
        </row>
        <row r="2318">
          <cell r="A2318" t="str">
            <v>ON</v>
          </cell>
          <cell r="B2318">
            <v>7</v>
          </cell>
          <cell r="C2318">
            <v>3</v>
          </cell>
          <cell r="D2318" t="str">
            <v>C</v>
          </cell>
          <cell r="E2318">
            <v>3.9</v>
          </cell>
          <cell r="F2318">
            <v>37797</v>
          </cell>
          <cell r="G2318">
            <v>0.52400000000000002</v>
          </cell>
          <cell r="H2318">
            <v>0.45</v>
          </cell>
          <cell r="I2318" t="str">
            <v>7          0</v>
          </cell>
          <cell r="J2318">
            <v>0</v>
          </cell>
          <cell r="K2318">
            <v>0</v>
          </cell>
          <cell r="L2318">
            <v>2003</v>
          </cell>
          <cell r="M2318" t="str">
            <v>No Trade</v>
          </cell>
          <cell r="N2318" t="str">
            <v>NG73</v>
          </cell>
          <cell r="O2318">
            <v>38.49</v>
          </cell>
          <cell r="P2318">
            <v>1</v>
          </cell>
        </row>
        <row r="2319">
          <cell r="A2319" t="str">
            <v>ON</v>
          </cell>
          <cell r="B2319">
            <v>7</v>
          </cell>
          <cell r="C2319">
            <v>3</v>
          </cell>
          <cell r="D2319" t="str">
            <v>P</v>
          </cell>
          <cell r="E2319">
            <v>3.9</v>
          </cell>
          <cell r="F2319">
            <v>37797</v>
          </cell>
          <cell r="G2319">
            <v>0.34499999999999997</v>
          </cell>
          <cell r="H2319">
            <v>0.38</v>
          </cell>
          <cell r="I2319" t="str">
            <v>0          0</v>
          </cell>
          <cell r="J2319">
            <v>0</v>
          </cell>
          <cell r="K2319">
            <v>0</v>
          </cell>
          <cell r="L2319">
            <v>2003</v>
          </cell>
          <cell r="M2319">
            <v>1.9413061956822313</v>
          </cell>
          <cell r="N2319" t="str">
            <v>NG73</v>
          </cell>
          <cell r="O2319">
            <v>38.49</v>
          </cell>
          <cell r="P2319">
            <v>2</v>
          </cell>
        </row>
        <row r="2320">
          <cell r="A2320" t="str">
            <v>ON</v>
          </cell>
          <cell r="B2320">
            <v>7</v>
          </cell>
          <cell r="C2320">
            <v>3</v>
          </cell>
          <cell r="D2320" t="str">
            <v>C</v>
          </cell>
          <cell r="E2320">
            <v>3.95</v>
          </cell>
          <cell r="F2320">
            <v>37797</v>
          </cell>
          <cell r="G2320">
            <v>0.501</v>
          </cell>
          <cell r="H2320">
            <v>0.43</v>
          </cell>
          <cell r="I2320" t="str">
            <v>5          0</v>
          </cell>
          <cell r="J2320">
            <v>0</v>
          </cell>
          <cell r="K2320">
            <v>0</v>
          </cell>
          <cell r="L2320">
            <v>2003</v>
          </cell>
          <cell r="M2320" t="str">
            <v>No Trade</v>
          </cell>
          <cell r="N2320" t="str">
            <v>NG73</v>
          </cell>
          <cell r="O2320">
            <v>38.49</v>
          </cell>
          <cell r="P2320">
            <v>1</v>
          </cell>
        </row>
        <row r="2321">
          <cell r="A2321" t="str">
            <v>ON</v>
          </cell>
          <cell r="B2321">
            <v>7</v>
          </cell>
          <cell r="C2321">
            <v>3</v>
          </cell>
          <cell r="D2321" t="str">
            <v>P</v>
          </cell>
          <cell r="E2321">
            <v>3.95</v>
          </cell>
          <cell r="F2321">
            <v>37797</v>
          </cell>
          <cell r="G2321">
            <v>0.371</v>
          </cell>
          <cell r="H2321">
            <v>0.4</v>
          </cell>
          <cell r="I2321" t="str">
            <v>8          0</v>
          </cell>
          <cell r="J2321">
            <v>0</v>
          </cell>
          <cell r="K2321">
            <v>0</v>
          </cell>
          <cell r="L2321">
            <v>2003</v>
          </cell>
          <cell r="M2321">
            <v>1.9615537216356709</v>
          </cell>
          <cell r="N2321" t="str">
            <v>NG73</v>
          </cell>
          <cell r="O2321">
            <v>38.49</v>
          </cell>
          <cell r="P2321">
            <v>2</v>
          </cell>
        </row>
        <row r="2322">
          <cell r="A2322" t="str">
            <v>ON</v>
          </cell>
          <cell r="B2322">
            <v>7</v>
          </cell>
          <cell r="C2322">
            <v>3</v>
          </cell>
          <cell r="D2322" t="str">
            <v>C</v>
          </cell>
          <cell r="E2322">
            <v>4</v>
          </cell>
          <cell r="F2322">
            <v>37797</v>
          </cell>
          <cell r="G2322">
            <v>0.47799999999999998</v>
          </cell>
          <cell r="H2322">
            <v>0.41</v>
          </cell>
          <cell r="I2322" t="str">
            <v>3          0</v>
          </cell>
          <cell r="J2322">
            <v>0</v>
          </cell>
          <cell r="K2322">
            <v>0</v>
          </cell>
          <cell r="L2322">
            <v>2003</v>
          </cell>
          <cell r="M2322" t="str">
            <v>No Trade</v>
          </cell>
          <cell r="N2322" t="str">
            <v>NG73</v>
          </cell>
          <cell r="O2322">
            <v>38.49</v>
          </cell>
          <cell r="P2322">
            <v>1</v>
          </cell>
        </row>
        <row r="2323">
          <cell r="A2323" t="str">
            <v>ON</v>
          </cell>
          <cell r="B2323">
            <v>7</v>
          </cell>
          <cell r="C2323">
            <v>3</v>
          </cell>
          <cell r="D2323" t="str">
            <v>P</v>
          </cell>
          <cell r="E2323">
            <v>4</v>
          </cell>
          <cell r="F2323">
            <v>37797</v>
          </cell>
          <cell r="G2323">
            <v>0.39800000000000002</v>
          </cell>
          <cell r="H2323">
            <v>0.43</v>
          </cell>
          <cell r="I2323" t="str">
            <v>6        100</v>
          </cell>
          <cell r="J2323">
            <v>0.40200000000000002</v>
          </cell>
          <cell r="K2323">
            <v>0.39500000000000002</v>
          </cell>
          <cell r="L2323">
            <v>2003</v>
          </cell>
          <cell r="M2323">
            <v>1.98167169074837</v>
          </cell>
          <cell r="N2323" t="str">
            <v>NG73</v>
          </cell>
          <cell r="O2323">
            <v>38.49</v>
          </cell>
          <cell r="P2323">
            <v>2</v>
          </cell>
        </row>
        <row r="2324">
          <cell r="A2324" t="str">
            <v>ON</v>
          </cell>
          <cell r="B2324">
            <v>7</v>
          </cell>
          <cell r="C2324">
            <v>3</v>
          </cell>
          <cell r="D2324" t="str">
            <v>C</v>
          </cell>
          <cell r="E2324">
            <v>4.05</v>
          </cell>
          <cell r="F2324">
            <v>37797</v>
          </cell>
          <cell r="G2324">
            <v>0.45500000000000002</v>
          </cell>
          <cell r="H2324">
            <v>0.39</v>
          </cell>
          <cell r="I2324" t="str">
            <v>4          0</v>
          </cell>
          <cell r="J2324">
            <v>0</v>
          </cell>
          <cell r="K2324">
            <v>0</v>
          </cell>
          <cell r="L2324">
            <v>2003</v>
          </cell>
          <cell r="M2324" t="str">
            <v>No Trade</v>
          </cell>
          <cell r="N2324" t="str">
            <v>NG73</v>
          </cell>
          <cell r="O2324">
            <v>38.49</v>
          </cell>
          <cell r="P2324">
            <v>1</v>
          </cell>
        </row>
        <row r="2325">
          <cell r="A2325" t="str">
            <v>ON</v>
          </cell>
          <cell r="B2325">
            <v>7</v>
          </cell>
          <cell r="C2325">
            <v>3</v>
          </cell>
          <cell r="D2325" t="str">
            <v>P</v>
          </cell>
          <cell r="E2325">
            <v>4.05</v>
          </cell>
          <cell r="F2325">
            <v>37797</v>
          </cell>
          <cell r="G2325">
            <v>0.42499999999999999</v>
          </cell>
          <cell r="H2325">
            <v>0.46</v>
          </cell>
          <cell r="I2325" t="str">
            <v>7          0</v>
          </cell>
          <cell r="J2325">
            <v>0</v>
          </cell>
          <cell r="K2325">
            <v>0</v>
          </cell>
          <cell r="L2325">
            <v>2003</v>
          </cell>
          <cell r="M2325">
            <v>2.0005409823872369</v>
          </cell>
          <cell r="N2325" t="str">
            <v>NG73</v>
          </cell>
          <cell r="O2325">
            <v>38.49</v>
          </cell>
          <cell r="P2325">
            <v>2</v>
          </cell>
        </row>
        <row r="2326">
          <cell r="A2326" t="str">
            <v>ON</v>
          </cell>
          <cell r="B2326">
            <v>7</v>
          </cell>
          <cell r="C2326">
            <v>3</v>
          </cell>
          <cell r="D2326" t="str">
            <v>C</v>
          </cell>
          <cell r="E2326">
            <v>4.0999999999999996</v>
          </cell>
          <cell r="F2326">
            <v>37797</v>
          </cell>
          <cell r="G2326">
            <v>0.434</v>
          </cell>
          <cell r="H2326">
            <v>0.37</v>
          </cell>
          <cell r="I2326" t="str">
            <v>5          0</v>
          </cell>
          <cell r="J2326">
            <v>0</v>
          </cell>
          <cell r="K2326">
            <v>0</v>
          </cell>
          <cell r="L2326">
            <v>2003</v>
          </cell>
          <cell r="M2326" t="str">
            <v>No Trade</v>
          </cell>
          <cell r="N2326" t="str">
            <v>NG73</v>
          </cell>
          <cell r="O2326">
            <v>38.49</v>
          </cell>
          <cell r="P2326">
            <v>1</v>
          </cell>
        </row>
        <row r="2327">
          <cell r="A2327" t="str">
            <v>ON</v>
          </cell>
          <cell r="B2327">
            <v>7</v>
          </cell>
          <cell r="C2327">
            <v>3</v>
          </cell>
          <cell r="D2327" t="str">
            <v>P</v>
          </cell>
          <cell r="E2327">
            <v>4.0999999999999996</v>
          </cell>
          <cell r="F2327">
            <v>37797</v>
          </cell>
          <cell r="G2327">
            <v>0.45400000000000001</v>
          </cell>
          <cell r="H2327">
            <v>0.49</v>
          </cell>
          <cell r="I2327" t="str">
            <v>8          0</v>
          </cell>
          <cell r="J2327">
            <v>0</v>
          </cell>
          <cell r="K2327">
            <v>0</v>
          </cell>
          <cell r="L2327">
            <v>2003</v>
          </cell>
          <cell r="M2327">
            <v>2.0204801643615697</v>
          </cell>
          <cell r="N2327" t="str">
            <v>NG73</v>
          </cell>
          <cell r="O2327">
            <v>38.49</v>
          </cell>
          <cell r="P2327">
            <v>2</v>
          </cell>
        </row>
        <row r="2328">
          <cell r="A2328" t="str">
            <v>ON</v>
          </cell>
          <cell r="B2328">
            <v>7</v>
          </cell>
          <cell r="C2328">
            <v>3</v>
          </cell>
          <cell r="D2328" t="str">
            <v>C</v>
          </cell>
          <cell r="E2328">
            <v>4.25</v>
          </cell>
          <cell r="F2328">
            <v>37797</v>
          </cell>
          <cell r="G2328">
            <v>0.377</v>
          </cell>
          <cell r="H2328">
            <v>0.32</v>
          </cell>
          <cell r="I2328" t="str">
            <v>3          0</v>
          </cell>
          <cell r="J2328">
            <v>0</v>
          </cell>
          <cell r="K2328">
            <v>0</v>
          </cell>
          <cell r="L2328">
            <v>2003</v>
          </cell>
          <cell r="M2328" t="str">
            <v>No Trade</v>
          </cell>
          <cell r="N2328" t="str">
            <v>NG73</v>
          </cell>
          <cell r="O2328">
            <v>38.49</v>
          </cell>
          <cell r="P2328">
            <v>1</v>
          </cell>
        </row>
        <row r="2329">
          <cell r="A2329" t="str">
            <v>ON</v>
          </cell>
          <cell r="B2329">
            <v>7</v>
          </cell>
          <cell r="C2329">
            <v>3</v>
          </cell>
          <cell r="D2329" t="str">
            <v>C</v>
          </cell>
          <cell r="E2329">
            <v>4.4000000000000004</v>
          </cell>
          <cell r="F2329">
            <v>37797</v>
          </cell>
          <cell r="G2329">
            <v>0.32700000000000001</v>
          </cell>
          <cell r="H2329">
            <v>0.27</v>
          </cell>
          <cell r="I2329" t="str">
            <v>8          0</v>
          </cell>
          <cell r="J2329">
            <v>0</v>
          </cell>
          <cell r="K2329">
            <v>0</v>
          </cell>
          <cell r="L2329">
            <v>2003</v>
          </cell>
          <cell r="M2329" t="str">
            <v>No Trade</v>
          </cell>
          <cell r="N2329" t="str">
            <v>NG73</v>
          </cell>
          <cell r="O2329">
            <v>38.49</v>
          </cell>
          <cell r="P2329">
            <v>1</v>
          </cell>
        </row>
        <row r="2330">
          <cell r="A2330" t="str">
            <v>ON</v>
          </cell>
          <cell r="B2330">
            <v>7</v>
          </cell>
          <cell r="C2330">
            <v>3</v>
          </cell>
          <cell r="D2330" t="str">
            <v>C</v>
          </cell>
          <cell r="E2330">
            <v>4.45</v>
          </cell>
          <cell r="F2330">
            <v>37797</v>
          </cell>
          <cell r="G2330">
            <v>0.312</v>
          </cell>
          <cell r="H2330">
            <v>0.26</v>
          </cell>
          <cell r="I2330" t="str">
            <v>5          0</v>
          </cell>
          <cell r="J2330">
            <v>0</v>
          </cell>
          <cell r="K2330">
            <v>0</v>
          </cell>
          <cell r="L2330">
            <v>2003</v>
          </cell>
          <cell r="M2330" t="str">
            <v>No Trade</v>
          </cell>
          <cell r="N2330" t="str">
            <v>NG73</v>
          </cell>
          <cell r="O2330">
            <v>38.49</v>
          </cell>
          <cell r="P2330">
            <v>1</v>
          </cell>
        </row>
        <row r="2331">
          <cell r="A2331" t="str">
            <v>ON</v>
          </cell>
          <cell r="B2331">
            <v>7</v>
          </cell>
          <cell r="C2331">
            <v>3</v>
          </cell>
          <cell r="D2331" t="str">
            <v>C</v>
          </cell>
          <cell r="E2331">
            <v>4.5</v>
          </cell>
          <cell r="F2331">
            <v>37797</v>
          </cell>
          <cell r="G2331">
            <v>0.29799999999999999</v>
          </cell>
          <cell r="H2331">
            <v>0.25</v>
          </cell>
          <cell r="I2331" t="str">
            <v>2          0</v>
          </cell>
          <cell r="J2331">
            <v>0</v>
          </cell>
          <cell r="K2331">
            <v>0</v>
          </cell>
          <cell r="L2331">
            <v>2003</v>
          </cell>
          <cell r="M2331" t="str">
            <v>No Trade</v>
          </cell>
          <cell r="N2331" t="str">
            <v>NG73</v>
          </cell>
          <cell r="O2331">
            <v>38.49</v>
          </cell>
          <cell r="P2331">
            <v>1</v>
          </cell>
        </row>
        <row r="2332">
          <cell r="A2332" t="str">
            <v>ON</v>
          </cell>
          <cell r="B2332">
            <v>7</v>
          </cell>
          <cell r="C2332">
            <v>3</v>
          </cell>
          <cell r="D2332" t="str">
            <v>C</v>
          </cell>
          <cell r="E2332">
            <v>4.55</v>
          </cell>
          <cell r="F2332">
            <v>37797</v>
          </cell>
          <cell r="G2332">
            <v>0.28399999999999997</v>
          </cell>
          <cell r="H2332">
            <v>0.24</v>
          </cell>
          <cell r="I2332" t="str">
            <v>0          0</v>
          </cell>
          <cell r="J2332">
            <v>0</v>
          </cell>
          <cell r="K2332">
            <v>0</v>
          </cell>
          <cell r="L2332">
            <v>2003</v>
          </cell>
          <cell r="M2332" t="str">
            <v>No Trade</v>
          </cell>
          <cell r="N2332" t="str">
            <v>NG73</v>
          </cell>
          <cell r="O2332">
            <v>38.49</v>
          </cell>
          <cell r="P2332">
            <v>1</v>
          </cell>
        </row>
        <row r="2333">
          <cell r="A2333" t="str">
            <v>ON</v>
          </cell>
          <cell r="B2333">
            <v>7</v>
          </cell>
          <cell r="C2333">
            <v>3</v>
          </cell>
          <cell r="D2333" t="str">
            <v>C</v>
          </cell>
          <cell r="E2333">
            <v>4.75</v>
          </cell>
          <cell r="F2333">
            <v>37797</v>
          </cell>
          <cell r="G2333">
            <v>0.23499999999999999</v>
          </cell>
          <cell r="H2333">
            <v>0.19</v>
          </cell>
          <cell r="I2333" t="str">
            <v>7          0</v>
          </cell>
          <cell r="J2333">
            <v>0</v>
          </cell>
          <cell r="K2333">
            <v>0</v>
          </cell>
          <cell r="L2333">
            <v>2003</v>
          </cell>
          <cell r="M2333" t="str">
            <v>No Trade</v>
          </cell>
          <cell r="N2333" t="str">
            <v>NG73</v>
          </cell>
          <cell r="O2333">
            <v>38.49</v>
          </cell>
          <cell r="P2333">
            <v>1</v>
          </cell>
        </row>
        <row r="2334">
          <cell r="A2334" t="str">
            <v>ON</v>
          </cell>
          <cell r="B2334">
            <v>7</v>
          </cell>
          <cell r="C2334">
            <v>3</v>
          </cell>
          <cell r="D2334" t="str">
            <v>C</v>
          </cell>
          <cell r="E2334">
            <v>4.8499999999999996</v>
          </cell>
          <cell r="F2334">
            <v>37797</v>
          </cell>
          <cell r="G2334">
            <v>0.214</v>
          </cell>
          <cell r="H2334">
            <v>0.17</v>
          </cell>
          <cell r="I2334" t="str">
            <v>8          0</v>
          </cell>
          <cell r="J2334">
            <v>0</v>
          </cell>
          <cell r="K2334">
            <v>0</v>
          </cell>
          <cell r="L2334">
            <v>2003</v>
          </cell>
          <cell r="M2334" t="str">
            <v>No Trade</v>
          </cell>
          <cell r="N2334" t="str">
            <v>NG73</v>
          </cell>
          <cell r="O2334">
            <v>38.49</v>
          </cell>
          <cell r="P2334">
            <v>1</v>
          </cell>
        </row>
        <row r="2335">
          <cell r="A2335" t="str">
            <v>ON</v>
          </cell>
          <cell r="B2335">
            <v>7</v>
          </cell>
          <cell r="C2335">
            <v>3</v>
          </cell>
          <cell r="D2335" t="str">
            <v>C</v>
          </cell>
          <cell r="E2335">
            <v>4.95</v>
          </cell>
          <cell r="F2335">
            <v>37797</v>
          </cell>
          <cell r="G2335">
            <v>0.19500000000000001</v>
          </cell>
          <cell r="H2335">
            <v>0.16</v>
          </cell>
          <cell r="I2335" t="str">
            <v>2          0</v>
          </cell>
          <cell r="J2335">
            <v>0</v>
          </cell>
          <cell r="K2335">
            <v>0</v>
          </cell>
          <cell r="L2335">
            <v>2003</v>
          </cell>
          <cell r="M2335" t="str">
            <v>No Trade</v>
          </cell>
          <cell r="N2335" t="str">
            <v>NG73</v>
          </cell>
          <cell r="O2335">
            <v>38.49</v>
          </cell>
          <cell r="P2335">
            <v>1</v>
          </cell>
        </row>
        <row r="2336">
          <cell r="A2336" t="str">
            <v>ON</v>
          </cell>
          <cell r="B2336">
            <v>7</v>
          </cell>
          <cell r="C2336">
            <v>3</v>
          </cell>
          <cell r="D2336" t="str">
            <v>C</v>
          </cell>
          <cell r="E2336">
            <v>5</v>
          </cell>
          <cell r="F2336">
            <v>37797</v>
          </cell>
          <cell r="G2336">
            <v>0.186</v>
          </cell>
          <cell r="H2336">
            <v>0.15</v>
          </cell>
          <cell r="I2336" t="str">
            <v>4          4</v>
          </cell>
          <cell r="J2336">
            <v>0.17</v>
          </cell>
          <cell r="K2336">
            <v>0.17</v>
          </cell>
          <cell r="L2336">
            <v>2003</v>
          </cell>
          <cell r="M2336" t="str">
            <v>No Trade</v>
          </cell>
          <cell r="N2336" t="str">
            <v>NG73</v>
          </cell>
          <cell r="O2336">
            <v>38.49</v>
          </cell>
          <cell r="P2336">
            <v>1</v>
          </cell>
        </row>
        <row r="2337">
          <cell r="A2337" t="str">
            <v>ON</v>
          </cell>
          <cell r="B2337">
            <v>7</v>
          </cell>
          <cell r="C2337">
            <v>3</v>
          </cell>
          <cell r="D2337" t="str">
            <v>P</v>
          </cell>
          <cell r="E2337">
            <v>5</v>
          </cell>
          <cell r="F2337">
            <v>37797</v>
          </cell>
          <cell r="G2337">
            <v>0</v>
          </cell>
          <cell r="H2337">
            <v>0</v>
          </cell>
          <cell r="I2337" t="str">
            <v>0          0</v>
          </cell>
          <cell r="J2337">
            <v>0</v>
          </cell>
          <cell r="K2337">
            <v>0</v>
          </cell>
          <cell r="L2337">
            <v>2003</v>
          </cell>
          <cell r="M2337" t="str">
            <v>No Trade</v>
          </cell>
          <cell r="N2337" t="str">
            <v/>
          </cell>
          <cell r="O2337" t="str">
            <v/>
          </cell>
          <cell r="P2337" t="str">
            <v/>
          </cell>
        </row>
        <row r="2338">
          <cell r="A2338" t="str">
            <v>ON</v>
          </cell>
          <cell r="B2338">
            <v>7</v>
          </cell>
          <cell r="C2338">
            <v>3</v>
          </cell>
          <cell r="D2338" t="str">
            <v>C</v>
          </cell>
          <cell r="E2338">
            <v>5.05</v>
          </cell>
          <cell r="F2338">
            <v>37797</v>
          </cell>
          <cell r="G2338">
            <v>0.17799999999999999</v>
          </cell>
          <cell r="H2338">
            <v>0.14000000000000001</v>
          </cell>
          <cell r="I2338" t="str">
            <v>7          0</v>
          </cell>
          <cell r="J2338">
            <v>0</v>
          </cell>
          <cell r="K2338">
            <v>0</v>
          </cell>
          <cell r="L2338">
            <v>2003</v>
          </cell>
          <cell r="M2338" t="str">
            <v>No Trade</v>
          </cell>
          <cell r="N2338" t="str">
            <v>NG73</v>
          </cell>
          <cell r="O2338">
            <v>38.49</v>
          </cell>
          <cell r="P2338">
            <v>1</v>
          </cell>
        </row>
        <row r="2339">
          <cell r="A2339" t="str">
            <v>ON</v>
          </cell>
          <cell r="B2339">
            <v>7</v>
          </cell>
          <cell r="C2339">
            <v>3</v>
          </cell>
          <cell r="D2339" t="str">
            <v>C</v>
          </cell>
          <cell r="E2339">
            <v>5.35</v>
          </cell>
          <cell r="F2339">
            <v>37797</v>
          </cell>
          <cell r="G2339">
            <v>0.13500000000000001</v>
          </cell>
          <cell r="H2339">
            <v>0.11</v>
          </cell>
          <cell r="I2339" t="str">
            <v>0          0</v>
          </cell>
          <cell r="J2339">
            <v>0</v>
          </cell>
          <cell r="K2339">
            <v>0</v>
          </cell>
          <cell r="L2339">
            <v>2003</v>
          </cell>
          <cell r="M2339" t="str">
            <v>No Trade</v>
          </cell>
          <cell r="N2339" t="str">
            <v>NG73</v>
          </cell>
          <cell r="O2339">
            <v>38.49</v>
          </cell>
          <cell r="P2339">
            <v>1</v>
          </cell>
        </row>
        <row r="2340">
          <cell r="A2340" t="str">
            <v>ON</v>
          </cell>
          <cell r="B2340">
            <v>7</v>
          </cell>
          <cell r="C2340">
            <v>3</v>
          </cell>
          <cell r="D2340" t="str">
            <v>C</v>
          </cell>
          <cell r="E2340">
            <v>5.5</v>
          </cell>
          <cell r="F2340">
            <v>37797</v>
          </cell>
          <cell r="G2340">
            <v>0.11799999999999999</v>
          </cell>
          <cell r="H2340">
            <v>0.09</v>
          </cell>
          <cell r="I2340" t="str">
            <v>6          0</v>
          </cell>
          <cell r="J2340">
            <v>0</v>
          </cell>
          <cell r="K2340">
            <v>0</v>
          </cell>
          <cell r="L2340">
            <v>2003</v>
          </cell>
          <cell r="M2340" t="str">
            <v>No Trade</v>
          </cell>
          <cell r="N2340" t="str">
            <v>NG73</v>
          </cell>
          <cell r="O2340">
            <v>38.49</v>
          </cell>
          <cell r="P2340">
            <v>1</v>
          </cell>
        </row>
        <row r="2341">
          <cell r="A2341" t="str">
            <v>ON</v>
          </cell>
          <cell r="B2341">
            <v>7</v>
          </cell>
          <cell r="C2341">
            <v>3</v>
          </cell>
          <cell r="D2341" t="str">
            <v>C</v>
          </cell>
          <cell r="E2341">
            <v>5.55</v>
          </cell>
          <cell r="F2341">
            <v>37797</v>
          </cell>
          <cell r="G2341">
            <v>0.113</v>
          </cell>
          <cell r="H2341">
            <v>0.09</v>
          </cell>
          <cell r="I2341" t="str">
            <v>1          0</v>
          </cell>
          <cell r="J2341">
            <v>0</v>
          </cell>
          <cell r="K2341">
            <v>0</v>
          </cell>
          <cell r="L2341">
            <v>2003</v>
          </cell>
          <cell r="M2341" t="str">
            <v>No Trade</v>
          </cell>
          <cell r="N2341" t="str">
            <v>NG73</v>
          </cell>
          <cell r="O2341">
            <v>38.49</v>
          </cell>
          <cell r="P2341">
            <v>1</v>
          </cell>
        </row>
        <row r="2342">
          <cell r="A2342" t="str">
            <v>ON</v>
          </cell>
          <cell r="B2342">
            <v>7</v>
          </cell>
          <cell r="C2342">
            <v>3</v>
          </cell>
          <cell r="D2342" t="str">
            <v>P</v>
          </cell>
          <cell r="E2342">
            <v>5.55</v>
          </cell>
          <cell r="F2342">
            <v>37797</v>
          </cell>
          <cell r="G2342">
            <v>0</v>
          </cell>
          <cell r="H2342">
            <v>0</v>
          </cell>
          <cell r="I2342" t="str">
            <v>0          0</v>
          </cell>
          <cell r="J2342">
            <v>0</v>
          </cell>
          <cell r="K2342">
            <v>0</v>
          </cell>
          <cell r="L2342">
            <v>2003</v>
          </cell>
          <cell r="M2342" t="str">
            <v>No Trade</v>
          </cell>
          <cell r="N2342" t="str">
            <v/>
          </cell>
          <cell r="O2342" t="str">
            <v/>
          </cell>
          <cell r="P2342" t="str">
            <v/>
          </cell>
        </row>
        <row r="2343">
          <cell r="A2343" t="str">
            <v>ON</v>
          </cell>
          <cell r="B2343">
            <v>7</v>
          </cell>
          <cell r="C2343">
            <v>3</v>
          </cell>
          <cell r="D2343" t="str">
            <v>C</v>
          </cell>
          <cell r="E2343">
            <v>6</v>
          </cell>
          <cell r="F2343">
            <v>37797</v>
          </cell>
          <cell r="G2343">
            <v>7.6999999999999999E-2</v>
          </cell>
          <cell r="H2343">
            <v>0.06</v>
          </cell>
          <cell r="I2343" t="str">
            <v>1          0</v>
          </cell>
          <cell r="J2343">
            <v>0</v>
          </cell>
          <cell r="K2343">
            <v>0</v>
          </cell>
          <cell r="L2343">
            <v>2003</v>
          </cell>
          <cell r="M2343" t="str">
            <v>No Trade</v>
          </cell>
          <cell r="N2343" t="str">
            <v>NG73</v>
          </cell>
          <cell r="O2343">
            <v>38.49</v>
          </cell>
          <cell r="P2343">
            <v>1</v>
          </cell>
        </row>
        <row r="2344">
          <cell r="A2344" t="str">
            <v>ON</v>
          </cell>
          <cell r="B2344">
            <v>7</v>
          </cell>
          <cell r="C2344">
            <v>3</v>
          </cell>
          <cell r="D2344" t="str">
            <v>C</v>
          </cell>
          <cell r="E2344">
            <v>7</v>
          </cell>
          <cell r="F2344">
            <v>37797</v>
          </cell>
          <cell r="G2344">
            <v>3.5999999999999997E-2</v>
          </cell>
          <cell r="H2344">
            <v>0.02</v>
          </cell>
          <cell r="I2344" t="str">
            <v>8        150</v>
          </cell>
          <cell r="J2344">
            <v>3.3000000000000002E-2</v>
          </cell>
          <cell r="K2344">
            <v>3.3000000000000002E-2</v>
          </cell>
          <cell r="L2344">
            <v>2003</v>
          </cell>
          <cell r="M2344" t="str">
            <v>No Trade</v>
          </cell>
          <cell r="N2344" t="str">
            <v>NG73</v>
          </cell>
          <cell r="O2344">
            <v>38.49</v>
          </cell>
          <cell r="P2344">
            <v>1</v>
          </cell>
        </row>
        <row r="2345">
          <cell r="A2345" t="str">
            <v>ON</v>
          </cell>
          <cell r="B2345">
            <v>7</v>
          </cell>
          <cell r="C2345">
            <v>3</v>
          </cell>
          <cell r="D2345" t="str">
            <v>C</v>
          </cell>
          <cell r="E2345">
            <v>8</v>
          </cell>
          <cell r="F2345">
            <v>37797</v>
          </cell>
          <cell r="G2345">
            <v>1.9E-2</v>
          </cell>
          <cell r="H2345">
            <v>0.01</v>
          </cell>
          <cell r="I2345" t="str">
            <v>4          0</v>
          </cell>
          <cell r="J2345">
            <v>0</v>
          </cell>
          <cell r="K2345">
            <v>0</v>
          </cell>
          <cell r="L2345">
            <v>2003</v>
          </cell>
          <cell r="M2345" t="str">
            <v>No Trade</v>
          </cell>
          <cell r="N2345" t="str">
            <v>NG73</v>
          </cell>
          <cell r="O2345">
            <v>38.49</v>
          </cell>
          <cell r="P2345">
            <v>1</v>
          </cell>
        </row>
        <row r="2346">
          <cell r="A2346" t="str">
            <v>ON</v>
          </cell>
          <cell r="B2346">
            <v>7</v>
          </cell>
          <cell r="C2346">
            <v>3</v>
          </cell>
          <cell r="D2346" t="str">
            <v>C</v>
          </cell>
          <cell r="E2346">
            <v>10</v>
          </cell>
          <cell r="F2346">
            <v>37797</v>
          </cell>
          <cell r="G2346">
            <v>8.0000000000000002E-3</v>
          </cell>
          <cell r="H2346">
            <v>0</v>
          </cell>
          <cell r="I2346" t="str">
            <v>6          0</v>
          </cell>
          <cell r="J2346">
            <v>0</v>
          </cell>
          <cell r="K2346">
            <v>0</v>
          </cell>
          <cell r="L2346">
            <v>2003</v>
          </cell>
          <cell r="M2346" t="str">
            <v>No Trade</v>
          </cell>
          <cell r="N2346" t="str">
            <v>NG73</v>
          </cell>
          <cell r="O2346">
            <v>38.49</v>
          </cell>
          <cell r="P2346">
            <v>1</v>
          </cell>
        </row>
        <row r="2347">
          <cell r="A2347" t="str">
            <v>ON</v>
          </cell>
          <cell r="B2347">
            <v>8</v>
          </cell>
          <cell r="C2347">
            <v>3</v>
          </cell>
          <cell r="D2347" t="str">
            <v>P</v>
          </cell>
          <cell r="E2347">
            <v>1.75</v>
          </cell>
          <cell r="F2347">
            <v>37830</v>
          </cell>
          <cell r="G2347">
            <v>0</v>
          </cell>
          <cell r="H2347">
            <v>0</v>
          </cell>
          <cell r="I2347" t="str">
            <v>0          0</v>
          </cell>
          <cell r="J2347">
            <v>0</v>
          </cell>
          <cell r="K2347">
            <v>0</v>
          </cell>
          <cell r="L2347">
            <v>2003</v>
          </cell>
          <cell r="M2347" t="str">
            <v>No Trade</v>
          </cell>
          <cell r="N2347" t="str">
            <v/>
          </cell>
          <cell r="O2347" t="str">
            <v/>
          </cell>
          <cell r="P2347" t="str">
            <v/>
          </cell>
        </row>
        <row r="2348">
          <cell r="A2348" t="str">
            <v>ON</v>
          </cell>
          <cell r="B2348">
            <v>8</v>
          </cell>
          <cell r="C2348">
            <v>3</v>
          </cell>
          <cell r="D2348" t="str">
            <v>P</v>
          </cell>
          <cell r="E2348">
            <v>2</v>
          </cell>
          <cell r="F2348">
            <v>37830</v>
          </cell>
          <cell r="G2348">
            <v>1E-3</v>
          </cell>
          <cell r="H2348">
            <v>0</v>
          </cell>
          <cell r="I2348" t="str">
            <v>1          0</v>
          </cell>
          <cell r="J2348">
            <v>0</v>
          </cell>
          <cell r="K2348">
            <v>0</v>
          </cell>
          <cell r="L2348">
            <v>2003</v>
          </cell>
          <cell r="M2348">
            <v>1.1274803003388718</v>
          </cell>
          <cell r="N2348" t="str">
            <v>NG83</v>
          </cell>
          <cell r="O2348">
            <v>38.49</v>
          </cell>
          <cell r="P2348">
            <v>2</v>
          </cell>
        </row>
        <row r="2349">
          <cell r="A2349" t="str">
            <v>ON</v>
          </cell>
          <cell r="B2349">
            <v>8</v>
          </cell>
          <cell r="C2349">
            <v>3</v>
          </cell>
          <cell r="D2349" t="str">
            <v>P</v>
          </cell>
          <cell r="E2349">
            <v>2.1</v>
          </cell>
          <cell r="F2349">
            <v>37830</v>
          </cell>
          <cell r="G2349">
            <v>1E-3</v>
          </cell>
          <cell r="H2349">
            <v>0</v>
          </cell>
          <cell r="I2349" t="str">
            <v>2          0</v>
          </cell>
          <cell r="J2349">
            <v>0</v>
          </cell>
          <cell r="K2349">
            <v>0</v>
          </cell>
          <cell r="L2349">
            <v>2003</v>
          </cell>
          <cell r="M2349">
            <v>1.1080369242430377</v>
          </cell>
          <cell r="N2349" t="str">
            <v>NG83</v>
          </cell>
          <cell r="O2349">
            <v>38.49</v>
          </cell>
          <cell r="P2349">
            <v>2</v>
          </cell>
        </row>
        <row r="2350">
          <cell r="A2350" t="str">
            <v>ON</v>
          </cell>
          <cell r="B2350">
            <v>8</v>
          </cell>
          <cell r="C2350">
            <v>3</v>
          </cell>
          <cell r="D2350" t="str">
            <v>P</v>
          </cell>
          <cell r="E2350">
            <v>2.25</v>
          </cell>
          <cell r="F2350">
            <v>37830</v>
          </cell>
          <cell r="G2350">
            <v>0</v>
          </cell>
          <cell r="H2350">
            <v>0</v>
          </cell>
          <cell r="I2350" t="str">
            <v>0          0</v>
          </cell>
          <cell r="J2350">
            <v>0</v>
          </cell>
          <cell r="K2350">
            <v>0</v>
          </cell>
          <cell r="L2350">
            <v>2003</v>
          </cell>
          <cell r="M2350" t="str">
            <v>No Trade</v>
          </cell>
          <cell r="N2350" t="str">
            <v/>
          </cell>
          <cell r="O2350" t="str">
            <v/>
          </cell>
          <cell r="P2350" t="str">
            <v/>
          </cell>
        </row>
        <row r="2351">
          <cell r="A2351" t="str">
            <v>ON</v>
          </cell>
          <cell r="B2351">
            <v>8</v>
          </cell>
          <cell r="C2351">
            <v>3</v>
          </cell>
          <cell r="D2351" t="str">
            <v>P</v>
          </cell>
          <cell r="E2351">
            <v>2.5</v>
          </cell>
          <cell r="F2351">
            <v>37830</v>
          </cell>
          <cell r="G2351">
            <v>1.0999999999999999E-2</v>
          </cell>
          <cell r="H2351">
            <v>0.01</v>
          </cell>
          <cell r="I2351" t="str">
            <v>3          0</v>
          </cell>
          <cell r="J2351">
            <v>0</v>
          </cell>
          <cell r="K2351">
            <v>0</v>
          </cell>
          <cell r="L2351">
            <v>2003</v>
          </cell>
          <cell r="M2351">
            <v>1.286394218673423</v>
          </cell>
          <cell r="N2351" t="str">
            <v>NG83</v>
          </cell>
          <cell r="O2351">
            <v>38.49</v>
          </cell>
          <cell r="P2351">
            <v>2</v>
          </cell>
        </row>
        <row r="2352">
          <cell r="A2352" t="str">
            <v>ON</v>
          </cell>
          <cell r="B2352">
            <v>8</v>
          </cell>
          <cell r="C2352">
            <v>3</v>
          </cell>
          <cell r="D2352" t="str">
            <v>C</v>
          </cell>
          <cell r="E2352">
            <v>2.75</v>
          </cell>
          <cell r="F2352">
            <v>37830</v>
          </cell>
          <cell r="G2352">
            <v>0</v>
          </cell>
          <cell r="H2352">
            <v>0</v>
          </cell>
          <cell r="I2352" t="str">
            <v>0          0</v>
          </cell>
          <cell r="J2352">
            <v>0</v>
          </cell>
          <cell r="K2352">
            <v>0</v>
          </cell>
          <cell r="L2352">
            <v>2003</v>
          </cell>
          <cell r="M2352" t="str">
            <v>No Trade</v>
          </cell>
          <cell r="N2352" t="str">
            <v/>
          </cell>
          <cell r="O2352" t="str">
            <v/>
          </cell>
          <cell r="P2352" t="str">
            <v/>
          </cell>
        </row>
        <row r="2353">
          <cell r="A2353" t="str">
            <v>ON</v>
          </cell>
          <cell r="B2353">
            <v>8</v>
          </cell>
          <cell r="C2353">
            <v>3</v>
          </cell>
          <cell r="D2353" t="str">
            <v>P</v>
          </cell>
          <cell r="E2353">
            <v>2.75</v>
          </cell>
          <cell r="F2353">
            <v>37830</v>
          </cell>
          <cell r="G2353">
            <v>2.8000000000000001E-2</v>
          </cell>
          <cell r="H2353">
            <v>0.03</v>
          </cell>
          <cell r="I2353" t="str">
            <v>3          0</v>
          </cell>
          <cell r="J2353">
            <v>0</v>
          </cell>
          <cell r="K2353">
            <v>0</v>
          </cell>
          <cell r="L2353">
            <v>2003</v>
          </cell>
          <cell r="M2353">
            <v>1.3799537567224323</v>
          </cell>
          <cell r="N2353" t="str">
            <v>NG83</v>
          </cell>
          <cell r="O2353">
            <v>38.49</v>
          </cell>
          <cell r="P2353">
            <v>2</v>
          </cell>
        </row>
        <row r="2354">
          <cell r="A2354" t="str">
            <v>ON</v>
          </cell>
          <cell r="B2354">
            <v>8</v>
          </cell>
          <cell r="C2354">
            <v>3</v>
          </cell>
          <cell r="D2354" t="str">
            <v>P</v>
          </cell>
          <cell r="E2354">
            <v>2.8</v>
          </cell>
          <cell r="F2354">
            <v>37830</v>
          </cell>
          <cell r="G2354">
            <v>0</v>
          </cell>
          <cell r="H2354">
            <v>0</v>
          </cell>
          <cell r="I2354" t="str">
            <v>0          0</v>
          </cell>
          <cell r="J2354">
            <v>0</v>
          </cell>
          <cell r="K2354">
            <v>0</v>
          </cell>
          <cell r="L2354">
            <v>2003</v>
          </cell>
          <cell r="M2354" t="str">
            <v>No Trade</v>
          </cell>
          <cell r="N2354" t="str">
            <v/>
          </cell>
          <cell r="O2354" t="str">
            <v/>
          </cell>
          <cell r="P2354" t="str">
            <v/>
          </cell>
        </row>
        <row r="2355">
          <cell r="A2355" t="str">
            <v>ON</v>
          </cell>
          <cell r="B2355">
            <v>8</v>
          </cell>
          <cell r="C2355">
            <v>3</v>
          </cell>
          <cell r="D2355" t="str">
            <v>P</v>
          </cell>
          <cell r="E2355">
            <v>2.85</v>
          </cell>
          <cell r="F2355">
            <v>37830</v>
          </cell>
          <cell r="G2355">
            <v>0.04</v>
          </cell>
          <cell r="H2355">
            <v>0.04</v>
          </cell>
          <cell r="I2355" t="str">
            <v>5          0</v>
          </cell>
          <cell r="J2355">
            <v>0</v>
          </cell>
          <cell r="K2355">
            <v>0</v>
          </cell>
          <cell r="L2355">
            <v>2003</v>
          </cell>
          <cell r="M2355">
            <v>1.4244984249364903</v>
          </cell>
          <cell r="N2355" t="str">
            <v>NG83</v>
          </cell>
          <cell r="O2355">
            <v>38.49</v>
          </cell>
          <cell r="P2355">
            <v>2</v>
          </cell>
        </row>
        <row r="2356">
          <cell r="A2356" t="str">
            <v>ON</v>
          </cell>
          <cell r="B2356">
            <v>8</v>
          </cell>
          <cell r="C2356">
            <v>3</v>
          </cell>
          <cell r="D2356" t="str">
            <v>P</v>
          </cell>
          <cell r="E2356">
            <v>3</v>
          </cell>
          <cell r="F2356">
            <v>37830</v>
          </cell>
          <cell r="G2356">
            <v>6.2E-2</v>
          </cell>
          <cell r="H2356">
            <v>7.0000000000000007E-2</v>
          </cell>
          <cell r="I2356" t="str">
            <v>0          0</v>
          </cell>
          <cell r="J2356">
            <v>0</v>
          </cell>
          <cell r="K2356">
            <v>0</v>
          </cell>
          <cell r="L2356">
            <v>2003</v>
          </cell>
          <cell r="M2356">
            <v>1.4830573074208675</v>
          </cell>
          <cell r="N2356" t="str">
            <v>NG83</v>
          </cell>
          <cell r="O2356">
            <v>38.49</v>
          </cell>
          <cell r="P2356">
            <v>2</v>
          </cell>
        </row>
        <row r="2357">
          <cell r="A2357" t="str">
            <v>ON</v>
          </cell>
          <cell r="B2357">
            <v>8</v>
          </cell>
          <cell r="C2357">
            <v>3</v>
          </cell>
          <cell r="D2357" t="str">
            <v>P</v>
          </cell>
          <cell r="E2357">
            <v>3.1</v>
          </cell>
          <cell r="F2357">
            <v>37830</v>
          </cell>
          <cell r="G2357">
            <v>0.08</v>
          </cell>
          <cell r="H2357">
            <v>0.09</v>
          </cell>
          <cell r="I2357" t="str">
            <v>1          0</v>
          </cell>
          <cell r="J2357">
            <v>0</v>
          </cell>
          <cell r="K2357">
            <v>0</v>
          </cell>
          <cell r="L2357">
            <v>2003</v>
          </cell>
          <cell r="M2357">
            <v>1.5200353029186411</v>
          </cell>
          <cell r="N2357" t="str">
            <v>NG83</v>
          </cell>
          <cell r="O2357">
            <v>38.49</v>
          </cell>
          <cell r="P2357">
            <v>2</v>
          </cell>
        </row>
        <row r="2358">
          <cell r="A2358" t="str">
            <v>ON</v>
          </cell>
          <cell r="B2358">
            <v>8</v>
          </cell>
          <cell r="C2358">
            <v>3</v>
          </cell>
          <cell r="D2358" t="str">
            <v>P</v>
          </cell>
          <cell r="E2358">
            <v>3.2</v>
          </cell>
          <cell r="F2358">
            <v>37830</v>
          </cell>
          <cell r="G2358">
            <v>0.10299999999999999</v>
          </cell>
          <cell r="H2358">
            <v>0.11</v>
          </cell>
          <cell r="I2358" t="str">
            <v>5          0</v>
          </cell>
          <cell r="J2358">
            <v>0</v>
          </cell>
          <cell r="K2358">
            <v>0</v>
          </cell>
          <cell r="L2358">
            <v>2003</v>
          </cell>
          <cell r="M2358">
            <v>1.5612345064602928</v>
          </cell>
          <cell r="N2358" t="str">
            <v>NG83</v>
          </cell>
          <cell r="O2358">
            <v>38.49</v>
          </cell>
          <cell r="P2358">
            <v>2</v>
          </cell>
        </row>
        <row r="2359">
          <cell r="A2359" t="str">
            <v>ON</v>
          </cell>
          <cell r="B2359">
            <v>8</v>
          </cell>
          <cell r="C2359">
            <v>3</v>
          </cell>
          <cell r="D2359" t="str">
            <v>P</v>
          </cell>
          <cell r="E2359">
            <v>3.25</v>
          </cell>
          <cell r="F2359">
            <v>37830</v>
          </cell>
          <cell r="G2359">
            <v>0.115</v>
          </cell>
          <cell r="H2359">
            <v>0.12</v>
          </cell>
          <cell r="I2359" t="str">
            <v>9          0</v>
          </cell>
          <cell r="J2359">
            <v>0</v>
          </cell>
          <cell r="K2359">
            <v>0</v>
          </cell>
          <cell r="L2359">
            <v>2003</v>
          </cell>
          <cell r="M2359">
            <v>1.5794733003696573</v>
          </cell>
          <cell r="N2359" t="str">
            <v>NG83</v>
          </cell>
          <cell r="O2359">
            <v>38.49</v>
          </cell>
          <cell r="P2359">
            <v>2</v>
          </cell>
        </row>
        <row r="2360">
          <cell r="A2360" t="str">
            <v>ON</v>
          </cell>
          <cell r="B2360">
            <v>8</v>
          </cell>
          <cell r="C2360">
            <v>3</v>
          </cell>
          <cell r="D2360" t="str">
            <v>P</v>
          </cell>
          <cell r="E2360">
            <v>3.3</v>
          </cell>
          <cell r="F2360">
            <v>37830</v>
          </cell>
          <cell r="G2360">
            <v>0.129</v>
          </cell>
          <cell r="H2360">
            <v>0.14000000000000001</v>
          </cell>
          <cell r="I2360" t="str">
            <v>4          0</v>
          </cell>
          <cell r="J2360">
            <v>0</v>
          </cell>
          <cell r="K2360">
            <v>0</v>
          </cell>
          <cell r="L2360">
            <v>2003</v>
          </cell>
          <cell r="M2360">
            <v>1.6000871505156091</v>
          </cell>
          <cell r="N2360" t="str">
            <v>NG83</v>
          </cell>
          <cell r="O2360">
            <v>38.49</v>
          </cell>
          <cell r="P2360">
            <v>2</v>
          </cell>
        </row>
        <row r="2361">
          <cell r="A2361" t="str">
            <v>ON</v>
          </cell>
          <cell r="B2361">
            <v>8</v>
          </cell>
          <cell r="C2361">
            <v>3</v>
          </cell>
          <cell r="D2361" t="str">
            <v>P</v>
          </cell>
          <cell r="E2361">
            <v>3.35</v>
          </cell>
          <cell r="F2361">
            <v>37830</v>
          </cell>
          <cell r="G2361">
            <v>0.14299999999999999</v>
          </cell>
          <cell r="H2361">
            <v>0.16</v>
          </cell>
          <cell r="I2361" t="str">
            <v>0          0</v>
          </cell>
          <cell r="J2361">
            <v>0</v>
          </cell>
          <cell r="K2361">
            <v>0</v>
          </cell>
          <cell r="L2361">
            <v>2003</v>
          </cell>
          <cell r="M2361">
            <v>1.6185174853797331</v>
          </cell>
          <cell r="N2361" t="str">
            <v>NG83</v>
          </cell>
          <cell r="O2361">
            <v>38.49</v>
          </cell>
          <cell r="P2361">
            <v>2</v>
          </cell>
        </row>
        <row r="2362">
          <cell r="A2362" t="str">
            <v>ON</v>
          </cell>
          <cell r="B2362">
            <v>8</v>
          </cell>
          <cell r="C2362">
            <v>3</v>
          </cell>
          <cell r="D2362" t="str">
            <v>P</v>
          </cell>
          <cell r="E2362">
            <v>3.4</v>
          </cell>
          <cell r="F2362">
            <v>37830</v>
          </cell>
          <cell r="G2362">
            <v>0.158</v>
          </cell>
          <cell r="H2362">
            <v>0.17</v>
          </cell>
          <cell r="I2362" t="str">
            <v>7          0</v>
          </cell>
          <cell r="J2362">
            <v>0</v>
          </cell>
          <cell r="K2362">
            <v>0</v>
          </cell>
          <cell r="L2362">
            <v>2003</v>
          </cell>
          <cell r="M2362">
            <v>1.6370190211433377</v>
          </cell>
          <cell r="N2362" t="str">
            <v>NG83</v>
          </cell>
          <cell r="O2362">
            <v>38.49</v>
          </cell>
          <cell r="P2362">
            <v>2</v>
          </cell>
        </row>
        <row r="2363">
          <cell r="A2363" t="str">
            <v>ON</v>
          </cell>
          <cell r="B2363">
            <v>8</v>
          </cell>
          <cell r="C2363">
            <v>3</v>
          </cell>
          <cell r="D2363" t="str">
            <v>P</v>
          </cell>
          <cell r="E2363">
            <v>3.45</v>
          </cell>
          <cell r="F2363">
            <v>37830</v>
          </cell>
          <cell r="G2363">
            <v>0.17499999999999999</v>
          </cell>
          <cell r="H2363">
            <v>0.19</v>
          </cell>
          <cell r="I2363" t="str">
            <v>4          0</v>
          </cell>
          <cell r="J2363">
            <v>0</v>
          </cell>
          <cell r="K2363">
            <v>0</v>
          </cell>
          <cell r="L2363">
            <v>2003</v>
          </cell>
          <cell r="M2363">
            <v>1.6573251239923399</v>
          </cell>
          <cell r="N2363" t="str">
            <v>NG83</v>
          </cell>
          <cell r="O2363">
            <v>38.49</v>
          </cell>
          <cell r="P2363">
            <v>2</v>
          </cell>
        </row>
        <row r="2364">
          <cell r="A2364" t="str">
            <v>ON</v>
          </cell>
          <cell r="B2364">
            <v>8</v>
          </cell>
          <cell r="C2364">
            <v>3</v>
          </cell>
          <cell r="D2364" t="str">
            <v>P</v>
          </cell>
          <cell r="E2364">
            <v>3.5</v>
          </cell>
          <cell r="F2364">
            <v>37830</v>
          </cell>
          <cell r="G2364">
            <v>0.192</v>
          </cell>
          <cell r="H2364">
            <v>0.21</v>
          </cell>
          <cell r="I2364" t="str">
            <v>3          0</v>
          </cell>
          <cell r="J2364">
            <v>0</v>
          </cell>
          <cell r="K2364">
            <v>0</v>
          </cell>
          <cell r="L2364">
            <v>2003</v>
          </cell>
          <cell r="M2364">
            <v>1.6757371865473081</v>
          </cell>
          <cell r="N2364" t="str">
            <v>NG83</v>
          </cell>
          <cell r="O2364">
            <v>38.49</v>
          </cell>
          <cell r="P2364">
            <v>2</v>
          </cell>
        </row>
        <row r="2365">
          <cell r="A2365" t="str">
            <v>ON</v>
          </cell>
          <cell r="B2365">
            <v>8</v>
          </cell>
          <cell r="C2365">
            <v>3</v>
          </cell>
          <cell r="D2365" t="str">
            <v>C</v>
          </cell>
          <cell r="E2365">
            <v>3.55</v>
          </cell>
          <cell r="F2365">
            <v>37830</v>
          </cell>
          <cell r="G2365">
            <v>0.74399999999999999</v>
          </cell>
          <cell r="H2365">
            <v>0.67</v>
          </cell>
          <cell r="I2365" t="str">
            <v>2          0</v>
          </cell>
          <cell r="J2365">
            <v>0</v>
          </cell>
          <cell r="K2365">
            <v>0</v>
          </cell>
          <cell r="L2365">
            <v>2003</v>
          </cell>
          <cell r="M2365" t="str">
            <v>No Trade</v>
          </cell>
          <cell r="N2365" t="str">
            <v>NG83</v>
          </cell>
          <cell r="O2365">
            <v>38.49</v>
          </cell>
          <cell r="P2365">
            <v>1</v>
          </cell>
        </row>
        <row r="2366">
          <cell r="A2366" t="str">
            <v>ON</v>
          </cell>
          <cell r="B2366">
            <v>8</v>
          </cell>
          <cell r="C2366">
            <v>3</v>
          </cell>
          <cell r="D2366" t="str">
            <v>P</v>
          </cell>
          <cell r="E2366">
            <v>3.55</v>
          </cell>
          <cell r="F2366">
            <v>37830</v>
          </cell>
          <cell r="G2366">
            <v>0.21</v>
          </cell>
          <cell r="H2366">
            <v>0.23</v>
          </cell>
          <cell r="I2366" t="str">
            <v>3          0</v>
          </cell>
          <cell r="J2366">
            <v>0</v>
          </cell>
          <cell r="K2366">
            <v>0</v>
          </cell>
          <cell r="L2366">
            <v>2003</v>
          </cell>
          <cell r="M2366">
            <v>1.6941228223954856</v>
          </cell>
          <cell r="N2366" t="str">
            <v>NG83</v>
          </cell>
          <cell r="O2366">
            <v>38.49</v>
          </cell>
          <cell r="P2366">
            <v>2</v>
          </cell>
        </row>
        <row r="2367">
          <cell r="A2367" t="str">
            <v>ON</v>
          </cell>
          <cell r="B2367">
            <v>8</v>
          </cell>
          <cell r="C2367">
            <v>3</v>
          </cell>
          <cell r="D2367" t="str">
            <v>C</v>
          </cell>
          <cell r="E2367">
            <v>3.6</v>
          </cell>
          <cell r="F2367">
            <v>37830</v>
          </cell>
          <cell r="G2367">
            <v>0.71499999999999997</v>
          </cell>
          <cell r="H2367">
            <v>0.64</v>
          </cell>
          <cell r="I2367" t="str">
            <v>3          0</v>
          </cell>
          <cell r="J2367">
            <v>0</v>
          </cell>
          <cell r="K2367">
            <v>0</v>
          </cell>
          <cell r="L2367">
            <v>2003</v>
          </cell>
          <cell r="M2367" t="str">
            <v>No Trade</v>
          </cell>
          <cell r="N2367" t="str">
            <v>NG83</v>
          </cell>
          <cell r="O2367">
            <v>38.49</v>
          </cell>
          <cell r="P2367">
            <v>1</v>
          </cell>
        </row>
        <row r="2368">
          <cell r="A2368" t="str">
            <v>ON</v>
          </cell>
          <cell r="B2368">
            <v>8</v>
          </cell>
          <cell r="C2368">
            <v>3</v>
          </cell>
          <cell r="D2368" t="str">
            <v>P</v>
          </cell>
          <cell r="E2368">
            <v>3.6</v>
          </cell>
          <cell r="F2368">
            <v>37830</v>
          </cell>
          <cell r="G2368">
            <v>0.23</v>
          </cell>
          <cell r="H2368">
            <v>0.25</v>
          </cell>
          <cell r="I2368" t="str">
            <v>4          0</v>
          </cell>
          <cell r="J2368">
            <v>0</v>
          </cell>
          <cell r="K2368">
            <v>0</v>
          </cell>
          <cell r="L2368">
            <v>2003</v>
          </cell>
          <cell r="M2368">
            <v>1.7139711404700508</v>
          </cell>
          <cell r="N2368" t="str">
            <v>NG83</v>
          </cell>
          <cell r="O2368">
            <v>38.49</v>
          </cell>
          <cell r="P2368">
            <v>2</v>
          </cell>
        </row>
        <row r="2369">
          <cell r="A2369" t="str">
            <v>ON</v>
          </cell>
          <cell r="B2369">
            <v>8</v>
          </cell>
          <cell r="C2369">
            <v>3</v>
          </cell>
          <cell r="D2369" t="str">
            <v>C</v>
          </cell>
          <cell r="E2369">
            <v>3.65</v>
          </cell>
          <cell r="F2369">
            <v>37830</v>
          </cell>
          <cell r="G2369">
            <v>0</v>
          </cell>
          <cell r="H2369">
            <v>0</v>
          </cell>
          <cell r="I2369" t="str">
            <v>0          0</v>
          </cell>
          <cell r="J2369">
            <v>0</v>
          </cell>
          <cell r="K2369">
            <v>0</v>
          </cell>
          <cell r="L2369">
            <v>2003</v>
          </cell>
          <cell r="M2369" t="str">
            <v>No Trade</v>
          </cell>
          <cell r="N2369" t="str">
            <v/>
          </cell>
          <cell r="O2369" t="str">
            <v/>
          </cell>
          <cell r="P2369" t="str">
            <v/>
          </cell>
        </row>
        <row r="2370">
          <cell r="A2370" t="str">
            <v>ON</v>
          </cell>
          <cell r="B2370">
            <v>8</v>
          </cell>
          <cell r="C2370">
            <v>3</v>
          </cell>
          <cell r="D2370" t="str">
            <v>P</v>
          </cell>
          <cell r="E2370">
            <v>3.65</v>
          </cell>
          <cell r="F2370">
            <v>37830</v>
          </cell>
          <cell r="G2370">
            <v>0.25</v>
          </cell>
          <cell r="H2370">
            <v>0.27</v>
          </cell>
          <cell r="I2370" t="str">
            <v>6          0</v>
          </cell>
          <cell r="J2370">
            <v>0</v>
          </cell>
          <cell r="K2370">
            <v>0</v>
          </cell>
          <cell r="L2370">
            <v>2003</v>
          </cell>
          <cell r="M2370">
            <v>1.7321843306686178</v>
          </cell>
          <cell r="N2370" t="str">
            <v>NG83</v>
          </cell>
          <cell r="O2370">
            <v>38.49</v>
          </cell>
          <cell r="P2370">
            <v>2</v>
          </cell>
        </row>
        <row r="2371">
          <cell r="A2371" t="str">
            <v>ON</v>
          </cell>
          <cell r="B2371">
            <v>8</v>
          </cell>
          <cell r="C2371">
            <v>3</v>
          </cell>
          <cell r="D2371" t="str">
            <v>C</v>
          </cell>
          <cell r="E2371">
            <v>3.7</v>
          </cell>
          <cell r="F2371">
            <v>37830</v>
          </cell>
          <cell r="G2371">
            <v>0</v>
          </cell>
          <cell r="H2371">
            <v>0</v>
          </cell>
          <cell r="I2371" t="str">
            <v>0          0</v>
          </cell>
          <cell r="J2371">
            <v>0</v>
          </cell>
          <cell r="K2371">
            <v>0</v>
          </cell>
          <cell r="L2371">
            <v>2003</v>
          </cell>
          <cell r="M2371" t="str">
            <v>No Trade</v>
          </cell>
          <cell r="N2371" t="str">
            <v/>
          </cell>
          <cell r="O2371" t="str">
            <v/>
          </cell>
          <cell r="P2371" t="str">
            <v/>
          </cell>
        </row>
        <row r="2372">
          <cell r="A2372" t="str">
            <v>ON</v>
          </cell>
          <cell r="B2372">
            <v>8</v>
          </cell>
          <cell r="C2372">
            <v>3</v>
          </cell>
          <cell r="D2372" t="str">
            <v>C</v>
          </cell>
          <cell r="E2372">
            <v>3.75</v>
          </cell>
          <cell r="F2372">
            <v>37830</v>
          </cell>
          <cell r="G2372">
            <v>0.63200000000000001</v>
          </cell>
          <cell r="H2372">
            <v>0.56000000000000005</v>
          </cell>
          <cell r="I2372" t="str">
            <v>3          0</v>
          </cell>
          <cell r="J2372">
            <v>0</v>
          </cell>
          <cell r="K2372">
            <v>0</v>
          </cell>
          <cell r="L2372">
            <v>2003</v>
          </cell>
          <cell r="M2372" t="str">
            <v>No Trade</v>
          </cell>
          <cell r="N2372" t="str">
            <v>NG83</v>
          </cell>
          <cell r="O2372">
            <v>38.49</v>
          </cell>
          <cell r="P2372">
            <v>1</v>
          </cell>
        </row>
        <row r="2373">
          <cell r="A2373" t="str">
            <v>ON</v>
          </cell>
          <cell r="B2373">
            <v>8</v>
          </cell>
          <cell r="C2373">
            <v>3</v>
          </cell>
          <cell r="D2373" t="str">
            <v>P</v>
          </cell>
          <cell r="E2373">
            <v>3.75</v>
          </cell>
          <cell r="F2373">
            <v>37830</v>
          </cell>
          <cell r="G2373">
            <v>0.29299999999999998</v>
          </cell>
          <cell r="H2373">
            <v>0.32</v>
          </cell>
          <cell r="I2373" t="str">
            <v>2         50</v>
          </cell>
          <cell r="J2373">
            <v>0</v>
          </cell>
          <cell r="K2373">
            <v>0</v>
          </cell>
          <cell r="L2373">
            <v>2003</v>
          </cell>
          <cell r="M2373">
            <v>1.7684420741848665</v>
          </cell>
          <cell r="N2373" t="str">
            <v>NG83</v>
          </cell>
          <cell r="O2373">
            <v>38.49</v>
          </cell>
          <cell r="P2373">
            <v>2</v>
          </cell>
        </row>
        <row r="2374">
          <cell r="A2374" t="str">
            <v>ON</v>
          </cell>
          <cell r="B2374">
            <v>8</v>
          </cell>
          <cell r="C2374">
            <v>3</v>
          </cell>
          <cell r="D2374" t="str">
            <v>C</v>
          </cell>
          <cell r="E2374">
            <v>3.8</v>
          </cell>
          <cell r="F2374">
            <v>37830</v>
          </cell>
          <cell r="G2374">
            <v>0.60699999999999998</v>
          </cell>
          <cell r="H2374">
            <v>0.54</v>
          </cell>
          <cell r="I2374" t="str">
            <v>0          0</v>
          </cell>
          <cell r="J2374">
            <v>0</v>
          </cell>
          <cell r="K2374">
            <v>0</v>
          </cell>
          <cell r="L2374">
            <v>2003</v>
          </cell>
          <cell r="M2374" t="str">
            <v>No Trade</v>
          </cell>
          <cell r="N2374" t="str">
            <v>NG83</v>
          </cell>
          <cell r="O2374">
            <v>38.49</v>
          </cell>
          <cell r="P2374">
            <v>1</v>
          </cell>
        </row>
        <row r="2375">
          <cell r="A2375" t="str">
            <v>ON</v>
          </cell>
          <cell r="B2375">
            <v>8</v>
          </cell>
          <cell r="C2375">
            <v>3</v>
          </cell>
          <cell r="D2375" t="str">
            <v>P</v>
          </cell>
          <cell r="E2375">
            <v>3.8</v>
          </cell>
          <cell r="F2375">
            <v>37830</v>
          </cell>
          <cell r="G2375">
            <v>0.316</v>
          </cell>
          <cell r="H2375">
            <v>0.34</v>
          </cell>
          <cell r="I2375" t="str">
            <v>7          0</v>
          </cell>
          <cell r="J2375">
            <v>0</v>
          </cell>
          <cell r="K2375">
            <v>0</v>
          </cell>
          <cell r="L2375">
            <v>2003</v>
          </cell>
          <cell r="M2375">
            <v>1.7864817692505208</v>
          </cell>
          <cell r="N2375" t="str">
            <v>NG83</v>
          </cell>
          <cell r="O2375">
            <v>38.49</v>
          </cell>
          <cell r="P2375">
            <v>2</v>
          </cell>
        </row>
        <row r="2376">
          <cell r="A2376" t="str">
            <v>ON</v>
          </cell>
          <cell r="B2376">
            <v>8</v>
          </cell>
          <cell r="C2376">
            <v>3</v>
          </cell>
          <cell r="D2376" t="str">
            <v>C</v>
          </cell>
          <cell r="E2376">
            <v>3.85</v>
          </cell>
          <cell r="F2376">
            <v>37830</v>
          </cell>
          <cell r="G2376">
            <v>0.441</v>
          </cell>
          <cell r="H2376">
            <v>0.44</v>
          </cell>
          <cell r="I2376" t="str">
            <v>1          0</v>
          </cell>
          <cell r="J2376">
            <v>0</v>
          </cell>
          <cell r="K2376">
            <v>0</v>
          </cell>
          <cell r="L2376">
            <v>2003</v>
          </cell>
          <cell r="M2376" t="str">
            <v>No Trade</v>
          </cell>
          <cell r="N2376" t="str">
            <v>NG83</v>
          </cell>
          <cell r="O2376">
            <v>38.49</v>
          </cell>
          <cell r="P2376">
            <v>1</v>
          </cell>
        </row>
        <row r="2377">
          <cell r="A2377" t="str">
            <v>ON</v>
          </cell>
          <cell r="B2377">
            <v>8</v>
          </cell>
          <cell r="C2377">
            <v>3</v>
          </cell>
          <cell r="D2377" t="str">
            <v>P</v>
          </cell>
          <cell r="E2377">
            <v>3.85</v>
          </cell>
          <cell r="F2377">
            <v>37830</v>
          </cell>
          <cell r="G2377">
            <v>0.34100000000000003</v>
          </cell>
          <cell r="H2377">
            <v>0.37</v>
          </cell>
          <cell r="I2377" t="str">
            <v>3          0</v>
          </cell>
          <cell r="J2377">
            <v>0</v>
          </cell>
          <cell r="K2377">
            <v>0</v>
          </cell>
          <cell r="L2377">
            <v>2003</v>
          </cell>
          <cell r="M2377">
            <v>1.8056586000560648</v>
          </cell>
          <cell r="N2377" t="str">
            <v>NG83</v>
          </cell>
          <cell r="O2377">
            <v>38.49</v>
          </cell>
          <cell r="P2377">
            <v>2</v>
          </cell>
        </row>
        <row r="2378">
          <cell r="A2378" t="str">
            <v>ON</v>
          </cell>
          <cell r="B2378">
            <v>8</v>
          </cell>
          <cell r="C2378">
            <v>3</v>
          </cell>
          <cell r="D2378" t="str">
            <v>C</v>
          </cell>
          <cell r="E2378">
            <v>3.9</v>
          </cell>
          <cell r="F2378">
            <v>37830</v>
          </cell>
          <cell r="G2378">
            <v>0.56000000000000005</v>
          </cell>
          <cell r="H2378">
            <v>0.49</v>
          </cell>
          <cell r="I2378" t="str">
            <v>4          0</v>
          </cell>
          <cell r="J2378">
            <v>0</v>
          </cell>
          <cell r="K2378">
            <v>0</v>
          </cell>
          <cell r="L2378">
            <v>2003</v>
          </cell>
          <cell r="M2378" t="str">
            <v>No Trade</v>
          </cell>
          <cell r="N2378" t="str">
            <v>NG83</v>
          </cell>
          <cell r="O2378">
            <v>38.49</v>
          </cell>
          <cell r="P2378">
            <v>1</v>
          </cell>
        </row>
        <row r="2379">
          <cell r="A2379" t="str">
            <v>ON</v>
          </cell>
          <cell r="B2379">
            <v>8</v>
          </cell>
          <cell r="C2379">
            <v>3</v>
          </cell>
          <cell r="D2379" t="str">
            <v>P</v>
          </cell>
          <cell r="E2379">
            <v>3.9</v>
          </cell>
          <cell r="F2379">
            <v>37830</v>
          </cell>
          <cell r="G2379">
            <v>0.36599999999999999</v>
          </cell>
          <cell r="H2379">
            <v>0.4</v>
          </cell>
          <cell r="I2379" t="str">
            <v>0          0</v>
          </cell>
          <cell r="J2379">
            <v>0</v>
          </cell>
          <cell r="K2379">
            <v>0</v>
          </cell>
          <cell r="L2379">
            <v>2003</v>
          </cell>
          <cell r="M2379">
            <v>1.8235364822672895</v>
          </cell>
          <cell r="N2379" t="str">
            <v>NG83</v>
          </cell>
          <cell r="O2379">
            <v>38.49</v>
          </cell>
          <cell r="P2379">
            <v>2</v>
          </cell>
        </row>
        <row r="2380">
          <cell r="A2380" t="str">
            <v>ON</v>
          </cell>
          <cell r="B2380">
            <v>8</v>
          </cell>
          <cell r="C2380">
            <v>3</v>
          </cell>
          <cell r="D2380" t="str">
            <v>C</v>
          </cell>
          <cell r="E2380">
            <v>3.95</v>
          </cell>
          <cell r="F2380">
            <v>37830</v>
          </cell>
          <cell r="G2380">
            <v>0.53700000000000003</v>
          </cell>
          <cell r="H2380">
            <v>0.47</v>
          </cell>
          <cell r="I2380" t="str">
            <v>1          0</v>
          </cell>
          <cell r="J2380">
            <v>0</v>
          </cell>
          <cell r="K2380">
            <v>0</v>
          </cell>
          <cell r="L2380">
            <v>2003</v>
          </cell>
          <cell r="M2380" t="str">
            <v>No Trade</v>
          </cell>
          <cell r="N2380" t="str">
            <v>NG83</v>
          </cell>
          <cell r="O2380">
            <v>38.49</v>
          </cell>
          <cell r="P2380">
            <v>1</v>
          </cell>
        </row>
        <row r="2381">
          <cell r="A2381" t="str">
            <v>ON</v>
          </cell>
          <cell r="B2381">
            <v>8</v>
          </cell>
          <cell r="C2381">
            <v>3</v>
          </cell>
          <cell r="D2381" t="str">
            <v>P</v>
          </cell>
          <cell r="E2381">
            <v>3.95</v>
          </cell>
          <cell r="F2381">
            <v>37830</v>
          </cell>
          <cell r="G2381">
            <v>0.39200000000000002</v>
          </cell>
          <cell r="H2381">
            <v>0.42</v>
          </cell>
          <cell r="I2381" t="str">
            <v>7          0</v>
          </cell>
          <cell r="J2381">
            <v>0</v>
          </cell>
          <cell r="K2381">
            <v>0</v>
          </cell>
          <cell r="L2381">
            <v>2003</v>
          </cell>
          <cell r="M2381">
            <v>1.8413656697244813</v>
          </cell>
          <cell r="N2381" t="str">
            <v>NG83</v>
          </cell>
          <cell r="O2381">
            <v>38.49</v>
          </cell>
          <cell r="P2381">
            <v>2</v>
          </cell>
        </row>
        <row r="2382">
          <cell r="A2382" t="str">
            <v>ON</v>
          </cell>
          <cell r="B2382">
            <v>8</v>
          </cell>
          <cell r="C2382">
            <v>3</v>
          </cell>
          <cell r="D2382" t="str">
            <v>C</v>
          </cell>
          <cell r="E2382">
            <v>4</v>
          </cell>
          <cell r="F2382">
            <v>37830</v>
          </cell>
          <cell r="G2382">
            <v>0.51300000000000001</v>
          </cell>
          <cell r="H2382">
            <v>0.45</v>
          </cell>
          <cell r="I2382" t="str">
            <v>0          0</v>
          </cell>
          <cell r="J2382">
            <v>0</v>
          </cell>
          <cell r="K2382">
            <v>0</v>
          </cell>
          <cell r="L2382">
            <v>2003</v>
          </cell>
          <cell r="M2382" t="str">
            <v>No Trade</v>
          </cell>
          <cell r="N2382" t="str">
            <v>NG83</v>
          </cell>
          <cell r="O2382">
            <v>38.49</v>
          </cell>
          <cell r="P2382">
            <v>1</v>
          </cell>
        </row>
        <row r="2383">
          <cell r="A2383" t="str">
            <v>ON</v>
          </cell>
          <cell r="B2383">
            <v>8</v>
          </cell>
          <cell r="C2383">
            <v>3</v>
          </cell>
          <cell r="D2383" t="str">
            <v>P</v>
          </cell>
          <cell r="E2383">
            <v>4</v>
          </cell>
          <cell r="F2383">
            <v>37830</v>
          </cell>
          <cell r="G2383">
            <v>0.41799999999999998</v>
          </cell>
          <cell r="H2383">
            <v>0.45</v>
          </cell>
          <cell r="I2383" t="str">
            <v>6          0</v>
          </cell>
          <cell r="J2383">
            <v>0</v>
          </cell>
          <cell r="K2383">
            <v>0</v>
          </cell>
          <cell r="L2383">
            <v>2003</v>
          </cell>
          <cell r="M2383">
            <v>1.858084375063614</v>
          </cell>
          <cell r="N2383" t="str">
            <v>NG83</v>
          </cell>
          <cell r="O2383">
            <v>38.49</v>
          </cell>
          <cell r="P2383">
            <v>2</v>
          </cell>
        </row>
        <row r="2384">
          <cell r="A2384" t="str">
            <v>ON</v>
          </cell>
          <cell r="B2384">
            <v>8</v>
          </cell>
          <cell r="C2384">
            <v>3</v>
          </cell>
          <cell r="D2384" t="str">
            <v>C</v>
          </cell>
          <cell r="E2384">
            <v>4.05</v>
          </cell>
          <cell r="F2384">
            <v>37830</v>
          </cell>
          <cell r="G2384">
            <v>0</v>
          </cell>
          <cell r="H2384">
            <v>0</v>
          </cell>
          <cell r="I2384" t="str">
            <v>0          0</v>
          </cell>
          <cell r="J2384">
            <v>0</v>
          </cell>
          <cell r="K2384">
            <v>0</v>
          </cell>
          <cell r="L2384">
            <v>2003</v>
          </cell>
          <cell r="M2384" t="str">
            <v>No Trade</v>
          </cell>
          <cell r="N2384" t="str">
            <v/>
          </cell>
          <cell r="O2384" t="str">
            <v/>
          </cell>
          <cell r="P2384" t="str">
            <v/>
          </cell>
        </row>
        <row r="2385">
          <cell r="A2385" t="str">
            <v>ON</v>
          </cell>
          <cell r="B2385">
            <v>8</v>
          </cell>
          <cell r="C2385">
            <v>3</v>
          </cell>
          <cell r="D2385" t="str">
            <v>C</v>
          </cell>
          <cell r="E2385">
            <v>4.0999999999999996</v>
          </cell>
          <cell r="F2385">
            <v>37830</v>
          </cell>
          <cell r="G2385">
            <v>0.47</v>
          </cell>
          <cell r="H2385">
            <v>0.41</v>
          </cell>
          <cell r="I2385" t="str">
            <v>1          0</v>
          </cell>
          <cell r="J2385">
            <v>0</v>
          </cell>
          <cell r="K2385">
            <v>0</v>
          </cell>
          <cell r="L2385">
            <v>2003</v>
          </cell>
          <cell r="M2385" t="str">
            <v>No Trade</v>
          </cell>
          <cell r="N2385" t="str">
            <v>NG83</v>
          </cell>
          <cell r="O2385">
            <v>38.49</v>
          </cell>
          <cell r="P2385">
            <v>1</v>
          </cell>
        </row>
        <row r="2386">
          <cell r="A2386" t="str">
            <v>ON</v>
          </cell>
          <cell r="B2386">
            <v>8</v>
          </cell>
          <cell r="C2386">
            <v>3</v>
          </cell>
          <cell r="D2386" t="str">
            <v>P</v>
          </cell>
          <cell r="E2386">
            <v>4.0999999999999996</v>
          </cell>
          <cell r="F2386">
            <v>37830</v>
          </cell>
          <cell r="G2386">
            <v>0.47499999999999998</v>
          </cell>
          <cell r="H2386">
            <v>0.51</v>
          </cell>
          <cell r="I2386" t="str">
            <v>7          0</v>
          </cell>
          <cell r="J2386">
            <v>0</v>
          </cell>
          <cell r="K2386">
            <v>0</v>
          </cell>
          <cell r="L2386">
            <v>2003</v>
          </cell>
          <cell r="M2386">
            <v>1.8936119153147637</v>
          </cell>
          <cell r="N2386" t="str">
            <v>NG83</v>
          </cell>
          <cell r="O2386">
            <v>38.49</v>
          </cell>
          <cell r="P2386">
            <v>2</v>
          </cell>
        </row>
        <row r="2387">
          <cell r="A2387" t="str">
            <v>ON</v>
          </cell>
          <cell r="B2387">
            <v>8</v>
          </cell>
          <cell r="C2387">
            <v>3</v>
          </cell>
          <cell r="D2387" t="str">
            <v>C</v>
          </cell>
          <cell r="E2387">
            <v>4.2</v>
          </cell>
          <cell r="F2387">
            <v>37830</v>
          </cell>
          <cell r="G2387">
            <v>0</v>
          </cell>
          <cell r="H2387">
            <v>0</v>
          </cell>
          <cell r="I2387" t="str">
            <v>0          0</v>
          </cell>
          <cell r="J2387">
            <v>0</v>
          </cell>
          <cell r="K2387">
            <v>0</v>
          </cell>
          <cell r="L2387">
            <v>2003</v>
          </cell>
          <cell r="M2387" t="str">
            <v>No Trade</v>
          </cell>
          <cell r="N2387" t="str">
            <v/>
          </cell>
          <cell r="O2387" t="str">
            <v/>
          </cell>
          <cell r="P2387" t="str">
            <v/>
          </cell>
        </row>
        <row r="2388">
          <cell r="A2388" t="str">
            <v>ON</v>
          </cell>
          <cell r="B2388">
            <v>8</v>
          </cell>
          <cell r="C2388">
            <v>3</v>
          </cell>
          <cell r="D2388" t="str">
            <v>C</v>
          </cell>
          <cell r="E2388">
            <v>4.25</v>
          </cell>
          <cell r="F2388">
            <v>37830</v>
          </cell>
          <cell r="G2388">
            <v>0.41199999999999998</v>
          </cell>
          <cell r="H2388">
            <v>0.35</v>
          </cell>
          <cell r="I2388" t="str">
            <v>8          0</v>
          </cell>
          <cell r="J2388">
            <v>0</v>
          </cell>
          <cell r="K2388">
            <v>0</v>
          </cell>
          <cell r="L2388">
            <v>2003</v>
          </cell>
          <cell r="M2388" t="str">
            <v>No Trade</v>
          </cell>
          <cell r="N2388" t="str">
            <v>NG83</v>
          </cell>
          <cell r="O2388">
            <v>38.49</v>
          </cell>
          <cell r="P2388">
            <v>1</v>
          </cell>
        </row>
        <row r="2389">
          <cell r="A2389" t="str">
            <v>ON</v>
          </cell>
          <cell r="B2389">
            <v>8</v>
          </cell>
          <cell r="C2389">
            <v>3</v>
          </cell>
          <cell r="D2389" t="str">
            <v>C</v>
          </cell>
          <cell r="E2389">
            <v>4.3</v>
          </cell>
          <cell r="F2389">
            <v>37830</v>
          </cell>
          <cell r="G2389">
            <v>0</v>
          </cell>
          <cell r="H2389">
            <v>0</v>
          </cell>
          <cell r="I2389" t="str">
            <v>0          0</v>
          </cell>
          <cell r="J2389">
            <v>0</v>
          </cell>
          <cell r="K2389">
            <v>0</v>
          </cell>
          <cell r="L2389">
            <v>2003</v>
          </cell>
          <cell r="M2389" t="str">
            <v>No Trade</v>
          </cell>
          <cell r="N2389" t="str">
            <v/>
          </cell>
          <cell r="O2389" t="str">
            <v/>
          </cell>
          <cell r="P2389" t="str">
            <v/>
          </cell>
        </row>
        <row r="2390">
          <cell r="A2390" t="str">
            <v>ON</v>
          </cell>
          <cell r="B2390">
            <v>8</v>
          </cell>
          <cell r="C2390">
            <v>3</v>
          </cell>
          <cell r="D2390" t="str">
            <v>C</v>
          </cell>
          <cell r="E2390">
            <v>4.4000000000000004</v>
          </cell>
          <cell r="F2390">
            <v>37830</v>
          </cell>
          <cell r="G2390">
            <v>0.36199999999999999</v>
          </cell>
          <cell r="H2390">
            <v>0.31</v>
          </cell>
          <cell r="I2390" t="str">
            <v>2          0</v>
          </cell>
          <cell r="J2390">
            <v>0</v>
          </cell>
          <cell r="K2390">
            <v>0</v>
          </cell>
          <cell r="L2390">
            <v>2003</v>
          </cell>
          <cell r="M2390" t="str">
            <v>No Trade</v>
          </cell>
          <cell r="N2390" t="str">
            <v>NG83</v>
          </cell>
          <cell r="O2390">
            <v>38.49</v>
          </cell>
          <cell r="P2390">
            <v>1</v>
          </cell>
        </row>
        <row r="2391">
          <cell r="A2391" t="str">
            <v>ON</v>
          </cell>
          <cell r="B2391">
            <v>8</v>
          </cell>
          <cell r="C2391">
            <v>3</v>
          </cell>
          <cell r="D2391" t="str">
            <v>C</v>
          </cell>
          <cell r="E2391">
            <v>4.5</v>
          </cell>
          <cell r="F2391">
            <v>37830</v>
          </cell>
          <cell r="G2391">
            <v>0.33200000000000002</v>
          </cell>
          <cell r="H2391">
            <v>0.28000000000000003</v>
          </cell>
          <cell r="I2391" t="str">
            <v>5          0</v>
          </cell>
          <cell r="J2391">
            <v>0</v>
          </cell>
          <cell r="K2391">
            <v>0</v>
          </cell>
          <cell r="L2391">
            <v>2003</v>
          </cell>
          <cell r="M2391" t="str">
            <v>No Trade</v>
          </cell>
          <cell r="N2391" t="str">
            <v>NG83</v>
          </cell>
          <cell r="O2391">
            <v>38.49</v>
          </cell>
          <cell r="P2391">
            <v>1</v>
          </cell>
        </row>
        <row r="2392">
          <cell r="A2392" t="str">
            <v>ON</v>
          </cell>
          <cell r="B2392">
            <v>8</v>
          </cell>
          <cell r="C2392">
            <v>3</v>
          </cell>
          <cell r="D2392" t="str">
            <v>C</v>
          </cell>
          <cell r="E2392">
            <v>4.55</v>
          </cell>
          <cell r="F2392">
            <v>37830</v>
          </cell>
          <cell r="G2392">
            <v>0.317</v>
          </cell>
          <cell r="H2392">
            <v>0.27</v>
          </cell>
          <cell r="I2392" t="str">
            <v>2          0</v>
          </cell>
          <cell r="J2392">
            <v>0</v>
          </cell>
          <cell r="K2392">
            <v>0</v>
          </cell>
          <cell r="L2392">
            <v>2003</v>
          </cell>
          <cell r="M2392" t="str">
            <v>No Trade</v>
          </cell>
          <cell r="N2392" t="str">
            <v>NG83</v>
          </cell>
          <cell r="O2392">
            <v>38.49</v>
          </cell>
          <cell r="P2392">
            <v>1</v>
          </cell>
        </row>
        <row r="2393">
          <cell r="A2393" t="str">
            <v>ON</v>
          </cell>
          <cell r="B2393">
            <v>8</v>
          </cell>
          <cell r="C2393">
            <v>3</v>
          </cell>
          <cell r="D2393" t="str">
            <v>C</v>
          </cell>
          <cell r="E2393">
            <v>4.75</v>
          </cell>
          <cell r="F2393">
            <v>37830</v>
          </cell>
          <cell r="G2393">
            <v>0.26600000000000001</v>
          </cell>
          <cell r="H2393">
            <v>0.22</v>
          </cell>
          <cell r="I2393" t="str">
            <v>6          0</v>
          </cell>
          <cell r="J2393">
            <v>0</v>
          </cell>
          <cell r="K2393">
            <v>0</v>
          </cell>
          <cell r="L2393">
            <v>2003</v>
          </cell>
          <cell r="M2393" t="str">
            <v>No Trade</v>
          </cell>
          <cell r="N2393" t="str">
            <v>NG83</v>
          </cell>
          <cell r="O2393">
            <v>38.49</v>
          </cell>
          <cell r="P2393">
            <v>1</v>
          </cell>
        </row>
        <row r="2394">
          <cell r="A2394" t="str">
            <v>ON</v>
          </cell>
          <cell r="B2394">
            <v>8</v>
          </cell>
          <cell r="C2394">
            <v>3</v>
          </cell>
          <cell r="D2394" t="str">
            <v>C</v>
          </cell>
          <cell r="E2394">
            <v>4.8</v>
          </cell>
          <cell r="F2394">
            <v>37830</v>
          </cell>
          <cell r="G2394">
            <v>0.255</v>
          </cell>
          <cell r="H2394">
            <v>0.21</v>
          </cell>
          <cell r="I2394" t="str">
            <v>6          0</v>
          </cell>
          <cell r="J2394">
            <v>0</v>
          </cell>
          <cell r="K2394">
            <v>0</v>
          </cell>
          <cell r="L2394">
            <v>2003</v>
          </cell>
          <cell r="M2394" t="str">
            <v>No Trade</v>
          </cell>
          <cell r="N2394" t="str">
            <v>NG83</v>
          </cell>
          <cell r="O2394">
            <v>38.49</v>
          </cell>
          <cell r="P2394">
            <v>1</v>
          </cell>
        </row>
        <row r="2395">
          <cell r="A2395" t="str">
            <v>ON</v>
          </cell>
          <cell r="B2395">
            <v>8</v>
          </cell>
          <cell r="C2395">
            <v>3</v>
          </cell>
          <cell r="D2395" t="str">
            <v>C</v>
          </cell>
          <cell r="E2395">
            <v>4.8499999999999996</v>
          </cell>
          <cell r="F2395">
            <v>37830</v>
          </cell>
          <cell r="G2395">
            <v>0.24399999999999999</v>
          </cell>
          <cell r="H2395">
            <v>0.2</v>
          </cell>
          <cell r="I2395" t="str">
            <v>6          0</v>
          </cell>
          <cell r="J2395">
            <v>0</v>
          </cell>
          <cell r="K2395">
            <v>0</v>
          </cell>
          <cell r="L2395">
            <v>2003</v>
          </cell>
          <cell r="M2395" t="str">
            <v>No Trade</v>
          </cell>
          <cell r="N2395" t="str">
            <v>NG83</v>
          </cell>
          <cell r="O2395">
            <v>38.49</v>
          </cell>
          <cell r="P2395">
            <v>1</v>
          </cell>
        </row>
        <row r="2396">
          <cell r="A2396" t="str">
            <v>ON</v>
          </cell>
          <cell r="B2396">
            <v>8</v>
          </cell>
          <cell r="C2396">
            <v>3</v>
          </cell>
          <cell r="D2396" t="str">
            <v>C</v>
          </cell>
          <cell r="E2396">
            <v>5</v>
          </cell>
          <cell r="F2396">
            <v>37830</v>
          </cell>
          <cell r="G2396">
            <v>0.214</v>
          </cell>
          <cell r="H2396">
            <v>0.18</v>
          </cell>
          <cell r="I2396" t="str">
            <v>0          0</v>
          </cell>
          <cell r="J2396">
            <v>0</v>
          </cell>
          <cell r="K2396">
            <v>0</v>
          </cell>
          <cell r="L2396">
            <v>2003</v>
          </cell>
          <cell r="M2396" t="str">
            <v>No Trade</v>
          </cell>
          <cell r="N2396" t="str">
            <v>NG83</v>
          </cell>
          <cell r="O2396">
            <v>38.49</v>
          </cell>
          <cell r="P2396">
            <v>1</v>
          </cell>
        </row>
        <row r="2397">
          <cell r="A2397" t="str">
            <v>ON</v>
          </cell>
          <cell r="B2397">
            <v>8</v>
          </cell>
          <cell r="C2397">
            <v>3</v>
          </cell>
          <cell r="D2397" t="str">
            <v>C</v>
          </cell>
          <cell r="E2397">
            <v>5.0999999999999996</v>
          </cell>
          <cell r="F2397">
            <v>37830</v>
          </cell>
          <cell r="G2397">
            <v>0.19600000000000001</v>
          </cell>
          <cell r="H2397">
            <v>0.16</v>
          </cell>
          <cell r="I2397" t="str">
            <v>4          0</v>
          </cell>
          <cell r="J2397">
            <v>0</v>
          </cell>
          <cell r="K2397">
            <v>0</v>
          </cell>
          <cell r="L2397">
            <v>2003</v>
          </cell>
          <cell r="M2397" t="str">
            <v>No Trade</v>
          </cell>
          <cell r="N2397" t="str">
            <v>NG83</v>
          </cell>
          <cell r="O2397">
            <v>38.49</v>
          </cell>
          <cell r="P2397">
            <v>1</v>
          </cell>
        </row>
        <row r="2398">
          <cell r="A2398" t="str">
            <v>ON</v>
          </cell>
          <cell r="B2398">
            <v>8</v>
          </cell>
          <cell r="C2398">
            <v>3</v>
          </cell>
          <cell r="D2398" t="str">
            <v>C</v>
          </cell>
          <cell r="E2398">
            <v>5.2</v>
          </cell>
          <cell r="F2398">
            <v>37830</v>
          </cell>
          <cell r="G2398">
            <v>0.18</v>
          </cell>
          <cell r="H2398">
            <v>0.15</v>
          </cell>
          <cell r="I2398" t="str">
            <v>0          0</v>
          </cell>
          <cell r="J2398">
            <v>0</v>
          </cell>
          <cell r="K2398">
            <v>0</v>
          </cell>
          <cell r="L2398">
            <v>2003</v>
          </cell>
          <cell r="M2398" t="str">
            <v>No Trade</v>
          </cell>
          <cell r="N2398" t="str">
            <v>NG83</v>
          </cell>
          <cell r="O2398">
            <v>38.49</v>
          </cell>
          <cell r="P2398">
            <v>1</v>
          </cell>
        </row>
        <row r="2399">
          <cell r="A2399" t="str">
            <v>ON</v>
          </cell>
          <cell r="B2399">
            <v>8</v>
          </cell>
          <cell r="C2399">
            <v>3</v>
          </cell>
          <cell r="D2399" t="str">
            <v>C</v>
          </cell>
          <cell r="E2399">
            <v>5.5</v>
          </cell>
          <cell r="F2399">
            <v>37830</v>
          </cell>
          <cell r="G2399">
            <v>0.14000000000000001</v>
          </cell>
          <cell r="H2399">
            <v>0.11</v>
          </cell>
          <cell r="I2399" t="str">
            <v>5          0</v>
          </cell>
          <cell r="J2399">
            <v>0</v>
          </cell>
          <cell r="K2399">
            <v>0</v>
          </cell>
          <cell r="L2399">
            <v>2003</v>
          </cell>
          <cell r="M2399" t="str">
            <v>No Trade</v>
          </cell>
          <cell r="N2399" t="str">
            <v>NG83</v>
          </cell>
          <cell r="O2399">
            <v>38.49</v>
          </cell>
          <cell r="P2399">
            <v>1</v>
          </cell>
        </row>
        <row r="2400">
          <cell r="A2400" t="str">
            <v>ON</v>
          </cell>
          <cell r="B2400">
            <v>8</v>
          </cell>
          <cell r="C2400">
            <v>3</v>
          </cell>
          <cell r="D2400" t="str">
            <v>C</v>
          </cell>
          <cell r="E2400">
            <v>5.55</v>
          </cell>
          <cell r="F2400">
            <v>37830</v>
          </cell>
          <cell r="G2400">
            <v>0.13400000000000001</v>
          </cell>
          <cell r="H2400">
            <v>0.11</v>
          </cell>
          <cell r="I2400" t="str">
            <v>0          0</v>
          </cell>
          <cell r="J2400">
            <v>0</v>
          </cell>
          <cell r="K2400">
            <v>0</v>
          </cell>
          <cell r="L2400">
            <v>2003</v>
          </cell>
          <cell r="M2400" t="str">
            <v>No Trade</v>
          </cell>
          <cell r="N2400" t="str">
            <v>NG83</v>
          </cell>
          <cell r="O2400">
            <v>38.49</v>
          </cell>
          <cell r="P2400">
            <v>1</v>
          </cell>
        </row>
        <row r="2401">
          <cell r="A2401" t="str">
            <v>ON</v>
          </cell>
          <cell r="B2401">
            <v>8</v>
          </cell>
          <cell r="C2401">
            <v>3</v>
          </cell>
          <cell r="D2401" t="str">
            <v>C</v>
          </cell>
          <cell r="E2401">
            <v>5.7</v>
          </cell>
          <cell r="F2401">
            <v>37830</v>
          </cell>
          <cell r="G2401">
            <v>0.11799999999999999</v>
          </cell>
          <cell r="H2401">
            <v>0.09</v>
          </cell>
          <cell r="I2401" t="str">
            <v>7          0</v>
          </cell>
          <cell r="J2401">
            <v>0</v>
          </cell>
          <cell r="K2401">
            <v>0</v>
          </cell>
          <cell r="L2401">
            <v>2003</v>
          </cell>
          <cell r="M2401" t="str">
            <v>No Trade</v>
          </cell>
          <cell r="N2401" t="str">
            <v>NG83</v>
          </cell>
          <cell r="O2401">
            <v>38.49</v>
          </cell>
          <cell r="P2401">
            <v>1</v>
          </cell>
        </row>
        <row r="2402">
          <cell r="A2402" t="str">
            <v>ON</v>
          </cell>
          <cell r="B2402">
            <v>8</v>
          </cell>
          <cell r="C2402">
            <v>3</v>
          </cell>
          <cell r="D2402" t="str">
            <v>C</v>
          </cell>
          <cell r="E2402">
            <v>6</v>
          </cell>
          <cell r="F2402">
            <v>37830</v>
          </cell>
          <cell r="G2402">
            <v>9.2999999999999999E-2</v>
          </cell>
          <cell r="H2402">
            <v>7.0000000000000007E-2</v>
          </cell>
          <cell r="I2402" t="str">
            <v>5          0</v>
          </cell>
          <cell r="J2402">
            <v>0</v>
          </cell>
          <cell r="K2402">
            <v>0</v>
          </cell>
          <cell r="L2402">
            <v>2003</v>
          </cell>
          <cell r="M2402" t="str">
            <v>No Trade</v>
          </cell>
          <cell r="N2402" t="str">
            <v>NG83</v>
          </cell>
          <cell r="O2402">
            <v>38.49</v>
          </cell>
          <cell r="P2402">
            <v>1</v>
          </cell>
        </row>
        <row r="2403">
          <cell r="A2403" t="str">
            <v>ON</v>
          </cell>
          <cell r="B2403">
            <v>8</v>
          </cell>
          <cell r="C2403">
            <v>3</v>
          </cell>
          <cell r="D2403" t="str">
            <v>C</v>
          </cell>
          <cell r="E2403">
            <v>7</v>
          </cell>
          <cell r="F2403">
            <v>37830</v>
          </cell>
          <cell r="G2403">
            <v>4.3999999999999997E-2</v>
          </cell>
          <cell r="H2403">
            <v>0.03</v>
          </cell>
          <cell r="I2403" t="str">
            <v>5          0</v>
          </cell>
          <cell r="J2403">
            <v>0</v>
          </cell>
          <cell r="K2403">
            <v>0</v>
          </cell>
          <cell r="L2403">
            <v>2003</v>
          </cell>
          <cell r="M2403" t="str">
            <v>No Trade</v>
          </cell>
          <cell r="N2403" t="str">
            <v>NG83</v>
          </cell>
          <cell r="O2403">
            <v>38.49</v>
          </cell>
          <cell r="P2403">
            <v>1</v>
          </cell>
        </row>
        <row r="2404">
          <cell r="A2404" t="str">
            <v>ON</v>
          </cell>
          <cell r="B2404">
            <v>8</v>
          </cell>
          <cell r="C2404">
            <v>3</v>
          </cell>
          <cell r="D2404" t="str">
            <v>C</v>
          </cell>
          <cell r="E2404">
            <v>8</v>
          </cell>
          <cell r="F2404">
            <v>37830</v>
          </cell>
          <cell r="G2404">
            <v>2.4E-2</v>
          </cell>
          <cell r="H2404">
            <v>0.01</v>
          </cell>
          <cell r="I2404" t="str">
            <v>8          0</v>
          </cell>
          <cell r="J2404">
            <v>0</v>
          </cell>
          <cell r="K2404">
            <v>0</v>
          </cell>
          <cell r="L2404">
            <v>2003</v>
          </cell>
          <cell r="M2404" t="str">
            <v>No Trade</v>
          </cell>
          <cell r="N2404" t="str">
            <v>NG83</v>
          </cell>
          <cell r="O2404">
            <v>38.49</v>
          </cell>
          <cell r="P2404">
            <v>1</v>
          </cell>
        </row>
        <row r="2405">
          <cell r="A2405" t="str">
            <v>ON</v>
          </cell>
          <cell r="B2405">
            <v>8</v>
          </cell>
          <cell r="C2405">
            <v>3</v>
          </cell>
          <cell r="D2405" t="str">
            <v>C</v>
          </cell>
          <cell r="E2405">
            <v>10</v>
          </cell>
          <cell r="F2405">
            <v>37830</v>
          </cell>
          <cell r="G2405">
            <v>8.9999999999999993E-3</v>
          </cell>
          <cell r="H2405">
            <v>0</v>
          </cell>
          <cell r="I2405" t="str">
            <v>7          0</v>
          </cell>
          <cell r="J2405">
            <v>0</v>
          </cell>
          <cell r="K2405">
            <v>0</v>
          </cell>
          <cell r="L2405">
            <v>2003</v>
          </cell>
          <cell r="M2405" t="str">
            <v>No Trade</v>
          </cell>
          <cell r="N2405" t="str">
            <v>NG83</v>
          </cell>
          <cell r="O2405">
            <v>38.49</v>
          </cell>
          <cell r="P2405">
            <v>1</v>
          </cell>
        </row>
        <row r="2406">
          <cell r="A2406" t="str">
            <v>ON</v>
          </cell>
          <cell r="B2406">
            <v>9</v>
          </cell>
          <cell r="C2406">
            <v>3</v>
          </cell>
          <cell r="D2406" t="str">
            <v>P</v>
          </cell>
          <cell r="E2406">
            <v>0.25</v>
          </cell>
          <cell r="F2406">
            <v>37859</v>
          </cell>
          <cell r="G2406">
            <v>0</v>
          </cell>
          <cell r="H2406">
            <v>0</v>
          </cell>
          <cell r="I2406" t="str">
            <v>0          0</v>
          </cell>
          <cell r="J2406">
            <v>0</v>
          </cell>
          <cell r="K2406">
            <v>0</v>
          </cell>
          <cell r="L2406">
            <v>2003</v>
          </cell>
          <cell r="M2406" t="str">
            <v>No Trade</v>
          </cell>
          <cell r="N2406" t="str">
            <v/>
          </cell>
          <cell r="O2406" t="str">
            <v/>
          </cell>
          <cell r="P2406" t="str">
            <v/>
          </cell>
        </row>
        <row r="2407">
          <cell r="A2407" t="str">
            <v>ON</v>
          </cell>
          <cell r="B2407">
            <v>9</v>
          </cell>
          <cell r="C2407">
            <v>3</v>
          </cell>
          <cell r="D2407" t="str">
            <v>P</v>
          </cell>
          <cell r="E2407">
            <v>2</v>
          </cell>
          <cell r="F2407">
            <v>37859</v>
          </cell>
          <cell r="G2407">
            <v>1E-3</v>
          </cell>
          <cell r="H2407">
            <v>0</v>
          </cell>
          <cell r="I2407" t="str">
            <v>1          0</v>
          </cell>
          <cell r="J2407">
            <v>0</v>
          </cell>
          <cell r="K2407">
            <v>0</v>
          </cell>
          <cell r="L2407">
            <v>2003</v>
          </cell>
          <cell r="M2407">
            <v>1.1466079249216363</v>
          </cell>
          <cell r="N2407" t="str">
            <v>NG93</v>
          </cell>
          <cell r="O2407">
            <v>50.75</v>
          </cell>
          <cell r="P2407">
            <v>2</v>
          </cell>
        </row>
        <row r="2408">
          <cell r="A2408" t="str">
            <v>ON</v>
          </cell>
          <cell r="B2408">
            <v>9</v>
          </cell>
          <cell r="C2408">
            <v>3</v>
          </cell>
          <cell r="D2408" t="str">
            <v>P</v>
          </cell>
          <cell r="E2408">
            <v>2.1</v>
          </cell>
          <cell r="F2408">
            <v>37859</v>
          </cell>
          <cell r="G2408">
            <v>2E-3</v>
          </cell>
          <cell r="H2408">
            <v>0</v>
          </cell>
          <cell r="I2408" t="str">
            <v>2          0</v>
          </cell>
          <cell r="J2408">
            <v>0</v>
          </cell>
          <cell r="K2408">
            <v>0</v>
          </cell>
          <cell r="L2408">
            <v>2003</v>
          </cell>
          <cell r="M2408">
            <v>1.1902212209151628</v>
          </cell>
          <cell r="N2408" t="str">
            <v>NG93</v>
          </cell>
          <cell r="O2408">
            <v>50.75</v>
          </cell>
          <cell r="P2408">
            <v>2</v>
          </cell>
        </row>
        <row r="2409">
          <cell r="A2409" t="str">
            <v>ON</v>
          </cell>
          <cell r="B2409">
            <v>9</v>
          </cell>
          <cell r="C2409">
            <v>3</v>
          </cell>
          <cell r="D2409" t="str">
            <v>P</v>
          </cell>
          <cell r="E2409">
            <v>2.25</v>
          </cell>
          <cell r="F2409">
            <v>37859</v>
          </cell>
          <cell r="G2409">
            <v>5.0000000000000001E-3</v>
          </cell>
          <cell r="H2409">
            <v>0</v>
          </cell>
          <cell r="I2409" t="str">
            <v>6          0</v>
          </cell>
          <cell r="J2409">
            <v>0</v>
          </cell>
          <cell r="K2409">
            <v>0</v>
          </cell>
          <cell r="L2409">
            <v>2003</v>
          </cell>
          <cell r="M2409">
            <v>1.2579360831193505</v>
          </cell>
          <cell r="N2409" t="str">
            <v>NG93</v>
          </cell>
          <cell r="O2409">
            <v>50.75</v>
          </cell>
          <cell r="P2409">
            <v>2</v>
          </cell>
        </row>
        <row r="2410">
          <cell r="A2410" t="str">
            <v>ON</v>
          </cell>
          <cell r="B2410">
            <v>9</v>
          </cell>
          <cell r="C2410">
            <v>3</v>
          </cell>
          <cell r="D2410" t="str">
            <v>P</v>
          </cell>
          <cell r="E2410">
            <v>2.5</v>
          </cell>
          <cell r="F2410">
            <v>37859</v>
          </cell>
          <cell r="G2410">
            <v>1.4E-2</v>
          </cell>
          <cell r="H2410">
            <v>0.01</v>
          </cell>
          <cell r="I2410" t="str">
            <v>7          0</v>
          </cell>
          <cell r="J2410">
            <v>0</v>
          </cell>
          <cell r="K2410">
            <v>0</v>
          </cell>
          <cell r="L2410">
            <v>2003</v>
          </cell>
          <cell r="M2410">
            <v>1.342573259504507</v>
          </cell>
          <cell r="N2410" t="str">
            <v>NG93</v>
          </cell>
          <cell r="O2410">
            <v>50.75</v>
          </cell>
          <cell r="P2410">
            <v>2</v>
          </cell>
        </row>
        <row r="2411">
          <cell r="A2411" t="str">
            <v>ON</v>
          </cell>
          <cell r="B2411">
            <v>9</v>
          </cell>
          <cell r="C2411">
            <v>3</v>
          </cell>
          <cell r="D2411" t="str">
            <v>P</v>
          </cell>
          <cell r="E2411">
            <v>2.5499999999999998</v>
          </cell>
          <cell r="F2411">
            <v>37859</v>
          </cell>
          <cell r="G2411">
            <v>0</v>
          </cell>
          <cell r="H2411">
            <v>0</v>
          </cell>
          <cell r="I2411" t="str">
            <v>0          0</v>
          </cell>
          <cell r="J2411">
            <v>0</v>
          </cell>
          <cell r="K2411">
            <v>0</v>
          </cell>
          <cell r="L2411">
            <v>2003</v>
          </cell>
          <cell r="M2411" t="str">
            <v>No Trade</v>
          </cell>
          <cell r="N2411" t="str">
            <v/>
          </cell>
          <cell r="O2411" t="str">
            <v/>
          </cell>
          <cell r="P2411" t="str">
            <v/>
          </cell>
        </row>
        <row r="2412">
          <cell r="A2412" t="str">
            <v>ON</v>
          </cell>
          <cell r="B2412">
            <v>9</v>
          </cell>
          <cell r="C2412">
            <v>3</v>
          </cell>
          <cell r="D2412" t="str">
            <v>P</v>
          </cell>
          <cell r="E2412">
            <v>2.75</v>
          </cell>
          <cell r="F2412">
            <v>37859</v>
          </cell>
          <cell r="G2412">
            <v>3.5999999999999997E-2</v>
          </cell>
          <cell r="H2412">
            <v>0.04</v>
          </cell>
          <cell r="I2412" t="str">
            <v>1          0</v>
          </cell>
          <cell r="J2412">
            <v>0</v>
          </cell>
          <cell r="K2412">
            <v>0</v>
          </cell>
          <cell r="L2412">
            <v>2003</v>
          </cell>
          <cell r="M2412">
            <v>1.4478353211291985</v>
          </cell>
          <cell r="N2412" t="str">
            <v>NG93</v>
          </cell>
          <cell r="O2412">
            <v>50.75</v>
          </cell>
          <cell r="P2412">
            <v>2</v>
          </cell>
        </row>
        <row r="2413">
          <cell r="A2413" t="str">
            <v>ON</v>
          </cell>
          <cell r="B2413">
            <v>9</v>
          </cell>
          <cell r="C2413">
            <v>3</v>
          </cell>
          <cell r="D2413" t="str">
            <v>C</v>
          </cell>
          <cell r="E2413">
            <v>2.9</v>
          </cell>
          <cell r="F2413">
            <v>37859</v>
          </cell>
          <cell r="G2413">
            <v>1.2070000000000001</v>
          </cell>
          <cell r="H2413">
            <v>1.1200000000000001</v>
          </cell>
          <cell r="I2413" t="str">
            <v>6          0</v>
          </cell>
          <cell r="J2413">
            <v>0</v>
          </cell>
          <cell r="K2413">
            <v>0</v>
          </cell>
          <cell r="L2413">
            <v>2003</v>
          </cell>
          <cell r="M2413" t="str">
            <v>No Trade</v>
          </cell>
          <cell r="N2413" t="str">
            <v>NG93</v>
          </cell>
          <cell r="O2413">
            <v>50.75</v>
          </cell>
          <cell r="P2413">
            <v>1</v>
          </cell>
        </row>
        <row r="2414">
          <cell r="A2414" t="str">
            <v>ON</v>
          </cell>
          <cell r="B2414">
            <v>9</v>
          </cell>
          <cell r="C2414">
            <v>3</v>
          </cell>
          <cell r="D2414" t="str">
            <v>P</v>
          </cell>
          <cell r="E2414">
            <v>2.9</v>
          </cell>
          <cell r="F2414">
            <v>37859</v>
          </cell>
          <cell r="G2414">
            <v>5.6000000000000001E-2</v>
          </cell>
          <cell r="H2414">
            <v>0.06</v>
          </cell>
          <cell r="I2414" t="str">
            <v>4          0</v>
          </cell>
          <cell r="J2414">
            <v>0</v>
          </cell>
          <cell r="K2414">
            <v>0</v>
          </cell>
          <cell r="L2414">
            <v>2003</v>
          </cell>
          <cell r="M2414">
            <v>1.5048147335537272</v>
          </cell>
          <cell r="N2414" t="str">
            <v>NG93</v>
          </cell>
          <cell r="O2414">
            <v>50.75</v>
          </cell>
          <cell r="P2414">
            <v>2</v>
          </cell>
        </row>
        <row r="2415">
          <cell r="A2415" t="str">
            <v>ON</v>
          </cell>
          <cell r="B2415">
            <v>9</v>
          </cell>
          <cell r="C2415">
            <v>3</v>
          </cell>
          <cell r="D2415" t="str">
            <v>C</v>
          </cell>
          <cell r="E2415">
            <v>3</v>
          </cell>
          <cell r="F2415">
            <v>37859</v>
          </cell>
          <cell r="G2415">
            <v>1.1359999999999999</v>
          </cell>
          <cell r="H2415">
            <v>1.05</v>
          </cell>
          <cell r="I2415" t="str">
            <v>4          0</v>
          </cell>
          <cell r="J2415">
            <v>0</v>
          </cell>
          <cell r="K2415">
            <v>0</v>
          </cell>
          <cell r="L2415">
            <v>2003</v>
          </cell>
          <cell r="M2415" t="str">
            <v>No Trade</v>
          </cell>
          <cell r="N2415" t="str">
            <v>NG93</v>
          </cell>
          <cell r="O2415">
            <v>50.75</v>
          </cell>
          <cell r="P2415">
            <v>1</v>
          </cell>
        </row>
        <row r="2416">
          <cell r="A2416" t="str">
            <v>ON</v>
          </cell>
          <cell r="B2416">
            <v>9</v>
          </cell>
          <cell r="C2416">
            <v>3</v>
          </cell>
          <cell r="D2416" t="str">
            <v>P</v>
          </cell>
          <cell r="E2416">
            <v>3</v>
          </cell>
          <cell r="F2416">
            <v>37859</v>
          </cell>
          <cell r="G2416">
            <v>0.08</v>
          </cell>
          <cell r="H2416">
            <v>0.09</v>
          </cell>
          <cell r="I2416" t="str">
            <v>1          0</v>
          </cell>
          <cell r="J2416">
            <v>0</v>
          </cell>
          <cell r="K2416">
            <v>0</v>
          </cell>
          <cell r="L2416">
            <v>2003</v>
          </cell>
          <cell r="M2416">
            <v>1.5636300054381729</v>
          </cell>
          <cell r="N2416" t="str">
            <v>NG93</v>
          </cell>
          <cell r="O2416">
            <v>50.75</v>
          </cell>
          <cell r="P2416">
            <v>2</v>
          </cell>
        </row>
        <row r="2417">
          <cell r="A2417" t="str">
            <v>ON</v>
          </cell>
          <cell r="B2417">
            <v>9</v>
          </cell>
          <cell r="C2417">
            <v>3</v>
          </cell>
          <cell r="D2417" t="str">
            <v>C</v>
          </cell>
          <cell r="E2417">
            <v>3.05</v>
          </cell>
          <cell r="F2417">
            <v>37859</v>
          </cell>
          <cell r="G2417">
            <v>1.0960000000000001</v>
          </cell>
          <cell r="H2417">
            <v>1</v>
          </cell>
          <cell r="I2417" t="str">
            <v>8          0</v>
          </cell>
          <cell r="J2417">
            <v>0</v>
          </cell>
          <cell r="K2417">
            <v>0</v>
          </cell>
          <cell r="L2417">
            <v>2003</v>
          </cell>
          <cell r="M2417" t="str">
            <v>No Trade</v>
          </cell>
          <cell r="N2417" t="str">
            <v>NG93</v>
          </cell>
          <cell r="O2417">
            <v>50.75</v>
          </cell>
          <cell r="P2417">
            <v>1</v>
          </cell>
        </row>
        <row r="2418">
          <cell r="A2418" t="str">
            <v>ON</v>
          </cell>
          <cell r="B2418">
            <v>9</v>
          </cell>
          <cell r="C2418">
            <v>3</v>
          </cell>
          <cell r="D2418" t="str">
            <v>P</v>
          </cell>
          <cell r="E2418">
            <v>3.05</v>
          </cell>
          <cell r="F2418">
            <v>37859</v>
          </cell>
          <cell r="G2418">
            <v>8.3000000000000004E-2</v>
          </cell>
          <cell r="H2418">
            <v>0.09</v>
          </cell>
          <cell r="I2418" t="str">
            <v>5          0</v>
          </cell>
          <cell r="J2418">
            <v>0</v>
          </cell>
          <cell r="K2418">
            <v>0</v>
          </cell>
          <cell r="L2418">
            <v>2003</v>
          </cell>
          <cell r="M2418">
            <v>1.5621185609131525</v>
          </cell>
          <cell r="N2418" t="str">
            <v>NG93</v>
          </cell>
          <cell r="O2418">
            <v>50.75</v>
          </cell>
          <cell r="P2418">
            <v>2</v>
          </cell>
        </row>
        <row r="2419">
          <cell r="A2419" t="str">
            <v>ON</v>
          </cell>
          <cell r="B2419">
            <v>9</v>
          </cell>
          <cell r="C2419">
            <v>3</v>
          </cell>
          <cell r="D2419" t="str">
            <v>C</v>
          </cell>
          <cell r="E2419">
            <v>3.1</v>
          </cell>
          <cell r="F2419">
            <v>37859</v>
          </cell>
          <cell r="G2419">
            <v>1.0580000000000001</v>
          </cell>
          <cell r="H2419">
            <v>0.97</v>
          </cell>
          <cell r="I2419" t="str">
            <v>0          0</v>
          </cell>
          <cell r="J2419">
            <v>0</v>
          </cell>
          <cell r="K2419">
            <v>0</v>
          </cell>
          <cell r="L2419">
            <v>2003</v>
          </cell>
          <cell r="M2419" t="str">
            <v>No Trade</v>
          </cell>
          <cell r="N2419" t="str">
            <v>NG93</v>
          </cell>
          <cell r="O2419">
            <v>50.75</v>
          </cell>
          <cell r="P2419">
            <v>1</v>
          </cell>
        </row>
        <row r="2420">
          <cell r="A2420" t="str">
            <v>ON</v>
          </cell>
          <cell r="B2420">
            <v>9</v>
          </cell>
          <cell r="C2420">
            <v>3</v>
          </cell>
          <cell r="D2420" t="str">
            <v>P</v>
          </cell>
          <cell r="E2420">
            <v>3.1</v>
          </cell>
          <cell r="F2420">
            <v>37859</v>
          </cell>
          <cell r="G2420">
            <v>9.4E-2</v>
          </cell>
          <cell r="H2420">
            <v>0.1</v>
          </cell>
          <cell r="I2420" t="str">
            <v>7          0</v>
          </cell>
          <cell r="J2420">
            <v>0</v>
          </cell>
          <cell r="K2420">
            <v>0</v>
          </cell>
          <cell r="L2420">
            <v>2003</v>
          </cell>
          <cell r="M2420">
            <v>1.5819666681981321</v>
          </cell>
          <cell r="N2420" t="str">
            <v>NG93</v>
          </cell>
          <cell r="O2420">
            <v>50.75</v>
          </cell>
          <cell r="P2420">
            <v>2</v>
          </cell>
        </row>
        <row r="2421">
          <cell r="A2421" t="str">
            <v>ON</v>
          </cell>
          <cell r="B2421">
            <v>9</v>
          </cell>
          <cell r="C2421">
            <v>3</v>
          </cell>
          <cell r="D2421" t="str">
            <v>C</v>
          </cell>
          <cell r="E2421">
            <v>3.15</v>
          </cell>
          <cell r="F2421">
            <v>37859</v>
          </cell>
          <cell r="G2421">
            <v>1.02</v>
          </cell>
          <cell r="H2421">
            <v>0.93</v>
          </cell>
          <cell r="I2421" t="str">
            <v>4          0</v>
          </cell>
          <cell r="J2421">
            <v>0</v>
          </cell>
          <cell r="K2421">
            <v>0</v>
          </cell>
          <cell r="L2421">
            <v>2003</v>
          </cell>
          <cell r="M2421" t="str">
            <v>No Trade</v>
          </cell>
          <cell r="N2421" t="str">
            <v>NG93</v>
          </cell>
          <cell r="O2421">
            <v>50.75</v>
          </cell>
          <cell r="P2421">
            <v>1</v>
          </cell>
        </row>
        <row r="2422">
          <cell r="A2422" t="str">
            <v>ON</v>
          </cell>
          <cell r="B2422">
            <v>9</v>
          </cell>
          <cell r="C2422">
            <v>3</v>
          </cell>
          <cell r="D2422" t="str">
            <v>P</v>
          </cell>
          <cell r="E2422">
            <v>3.15</v>
          </cell>
          <cell r="F2422">
            <v>37859</v>
          </cell>
          <cell r="G2422">
            <v>0.106</v>
          </cell>
          <cell r="H2422">
            <v>0.12</v>
          </cell>
          <cell r="I2422" t="str">
            <v>0          0</v>
          </cell>
          <cell r="J2422">
            <v>0</v>
          </cell>
          <cell r="K2422">
            <v>0</v>
          </cell>
          <cell r="L2422">
            <v>2003</v>
          </cell>
          <cell r="M2422">
            <v>1.6019092108211763</v>
          </cell>
          <cell r="N2422" t="str">
            <v>NG93</v>
          </cell>
          <cell r="O2422">
            <v>50.75</v>
          </cell>
          <cell r="P2422">
            <v>2</v>
          </cell>
        </row>
        <row r="2423">
          <cell r="A2423" t="str">
            <v>ON</v>
          </cell>
          <cell r="B2423">
            <v>9</v>
          </cell>
          <cell r="C2423">
            <v>3</v>
          </cell>
          <cell r="D2423" t="str">
            <v>C</v>
          </cell>
          <cell r="E2423">
            <v>3.2</v>
          </cell>
          <cell r="F2423">
            <v>37859</v>
          </cell>
          <cell r="G2423">
            <v>0.97399999999999998</v>
          </cell>
          <cell r="H2423">
            <v>0.89</v>
          </cell>
          <cell r="I2423" t="str">
            <v>8          0</v>
          </cell>
          <cell r="J2423">
            <v>0</v>
          </cell>
          <cell r="K2423">
            <v>0</v>
          </cell>
          <cell r="L2423">
            <v>2003</v>
          </cell>
          <cell r="M2423" t="str">
            <v>No Trade</v>
          </cell>
          <cell r="N2423" t="str">
            <v>NG93</v>
          </cell>
          <cell r="O2423">
            <v>50.75</v>
          </cell>
          <cell r="P2423">
            <v>1</v>
          </cell>
        </row>
        <row r="2424">
          <cell r="A2424" t="str">
            <v>ON</v>
          </cell>
          <cell r="B2424">
            <v>9</v>
          </cell>
          <cell r="C2424">
            <v>3</v>
          </cell>
          <cell r="D2424" t="str">
            <v>P</v>
          </cell>
          <cell r="E2424">
            <v>3.2</v>
          </cell>
          <cell r="F2424">
            <v>37859</v>
          </cell>
          <cell r="G2424">
            <v>0.11899999999999999</v>
          </cell>
          <cell r="H2424">
            <v>0.13</v>
          </cell>
          <cell r="I2424" t="str">
            <v>4          0</v>
          </cell>
          <cell r="J2424">
            <v>0</v>
          </cell>
          <cell r="K2424">
            <v>0</v>
          </cell>
          <cell r="L2424">
            <v>2003</v>
          </cell>
          <cell r="M2424">
            <v>1.6218511954121018</v>
          </cell>
          <cell r="N2424" t="str">
            <v>NG93</v>
          </cell>
          <cell r="O2424">
            <v>50.75</v>
          </cell>
          <cell r="P2424">
            <v>2</v>
          </cell>
        </row>
        <row r="2425">
          <cell r="A2425" t="str">
            <v>ON</v>
          </cell>
          <cell r="B2425">
            <v>9</v>
          </cell>
          <cell r="C2425">
            <v>3</v>
          </cell>
          <cell r="D2425" t="str">
            <v>P</v>
          </cell>
          <cell r="E2425">
            <v>3.25</v>
          </cell>
          <cell r="F2425">
            <v>37859</v>
          </cell>
          <cell r="G2425">
            <v>0.13200000000000001</v>
          </cell>
          <cell r="H2425">
            <v>0.14000000000000001</v>
          </cell>
          <cell r="I2425" t="str">
            <v>9          0</v>
          </cell>
          <cell r="J2425">
            <v>0</v>
          </cell>
          <cell r="K2425">
            <v>0</v>
          </cell>
          <cell r="L2425">
            <v>2003</v>
          </cell>
          <cell r="M2425">
            <v>1.6396447227685897</v>
          </cell>
          <cell r="N2425" t="str">
            <v>NG93</v>
          </cell>
          <cell r="O2425">
            <v>50.75</v>
          </cell>
          <cell r="P2425">
            <v>2</v>
          </cell>
        </row>
        <row r="2426">
          <cell r="A2426" t="str">
            <v>ON</v>
          </cell>
          <cell r="B2426">
            <v>9</v>
          </cell>
          <cell r="C2426">
            <v>3</v>
          </cell>
          <cell r="D2426" t="str">
            <v>P</v>
          </cell>
          <cell r="E2426">
            <v>3.3</v>
          </cell>
          <cell r="F2426">
            <v>37859</v>
          </cell>
          <cell r="G2426">
            <v>0</v>
          </cell>
          <cell r="H2426">
            <v>0</v>
          </cell>
          <cell r="I2426" t="str">
            <v>0          0</v>
          </cell>
          <cell r="J2426">
            <v>0</v>
          </cell>
          <cell r="K2426">
            <v>0</v>
          </cell>
          <cell r="L2426">
            <v>2003</v>
          </cell>
          <cell r="M2426" t="str">
            <v>No Trade</v>
          </cell>
          <cell r="N2426" t="str">
            <v/>
          </cell>
          <cell r="O2426" t="str">
            <v/>
          </cell>
          <cell r="P2426" t="str">
            <v/>
          </cell>
        </row>
        <row r="2427">
          <cell r="A2427" t="str">
            <v>ON</v>
          </cell>
          <cell r="B2427">
            <v>9</v>
          </cell>
          <cell r="C2427">
            <v>3</v>
          </cell>
          <cell r="D2427" t="str">
            <v>C</v>
          </cell>
          <cell r="E2427">
            <v>3.35</v>
          </cell>
          <cell r="F2427">
            <v>37859</v>
          </cell>
          <cell r="G2427">
            <v>0.87</v>
          </cell>
          <cell r="H2427">
            <v>0.79</v>
          </cell>
          <cell r="I2427" t="str">
            <v>7          0</v>
          </cell>
          <cell r="J2427">
            <v>0</v>
          </cell>
          <cell r="K2427">
            <v>0</v>
          </cell>
          <cell r="L2427">
            <v>2003</v>
          </cell>
          <cell r="M2427" t="str">
            <v>No Trade</v>
          </cell>
          <cell r="N2427" t="str">
            <v>NG93</v>
          </cell>
          <cell r="O2427">
            <v>50.75</v>
          </cell>
          <cell r="P2427">
            <v>1</v>
          </cell>
        </row>
        <row r="2428">
          <cell r="A2428" t="str">
            <v>ON</v>
          </cell>
          <cell r="B2428">
            <v>9</v>
          </cell>
          <cell r="C2428">
            <v>3</v>
          </cell>
          <cell r="D2428" t="str">
            <v>P</v>
          </cell>
          <cell r="E2428">
            <v>3.35</v>
          </cell>
          <cell r="F2428">
            <v>37859</v>
          </cell>
          <cell r="G2428">
            <v>0.16200000000000001</v>
          </cell>
          <cell r="H2428">
            <v>0.18</v>
          </cell>
          <cell r="I2428" t="str">
            <v>2          0</v>
          </cell>
          <cell r="J2428">
            <v>0</v>
          </cell>
          <cell r="K2428">
            <v>0</v>
          </cell>
          <cell r="L2428">
            <v>2003</v>
          </cell>
          <cell r="M2428">
            <v>1.6774821602317871</v>
          </cell>
          <cell r="N2428" t="str">
            <v>NG93</v>
          </cell>
          <cell r="O2428">
            <v>50.75</v>
          </cell>
          <cell r="P2428">
            <v>2</v>
          </cell>
        </row>
        <row r="2429">
          <cell r="A2429" t="str">
            <v>ON</v>
          </cell>
          <cell r="B2429">
            <v>9</v>
          </cell>
          <cell r="C2429">
            <v>3</v>
          </cell>
          <cell r="D2429" t="str">
            <v>C</v>
          </cell>
          <cell r="E2429">
            <v>3.4</v>
          </cell>
          <cell r="F2429">
            <v>37859</v>
          </cell>
          <cell r="G2429">
            <v>0.83699999999999997</v>
          </cell>
          <cell r="H2429">
            <v>0.76</v>
          </cell>
          <cell r="I2429" t="str">
            <v>6          0</v>
          </cell>
          <cell r="J2429">
            <v>0</v>
          </cell>
          <cell r="K2429">
            <v>0</v>
          </cell>
          <cell r="L2429">
            <v>2003</v>
          </cell>
          <cell r="M2429" t="str">
            <v>No Trade</v>
          </cell>
          <cell r="N2429" t="str">
            <v>NG93</v>
          </cell>
          <cell r="O2429">
            <v>50.75</v>
          </cell>
          <cell r="P2429">
            <v>1</v>
          </cell>
        </row>
        <row r="2430">
          <cell r="A2430" t="str">
            <v>ON</v>
          </cell>
          <cell r="B2430">
            <v>9</v>
          </cell>
          <cell r="C2430">
            <v>3</v>
          </cell>
          <cell r="D2430" t="str">
            <v>P</v>
          </cell>
          <cell r="E2430">
            <v>3.4</v>
          </cell>
          <cell r="F2430">
            <v>37859</v>
          </cell>
          <cell r="G2430">
            <v>0.17799999999999999</v>
          </cell>
          <cell r="H2430">
            <v>0.19</v>
          </cell>
          <cell r="I2430" t="str">
            <v>9          0</v>
          </cell>
          <cell r="J2430">
            <v>0</v>
          </cell>
          <cell r="K2430">
            <v>0</v>
          </cell>
          <cell r="L2430">
            <v>2003</v>
          </cell>
          <cell r="M2430">
            <v>1.6954646082362799</v>
          </cell>
          <cell r="N2430" t="str">
            <v>NG93</v>
          </cell>
          <cell r="O2430">
            <v>50.75</v>
          </cell>
          <cell r="P2430">
            <v>2</v>
          </cell>
        </row>
        <row r="2431">
          <cell r="A2431" t="str">
            <v>ON</v>
          </cell>
          <cell r="B2431">
            <v>9</v>
          </cell>
          <cell r="C2431">
            <v>3</v>
          </cell>
          <cell r="D2431" t="str">
            <v>C</v>
          </cell>
          <cell r="E2431">
            <v>3.45</v>
          </cell>
          <cell r="F2431">
            <v>37859</v>
          </cell>
          <cell r="G2431">
            <v>0.80700000000000005</v>
          </cell>
          <cell r="H2431">
            <v>0.73</v>
          </cell>
          <cell r="I2431" t="str">
            <v>5          0</v>
          </cell>
          <cell r="J2431">
            <v>0</v>
          </cell>
          <cell r="K2431">
            <v>0</v>
          </cell>
          <cell r="L2431">
            <v>2003</v>
          </cell>
          <cell r="M2431" t="str">
            <v>No Trade</v>
          </cell>
          <cell r="N2431" t="str">
            <v>NG93</v>
          </cell>
          <cell r="O2431">
            <v>50.75</v>
          </cell>
          <cell r="P2431">
            <v>1</v>
          </cell>
        </row>
        <row r="2432">
          <cell r="A2432" t="str">
            <v>ON</v>
          </cell>
          <cell r="B2432">
            <v>9</v>
          </cell>
          <cell r="C2432">
            <v>3</v>
          </cell>
          <cell r="D2432" t="str">
            <v>P</v>
          </cell>
          <cell r="E2432">
            <v>3.45</v>
          </cell>
          <cell r="F2432">
            <v>37859</v>
          </cell>
          <cell r="G2432">
            <v>0.19600000000000001</v>
          </cell>
          <cell r="H2432">
            <v>0.21</v>
          </cell>
          <cell r="I2432" t="str">
            <v>8          0</v>
          </cell>
          <cell r="J2432">
            <v>0</v>
          </cell>
          <cell r="K2432">
            <v>0</v>
          </cell>
          <cell r="L2432">
            <v>2003</v>
          </cell>
          <cell r="M2432">
            <v>1.7150853332554918</v>
          </cell>
          <cell r="N2432" t="str">
            <v>NG93</v>
          </cell>
          <cell r="O2432">
            <v>50.75</v>
          </cell>
          <cell r="P2432">
            <v>2</v>
          </cell>
        </row>
        <row r="2433">
          <cell r="A2433" t="str">
            <v>ON</v>
          </cell>
          <cell r="B2433">
            <v>9</v>
          </cell>
          <cell r="C2433">
            <v>3</v>
          </cell>
          <cell r="D2433" t="str">
            <v>C</v>
          </cell>
          <cell r="E2433">
            <v>3.5</v>
          </cell>
          <cell r="F2433">
            <v>37859</v>
          </cell>
          <cell r="G2433">
            <v>0.77600000000000002</v>
          </cell>
          <cell r="H2433">
            <v>0.7</v>
          </cell>
          <cell r="I2433" t="str">
            <v>6          0</v>
          </cell>
          <cell r="J2433">
            <v>0</v>
          </cell>
          <cell r="K2433">
            <v>0</v>
          </cell>
          <cell r="L2433">
            <v>2003</v>
          </cell>
          <cell r="M2433" t="str">
            <v>No Trade</v>
          </cell>
          <cell r="N2433" t="str">
            <v>NG93</v>
          </cell>
          <cell r="O2433">
            <v>50.75</v>
          </cell>
          <cell r="P2433">
            <v>1</v>
          </cell>
        </row>
        <row r="2434">
          <cell r="A2434" t="str">
            <v>ON</v>
          </cell>
          <cell r="B2434">
            <v>9</v>
          </cell>
          <cell r="C2434">
            <v>3</v>
          </cell>
          <cell r="D2434" t="str">
            <v>P</v>
          </cell>
          <cell r="E2434">
            <v>3.5</v>
          </cell>
          <cell r="F2434">
            <v>37859</v>
          </cell>
          <cell r="G2434">
            <v>0.214</v>
          </cell>
          <cell r="H2434">
            <v>0.23</v>
          </cell>
          <cell r="I2434" t="str">
            <v>8          0</v>
          </cell>
          <cell r="J2434">
            <v>0</v>
          </cell>
          <cell r="K2434">
            <v>0</v>
          </cell>
          <cell r="L2434">
            <v>2003</v>
          </cell>
          <cell r="M2434">
            <v>1.7329791681528117</v>
          </cell>
          <cell r="N2434" t="str">
            <v>NG93</v>
          </cell>
          <cell r="O2434">
            <v>50.75</v>
          </cell>
          <cell r="P2434">
            <v>2</v>
          </cell>
        </row>
        <row r="2435">
          <cell r="A2435" t="str">
            <v>ON</v>
          </cell>
          <cell r="B2435">
            <v>9</v>
          </cell>
          <cell r="C2435">
            <v>3</v>
          </cell>
          <cell r="D2435" t="str">
            <v>C</v>
          </cell>
          <cell r="E2435">
            <v>3.55</v>
          </cell>
          <cell r="F2435">
            <v>37859</v>
          </cell>
          <cell r="G2435">
            <v>0.746</v>
          </cell>
          <cell r="H2435">
            <v>0.67</v>
          </cell>
          <cell r="I2435" t="str">
            <v>7          0</v>
          </cell>
          <cell r="J2435">
            <v>0</v>
          </cell>
          <cell r="K2435">
            <v>0</v>
          </cell>
          <cell r="L2435">
            <v>2003</v>
          </cell>
          <cell r="M2435" t="str">
            <v>No Trade</v>
          </cell>
          <cell r="N2435" t="str">
            <v>NG93</v>
          </cell>
          <cell r="O2435">
            <v>50.75</v>
          </cell>
          <cell r="P2435">
            <v>1</v>
          </cell>
        </row>
        <row r="2436">
          <cell r="A2436" t="str">
            <v>ON</v>
          </cell>
          <cell r="B2436">
            <v>9</v>
          </cell>
          <cell r="C2436">
            <v>3</v>
          </cell>
          <cell r="D2436" t="str">
            <v>P</v>
          </cell>
          <cell r="E2436">
            <v>3.55</v>
          </cell>
          <cell r="F2436">
            <v>37859</v>
          </cell>
          <cell r="G2436">
            <v>0.23300000000000001</v>
          </cell>
          <cell r="H2436">
            <v>0.25</v>
          </cell>
          <cell r="I2436" t="str">
            <v>9          0</v>
          </cell>
          <cell r="J2436">
            <v>0</v>
          </cell>
          <cell r="K2436">
            <v>0</v>
          </cell>
          <cell r="L2436">
            <v>2003</v>
          </cell>
          <cell r="M2436">
            <v>1.7508459585461116</v>
          </cell>
          <cell r="N2436" t="str">
            <v>NG93</v>
          </cell>
          <cell r="O2436">
            <v>50.75</v>
          </cell>
          <cell r="P2436">
            <v>2</v>
          </cell>
        </row>
        <row r="2437">
          <cell r="A2437" t="str">
            <v>ON</v>
          </cell>
          <cell r="B2437">
            <v>9</v>
          </cell>
          <cell r="C2437">
            <v>3</v>
          </cell>
          <cell r="D2437" t="str">
            <v>C</v>
          </cell>
          <cell r="E2437">
            <v>3.6</v>
          </cell>
          <cell r="F2437">
            <v>37859</v>
          </cell>
          <cell r="G2437">
            <v>0.71799999999999997</v>
          </cell>
          <cell r="H2437">
            <v>0.65</v>
          </cell>
          <cell r="I2437" t="str">
            <v>0          0</v>
          </cell>
          <cell r="J2437">
            <v>0</v>
          </cell>
          <cell r="K2437">
            <v>0</v>
          </cell>
          <cell r="L2437">
            <v>2003</v>
          </cell>
          <cell r="M2437" t="str">
            <v>No Trade</v>
          </cell>
          <cell r="N2437" t="str">
            <v>NG93</v>
          </cell>
          <cell r="O2437">
            <v>50.75</v>
          </cell>
          <cell r="P2437">
            <v>1</v>
          </cell>
        </row>
        <row r="2438">
          <cell r="A2438" t="str">
            <v>ON</v>
          </cell>
          <cell r="B2438">
            <v>9</v>
          </cell>
          <cell r="C2438">
            <v>3</v>
          </cell>
          <cell r="D2438" t="str">
            <v>P</v>
          </cell>
          <cell r="E2438">
            <v>3.6</v>
          </cell>
          <cell r="F2438">
            <v>37859</v>
          </cell>
          <cell r="G2438">
            <v>0.253</v>
          </cell>
          <cell r="H2438">
            <v>0.28000000000000003</v>
          </cell>
          <cell r="I2438" t="str">
            <v>1          0</v>
          </cell>
          <cell r="J2438">
            <v>0</v>
          </cell>
          <cell r="K2438">
            <v>0</v>
          </cell>
          <cell r="L2438">
            <v>2003</v>
          </cell>
          <cell r="M2438">
            <v>1.7686712546940517</v>
          </cell>
          <cell r="N2438" t="str">
            <v>NG93</v>
          </cell>
          <cell r="O2438">
            <v>50.75</v>
          </cell>
          <cell r="P2438">
            <v>2</v>
          </cell>
        </row>
        <row r="2439">
          <cell r="A2439" t="str">
            <v>ON</v>
          </cell>
          <cell r="B2439">
            <v>9</v>
          </cell>
          <cell r="C2439">
            <v>3</v>
          </cell>
          <cell r="D2439" t="str">
            <v>C</v>
          </cell>
          <cell r="E2439">
            <v>3.65</v>
          </cell>
          <cell r="F2439">
            <v>37859</v>
          </cell>
          <cell r="G2439">
            <v>0.69099999999999995</v>
          </cell>
          <cell r="H2439">
            <v>0.62</v>
          </cell>
          <cell r="I2439" t="str">
            <v>2          0</v>
          </cell>
          <cell r="J2439">
            <v>0</v>
          </cell>
          <cell r="K2439">
            <v>0</v>
          </cell>
          <cell r="L2439">
            <v>2003</v>
          </cell>
          <cell r="M2439" t="str">
            <v>No Trade</v>
          </cell>
          <cell r="N2439" t="str">
            <v>NG93</v>
          </cell>
          <cell r="O2439">
            <v>50.75</v>
          </cell>
          <cell r="P2439">
            <v>1</v>
          </cell>
        </row>
        <row r="2440">
          <cell r="A2440" t="str">
            <v>ON</v>
          </cell>
          <cell r="B2440">
            <v>9</v>
          </cell>
          <cell r="C2440">
            <v>3</v>
          </cell>
          <cell r="D2440" t="str">
            <v>P</v>
          </cell>
          <cell r="E2440">
            <v>3.65</v>
          </cell>
          <cell r="F2440">
            <v>37859</v>
          </cell>
          <cell r="G2440">
            <v>0.27400000000000002</v>
          </cell>
          <cell r="H2440">
            <v>0.3</v>
          </cell>
          <cell r="I2440" t="str">
            <v>3          0</v>
          </cell>
          <cell r="J2440">
            <v>0</v>
          </cell>
          <cell r="K2440">
            <v>0</v>
          </cell>
          <cell r="L2440">
            <v>2003</v>
          </cell>
          <cell r="M2440">
            <v>1.7864456372768727</v>
          </cell>
          <cell r="N2440" t="str">
            <v>NG93</v>
          </cell>
          <cell r="O2440">
            <v>50.75</v>
          </cell>
          <cell r="P2440">
            <v>2</v>
          </cell>
        </row>
        <row r="2441">
          <cell r="A2441" t="str">
            <v>ON</v>
          </cell>
          <cell r="B2441">
            <v>9</v>
          </cell>
          <cell r="C2441">
            <v>3</v>
          </cell>
          <cell r="D2441" t="str">
            <v>C</v>
          </cell>
          <cell r="E2441">
            <v>3.7</v>
          </cell>
          <cell r="F2441">
            <v>37859</v>
          </cell>
          <cell r="G2441">
            <v>0.66500000000000004</v>
          </cell>
          <cell r="H2441">
            <v>0.59</v>
          </cell>
          <cell r="I2441" t="str">
            <v>7          0</v>
          </cell>
          <cell r="J2441">
            <v>0</v>
          </cell>
          <cell r="K2441">
            <v>0</v>
          </cell>
          <cell r="L2441">
            <v>2003</v>
          </cell>
          <cell r="M2441" t="str">
            <v>No Trade</v>
          </cell>
          <cell r="N2441" t="str">
            <v>NG93</v>
          </cell>
          <cell r="O2441">
            <v>50.75</v>
          </cell>
          <cell r="P2441">
            <v>1</v>
          </cell>
        </row>
        <row r="2442">
          <cell r="A2442" t="str">
            <v>ON</v>
          </cell>
          <cell r="B2442">
            <v>9</v>
          </cell>
          <cell r="C2442">
            <v>3</v>
          </cell>
          <cell r="D2442" t="str">
            <v>P</v>
          </cell>
          <cell r="E2442">
            <v>3.7</v>
          </cell>
          <cell r="F2442">
            <v>37859</v>
          </cell>
          <cell r="G2442">
            <v>0.29699999999999999</v>
          </cell>
          <cell r="H2442">
            <v>0.32</v>
          </cell>
          <cell r="I2442" t="str">
            <v>7          0</v>
          </cell>
          <cell r="J2442">
            <v>0</v>
          </cell>
          <cell r="K2442">
            <v>0</v>
          </cell>
          <cell r="L2442">
            <v>2003</v>
          </cell>
          <cell r="M2442">
            <v>1.8054250074739866</v>
          </cell>
          <cell r="N2442" t="str">
            <v>NG93</v>
          </cell>
          <cell r="O2442">
            <v>50.75</v>
          </cell>
          <cell r="P2442">
            <v>2</v>
          </cell>
        </row>
        <row r="2443">
          <cell r="A2443" t="str">
            <v>ON</v>
          </cell>
          <cell r="B2443">
            <v>9</v>
          </cell>
          <cell r="C2443">
            <v>3</v>
          </cell>
          <cell r="D2443" t="str">
            <v>C</v>
          </cell>
          <cell r="E2443">
            <v>3.75</v>
          </cell>
          <cell r="F2443">
            <v>37859</v>
          </cell>
          <cell r="G2443">
            <v>0.64</v>
          </cell>
          <cell r="H2443">
            <v>0.56999999999999995</v>
          </cell>
          <cell r="I2443" t="str">
            <v>3          0</v>
          </cell>
          <cell r="J2443">
            <v>0</v>
          </cell>
          <cell r="K2443">
            <v>0</v>
          </cell>
          <cell r="L2443">
            <v>2003</v>
          </cell>
          <cell r="M2443" t="str">
            <v>No Trade</v>
          </cell>
          <cell r="N2443" t="str">
            <v>NG93</v>
          </cell>
          <cell r="O2443">
            <v>50.75</v>
          </cell>
          <cell r="P2443">
            <v>1</v>
          </cell>
        </row>
        <row r="2444">
          <cell r="A2444" t="str">
            <v>ON</v>
          </cell>
          <cell r="B2444">
            <v>9</v>
          </cell>
          <cell r="C2444">
            <v>3</v>
          </cell>
          <cell r="D2444" t="str">
            <v>P</v>
          </cell>
          <cell r="E2444">
            <v>3.75</v>
          </cell>
          <cell r="F2444">
            <v>37859</v>
          </cell>
          <cell r="G2444">
            <v>0.32</v>
          </cell>
          <cell r="H2444">
            <v>0.35</v>
          </cell>
          <cell r="I2444" t="str">
            <v>1         50</v>
          </cell>
          <cell r="J2444">
            <v>0</v>
          </cell>
          <cell r="K2444">
            <v>0</v>
          </cell>
          <cell r="L2444">
            <v>2003</v>
          </cell>
          <cell r="M2444">
            <v>1.8230296651945008</v>
          </cell>
          <cell r="N2444" t="str">
            <v>NG93</v>
          </cell>
          <cell r="O2444">
            <v>50.75</v>
          </cell>
          <cell r="P2444">
            <v>2</v>
          </cell>
        </row>
        <row r="2445">
          <cell r="A2445" t="str">
            <v>ON</v>
          </cell>
          <cell r="B2445">
            <v>9</v>
          </cell>
          <cell r="C2445">
            <v>3</v>
          </cell>
          <cell r="D2445" t="str">
            <v>C</v>
          </cell>
          <cell r="E2445">
            <v>3.8</v>
          </cell>
          <cell r="F2445">
            <v>37859</v>
          </cell>
          <cell r="G2445">
            <v>0.61399999999999999</v>
          </cell>
          <cell r="H2445">
            <v>0.54</v>
          </cell>
          <cell r="I2445" t="str">
            <v>9          0</v>
          </cell>
          <cell r="J2445">
            <v>0</v>
          </cell>
          <cell r="K2445">
            <v>0</v>
          </cell>
          <cell r="L2445">
            <v>2003</v>
          </cell>
          <cell r="M2445" t="str">
            <v>No Trade</v>
          </cell>
          <cell r="N2445" t="str">
            <v>NG93</v>
          </cell>
          <cell r="O2445">
            <v>50.75</v>
          </cell>
          <cell r="P2445">
            <v>1</v>
          </cell>
        </row>
        <row r="2446">
          <cell r="A2446" t="str">
            <v>ON</v>
          </cell>
          <cell r="B2446">
            <v>9</v>
          </cell>
          <cell r="C2446">
            <v>3</v>
          </cell>
          <cell r="D2446" t="str">
            <v>P</v>
          </cell>
          <cell r="E2446">
            <v>3.8</v>
          </cell>
          <cell r="F2446">
            <v>37859</v>
          </cell>
          <cell r="G2446">
            <v>0.34300000000000003</v>
          </cell>
          <cell r="H2446">
            <v>0.37</v>
          </cell>
          <cell r="I2446" t="str">
            <v>7          0</v>
          </cell>
          <cell r="J2446">
            <v>0</v>
          </cell>
          <cell r="K2446">
            <v>0</v>
          </cell>
          <cell r="L2446">
            <v>2003</v>
          </cell>
          <cell r="M2446">
            <v>1.8394218102467625</v>
          </cell>
          <cell r="N2446" t="str">
            <v>NG93</v>
          </cell>
          <cell r="O2446">
            <v>50.75</v>
          </cell>
          <cell r="P2446">
            <v>2</v>
          </cell>
        </row>
        <row r="2447">
          <cell r="A2447" t="str">
            <v>ON</v>
          </cell>
          <cell r="B2447">
            <v>9</v>
          </cell>
          <cell r="C2447">
            <v>3</v>
          </cell>
          <cell r="D2447" t="str">
            <v>C</v>
          </cell>
          <cell r="E2447">
            <v>3.85</v>
          </cell>
          <cell r="F2447">
            <v>37859</v>
          </cell>
          <cell r="G2447">
            <v>0.59099999999999997</v>
          </cell>
          <cell r="H2447">
            <v>0.52</v>
          </cell>
          <cell r="I2447" t="str">
            <v>7          0</v>
          </cell>
          <cell r="J2447">
            <v>0</v>
          </cell>
          <cell r="K2447">
            <v>0</v>
          </cell>
          <cell r="L2447">
            <v>2003</v>
          </cell>
          <cell r="M2447" t="str">
            <v>No Trade</v>
          </cell>
          <cell r="N2447" t="str">
            <v>NG93</v>
          </cell>
          <cell r="O2447">
            <v>50.75</v>
          </cell>
          <cell r="P2447">
            <v>1</v>
          </cell>
        </row>
        <row r="2448">
          <cell r="A2448" t="str">
            <v>ON</v>
          </cell>
          <cell r="B2448">
            <v>9</v>
          </cell>
          <cell r="C2448">
            <v>3</v>
          </cell>
          <cell r="D2448" t="str">
            <v>P</v>
          </cell>
          <cell r="E2448">
            <v>3.85</v>
          </cell>
          <cell r="F2448">
            <v>37859</v>
          </cell>
          <cell r="G2448">
            <v>0.36799999999999999</v>
          </cell>
          <cell r="H2448">
            <v>0.4</v>
          </cell>
          <cell r="I2448" t="str">
            <v>3          0</v>
          </cell>
          <cell r="J2448">
            <v>0</v>
          </cell>
          <cell r="K2448">
            <v>0</v>
          </cell>
          <cell r="L2448">
            <v>2003</v>
          </cell>
          <cell r="M2448">
            <v>1.8569632179898166</v>
          </cell>
          <cell r="N2448" t="str">
            <v>NG93</v>
          </cell>
          <cell r="O2448">
            <v>50.75</v>
          </cell>
          <cell r="P2448">
            <v>2</v>
          </cell>
        </row>
        <row r="2449">
          <cell r="A2449" t="str">
            <v>ON</v>
          </cell>
          <cell r="B2449">
            <v>9</v>
          </cell>
          <cell r="C2449">
            <v>3</v>
          </cell>
          <cell r="D2449" t="str">
            <v>C</v>
          </cell>
          <cell r="E2449">
            <v>3.9</v>
          </cell>
          <cell r="F2449">
            <v>37859</v>
          </cell>
          <cell r="G2449">
            <v>0.56899999999999995</v>
          </cell>
          <cell r="H2449">
            <v>0.5</v>
          </cell>
          <cell r="I2449" t="str">
            <v>5          0</v>
          </cell>
          <cell r="J2449">
            <v>0</v>
          </cell>
          <cell r="K2449">
            <v>0</v>
          </cell>
          <cell r="L2449">
            <v>2003</v>
          </cell>
          <cell r="M2449" t="str">
            <v>No Trade</v>
          </cell>
          <cell r="N2449" t="str">
            <v>NG93</v>
          </cell>
          <cell r="O2449">
            <v>50.75</v>
          </cell>
          <cell r="P2449">
            <v>1</v>
          </cell>
        </row>
        <row r="2450">
          <cell r="A2450" t="str">
            <v>ON</v>
          </cell>
          <cell r="B2450">
            <v>9</v>
          </cell>
          <cell r="C2450">
            <v>3</v>
          </cell>
          <cell r="D2450" t="str">
            <v>P</v>
          </cell>
          <cell r="E2450">
            <v>3.9</v>
          </cell>
          <cell r="F2450">
            <v>37859</v>
          </cell>
          <cell r="G2450">
            <v>0.39400000000000002</v>
          </cell>
          <cell r="H2450">
            <v>0.43</v>
          </cell>
          <cell r="I2450" t="str">
            <v>1          0</v>
          </cell>
          <cell r="J2450">
            <v>0</v>
          </cell>
          <cell r="K2450">
            <v>0</v>
          </cell>
          <cell r="L2450">
            <v>2003</v>
          </cell>
          <cell r="M2450">
            <v>1.8744493102702229</v>
          </cell>
          <cell r="N2450" t="str">
            <v>NG93</v>
          </cell>
          <cell r="O2450">
            <v>50.75</v>
          </cell>
          <cell r="P2450">
            <v>2</v>
          </cell>
        </row>
        <row r="2451">
          <cell r="A2451" t="str">
            <v>ON</v>
          </cell>
          <cell r="B2451">
            <v>9</v>
          </cell>
          <cell r="C2451">
            <v>3</v>
          </cell>
          <cell r="D2451" t="str">
            <v>C</v>
          </cell>
          <cell r="E2451">
            <v>3.95</v>
          </cell>
          <cell r="F2451">
            <v>37859</v>
          </cell>
          <cell r="G2451">
            <v>0.54500000000000004</v>
          </cell>
          <cell r="H2451">
            <v>0.48</v>
          </cell>
          <cell r="I2451" t="str">
            <v>3          0</v>
          </cell>
          <cell r="J2451">
            <v>0</v>
          </cell>
          <cell r="K2451">
            <v>0</v>
          </cell>
          <cell r="L2451">
            <v>2003</v>
          </cell>
          <cell r="M2451" t="str">
            <v>No Trade</v>
          </cell>
          <cell r="N2451" t="str">
            <v>NG93</v>
          </cell>
          <cell r="O2451">
            <v>50.75</v>
          </cell>
          <cell r="P2451">
            <v>1</v>
          </cell>
        </row>
        <row r="2452">
          <cell r="A2452" t="str">
            <v>ON</v>
          </cell>
          <cell r="B2452">
            <v>9</v>
          </cell>
          <cell r="C2452">
            <v>3</v>
          </cell>
          <cell r="D2452" t="str">
            <v>P</v>
          </cell>
          <cell r="E2452">
            <v>3.95</v>
          </cell>
          <cell r="F2452">
            <v>37859</v>
          </cell>
          <cell r="G2452">
            <v>0.42</v>
          </cell>
          <cell r="H2452">
            <v>0.45</v>
          </cell>
          <cell r="I2452" t="str">
            <v>9          0</v>
          </cell>
          <cell r="J2452">
            <v>0</v>
          </cell>
          <cell r="K2452">
            <v>0</v>
          </cell>
          <cell r="L2452">
            <v>2003</v>
          </cell>
          <cell r="M2452">
            <v>1.8908519241947259</v>
          </cell>
          <cell r="N2452" t="str">
            <v>NG93</v>
          </cell>
          <cell r="O2452">
            <v>50.75</v>
          </cell>
          <cell r="P2452">
            <v>2</v>
          </cell>
        </row>
        <row r="2453">
          <cell r="A2453" t="str">
            <v>ON</v>
          </cell>
          <cell r="B2453">
            <v>9</v>
          </cell>
          <cell r="C2453">
            <v>3</v>
          </cell>
          <cell r="D2453" t="str">
            <v>C</v>
          </cell>
          <cell r="E2453">
            <v>4</v>
          </cell>
          <cell r="F2453">
            <v>37859</v>
          </cell>
          <cell r="G2453">
            <v>0.52300000000000002</v>
          </cell>
          <cell r="H2453">
            <v>0.46</v>
          </cell>
          <cell r="I2453" t="str">
            <v>2          0</v>
          </cell>
          <cell r="J2453">
            <v>0</v>
          </cell>
          <cell r="K2453">
            <v>0</v>
          </cell>
          <cell r="L2453">
            <v>2003</v>
          </cell>
          <cell r="M2453" t="str">
            <v>No Trade</v>
          </cell>
          <cell r="N2453" t="str">
            <v>NG93</v>
          </cell>
          <cell r="O2453">
            <v>50.75</v>
          </cell>
          <cell r="P2453">
            <v>1</v>
          </cell>
        </row>
        <row r="2454">
          <cell r="A2454" t="str">
            <v>ON</v>
          </cell>
          <cell r="B2454">
            <v>9</v>
          </cell>
          <cell r="C2454">
            <v>3</v>
          </cell>
          <cell r="D2454" t="str">
            <v>P</v>
          </cell>
          <cell r="E2454">
            <v>4</v>
          </cell>
          <cell r="F2454">
            <v>37859</v>
          </cell>
          <cell r="G2454">
            <v>0.44800000000000001</v>
          </cell>
          <cell r="H2454">
            <v>0.48</v>
          </cell>
          <cell r="I2454" t="str">
            <v>8          0</v>
          </cell>
          <cell r="J2454">
            <v>0</v>
          </cell>
          <cell r="K2454">
            <v>0</v>
          </cell>
          <cell r="L2454">
            <v>2003</v>
          </cell>
          <cell r="M2454">
            <v>1.9082753350101245</v>
          </cell>
          <cell r="N2454" t="str">
            <v>NG93</v>
          </cell>
          <cell r="O2454">
            <v>50.75</v>
          </cell>
          <cell r="P2454">
            <v>2</v>
          </cell>
        </row>
        <row r="2455">
          <cell r="A2455" t="str">
            <v>ON</v>
          </cell>
          <cell r="B2455">
            <v>9</v>
          </cell>
          <cell r="C2455">
            <v>3</v>
          </cell>
          <cell r="D2455" t="str">
            <v>C</v>
          </cell>
          <cell r="E2455">
            <v>4.05</v>
          </cell>
          <cell r="F2455">
            <v>37859</v>
          </cell>
          <cell r="G2455">
            <v>0.501</v>
          </cell>
          <cell r="H2455">
            <v>0.44</v>
          </cell>
          <cell r="I2455" t="str">
            <v>3          0</v>
          </cell>
          <cell r="J2455">
            <v>0</v>
          </cell>
          <cell r="K2455">
            <v>0</v>
          </cell>
          <cell r="L2455">
            <v>2003</v>
          </cell>
          <cell r="M2455" t="str">
            <v>No Trade</v>
          </cell>
          <cell r="N2455" t="str">
            <v>NG93</v>
          </cell>
          <cell r="O2455">
            <v>50.75</v>
          </cell>
          <cell r="P2455">
            <v>1</v>
          </cell>
        </row>
        <row r="2456">
          <cell r="A2456" t="str">
            <v>ON</v>
          </cell>
          <cell r="B2456">
            <v>9</v>
          </cell>
          <cell r="C2456">
            <v>3</v>
          </cell>
          <cell r="D2456" t="str">
            <v>C</v>
          </cell>
          <cell r="E2456">
            <v>4.0999999999999996</v>
          </cell>
          <cell r="F2456">
            <v>37859</v>
          </cell>
          <cell r="G2456">
            <v>0.48</v>
          </cell>
          <cell r="H2456">
            <v>0.42</v>
          </cell>
          <cell r="I2456" t="str">
            <v>4          0</v>
          </cell>
          <cell r="J2456">
            <v>0</v>
          </cell>
          <cell r="K2456">
            <v>0</v>
          </cell>
          <cell r="L2456">
            <v>2003</v>
          </cell>
          <cell r="M2456" t="str">
            <v>No Trade</v>
          </cell>
          <cell r="N2456" t="str">
            <v>NG93</v>
          </cell>
          <cell r="O2456">
            <v>50.75</v>
          </cell>
          <cell r="P2456">
            <v>1</v>
          </cell>
        </row>
        <row r="2457">
          <cell r="A2457" t="str">
            <v>ON</v>
          </cell>
          <cell r="B2457">
            <v>9</v>
          </cell>
          <cell r="C2457">
            <v>3</v>
          </cell>
          <cell r="D2457" t="str">
            <v>P</v>
          </cell>
          <cell r="E2457">
            <v>4.0999999999999996</v>
          </cell>
          <cell r="F2457">
            <v>37859</v>
          </cell>
          <cell r="G2457">
            <v>0.505</v>
          </cell>
          <cell r="H2457">
            <v>0.55000000000000004</v>
          </cell>
          <cell r="I2457" t="str">
            <v>0          0</v>
          </cell>
          <cell r="J2457">
            <v>0</v>
          </cell>
          <cell r="K2457">
            <v>0</v>
          </cell>
          <cell r="L2457">
            <v>2003</v>
          </cell>
          <cell r="M2457">
            <v>1.941129034574395</v>
          </cell>
          <cell r="N2457" t="str">
            <v>NG93</v>
          </cell>
          <cell r="O2457">
            <v>50.75</v>
          </cell>
          <cell r="P2457">
            <v>2</v>
          </cell>
        </row>
        <row r="2458">
          <cell r="A2458" t="str">
            <v>ON</v>
          </cell>
          <cell r="B2458">
            <v>9</v>
          </cell>
          <cell r="C2458">
            <v>3</v>
          </cell>
          <cell r="D2458" t="str">
            <v>C</v>
          </cell>
          <cell r="E2458">
            <v>4.2</v>
          </cell>
          <cell r="F2458">
            <v>37859</v>
          </cell>
          <cell r="G2458">
            <v>0.442</v>
          </cell>
          <cell r="H2458">
            <v>0.38</v>
          </cell>
          <cell r="I2458" t="str">
            <v>9          0</v>
          </cell>
          <cell r="J2458">
            <v>0</v>
          </cell>
          <cell r="K2458">
            <v>0</v>
          </cell>
          <cell r="L2458">
            <v>2003</v>
          </cell>
          <cell r="M2458" t="str">
            <v>No Trade</v>
          </cell>
          <cell r="N2458" t="str">
            <v>NG93</v>
          </cell>
          <cell r="O2458">
            <v>50.75</v>
          </cell>
          <cell r="P2458">
            <v>1</v>
          </cell>
        </row>
        <row r="2459">
          <cell r="A2459" t="str">
            <v>ON</v>
          </cell>
          <cell r="B2459">
            <v>9</v>
          </cell>
          <cell r="C2459">
            <v>3</v>
          </cell>
          <cell r="D2459" t="str">
            <v>C</v>
          </cell>
          <cell r="E2459">
            <v>4.25</v>
          </cell>
          <cell r="F2459">
            <v>37859</v>
          </cell>
          <cell r="G2459">
            <v>0.42399999999999999</v>
          </cell>
          <cell r="H2459">
            <v>0.37</v>
          </cell>
          <cell r="I2459" t="str">
            <v>2          0</v>
          </cell>
          <cell r="J2459">
            <v>0</v>
          </cell>
          <cell r="K2459">
            <v>0</v>
          </cell>
          <cell r="L2459">
            <v>2003</v>
          </cell>
          <cell r="M2459" t="str">
            <v>No Trade</v>
          </cell>
          <cell r="N2459" t="str">
            <v>NG93</v>
          </cell>
          <cell r="O2459">
            <v>50.75</v>
          </cell>
          <cell r="P2459">
            <v>1</v>
          </cell>
        </row>
        <row r="2460">
          <cell r="A2460" t="str">
            <v>ON</v>
          </cell>
          <cell r="B2460">
            <v>9</v>
          </cell>
          <cell r="C2460">
            <v>3</v>
          </cell>
          <cell r="D2460" t="str">
            <v>C</v>
          </cell>
          <cell r="E2460">
            <v>4.4000000000000004</v>
          </cell>
          <cell r="F2460">
            <v>37859</v>
          </cell>
          <cell r="G2460">
            <v>0</v>
          </cell>
          <cell r="H2460">
            <v>0</v>
          </cell>
          <cell r="I2460" t="str">
            <v>0          0</v>
          </cell>
          <cell r="J2460">
            <v>0</v>
          </cell>
          <cell r="K2460">
            <v>0</v>
          </cell>
          <cell r="L2460">
            <v>2003</v>
          </cell>
          <cell r="M2460" t="str">
            <v>No Trade</v>
          </cell>
          <cell r="N2460" t="str">
            <v/>
          </cell>
          <cell r="O2460" t="str">
            <v/>
          </cell>
          <cell r="P2460" t="str">
            <v/>
          </cell>
        </row>
        <row r="2461">
          <cell r="A2461" t="str">
            <v>ON</v>
          </cell>
          <cell r="B2461">
            <v>9</v>
          </cell>
          <cell r="C2461">
            <v>3</v>
          </cell>
          <cell r="D2461" t="str">
            <v>C</v>
          </cell>
          <cell r="E2461">
            <v>4.5</v>
          </cell>
          <cell r="F2461">
            <v>37859</v>
          </cell>
          <cell r="G2461">
            <v>0.34399999999999997</v>
          </cell>
          <cell r="H2461">
            <v>0.28999999999999998</v>
          </cell>
          <cell r="I2461" t="str">
            <v>9          0</v>
          </cell>
          <cell r="J2461">
            <v>0</v>
          </cell>
          <cell r="K2461">
            <v>0</v>
          </cell>
          <cell r="L2461">
            <v>2003</v>
          </cell>
          <cell r="M2461" t="str">
            <v>No Trade</v>
          </cell>
          <cell r="N2461" t="str">
            <v>NG93</v>
          </cell>
          <cell r="O2461">
            <v>50.75</v>
          </cell>
          <cell r="P2461">
            <v>1</v>
          </cell>
        </row>
        <row r="2462">
          <cell r="A2462" t="str">
            <v>ON</v>
          </cell>
          <cell r="B2462">
            <v>9</v>
          </cell>
          <cell r="C2462">
            <v>3</v>
          </cell>
          <cell r="D2462" t="str">
            <v>C</v>
          </cell>
          <cell r="E2462">
            <v>4.8499999999999996</v>
          </cell>
          <cell r="F2462">
            <v>37859</v>
          </cell>
          <cell r="G2462">
            <v>0.25800000000000001</v>
          </cell>
          <cell r="H2462">
            <v>0.22</v>
          </cell>
          <cell r="I2462" t="str">
            <v>1          0</v>
          </cell>
          <cell r="J2462">
            <v>0</v>
          </cell>
          <cell r="K2462">
            <v>0</v>
          </cell>
          <cell r="L2462">
            <v>2003</v>
          </cell>
          <cell r="M2462" t="str">
            <v>No Trade</v>
          </cell>
          <cell r="N2462" t="str">
            <v>NG93</v>
          </cell>
          <cell r="O2462">
            <v>50.75</v>
          </cell>
          <cell r="P2462">
            <v>1</v>
          </cell>
        </row>
        <row r="2463">
          <cell r="A2463" t="str">
            <v>ON</v>
          </cell>
          <cell r="B2463">
            <v>9</v>
          </cell>
          <cell r="C2463">
            <v>3</v>
          </cell>
          <cell r="D2463" t="str">
            <v>C</v>
          </cell>
          <cell r="E2463">
            <v>5</v>
          </cell>
          <cell r="F2463">
            <v>37859</v>
          </cell>
          <cell r="G2463">
            <v>0.22800000000000001</v>
          </cell>
          <cell r="H2463">
            <v>0.19</v>
          </cell>
          <cell r="I2463" t="str">
            <v>5         15</v>
          </cell>
          <cell r="J2463">
            <v>0.22</v>
          </cell>
          <cell r="K2463">
            <v>0.22</v>
          </cell>
          <cell r="L2463">
            <v>2003</v>
          </cell>
          <cell r="M2463" t="str">
            <v>No Trade</v>
          </cell>
          <cell r="N2463" t="str">
            <v>NG93</v>
          </cell>
          <cell r="O2463">
            <v>50.75</v>
          </cell>
          <cell r="P2463">
            <v>1</v>
          </cell>
        </row>
        <row r="2464">
          <cell r="A2464" t="str">
            <v>ON</v>
          </cell>
          <cell r="B2464">
            <v>9</v>
          </cell>
          <cell r="C2464">
            <v>3</v>
          </cell>
          <cell r="D2464" t="str">
            <v>C</v>
          </cell>
          <cell r="E2464">
            <v>5.2</v>
          </cell>
          <cell r="F2464">
            <v>37859</v>
          </cell>
          <cell r="G2464">
            <v>0.19400000000000001</v>
          </cell>
          <cell r="H2464">
            <v>0.16</v>
          </cell>
          <cell r="I2464" t="str">
            <v>5          0</v>
          </cell>
          <cell r="J2464">
            <v>0</v>
          </cell>
          <cell r="K2464">
            <v>0</v>
          </cell>
          <cell r="L2464">
            <v>2003</v>
          </cell>
          <cell r="M2464" t="str">
            <v>No Trade</v>
          </cell>
          <cell r="N2464" t="str">
            <v>NG93</v>
          </cell>
          <cell r="O2464">
            <v>50.75</v>
          </cell>
          <cell r="P2464">
            <v>1</v>
          </cell>
        </row>
        <row r="2465">
          <cell r="A2465" t="str">
            <v>ON</v>
          </cell>
          <cell r="B2465">
            <v>9</v>
          </cell>
          <cell r="C2465">
            <v>3</v>
          </cell>
          <cell r="D2465" t="str">
            <v>C</v>
          </cell>
          <cell r="E2465">
            <v>5.25</v>
          </cell>
          <cell r="F2465">
            <v>37859</v>
          </cell>
          <cell r="G2465">
            <v>0.186</v>
          </cell>
          <cell r="H2465">
            <v>0.15</v>
          </cell>
          <cell r="I2465" t="str">
            <v>8          0</v>
          </cell>
          <cell r="J2465">
            <v>0</v>
          </cell>
          <cell r="K2465">
            <v>0</v>
          </cell>
          <cell r="L2465">
            <v>2003</v>
          </cell>
          <cell r="M2465" t="str">
            <v>No Trade</v>
          </cell>
          <cell r="N2465" t="str">
            <v>NG93</v>
          </cell>
          <cell r="O2465">
            <v>50.75</v>
          </cell>
          <cell r="P2465">
            <v>1</v>
          </cell>
        </row>
        <row r="2466">
          <cell r="A2466" t="str">
            <v>ON</v>
          </cell>
          <cell r="B2466">
            <v>9</v>
          </cell>
          <cell r="C2466">
            <v>3</v>
          </cell>
          <cell r="D2466" t="str">
            <v>C</v>
          </cell>
          <cell r="E2466">
            <v>5.3</v>
          </cell>
          <cell r="F2466">
            <v>37859</v>
          </cell>
          <cell r="G2466">
            <v>0.17899999999999999</v>
          </cell>
          <cell r="H2466">
            <v>0.15</v>
          </cell>
          <cell r="I2466" t="str">
            <v>2          0</v>
          </cell>
          <cell r="J2466">
            <v>0</v>
          </cell>
          <cell r="K2466">
            <v>0</v>
          </cell>
          <cell r="L2466">
            <v>2003</v>
          </cell>
          <cell r="M2466" t="str">
            <v>No Trade</v>
          </cell>
          <cell r="N2466" t="str">
            <v>NG93</v>
          </cell>
          <cell r="O2466">
            <v>50.75</v>
          </cell>
          <cell r="P2466">
            <v>1</v>
          </cell>
        </row>
        <row r="2467">
          <cell r="A2467" t="str">
            <v>ON</v>
          </cell>
          <cell r="B2467">
            <v>9</v>
          </cell>
          <cell r="C2467">
            <v>3</v>
          </cell>
          <cell r="D2467" t="str">
            <v>C</v>
          </cell>
          <cell r="E2467">
            <v>5.4</v>
          </cell>
          <cell r="F2467">
            <v>37859</v>
          </cell>
          <cell r="G2467">
            <v>0.16500000000000001</v>
          </cell>
          <cell r="H2467">
            <v>0.14000000000000001</v>
          </cell>
          <cell r="I2467" t="str">
            <v>0          0</v>
          </cell>
          <cell r="J2467">
            <v>0</v>
          </cell>
          <cell r="K2467">
            <v>0</v>
          </cell>
          <cell r="L2467">
            <v>2003</v>
          </cell>
          <cell r="M2467" t="str">
            <v>No Trade</v>
          </cell>
          <cell r="N2467" t="str">
            <v>NG93</v>
          </cell>
          <cell r="O2467">
            <v>50.75</v>
          </cell>
          <cell r="P2467">
            <v>1</v>
          </cell>
        </row>
        <row r="2468">
          <cell r="A2468" t="str">
            <v>ON</v>
          </cell>
          <cell r="B2468">
            <v>9</v>
          </cell>
          <cell r="C2468">
            <v>3</v>
          </cell>
          <cell r="D2468" t="str">
            <v>C</v>
          </cell>
          <cell r="E2468">
            <v>5.5</v>
          </cell>
          <cell r="F2468">
            <v>37859</v>
          </cell>
          <cell r="G2468">
            <v>0.153</v>
          </cell>
          <cell r="H2468">
            <v>0.12</v>
          </cell>
          <cell r="I2468" t="str">
            <v>9          0</v>
          </cell>
          <cell r="J2468">
            <v>0</v>
          </cell>
          <cell r="K2468">
            <v>0</v>
          </cell>
          <cell r="L2468">
            <v>2003</v>
          </cell>
          <cell r="M2468" t="str">
            <v>No Trade</v>
          </cell>
          <cell r="N2468" t="str">
            <v>NG93</v>
          </cell>
          <cell r="O2468">
            <v>50.75</v>
          </cell>
          <cell r="P2468">
            <v>1</v>
          </cell>
        </row>
        <row r="2469">
          <cell r="A2469" t="str">
            <v>ON</v>
          </cell>
          <cell r="B2469">
            <v>9</v>
          </cell>
          <cell r="C2469">
            <v>3</v>
          </cell>
          <cell r="D2469" t="str">
            <v>C</v>
          </cell>
          <cell r="E2469">
            <v>5.6</v>
          </cell>
          <cell r="F2469">
            <v>37859</v>
          </cell>
          <cell r="G2469">
            <v>0.14099999999999999</v>
          </cell>
          <cell r="H2469">
            <v>0.11</v>
          </cell>
          <cell r="I2469" t="str">
            <v>9          0</v>
          </cell>
          <cell r="J2469">
            <v>0</v>
          </cell>
          <cell r="K2469">
            <v>0</v>
          </cell>
          <cell r="L2469">
            <v>2003</v>
          </cell>
          <cell r="M2469" t="str">
            <v>No Trade</v>
          </cell>
          <cell r="N2469" t="str">
            <v>NG93</v>
          </cell>
          <cell r="O2469">
            <v>50.75</v>
          </cell>
          <cell r="P2469">
            <v>1</v>
          </cell>
        </row>
        <row r="2470">
          <cell r="A2470" t="str">
            <v>ON</v>
          </cell>
          <cell r="B2470">
            <v>9</v>
          </cell>
          <cell r="C2470">
            <v>3</v>
          </cell>
          <cell r="D2470" t="str">
            <v>C</v>
          </cell>
          <cell r="E2470">
            <v>5.65</v>
          </cell>
          <cell r="F2470">
            <v>37859</v>
          </cell>
          <cell r="G2470">
            <v>0.13600000000000001</v>
          </cell>
          <cell r="H2470">
            <v>0.11</v>
          </cell>
          <cell r="I2470" t="str">
            <v>4          0</v>
          </cell>
          <cell r="J2470">
            <v>0</v>
          </cell>
          <cell r="K2470">
            <v>0</v>
          </cell>
          <cell r="L2470">
            <v>2003</v>
          </cell>
          <cell r="M2470" t="str">
            <v>No Trade</v>
          </cell>
          <cell r="N2470" t="str">
            <v>NG93</v>
          </cell>
          <cell r="O2470">
            <v>50.75</v>
          </cell>
          <cell r="P2470">
            <v>1</v>
          </cell>
        </row>
        <row r="2471">
          <cell r="A2471" t="str">
            <v>ON</v>
          </cell>
          <cell r="B2471">
            <v>9</v>
          </cell>
          <cell r="C2471">
            <v>3</v>
          </cell>
          <cell r="D2471" t="str">
            <v>C</v>
          </cell>
          <cell r="E2471">
            <v>5.9</v>
          </cell>
          <cell r="F2471">
            <v>37859</v>
          </cell>
          <cell r="G2471">
            <v>0.113</v>
          </cell>
          <cell r="H2471">
            <v>0.09</v>
          </cell>
          <cell r="I2471" t="str">
            <v>4          0</v>
          </cell>
          <cell r="J2471">
            <v>0</v>
          </cell>
          <cell r="K2471">
            <v>0</v>
          </cell>
          <cell r="L2471">
            <v>2003</v>
          </cell>
          <cell r="M2471" t="str">
            <v>No Trade</v>
          </cell>
          <cell r="N2471" t="str">
            <v>NG93</v>
          </cell>
          <cell r="O2471">
            <v>50.75</v>
          </cell>
          <cell r="P2471">
            <v>1</v>
          </cell>
        </row>
        <row r="2472">
          <cell r="A2472" t="str">
            <v>ON</v>
          </cell>
          <cell r="B2472">
            <v>9</v>
          </cell>
          <cell r="C2472">
            <v>3</v>
          </cell>
          <cell r="D2472" t="str">
            <v>C</v>
          </cell>
          <cell r="E2472">
            <v>6</v>
          </cell>
          <cell r="F2472">
            <v>37859</v>
          </cell>
          <cell r="G2472">
            <v>0.105</v>
          </cell>
          <cell r="H2472">
            <v>0.08</v>
          </cell>
          <cell r="I2472" t="str">
            <v>7          0</v>
          </cell>
          <cell r="J2472">
            <v>0</v>
          </cell>
          <cell r="K2472">
            <v>0</v>
          </cell>
          <cell r="L2472">
            <v>2003</v>
          </cell>
          <cell r="M2472" t="str">
            <v>No Trade</v>
          </cell>
          <cell r="N2472" t="str">
            <v>NG93</v>
          </cell>
          <cell r="O2472">
            <v>50.75</v>
          </cell>
          <cell r="P2472">
            <v>1</v>
          </cell>
        </row>
        <row r="2473">
          <cell r="A2473" t="str">
            <v>ON</v>
          </cell>
          <cell r="B2473">
            <v>9</v>
          </cell>
          <cell r="C2473">
            <v>3</v>
          </cell>
          <cell r="D2473" t="str">
            <v>C</v>
          </cell>
          <cell r="E2473">
            <v>7</v>
          </cell>
          <cell r="F2473">
            <v>37859</v>
          </cell>
          <cell r="G2473">
            <v>5.2999999999999999E-2</v>
          </cell>
          <cell r="H2473">
            <v>0.04</v>
          </cell>
          <cell r="I2473" t="str">
            <v>3          0</v>
          </cell>
          <cell r="J2473">
            <v>0</v>
          </cell>
          <cell r="K2473">
            <v>0</v>
          </cell>
          <cell r="L2473">
            <v>2003</v>
          </cell>
          <cell r="M2473" t="str">
            <v>No Trade</v>
          </cell>
          <cell r="N2473" t="str">
            <v>NG93</v>
          </cell>
          <cell r="O2473">
            <v>50.75</v>
          </cell>
          <cell r="P2473">
            <v>1</v>
          </cell>
        </row>
        <row r="2474">
          <cell r="A2474" t="str">
            <v>ON</v>
          </cell>
          <cell r="B2474">
            <v>9</v>
          </cell>
          <cell r="C2474">
            <v>3</v>
          </cell>
          <cell r="D2474" t="str">
            <v>C</v>
          </cell>
          <cell r="E2474">
            <v>8</v>
          </cell>
          <cell r="F2474">
            <v>37859</v>
          </cell>
          <cell r="G2474">
            <v>0.03</v>
          </cell>
          <cell r="H2474">
            <v>0.02</v>
          </cell>
          <cell r="I2474" t="str">
            <v>4          0</v>
          </cell>
          <cell r="J2474">
            <v>0</v>
          </cell>
          <cell r="K2474">
            <v>0</v>
          </cell>
          <cell r="L2474">
            <v>2003</v>
          </cell>
          <cell r="M2474" t="str">
            <v>No Trade</v>
          </cell>
          <cell r="N2474" t="str">
            <v>NG93</v>
          </cell>
          <cell r="O2474">
            <v>50.75</v>
          </cell>
          <cell r="P2474">
            <v>1</v>
          </cell>
        </row>
        <row r="2475">
          <cell r="A2475" t="str">
            <v>ON</v>
          </cell>
          <cell r="B2475">
            <v>9</v>
          </cell>
          <cell r="C2475">
            <v>3</v>
          </cell>
          <cell r="D2475" t="str">
            <v>C</v>
          </cell>
          <cell r="E2475">
            <v>10</v>
          </cell>
          <cell r="F2475">
            <v>37859</v>
          </cell>
          <cell r="G2475">
            <v>1.2E-2</v>
          </cell>
          <cell r="H2475">
            <v>0.01</v>
          </cell>
          <cell r="I2475" t="str">
            <v>0          0</v>
          </cell>
          <cell r="J2475">
            <v>0</v>
          </cell>
          <cell r="K2475">
            <v>0</v>
          </cell>
          <cell r="L2475">
            <v>2003</v>
          </cell>
          <cell r="M2475" t="str">
            <v>No Trade</v>
          </cell>
          <cell r="N2475" t="str">
            <v>NG93</v>
          </cell>
          <cell r="O2475">
            <v>50.75</v>
          </cell>
          <cell r="P2475">
            <v>1</v>
          </cell>
        </row>
        <row r="2476">
          <cell r="A2476" t="str">
            <v>ON</v>
          </cell>
          <cell r="B2476">
            <v>10</v>
          </cell>
          <cell r="C2476">
            <v>3</v>
          </cell>
          <cell r="D2476" t="str">
            <v>P</v>
          </cell>
          <cell r="E2476">
            <v>0.75</v>
          </cell>
          <cell r="F2476">
            <v>37889</v>
          </cell>
          <cell r="G2476">
            <v>0</v>
          </cell>
          <cell r="H2476">
            <v>0</v>
          </cell>
          <cell r="I2476" t="str">
            <v>0          0</v>
          </cell>
          <cell r="J2476">
            <v>0</v>
          </cell>
          <cell r="K2476">
            <v>0</v>
          </cell>
          <cell r="L2476">
            <v>2003</v>
          </cell>
          <cell r="M2476" t="str">
            <v>No Trade</v>
          </cell>
          <cell r="N2476" t="str">
            <v/>
          </cell>
          <cell r="O2476" t="str">
            <v/>
          </cell>
          <cell r="P2476" t="str">
            <v/>
          </cell>
        </row>
        <row r="2477">
          <cell r="A2477" t="str">
            <v>ON</v>
          </cell>
          <cell r="B2477">
            <v>10</v>
          </cell>
          <cell r="C2477">
            <v>3</v>
          </cell>
          <cell r="D2477" t="str">
            <v>C</v>
          </cell>
          <cell r="E2477">
            <v>1</v>
          </cell>
          <cell r="F2477">
            <v>37889</v>
          </cell>
          <cell r="G2477">
            <v>0</v>
          </cell>
          <cell r="H2477">
            <v>0</v>
          </cell>
          <cell r="I2477" t="str">
            <v>0          0</v>
          </cell>
          <cell r="J2477">
            <v>0</v>
          </cell>
          <cell r="K2477">
            <v>0</v>
          </cell>
          <cell r="L2477">
            <v>2003</v>
          </cell>
          <cell r="M2477" t="str">
            <v>No Trade</v>
          </cell>
          <cell r="N2477" t="str">
            <v/>
          </cell>
          <cell r="O2477" t="str">
            <v/>
          </cell>
          <cell r="P2477" t="str">
            <v/>
          </cell>
        </row>
        <row r="2478">
          <cell r="A2478" t="str">
            <v>ON</v>
          </cell>
          <cell r="B2478">
            <v>10</v>
          </cell>
          <cell r="C2478">
            <v>3</v>
          </cell>
          <cell r="D2478" t="str">
            <v>P</v>
          </cell>
          <cell r="E2478">
            <v>2</v>
          </cell>
          <cell r="F2478">
            <v>37889</v>
          </cell>
          <cell r="G2478">
            <v>3.0000000000000001E-3</v>
          </cell>
          <cell r="H2478">
            <v>0</v>
          </cell>
          <cell r="I2478" t="str">
            <v>4          0</v>
          </cell>
          <cell r="J2478">
            <v>0</v>
          </cell>
          <cell r="K2478">
            <v>0</v>
          </cell>
          <cell r="L2478">
            <v>2003</v>
          </cell>
          <cell r="M2478">
            <v>1.1871046375656622</v>
          </cell>
          <cell r="N2478" t="str">
            <v>NG103</v>
          </cell>
          <cell r="O2478">
            <v>50.75</v>
          </cell>
          <cell r="P2478">
            <v>2</v>
          </cell>
        </row>
        <row r="2479">
          <cell r="A2479" t="str">
            <v>ON</v>
          </cell>
          <cell r="B2479">
            <v>10</v>
          </cell>
          <cell r="C2479">
            <v>3</v>
          </cell>
          <cell r="D2479" t="str">
            <v>P</v>
          </cell>
          <cell r="E2479">
            <v>2.1</v>
          </cell>
          <cell r="F2479">
            <v>37889</v>
          </cell>
          <cell r="G2479">
            <v>5.0000000000000001E-3</v>
          </cell>
          <cell r="H2479">
            <v>0</v>
          </cell>
          <cell r="I2479" t="str">
            <v>7          0</v>
          </cell>
          <cell r="J2479">
            <v>0</v>
          </cell>
          <cell r="K2479">
            <v>0</v>
          </cell>
          <cell r="L2479">
            <v>2003</v>
          </cell>
          <cell r="M2479">
            <v>1.221995327504646</v>
          </cell>
          <cell r="N2479" t="str">
            <v>NG103</v>
          </cell>
          <cell r="O2479">
            <v>50.75</v>
          </cell>
          <cell r="P2479">
            <v>2</v>
          </cell>
        </row>
        <row r="2480">
          <cell r="A2480" t="str">
            <v>ON</v>
          </cell>
          <cell r="B2480">
            <v>10</v>
          </cell>
          <cell r="C2480">
            <v>3</v>
          </cell>
          <cell r="D2480" t="str">
            <v>P</v>
          </cell>
          <cell r="E2480">
            <v>2.5</v>
          </cell>
          <cell r="F2480">
            <v>37889</v>
          </cell>
          <cell r="G2480">
            <v>2.5999999999999999E-2</v>
          </cell>
          <cell r="H2480">
            <v>0.03</v>
          </cell>
          <cell r="I2480" t="str">
            <v>1          0</v>
          </cell>
          <cell r="J2480">
            <v>0</v>
          </cell>
          <cell r="K2480">
            <v>0</v>
          </cell>
          <cell r="L2480">
            <v>2003</v>
          </cell>
          <cell r="M2480">
            <v>1.3668937145412048</v>
          </cell>
          <cell r="N2480" t="str">
            <v>NG103</v>
          </cell>
          <cell r="O2480">
            <v>50.75</v>
          </cell>
          <cell r="P2480">
            <v>2</v>
          </cell>
        </row>
        <row r="2481">
          <cell r="A2481" t="str">
            <v>ON</v>
          </cell>
          <cell r="B2481">
            <v>10</v>
          </cell>
          <cell r="C2481">
            <v>3</v>
          </cell>
          <cell r="D2481" t="str">
            <v>P</v>
          </cell>
          <cell r="E2481">
            <v>2.6</v>
          </cell>
          <cell r="F2481">
            <v>37889</v>
          </cell>
          <cell r="G2481">
            <v>3.5000000000000003E-2</v>
          </cell>
          <cell r="H2481">
            <v>0.04</v>
          </cell>
          <cell r="I2481" t="str">
            <v>2          0</v>
          </cell>
          <cell r="J2481">
            <v>0</v>
          </cell>
          <cell r="K2481">
            <v>0</v>
          </cell>
          <cell r="L2481">
            <v>2003</v>
          </cell>
          <cell r="M2481">
            <v>1.3978629893228152</v>
          </cell>
          <cell r="N2481" t="str">
            <v>NG103</v>
          </cell>
          <cell r="O2481">
            <v>50.75</v>
          </cell>
          <cell r="P2481">
            <v>2</v>
          </cell>
        </row>
        <row r="2482">
          <cell r="A2482" t="str">
            <v>ON</v>
          </cell>
          <cell r="B2482">
            <v>10</v>
          </cell>
          <cell r="C2482">
            <v>3</v>
          </cell>
          <cell r="D2482" t="str">
            <v>P</v>
          </cell>
          <cell r="E2482">
            <v>2.7</v>
          </cell>
          <cell r="F2482">
            <v>37889</v>
          </cell>
          <cell r="G2482">
            <v>0</v>
          </cell>
          <cell r="H2482">
            <v>0</v>
          </cell>
          <cell r="I2482" t="str">
            <v>0          0</v>
          </cell>
          <cell r="J2482">
            <v>0</v>
          </cell>
          <cell r="K2482">
            <v>0</v>
          </cell>
          <cell r="L2482">
            <v>2003</v>
          </cell>
          <cell r="M2482" t="str">
            <v>No Trade</v>
          </cell>
          <cell r="N2482" t="str">
            <v/>
          </cell>
          <cell r="O2482" t="str">
            <v/>
          </cell>
          <cell r="P2482" t="str">
            <v/>
          </cell>
        </row>
        <row r="2483">
          <cell r="A2483" t="str">
            <v>ON</v>
          </cell>
          <cell r="B2483">
            <v>10</v>
          </cell>
          <cell r="C2483">
            <v>3</v>
          </cell>
          <cell r="D2483" t="str">
            <v>P</v>
          </cell>
          <cell r="E2483">
            <v>2.75</v>
          </cell>
          <cell r="F2483">
            <v>37889</v>
          </cell>
          <cell r="G2483">
            <v>5.3999999999999999E-2</v>
          </cell>
          <cell r="H2483">
            <v>0.06</v>
          </cell>
          <cell r="I2483" t="str">
            <v>3          0</v>
          </cell>
          <cell r="J2483">
            <v>0</v>
          </cell>
          <cell r="K2483">
            <v>0</v>
          </cell>
          <cell r="L2483">
            <v>2003</v>
          </cell>
          <cell r="M2483">
            <v>1.4499129806085567</v>
          </cell>
          <cell r="N2483" t="str">
            <v>NG103</v>
          </cell>
          <cell r="O2483">
            <v>50.75</v>
          </cell>
          <cell r="P2483">
            <v>2</v>
          </cell>
        </row>
        <row r="2484">
          <cell r="A2484" t="str">
            <v>ON</v>
          </cell>
          <cell r="B2484">
            <v>10</v>
          </cell>
          <cell r="C2484">
            <v>3</v>
          </cell>
          <cell r="D2484" t="str">
            <v>P</v>
          </cell>
          <cell r="E2484">
            <v>2.8</v>
          </cell>
          <cell r="F2484">
            <v>37889</v>
          </cell>
          <cell r="G2484">
            <v>0</v>
          </cell>
          <cell r="H2484">
            <v>0</v>
          </cell>
          <cell r="I2484" t="str">
            <v>0          0</v>
          </cell>
          <cell r="J2484">
            <v>0</v>
          </cell>
          <cell r="K2484">
            <v>0</v>
          </cell>
          <cell r="L2484">
            <v>2003</v>
          </cell>
          <cell r="M2484" t="str">
            <v>No Trade</v>
          </cell>
          <cell r="N2484" t="str">
            <v/>
          </cell>
          <cell r="O2484" t="str">
            <v/>
          </cell>
          <cell r="P2484" t="str">
            <v/>
          </cell>
        </row>
        <row r="2485">
          <cell r="A2485" t="str">
            <v>ON</v>
          </cell>
          <cell r="B2485">
            <v>10</v>
          </cell>
          <cell r="C2485">
            <v>3</v>
          </cell>
          <cell r="D2485" t="str">
            <v>P</v>
          </cell>
          <cell r="E2485">
            <v>3</v>
          </cell>
          <cell r="F2485">
            <v>37889</v>
          </cell>
          <cell r="G2485">
            <v>9.8000000000000004E-2</v>
          </cell>
          <cell r="H2485">
            <v>0.11</v>
          </cell>
          <cell r="I2485" t="str">
            <v>3          0</v>
          </cell>
          <cell r="J2485">
            <v>0</v>
          </cell>
          <cell r="K2485">
            <v>0</v>
          </cell>
          <cell r="L2485">
            <v>2003</v>
          </cell>
          <cell r="M2485">
            <v>1.5308186338393701</v>
          </cell>
          <cell r="N2485" t="str">
            <v>NG103</v>
          </cell>
          <cell r="O2485">
            <v>50.75</v>
          </cell>
          <cell r="P2485">
            <v>2</v>
          </cell>
        </row>
        <row r="2486">
          <cell r="A2486" t="str">
            <v>ON</v>
          </cell>
          <cell r="B2486">
            <v>10</v>
          </cell>
          <cell r="C2486">
            <v>3</v>
          </cell>
          <cell r="D2486" t="str">
            <v>P</v>
          </cell>
          <cell r="E2486">
            <v>3.1</v>
          </cell>
          <cell r="F2486">
            <v>37889</v>
          </cell>
          <cell r="G2486">
            <v>0.122</v>
          </cell>
          <cell r="H2486">
            <v>0.13</v>
          </cell>
          <cell r="I2486" t="str">
            <v>9          0</v>
          </cell>
          <cell r="J2486">
            <v>0</v>
          </cell>
          <cell r="K2486">
            <v>0</v>
          </cell>
          <cell r="L2486">
            <v>2003</v>
          </cell>
          <cell r="M2486">
            <v>1.5653295382821197</v>
          </cell>
          <cell r="N2486" t="str">
            <v>NG103</v>
          </cell>
          <cell r="O2486">
            <v>50.75</v>
          </cell>
          <cell r="P2486">
            <v>2</v>
          </cell>
        </row>
        <row r="2487">
          <cell r="A2487" t="str">
            <v>ON</v>
          </cell>
          <cell r="B2487">
            <v>10</v>
          </cell>
          <cell r="C2487">
            <v>3</v>
          </cell>
          <cell r="D2487" t="str">
            <v>P</v>
          </cell>
          <cell r="E2487">
            <v>3.15</v>
          </cell>
          <cell r="F2487">
            <v>37889</v>
          </cell>
          <cell r="G2487">
            <v>0.13500000000000001</v>
          </cell>
          <cell r="H2487">
            <v>0.15</v>
          </cell>
          <cell r="I2487" t="str">
            <v>3          0</v>
          </cell>
          <cell r="J2487">
            <v>0</v>
          </cell>
          <cell r="K2487">
            <v>0</v>
          </cell>
          <cell r="L2487">
            <v>2003</v>
          </cell>
          <cell r="M2487">
            <v>1.5818671994063969</v>
          </cell>
          <cell r="N2487" t="str">
            <v>NG103</v>
          </cell>
          <cell r="O2487">
            <v>50.75</v>
          </cell>
          <cell r="P2487">
            <v>2</v>
          </cell>
        </row>
        <row r="2488">
          <cell r="A2488" t="str">
            <v>ON</v>
          </cell>
          <cell r="B2488">
            <v>10</v>
          </cell>
          <cell r="C2488">
            <v>3</v>
          </cell>
          <cell r="D2488" t="str">
            <v>P</v>
          </cell>
          <cell r="E2488">
            <v>3.2</v>
          </cell>
          <cell r="F2488">
            <v>37889</v>
          </cell>
          <cell r="G2488">
            <v>0.14799999999999999</v>
          </cell>
          <cell r="H2488">
            <v>0.16</v>
          </cell>
          <cell r="I2488" t="str">
            <v>8          0</v>
          </cell>
          <cell r="J2488">
            <v>0</v>
          </cell>
          <cell r="K2488">
            <v>0</v>
          </cell>
          <cell r="L2488">
            <v>2003</v>
          </cell>
          <cell r="M2488">
            <v>1.5967373497067985</v>
          </cell>
          <cell r="N2488" t="str">
            <v>NG103</v>
          </cell>
          <cell r="O2488">
            <v>50.75</v>
          </cell>
          <cell r="P2488">
            <v>2</v>
          </cell>
        </row>
        <row r="2489">
          <cell r="A2489" t="str">
            <v>ON</v>
          </cell>
          <cell r="B2489">
            <v>10</v>
          </cell>
          <cell r="C2489">
            <v>3</v>
          </cell>
          <cell r="D2489" t="str">
            <v>P</v>
          </cell>
          <cell r="E2489">
            <v>3.25</v>
          </cell>
          <cell r="F2489">
            <v>37889</v>
          </cell>
          <cell r="G2489">
            <v>0.16300000000000001</v>
          </cell>
          <cell r="H2489">
            <v>0.18</v>
          </cell>
          <cell r="I2489" t="str">
            <v>4          0</v>
          </cell>
          <cell r="J2489">
            <v>0</v>
          </cell>
          <cell r="K2489">
            <v>0</v>
          </cell>
          <cell r="L2489">
            <v>2003</v>
          </cell>
          <cell r="M2489">
            <v>1.6137176993402509</v>
          </cell>
          <cell r="N2489" t="str">
            <v>NG103</v>
          </cell>
          <cell r="O2489">
            <v>50.75</v>
          </cell>
          <cell r="P2489">
            <v>2</v>
          </cell>
        </row>
        <row r="2490">
          <cell r="A2490" t="str">
            <v>ON</v>
          </cell>
          <cell r="B2490">
            <v>10</v>
          </cell>
          <cell r="C2490">
            <v>3</v>
          </cell>
          <cell r="D2490" t="str">
            <v>P</v>
          </cell>
          <cell r="E2490">
            <v>3.35</v>
          </cell>
          <cell r="F2490">
            <v>37889</v>
          </cell>
          <cell r="G2490">
            <v>0.19400000000000001</v>
          </cell>
          <cell r="H2490">
            <v>0.21</v>
          </cell>
          <cell r="I2490" t="str">
            <v>8          0</v>
          </cell>
          <cell r="J2490">
            <v>0</v>
          </cell>
          <cell r="K2490">
            <v>0</v>
          </cell>
          <cell r="L2490">
            <v>2003</v>
          </cell>
          <cell r="M2490">
            <v>1.6446927842329018</v>
          </cell>
          <cell r="N2490" t="str">
            <v>NG103</v>
          </cell>
          <cell r="O2490">
            <v>50.75</v>
          </cell>
          <cell r="P2490">
            <v>2</v>
          </cell>
        </row>
        <row r="2491">
          <cell r="A2491" t="str">
            <v>ON</v>
          </cell>
          <cell r="B2491">
            <v>10</v>
          </cell>
          <cell r="C2491">
            <v>3</v>
          </cell>
          <cell r="D2491" t="str">
            <v>C</v>
          </cell>
          <cell r="E2491">
            <v>3.4</v>
          </cell>
          <cell r="F2491">
            <v>37889</v>
          </cell>
          <cell r="G2491">
            <v>0.64100000000000001</v>
          </cell>
          <cell r="H2491">
            <v>0.64</v>
          </cell>
          <cell r="I2491" t="str">
            <v>1          0</v>
          </cell>
          <cell r="J2491">
            <v>0</v>
          </cell>
          <cell r="K2491">
            <v>0</v>
          </cell>
          <cell r="L2491">
            <v>2003</v>
          </cell>
          <cell r="M2491" t="str">
            <v>No Trade</v>
          </cell>
          <cell r="N2491" t="str">
            <v>NG103</v>
          </cell>
          <cell r="O2491">
            <v>50.75</v>
          </cell>
          <cell r="P2491">
            <v>1</v>
          </cell>
        </row>
        <row r="2492">
          <cell r="A2492" t="str">
            <v>ON</v>
          </cell>
          <cell r="B2492">
            <v>10</v>
          </cell>
          <cell r="C2492">
            <v>3</v>
          </cell>
          <cell r="D2492" t="str">
            <v>P</v>
          </cell>
          <cell r="E2492">
            <v>3.4</v>
          </cell>
          <cell r="F2492">
            <v>37889</v>
          </cell>
          <cell r="G2492">
            <v>0.21199999999999999</v>
          </cell>
          <cell r="H2492">
            <v>0.23</v>
          </cell>
          <cell r="I2492" t="str">
            <v>7          0</v>
          </cell>
          <cell r="J2492">
            <v>0</v>
          </cell>
          <cell r="K2492">
            <v>0</v>
          </cell>
          <cell r="L2492">
            <v>2003</v>
          </cell>
          <cell r="M2492">
            <v>1.6619267045557229</v>
          </cell>
          <cell r="N2492" t="str">
            <v>NG103</v>
          </cell>
          <cell r="O2492">
            <v>50.75</v>
          </cell>
          <cell r="P2492">
            <v>2</v>
          </cell>
        </row>
        <row r="2493">
          <cell r="A2493" t="str">
            <v>ON</v>
          </cell>
          <cell r="B2493">
            <v>10</v>
          </cell>
          <cell r="C2493">
            <v>3</v>
          </cell>
          <cell r="D2493" t="str">
            <v>C</v>
          </cell>
          <cell r="E2493">
            <v>3.45</v>
          </cell>
          <cell r="F2493">
            <v>37889</v>
          </cell>
          <cell r="G2493">
            <v>0.63300000000000001</v>
          </cell>
          <cell r="H2493">
            <v>0.63</v>
          </cell>
          <cell r="I2493" t="str">
            <v>3          0</v>
          </cell>
          <cell r="J2493">
            <v>0</v>
          </cell>
          <cell r="K2493">
            <v>0</v>
          </cell>
          <cell r="L2493">
            <v>2003</v>
          </cell>
          <cell r="M2493" t="str">
            <v>No Trade</v>
          </cell>
          <cell r="N2493" t="str">
            <v>NG103</v>
          </cell>
          <cell r="O2493">
            <v>50.75</v>
          </cell>
          <cell r="P2493">
            <v>1</v>
          </cell>
        </row>
        <row r="2494">
          <cell r="A2494" t="str">
            <v>ON</v>
          </cell>
          <cell r="B2494">
            <v>10</v>
          </cell>
          <cell r="C2494">
            <v>3</v>
          </cell>
          <cell r="D2494" t="str">
            <v>P</v>
          </cell>
          <cell r="E2494">
            <v>3.45</v>
          </cell>
          <cell r="F2494">
            <v>37889</v>
          </cell>
          <cell r="G2494">
            <v>0.23</v>
          </cell>
          <cell r="H2494">
            <v>0.25</v>
          </cell>
          <cell r="I2494" t="str">
            <v>6          0</v>
          </cell>
          <cell r="J2494">
            <v>0</v>
          </cell>
          <cell r="K2494">
            <v>0</v>
          </cell>
          <cell r="L2494">
            <v>2003</v>
          </cell>
          <cell r="M2494">
            <v>1.6777070496735553</v>
          </cell>
          <cell r="N2494" t="str">
            <v>NG103</v>
          </cell>
          <cell r="O2494">
            <v>50.75</v>
          </cell>
          <cell r="P2494">
            <v>2</v>
          </cell>
        </row>
        <row r="2495">
          <cell r="A2495" t="str">
            <v>ON</v>
          </cell>
          <cell r="B2495">
            <v>10</v>
          </cell>
          <cell r="C2495">
            <v>3</v>
          </cell>
          <cell r="D2495" t="str">
            <v>P</v>
          </cell>
          <cell r="E2495">
            <v>3.5</v>
          </cell>
          <cell r="F2495">
            <v>37889</v>
          </cell>
          <cell r="G2495">
            <v>0.248</v>
          </cell>
          <cell r="H2495">
            <v>0.27</v>
          </cell>
          <cell r="I2495" t="str">
            <v>6          0</v>
          </cell>
          <cell r="J2495">
            <v>0</v>
          </cell>
          <cell r="K2495">
            <v>0</v>
          </cell>
          <cell r="L2495">
            <v>2003</v>
          </cell>
          <cell r="M2495">
            <v>1.6922230067740471</v>
          </cell>
          <cell r="N2495" t="str">
            <v>NG103</v>
          </cell>
          <cell r="O2495">
            <v>50.75</v>
          </cell>
          <cell r="P2495">
            <v>2</v>
          </cell>
        </row>
        <row r="2496">
          <cell r="A2496" t="str">
            <v>ON</v>
          </cell>
          <cell r="B2496">
            <v>10</v>
          </cell>
          <cell r="C2496">
            <v>3</v>
          </cell>
          <cell r="D2496" t="str">
            <v>C</v>
          </cell>
          <cell r="E2496">
            <v>3.6</v>
          </cell>
          <cell r="F2496">
            <v>37889</v>
          </cell>
          <cell r="G2496">
            <v>0.751</v>
          </cell>
          <cell r="H2496">
            <v>0.68</v>
          </cell>
          <cell r="I2496" t="str">
            <v>5          0</v>
          </cell>
          <cell r="J2496">
            <v>0</v>
          </cell>
          <cell r="K2496">
            <v>0</v>
          </cell>
          <cell r="L2496">
            <v>2003</v>
          </cell>
          <cell r="M2496" t="str">
            <v>No Trade</v>
          </cell>
          <cell r="N2496" t="str">
            <v>NG103</v>
          </cell>
          <cell r="O2496">
            <v>50.75</v>
          </cell>
          <cell r="P2496">
            <v>1</v>
          </cell>
        </row>
        <row r="2497">
          <cell r="A2497" t="str">
            <v>ON</v>
          </cell>
          <cell r="B2497">
            <v>10</v>
          </cell>
          <cell r="C2497">
            <v>3</v>
          </cell>
          <cell r="D2497" t="str">
            <v>P</v>
          </cell>
          <cell r="E2497">
            <v>3.6</v>
          </cell>
          <cell r="F2497">
            <v>37889</v>
          </cell>
          <cell r="G2497">
            <v>0.28799999999999998</v>
          </cell>
          <cell r="H2497">
            <v>0.31</v>
          </cell>
          <cell r="I2497" t="str">
            <v>8          0</v>
          </cell>
          <cell r="J2497">
            <v>0</v>
          </cell>
          <cell r="K2497">
            <v>0</v>
          </cell>
          <cell r="L2497">
            <v>2003</v>
          </cell>
          <cell r="M2497">
            <v>1.7230011394892499</v>
          </cell>
          <cell r="N2497" t="str">
            <v>NG103</v>
          </cell>
          <cell r="O2497">
            <v>50.75</v>
          </cell>
          <cell r="P2497">
            <v>2</v>
          </cell>
        </row>
        <row r="2498">
          <cell r="A2498" t="str">
            <v>ON</v>
          </cell>
          <cell r="B2498">
            <v>10</v>
          </cell>
          <cell r="C2498">
            <v>3</v>
          </cell>
          <cell r="D2498" t="str">
            <v>P</v>
          </cell>
          <cell r="E2498">
            <v>3.65</v>
          </cell>
          <cell r="F2498">
            <v>37889</v>
          </cell>
          <cell r="G2498">
            <v>0.309</v>
          </cell>
          <cell r="H2498">
            <v>0.34</v>
          </cell>
          <cell r="I2498" t="str">
            <v>0          0</v>
          </cell>
          <cell r="J2498">
            <v>0</v>
          </cell>
          <cell r="K2498">
            <v>0</v>
          </cell>
          <cell r="L2498">
            <v>2003</v>
          </cell>
          <cell r="M2498">
            <v>1.7379167119934327</v>
          </cell>
          <cell r="N2498" t="str">
            <v>NG103</v>
          </cell>
          <cell r="O2498">
            <v>50.75</v>
          </cell>
          <cell r="P2498">
            <v>2</v>
          </cell>
        </row>
        <row r="2499">
          <cell r="A2499" t="str">
            <v>ON</v>
          </cell>
          <cell r="B2499">
            <v>10</v>
          </cell>
          <cell r="C2499">
            <v>3</v>
          </cell>
          <cell r="D2499" t="str">
            <v>C</v>
          </cell>
          <cell r="E2499">
            <v>3.7</v>
          </cell>
          <cell r="F2499">
            <v>37889</v>
          </cell>
          <cell r="G2499">
            <v>0.69399999999999995</v>
          </cell>
          <cell r="H2499">
            <v>0.63</v>
          </cell>
          <cell r="I2499" t="str">
            <v>4          0</v>
          </cell>
          <cell r="J2499">
            <v>0</v>
          </cell>
          <cell r="K2499">
            <v>0</v>
          </cell>
          <cell r="L2499">
            <v>2003</v>
          </cell>
          <cell r="M2499" t="str">
            <v>No Trade</v>
          </cell>
          <cell r="N2499" t="str">
            <v>NG103</v>
          </cell>
          <cell r="O2499">
            <v>50.75</v>
          </cell>
          <cell r="P2499">
            <v>1</v>
          </cell>
        </row>
        <row r="2500">
          <cell r="A2500" t="str">
            <v>ON</v>
          </cell>
          <cell r="B2500">
            <v>10</v>
          </cell>
          <cell r="C2500">
            <v>3</v>
          </cell>
          <cell r="D2500" t="str">
            <v>P</v>
          </cell>
          <cell r="E2500">
            <v>3.7</v>
          </cell>
          <cell r="F2500">
            <v>37889</v>
          </cell>
          <cell r="G2500">
            <v>0.33100000000000002</v>
          </cell>
          <cell r="H2500">
            <v>0.36</v>
          </cell>
          <cell r="I2500" t="str">
            <v>3          0</v>
          </cell>
          <cell r="J2500">
            <v>0</v>
          </cell>
          <cell r="K2500">
            <v>0</v>
          </cell>
          <cell r="L2500">
            <v>2003</v>
          </cell>
          <cell r="M2500">
            <v>1.7529354026946418</v>
          </cell>
          <cell r="N2500" t="str">
            <v>NG103</v>
          </cell>
          <cell r="O2500">
            <v>50.75</v>
          </cell>
          <cell r="P2500">
            <v>2</v>
          </cell>
        </row>
        <row r="2501">
          <cell r="A2501" t="str">
            <v>ON</v>
          </cell>
          <cell r="B2501">
            <v>10</v>
          </cell>
          <cell r="C2501">
            <v>3</v>
          </cell>
          <cell r="D2501" t="str">
            <v>C</v>
          </cell>
          <cell r="E2501">
            <v>3.75</v>
          </cell>
          <cell r="F2501">
            <v>37889</v>
          </cell>
          <cell r="G2501">
            <v>0.66800000000000004</v>
          </cell>
          <cell r="H2501">
            <v>0.61</v>
          </cell>
          <cell r="I2501" t="str">
            <v>0          0</v>
          </cell>
          <cell r="J2501">
            <v>0</v>
          </cell>
          <cell r="K2501">
            <v>0</v>
          </cell>
          <cell r="L2501">
            <v>2003</v>
          </cell>
          <cell r="M2501" t="str">
            <v>No Trade</v>
          </cell>
          <cell r="N2501" t="str">
            <v>NG103</v>
          </cell>
          <cell r="O2501">
            <v>50.75</v>
          </cell>
          <cell r="P2501">
            <v>1</v>
          </cell>
        </row>
        <row r="2502">
          <cell r="A2502" t="str">
            <v>ON</v>
          </cell>
          <cell r="B2502">
            <v>10</v>
          </cell>
          <cell r="C2502">
            <v>3</v>
          </cell>
          <cell r="D2502" t="str">
            <v>P</v>
          </cell>
          <cell r="E2502">
            <v>3.75</v>
          </cell>
          <cell r="F2502">
            <v>37889</v>
          </cell>
          <cell r="G2502">
            <v>0.35299999999999998</v>
          </cell>
          <cell r="H2502">
            <v>0.38</v>
          </cell>
          <cell r="I2502" t="str">
            <v>7         50</v>
          </cell>
          <cell r="J2502">
            <v>0</v>
          </cell>
          <cell r="K2502">
            <v>0</v>
          </cell>
          <cell r="L2502">
            <v>2003</v>
          </cell>
          <cell r="M2502">
            <v>1.7669467859736581</v>
          </cell>
          <cell r="N2502" t="str">
            <v>NG103</v>
          </cell>
          <cell r="O2502">
            <v>50.75</v>
          </cell>
          <cell r="P2502">
            <v>2</v>
          </cell>
        </row>
        <row r="2503">
          <cell r="A2503" t="str">
            <v>ON</v>
          </cell>
          <cell r="B2503">
            <v>10</v>
          </cell>
          <cell r="C2503">
            <v>3</v>
          </cell>
          <cell r="D2503" t="str">
            <v>C</v>
          </cell>
          <cell r="E2503">
            <v>3.8</v>
          </cell>
          <cell r="F2503">
            <v>37889</v>
          </cell>
          <cell r="G2503">
            <v>0.64300000000000002</v>
          </cell>
          <cell r="H2503">
            <v>0.57999999999999996</v>
          </cell>
          <cell r="I2503" t="str">
            <v>3          0</v>
          </cell>
          <cell r="J2503">
            <v>0</v>
          </cell>
          <cell r="K2503">
            <v>0</v>
          </cell>
          <cell r="L2503">
            <v>2003</v>
          </cell>
          <cell r="M2503" t="str">
            <v>No Trade</v>
          </cell>
          <cell r="N2503" t="str">
            <v>NG103</v>
          </cell>
          <cell r="O2503">
            <v>50.75</v>
          </cell>
          <cell r="P2503">
            <v>1</v>
          </cell>
        </row>
        <row r="2504">
          <cell r="A2504" t="str">
            <v>ON</v>
          </cell>
          <cell r="B2504">
            <v>10</v>
          </cell>
          <cell r="C2504">
            <v>3</v>
          </cell>
          <cell r="D2504" t="str">
            <v>P</v>
          </cell>
          <cell r="E2504">
            <v>3.8</v>
          </cell>
          <cell r="F2504">
            <v>37889</v>
          </cell>
          <cell r="G2504">
            <v>0.376</v>
          </cell>
          <cell r="H2504">
            <v>0.41</v>
          </cell>
          <cell r="I2504" t="str">
            <v>2          0</v>
          </cell>
          <cell r="J2504">
            <v>0</v>
          </cell>
          <cell r="K2504">
            <v>0</v>
          </cell>
          <cell r="L2504">
            <v>2003</v>
          </cell>
          <cell r="M2504">
            <v>1.7811100283119006</v>
          </cell>
          <cell r="N2504" t="str">
            <v>NG103</v>
          </cell>
          <cell r="O2504">
            <v>50.75</v>
          </cell>
          <cell r="P2504">
            <v>2</v>
          </cell>
        </row>
        <row r="2505">
          <cell r="A2505" t="str">
            <v>ON</v>
          </cell>
          <cell r="B2505">
            <v>10</v>
          </cell>
          <cell r="C2505">
            <v>3</v>
          </cell>
          <cell r="D2505" t="str">
            <v>C</v>
          </cell>
          <cell r="E2505">
            <v>3.85</v>
          </cell>
          <cell r="F2505">
            <v>37889</v>
          </cell>
          <cell r="G2505">
            <v>0.61899999999999999</v>
          </cell>
          <cell r="H2505">
            <v>0.55000000000000004</v>
          </cell>
          <cell r="I2505" t="str">
            <v>9          0</v>
          </cell>
          <cell r="J2505">
            <v>0</v>
          </cell>
          <cell r="K2505">
            <v>0</v>
          </cell>
          <cell r="L2505">
            <v>2003</v>
          </cell>
          <cell r="M2505" t="str">
            <v>No Trade</v>
          </cell>
          <cell r="N2505" t="str">
            <v>NG103</v>
          </cell>
          <cell r="O2505">
            <v>50.75</v>
          </cell>
          <cell r="P2505">
            <v>1</v>
          </cell>
        </row>
        <row r="2506">
          <cell r="A2506" t="str">
            <v>ON</v>
          </cell>
          <cell r="B2506">
            <v>10</v>
          </cell>
          <cell r="C2506">
            <v>3</v>
          </cell>
          <cell r="D2506" t="str">
            <v>P</v>
          </cell>
          <cell r="E2506">
            <v>3.85</v>
          </cell>
          <cell r="F2506">
            <v>37889</v>
          </cell>
          <cell r="G2506">
            <v>0.4</v>
          </cell>
          <cell r="H2506">
            <v>0.43</v>
          </cell>
          <cell r="I2506" t="str">
            <v>7          0</v>
          </cell>
          <cell r="J2506">
            <v>0</v>
          </cell>
          <cell r="K2506">
            <v>0</v>
          </cell>
          <cell r="L2506">
            <v>2003</v>
          </cell>
          <cell r="M2506">
            <v>1.7954061284437153</v>
          </cell>
          <cell r="N2506" t="str">
            <v>NG103</v>
          </cell>
          <cell r="O2506">
            <v>50.75</v>
          </cell>
          <cell r="P2506">
            <v>2</v>
          </cell>
        </row>
        <row r="2507">
          <cell r="A2507" t="str">
            <v>ON</v>
          </cell>
          <cell r="B2507">
            <v>10</v>
          </cell>
          <cell r="C2507">
            <v>3</v>
          </cell>
          <cell r="D2507" t="str">
            <v>C</v>
          </cell>
          <cell r="E2507">
            <v>3.9</v>
          </cell>
          <cell r="F2507">
            <v>37889</v>
          </cell>
          <cell r="G2507">
            <v>0.59499999999999997</v>
          </cell>
          <cell r="H2507">
            <v>0.53</v>
          </cell>
          <cell r="I2507" t="str">
            <v>8          0</v>
          </cell>
          <cell r="J2507">
            <v>0</v>
          </cell>
          <cell r="K2507">
            <v>0</v>
          </cell>
          <cell r="L2507">
            <v>2003</v>
          </cell>
          <cell r="M2507" t="str">
            <v>No Trade</v>
          </cell>
          <cell r="N2507" t="str">
            <v>NG103</v>
          </cell>
          <cell r="O2507">
            <v>50.75</v>
          </cell>
          <cell r="P2507">
            <v>1</v>
          </cell>
        </row>
        <row r="2508">
          <cell r="A2508" t="str">
            <v>ON</v>
          </cell>
          <cell r="B2508">
            <v>10</v>
          </cell>
          <cell r="C2508">
            <v>3</v>
          </cell>
          <cell r="D2508" t="str">
            <v>P</v>
          </cell>
          <cell r="E2508">
            <v>3.9</v>
          </cell>
          <cell r="F2508">
            <v>37889</v>
          </cell>
          <cell r="G2508">
            <v>0.42499999999999999</v>
          </cell>
          <cell r="H2508">
            <v>0.46</v>
          </cell>
          <cell r="I2508" t="str">
            <v>4          0</v>
          </cell>
          <cell r="J2508">
            <v>0</v>
          </cell>
          <cell r="K2508">
            <v>0</v>
          </cell>
          <cell r="L2508">
            <v>2003</v>
          </cell>
          <cell r="M2508">
            <v>1.8098194747672633</v>
          </cell>
          <cell r="N2508" t="str">
            <v>NG103</v>
          </cell>
          <cell r="O2508">
            <v>50.75</v>
          </cell>
          <cell r="P2508">
            <v>2</v>
          </cell>
        </row>
        <row r="2509">
          <cell r="A2509" t="str">
            <v>ON</v>
          </cell>
          <cell r="B2509">
            <v>10</v>
          </cell>
          <cell r="C2509">
            <v>3</v>
          </cell>
          <cell r="D2509" t="str">
            <v>C</v>
          </cell>
          <cell r="E2509">
            <v>3.95</v>
          </cell>
          <cell r="F2509">
            <v>37889</v>
          </cell>
          <cell r="G2509">
            <v>0.57099999999999995</v>
          </cell>
          <cell r="H2509">
            <v>0.51</v>
          </cell>
          <cell r="I2509" t="str">
            <v>5          0</v>
          </cell>
          <cell r="J2509">
            <v>0</v>
          </cell>
          <cell r="K2509">
            <v>0</v>
          </cell>
          <cell r="L2509">
            <v>2003</v>
          </cell>
          <cell r="M2509" t="str">
            <v>No Trade</v>
          </cell>
          <cell r="N2509" t="str">
            <v>NG103</v>
          </cell>
          <cell r="O2509">
            <v>50.75</v>
          </cell>
          <cell r="P2509">
            <v>1</v>
          </cell>
        </row>
        <row r="2510">
          <cell r="A2510" t="str">
            <v>ON</v>
          </cell>
          <cell r="B2510">
            <v>10</v>
          </cell>
          <cell r="C2510">
            <v>3</v>
          </cell>
          <cell r="D2510" t="str">
            <v>P</v>
          </cell>
          <cell r="E2510">
            <v>3.95</v>
          </cell>
          <cell r="F2510">
            <v>37889</v>
          </cell>
          <cell r="G2510">
            <v>0.45100000000000001</v>
          </cell>
          <cell r="H2510">
            <v>0.49</v>
          </cell>
          <cell r="I2510" t="str">
            <v>1          0</v>
          </cell>
          <cell r="J2510">
            <v>0</v>
          </cell>
          <cell r="K2510">
            <v>0</v>
          </cell>
          <cell r="L2510">
            <v>2003</v>
          </cell>
          <cell r="M2510">
            <v>1.8243373286102016</v>
          </cell>
          <cell r="N2510" t="str">
            <v>NG103</v>
          </cell>
          <cell r="O2510">
            <v>50.75</v>
          </cell>
          <cell r="P2510">
            <v>2</v>
          </cell>
        </row>
        <row r="2511">
          <cell r="A2511" t="str">
            <v>ON</v>
          </cell>
          <cell r="B2511">
            <v>10</v>
          </cell>
          <cell r="C2511">
            <v>3</v>
          </cell>
          <cell r="D2511" t="str">
            <v>C</v>
          </cell>
          <cell r="E2511">
            <v>4</v>
          </cell>
          <cell r="F2511">
            <v>37889</v>
          </cell>
          <cell r="G2511">
            <v>0.54700000000000004</v>
          </cell>
          <cell r="H2511">
            <v>0.49</v>
          </cell>
          <cell r="I2511" t="str">
            <v>5          0</v>
          </cell>
          <cell r="J2511">
            <v>0</v>
          </cell>
          <cell r="K2511">
            <v>0</v>
          </cell>
          <cell r="L2511">
            <v>2003</v>
          </cell>
          <cell r="M2511" t="str">
            <v>No Trade</v>
          </cell>
          <cell r="N2511" t="str">
            <v>NG103</v>
          </cell>
          <cell r="O2511">
            <v>50.75</v>
          </cell>
          <cell r="P2511">
            <v>1</v>
          </cell>
        </row>
        <row r="2512">
          <cell r="A2512" t="str">
            <v>ON</v>
          </cell>
          <cell r="B2512">
            <v>10</v>
          </cell>
          <cell r="C2512">
            <v>3</v>
          </cell>
          <cell r="D2512" t="str">
            <v>P</v>
          </cell>
          <cell r="E2512">
            <v>4</v>
          </cell>
          <cell r="F2512">
            <v>37889</v>
          </cell>
          <cell r="G2512">
            <v>0.47699999999999998</v>
          </cell>
          <cell r="H2512">
            <v>0.52</v>
          </cell>
          <cell r="I2512" t="str">
            <v>1          0</v>
          </cell>
          <cell r="J2512">
            <v>0</v>
          </cell>
          <cell r="K2512">
            <v>0</v>
          </cell>
          <cell r="L2512">
            <v>2003</v>
          </cell>
          <cell r="M2512">
            <v>1.8380286810039406</v>
          </cell>
          <cell r="N2512" t="str">
            <v>NG103</v>
          </cell>
          <cell r="O2512">
            <v>50.75</v>
          </cell>
          <cell r="P2512">
            <v>2</v>
          </cell>
        </row>
        <row r="2513">
          <cell r="A2513" t="str">
            <v>ON</v>
          </cell>
          <cell r="B2513">
            <v>10</v>
          </cell>
          <cell r="C2513">
            <v>3</v>
          </cell>
          <cell r="D2513" t="str">
            <v>C</v>
          </cell>
          <cell r="E2513">
            <v>4.05</v>
          </cell>
          <cell r="F2513">
            <v>37889</v>
          </cell>
          <cell r="G2513">
            <v>0.52400000000000002</v>
          </cell>
          <cell r="H2513">
            <v>0.47</v>
          </cell>
          <cell r="I2513" t="str">
            <v>5          0</v>
          </cell>
          <cell r="J2513">
            <v>0</v>
          </cell>
          <cell r="K2513">
            <v>0</v>
          </cell>
          <cell r="L2513">
            <v>2003</v>
          </cell>
          <cell r="M2513" t="str">
            <v>No Trade</v>
          </cell>
          <cell r="N2513" t="str">
            <v>NG103</v>
          </cell>
          <cell r="O2513">
            <v>50.75</v>
          </cell>
          <cell r="P2513">
            <v>1</v>
          </cell>
        </row>
        <row r="2514">
          <cell r="A2514" t="str">
            <v>ON</v>
          </cell>
          <cell r="B2514">
            <v>10</v>
          </cell>
          <cell r="C2514">
            <v>3</v>
          </cell>
          <cell r="D2514" t="str">
            <v>P</v>
          </cell>
          <cell r="E2514">
            <v>4.05</v>
          </cell>
          <cell r="F2514">
            <v>37889</v>
          </cell>
          <cell r="G2514">
            <v>0.504</v>
          </cell>
          <cell r="H2514">
            <v>0.55000000000000004</v>
          </cell>
          <cell r="I2514" t="str">
            <v>1          0</v>
          </cell>
          <cell r="J2514">
            <v>0</v>
          </cell>
          <cell r="K2514">
            <v>0</v>
          </cell>
          <cell r="L2514">
            <v>2003</v>
          </cell>
          <cell r="M2514">
            <v>1.8518622157290554</v>
          </cell>
          <cell r="N2514" t="str">
            <v>NG103</v>
          </cell>
          <cell r="O2514">
            <v>50.75</v>
          </cell>
          <cell r="P2514">
            <v>2</v>
          </cell>
        </row>
        <row r="2515">
          <cell r="A2515" t="str">
            <v>ON</v>
          </cell>
          <cell r="B2515">
            <v>10</v>
          </cell>
          <cell r="C2515">
            <v>3</v>
          </cell>
          <cell r="D2515" t="str">
            <v>C</v>
          </cell>
          <cell r="E2515">
            <v>4.0999999999999996</v>
          </cell>
          <cell r="F2515">
            <v>37889</v>
          </cell>
          <cell r="G2515">
            <v>0.504</v>
          </cell>
          <cell r="H2515">
            <v>0.45</v>
          </cell>
          <cell r="I2515" t="str">
            <v>6          0</v>
          </cell>
          <cell r="J2515">
            <v>0</v>
          </cell>
          <cell r="K2515">
            <v>0</v>
          </cell>
          <cell r="L2515">
            <v>2003</v>
          </cell>
          <cell r="M2515" t="str">
            <v>No Trade</v>
          </cell>
          <cell r="N2515" t="str">
            <v>NG103</v>
          </cell>
          <cell r="O2515">
            <v>50.75</v>
          </cell>
          <cell r="P2515">
            <v>1</v>
          </cell>
        </row>
        <row r="2516">
          <cell r="A2516" t="str">
            <v>ON</v>
          </cell>
          <cell r="B2516">
            <v>10</v>
          </cell>
          <cell r="C2516">
            <v>3</v>
          </cell>
          <cell r="D2516" t="str">
            <v>P</v>
          </cell>
          <cell r="E2516">
            <v>4.0999999999999996</v>
          </cell>
          <cell r="F2516">
            <v>37889</v>
          </cell>
          <cell r="G2516">
            <v>0.53400000000000003</v>
          </cell>
          <cell r="H2516">
            <v>0.57999999999999996</v>
          </cell>
          <cell r="I2516" t="str">
            <v>2          0</v>
          </cell>
          <cell r="J2516">
            <v>0</v>
          </cell>
          <cell r="K2516">
            <v>0</v>
          </cell>
          <cell r="L2516">
            <v>2003</v>
          </cell>
          <cell r="M2516">
            <v>1.867559213291667</v>
          </cell>
          <cell r="N2516" t="str">
            <v>NG103</v>
          </cell>
          <cell r="O2516">
            <v>50.75</v>
          </cell>
          <cell r="P2516">
            <v>2</v>
          </cell>
        </row>
        <row r="2517">
          <cell r="A2517" t="str">
            <v>ON</v>
          </cell>
          <cell r="B2517">
            <v>10</v>
          </cell>
          <cell r="C2517">
            <v>3</v>
          </cell>
          <cell r="D2517" t="str">
            <v>C</v>
          </cell>
          <cell r="E2517">
            <v>4.25</v>
          </cell>
          <cell r="F2517">
            <v>37889</v>
          </cell>
          <cell r="G2517">
            <v>0.44800000000000001</v>
          </cell>
          <cell r="H2517">
            <v>0.4</v>
          </cell>
          <cell r="I2517" t="str">
            <v>5          0</v>
          </cell>
          <cell r="J2517">
            <v>0</v>
          </cell>
          <cell r="K2517">
            <v>0</v>
          </cell>
          <cell r="L2517">
            <v>2003</v>
          </cell>
          <cell r="M2517" t="str">
            <v>No Trade</v>
          </cell>
          <cell r="N2517" t="str">
            <v>NG103</v>
          </cell>
          <cell r="O2517">
            <v>50.75</v>
          </cell>
          <cell r="P2517">
            <v>1</v>
          </cell>
        </row>
        <row r="2518">
          <cell r="A2518" t="str">
            <v>ON</v>
          </cell>
          <cell r="B2518">
            <v>10</v>
          </cell>
          <cell r="C2518">
            <v>3</v>
          </cell>
          <cell r="D2518" t="str">
            <v>C</v>
          </cell>
          <cell r="E2518">
            <v>4.4000000000000004</v>
          </cell>
          <cell r="F2518">
            <v>37889</v>
          </cell>
          <cell r="G2518">
            <v>0.39900000000000002</v>
          </cell>
          <cell r="H2518">
            <v>0.35</v>
          </cell>
          <cell r="I2518" t="str">
            <v>9          0</v>
          </cell>
          <cell r="J2518">
            <v>0</v>
          </cell>
          <cell r="K2518">
            <v>0</v>
          </cell>
          <cell r="L2518">
            <v>2003</v>
          </cell>
          <cell r="M2518" t="str">
            <v>No Trade</v>
          </cell>
          <cell r="N2518" t="str">
            <v>NG103</v>
          </cell>
          <cell r="O2518">
            <v>50.75</v>
          </cell>
          <cell r="P2518">
            <v>1</v>
          </cell>
        </row>
        <row r="2519">
          <cell r="A2519" t="str">
            <v>ON</v>
          </cell>
          <cell r="B2519">
            <v>10</v>
          </cell>
          <cell r="C2519">
            <v>3</v>
          </cell>
          <cell r="D2519" t="str">
            <v>C</v>
          </cell>
          <cell r="E2519">
            <v>4.5</v>
          </cell>
          <cell r="F2519">
            <v>37889</v>
          </cell>
          <cell r="G2519">
            <v>0.36899999999999999</v>
          </cell>
          <cell r="H2519">
            <v>0.33</v>
          </cell>
          <cell r="I2519" t="str">
            <v>2         10</v>
          </cell>
          <cell r="J2519">
            <v>0.34</v>
          </cell>
          <cell r="K2519">
            <v>0.34</v>
          </cell>
          <cell r="L2519">
            <v>2003</v>
          </cell>
          <cell r="M2519" t="str">
            <v>No Trade</v>
          </cell>
          <cell r="N2519" t="str">
            <v>NG103</v>
          </cell>
          <cell r="O2519">
            <v>50.75</v>
          </cell>
          <cell r="P2519">
            <v>1</v>
          </cell>
        </row>
        <row r="2520">
          <cell r="A2520" t="str">
            <v>ON</v>
          </cell>
          <cell r="B2520">
            <v>10</v>
          </cell>
          <cell r="C2520">
            <v>3</v>
          </cell>
          <cell r="D2520" t="str">
            <v>C</v>
          </cell>
          <cell r="E2520">
            <v>4.55</v>
          </cell>
          <cell r="F2520">
            <v>37889</v>
          </cell>
          <cell r="G2520">
            <v>0</v>
          </cell>
          <cell r="H2520">
            <v>0</v>
          </cell>
          <cell r="I2520" t="str">
            <v>0          0</v>
          </cell>
          <cell r="J2520">
            <v>0</v>
          </cell>
          <cell r="K2520">
            <v>0</v>
          </cell>
          <cell r="L2520">
            <v>2003</v>
          </cell>
          <cell r="M2520" t="str">
            <v>No Trade</v>
          </cell>
          <cell r="N2520" t="str">
            <v/>
          </cell>
          <cell r="O2520" t="str">
            <v/>
          </cell>
          <cell r="P2520" t="str">
            <v/>
          </cell>
        </row>
        <row r="2521">
          <cell r="A2521" t="str">
            <v>ON</v>
          </cell>
          <cell r="B2521">
            <v>10</v>
          </cell>
          <cell r="C2521">
            <v>3</v>
          </cell>
          <cell r="D2521" t="str">
            <v>C</v>
          </cell>
          <cell r="E2521">
            <v>4.5999999999999996</v>
          </cell>
          <cell r="F2521">
            <v>37889</v>
          </cell>
          <cell r="G2521">
            <v>0</v>
          </cell>
          <cell r="H2521">
            <v>0</v>
          </cell>
          <cell r="I2521" t="str">
            <v>0          0</v>
          </cell>
          <cell r="J2521">
            <v>0</v>
          </cell>
          <cell r="K2521">
            <v>0</v>
          </cell>
          <cell r="L2521">
            <v>2003</v>
          </cell>
          <cell r="M2521" t="str">
            <v>No Trade</v>
          </cell>
          <cell r="N2521" t="str">
            <v/>
          </cell>
          <cell r="O2521" t="str">
            <v/>
          </cell>
          <cell r="P2521" t="str">
            <v/>
          </cell>
        </row>
        <row r="2522">
          <cell r="A2522" t="str">
            <v>ON</v>
          </cell>
          <cell r="B2522">
            <v>10</v>
          </cell>
          <cell r="C2522">
            <v>3</v>
          </cell>
          <cell r="D2522" t="str">
            <v>C</v>
          </cell>
          <cell r="E2522">
            <v>4.6500000000000004</v>
          </cell>
          <cell r="F2522">
            <v>37889</v>
          </cell>
          <cell r="G2522">
            <v>0</v>
          </cell>
          <cell r="H2522">
            <v>0</v>
          </cell>
          <cell r="I2522" t="str">
            <v>0          0</v>
          </cell>
          <cell r="J2522">
            <v>0</v>
          </cell>
          <cell r="K2522">
            <v>0</v>
          </cell>
          <cell r="L2522">
            <v>2003</v>
          </cell>
          <cell r="M2522" t="str">
            <v>No Trade</v>
          </cell>
          <cell r="N2522" t="str">
            <v/>
          </cell>
          <cell r="O2522" t="str">
            <v/>
          </cell>
          <cell r="P2522" t="str">
            <v/>
          </cell>
        </row>
        <row r="2523">
          <cell r="A2523" t="str">
            <v>ON</v>
          </cell>
          <cell r="B2523">
            <v>10</v>
          </cell>
          <cell r="C2523">
            <v>3</v>
          </cell>
          <cell r="D2523" t="str">
            <v>C</v>
          </cell>
          <cell r="E2523">
            <v>4.7</v>
          </cell>
          <cell r="F2523">
            <v>37889</v>
          </cell>
          <cell r="G2523">
            <v>0</v>
          </cell>
          <cell r="H2523">
            <v>0</v>
          </cell>
          <cell r="I2523" t="str">
            <v>0          0</v>
          </cell>
          <cell r="J2523">
            <v>0</v>
          </cell>
          <cell r="K2523">
            <v>0</v>
          </cell>
          <cell r="L2523">
            <v>2003</v>
          </cell>
          <cell r="M2523" t="str">
            <v>No Trade</v>
          </cell>
          <cell r="N2523" t="str">
            <v/>
          </cell>
          <cell r="O2523" t="str">
            <v/>
          </cell>
          <cell r="P2523" t="str">
            <v/>
          </cell>
        </row>
        <row r="2524">
          <cell r="A2524" t="str">
            <v>ON</v>
          </cell>
          <cell r="B2524">
            <v>10</v>
          </cell>
          <cell r="C2524">
            <v>3</v>
          </cell>
          <cell r="D2524" t="str">
            <v>C</v>
          </cell>
          <cell r="E2524">
            <v>4.75</v>
          </cell>
          <cell r="F2524">
            <v>37889</v>
          </cell>
          <cell r="G2524">
            <v>0.30399999999999999</v>
          </cell>
          <cell r="H2524">
            <v>0.27</v>
          </cell>
          <cell r="I2524" t="str">
            <v>3          0</v>
          </cell>
          <cell r="J2524">
            <v>0</v>
          </cell>
          <cell r="K2524">
            <v>0</v>
          </cell>
          <cell r="L2524">
            <v>2003</v>
          </cell>
          <cell r="M2524" t="str">
            <v>No Trade</v>
          </cell>
          <cell r="N2524" t="str">
            <v>NG103</v>
          </cell>
          <cell r="O2524">
            <v>50.75</v>
          </cell>
          <cell r="P2524">
            <v>1</v>
          </cell>
        </row>
        <row r="2525">
          <cell r="A2525" t="str">
            <v>ON</v>
          </cell>
          <cell r="B2525">
            <v>10</v>
          </cell>
          <cell r="C2525">
            <v>3</v>
          </cell>
          <cell r="D2525" t="str">
            <v>C</v>
          </cell>
          <cell r="E2525">
            <v>4.8499999999999996</v>
          </cell>
          <cell r="F2525">
            <v>37889</v>
          </cell>
          <cell r="G2525">
            <v>0.28199999999999997</v>
          </cell>
          <cell r="H2525">
            <v>0.25</v>
          </cell>
          <cell r="I2525" t="str">
            <v>3          0</v>
          </cell>
          <cell r="J2525">
            <v>0</v>
          </cell>
          <cell r="K2525">
            <v>0</v>
          </cell>
          <cell r="L2525">
            <v>2003</v>
          </cell>
          <cell r="M2525" t="str">
            <v>No Trade</v>
          </cell>
          <cell r="N2525" t="str">
            <v>NG103</v>
          </cell>
          <cell r="O2525">
            <v>50.75</v>
          </cell>
          <cell r="P2525">
            <v>1</v>
          </cell>
        </row>
        <row r="2526">
          <cell r="A2526" t="str">
            <v>ON</v>
          </cell>
          <cell r="B2526">
            <v>10</v>
          </cell>
          <cell r="C2526">
            <v>3</v>
          </cell>
          <cell r="D2526" t="str">
            <v>C</v>
          </cell>
          <cell r="E2526">
            <v>5</v>
          </cell>
          <cell r="F2526">
            <v>37889</v>
          </cell>
          <cell r="G2526">
            <v>0.253</v>
          </cell>
          <cell r="H2526">
            <v>0.22</v>
          </cell>
          <cell r="I2526" t="str">
            <v>6          0</v>
          </cell>
          <cell r="J2526">
            <v>0</v>
          </cell>
          <cell r="K2526">
            <v>0</v>
          </cell>
          <cell r="L2526">
            <v>2003</v>
          </cell>
          <cell r="M2526" t="str">
            <v>No Trade</v>
          </cell>
          <cell r="N2526" t="str">
            <v>NG103</v>
          </cell>
          <cell r="O2526">
            <v>50.75</v>
          </cell>
          <cell r="P2526">
            <v>1</v>
          </cell>
        </row>
        <row r="2527">
          <cell r="A2527" t="str">
            <v>ON</v>
          </cell>
          <cell r="B2527">
            <v>10</v>
          </cell>
          <cell r="C2527">
            <v>3</v>
          </cell>
          <cell r="D2527" t="str">
            <v>C</v>
          </cell>
          <cell r="E2527">
            <v>5.0999999999999996</v>
          </cell>
          <cell r="F2527">
            <v>37889</v>
          </cell>
          <cell r="G2527">
            <v>0.23499999999999999</v>
          </cell>
          <cell r="H2527">
            <v>0.21</v>
          </cell>
          <cell r="I2527" t="str">
            <v>0          0</v>
          </cell>
          <cell r="J2527">
            <v>0</v>
          </cell>
          <cell r="K2527">
            <v>0</v>
          </cell>
          <cell r="L2527">
            <v>2003</v>
          </cell>
          <cell r="M2527" t="str">
            <v>No Trade</v>
          </cell>
          <cell r="N2527" t="str">
            <v>NG103</v>
          </cell>
          <cell r="O2527">
            <v>50.75</v>
          </cell>
          <cell r="P2527">
            <v>1</v>
          </cell>
        </row>
        <row r="2528">
          <cell r="A2528" t="str">
            <v>ON</v>
          </cell>
          <cell r="B2528">
            <v>10</v>
          </cell>
          <cell r="C2528">
            <v>3</v>
          </cell>
          <cell r="D2528" t="str">
            <v>C</v>
          </cell>
          <cell r="E2528">
            <v>5.3</v>
          </cell>
          <cell r="F2528">
            <v>37889</v>
          </cell>
          <cell r="G2528">
            <v>0.20399999999999999</v>
          </cell>
          <cell r="H2528">
            <v>0.18</v>
          </cell>
          <cell r="I2528" t="str">
            <v>2          0</v>
          </cell>
          <cell r="J2528">
            <v>0</v>
          </cell>
          <cell r="K2528">
            <v>0</v>
          </cell>
          <cell r="L2528">
            <v>2003</v>
          </cell>
          <cell r="M2528" t="str">
            <v>No Trade</v>
          </cell>
          <cell r="N2528" t="str">
            <v>NG103</v>
          </cell>
          <cell r="O2528">
            <v>50.75</v>
          </cell>
          <cell r="P2528">
            <v>1</v>
          </cell>
        </row>
        <row r="2529">
          <cell r="A2529" t="str">
            <v>ON</v>
          </cell>
          <cell r="B2529">
            <v>10</v>
          </cell>
          <cell r="C2529">
            <v>3</v>
          </cell>
          <cell r="D2529" t="str">
            <v>C</v>
          </cell>
          <cell r="E2529">
            <v>5.4</v>
          </cell>
          <cell r="F2529">
            <v>37889</v>
          </cell>
          <cell r="G2529">
            <v>0.19</v>
          </cell>
          <cell r="H2529">
            <v>0.16</v>
          </cell>
          <cell r="I2529" t="str">
            <v>9          0</v>
          </cell>
          <cell r="J2529">
            <v>0</v>
          </cell>
          <cell r="K2529">
            <v>0</v>
          </cell>
          <cell r="L2529">
            <v>2003</v>
          </cell>
          <cell r="M2529" t="str">
            <v>No Trade</v>
          </cell>
          <cell r="N2529" t="str">
            <v>NG103</v>
          </cell>
          <cell r="O2529">
            <v>50.75</v>
          </cell>
          <cell r="P2529">
            <v>1</v>
          </cell>
        </row>
        <row r="2530">
          <cell r="A2530" t="str">
            <v>ON</v>
          </cell>
          <cell r="B2530">
            <v>10</v>
          </cell>
          <cell r="C2530">
            <v>3</v>
          </cell>
          <cell r="D2530" t="str">
            <v>C</v>
          </cell>
          <cell r="E2530">
            <v>5.45</v>
          </cell>
          <cell r="F2530">
            <v>37889</v>
          </cell>
          <cell r="G2530">
            <v>0.184</v>
          </cell>
          <cell r="H2530">
            <v>0.16</v>
          </cell>
          <cell r="I2530" t="str">
            <v>4          0</v>
          </cell>
          <cell r="J2530">
            <v>0</v>
          </cell>
          <cell r="K2530">
            <v>0</v>
          </cell>
          <cell r="L2530">
            <v>2003</v>
          </cell>
          <cell r="M2530" t="str">
            <v>No Trade</v>
          </cell>
          <cell r="N2530" t="str">
            <v>NG103</v>
          </cell>
          <cell r="O2530">
            <v>50.75</v>
          </cell>
          <cell r="P2530">
            <v>1</v>
          </cell>
        </row>
        <row r="2531">
          <cell r="A2531" t="str">
            <v>ON</v>
          </cell>
          <cell r="B2531">
            <v>10</v>
          </cell>
          <cell r="C2531">
            <v>3</v>
          </cell>
          <cell r="D2531" t="str">
            <v>C</v>
          </cell>
          <cell r="E2531">
            <v>5.5</v>
          </cell>
          <cell r="F2531">
            <v>37889</v>
          </cell>
          <cell r="G2531">
            <v>0.17699999999999999</v>
          </cell>
          <cell r="H2531">
            <v>0.15</v>
          </cell>
          <cell r="I2531" t="str">
            <v>8          0</v>
          </cell>
          <cell r="J2531">
            <v>0</v>
          </cell>
          <cell r="K2531">
            <v>0</v>
          </cell>
          <cell r="L2531">
            <v>2003</v>
          </cell>
          <cell r="M2531" t="str">
            <v>No Trade</v>
          </cell>
          <cell r="N2531" t="str">
            <v>NG103</v>
          </cell>
          <cell r="O2531">
            <v>50.75</v>
          </cell>
          <cell r="P2531">
            <v>1</v>
          </cell>
        </row>
        <row r="2532">
          <cell r="A2532" t="str">
            <v>ON</v>
          </cell>
          <cell r="B2532">
            <v>10</v>
          </cell>
          <cell r="C2532">
            <v>3</v>
          </cell>
          <cell r="D2532" t="str">
            <v>C</v>
          </cell>
          <cell r="E2532">
            <v>5.6</v>
          </cell>
          <cell r="F2532">
            <v>37889</v>
          </cell>
          <cell r="G2532">
            <v>0.16600000000000001</v>
          </cell>
          <cell r="H2532">
            <v>0.14000000000000001</v>
          </cell>
          <cell r="I2532" t="str">
            <v>8          0</v>
          </cell>
          <cell r="J2532">
            <v>0</v>
          </cell>
          <cell r="K2532">
            <v>0</v>
          </cell>
          <cell r="L2532">
            <v>2003</v>
          </cell>
          <cell r="M2532" t="str">
            <v>No Trade</v>
          </cell>
          <cell r="N2532" t="str">
            <v>NG103</v>
          </cell>
          <cell r="O2532">
            <v>50.75</v>
          </cell>
          <cell r="P2532">
            <v>1</v>
          </cell>
        </row>
        <row r="2533">
          <cell r="A2533" t="str">
            <v>ON</v>
          </cell>
          <cell r="B2533">
            <v>10</v>
          </cell>
          <cell r="C2533">
            <v>3</v>
          </cell>
          <cell r="D2533" t="str">
            <v>C</v>
          </cell>
          <cell r="E2533">
            <v>5.65</v>
          </cell>
          <cell r="F2533">
            <v>37889</v>
          </cell>
          <cell r="G2533">
            <v>0.16</v>
          </cell>
          <cell r="H2533">
            <v>0.14000000000000001</v>
          </cell>
          <cell r="I2533" t="str">
            <v>3          0</v>
          </cell>
          <cell r="J2533">
            <v>0</v>
          </cell>
          <cell r="K2533">
            <v>0</v>
          </cell>
          <cell r="L2533">
            <v>2003</v>
          </cell>
          <cell r="M2533" t="str">
            <v>No Trade</v>
          </cell>
          <cell r="N2533" t="str">
            <v>NG103</v>
          </cell>
          <cell r="O2533">
            <v>50.75</v>
          </cell>
          <cell r="P2533">
            <v>1</v>
          </cell>
        </row>
        <row r="2534">
          <cell r="A2534" t="str">
            <v>ON</v>
          </cell>
          <cell r="B2534">
            <v>10</v>
          </cell>
          <cell r="C2534">
            <v>3</v>
          </cell>
          <cell r="D2534" t="str">
            <v>C</v>
          </cell>
          <cell r="E2534">
            <v>5.7</v>
          </cell>
          <cell r="F2534">
            <v>37889</v>
          </cell>
          <cell r="G2534">
            <v>0.155</v>
          </cell>
          <cell r="H2534">
            <v>0.13</v>
          </cell>
          <cell r="I2534" t="str">
            <v>8          0</v>
          </cell>
          <cell r="J2534">
            <v>0</v>
          </cell>
          <cell r="K2534">
            <v>0</v>
          </cell>
          <cell r="L2534">
            <v>2003</v>
          </cell>
          <cell r="M2534" t="str">
            <v>No Trade</v>
          </cell>
          <cell r="N2534" t="str">
            <v>NG103</v>
          </cell>
          <cell r="O2534">
            <v>50.75</v>
          </cell>
          <cell r="P2534">
            <v>1</v>
          </cell>
        </row>
        <row r="2535">
          <cell r="A2535" t="str">
            <v>ON</v>
          </cell>
          <cell r="B2535">
            <v>10</v>
          </cell>
          <cell r="C2535">
            <v>3</v>
          </cell>
          <cell r="D2535" t="str">
            <v>C</v>
          </cell>
          <cell r="E2535">
            <v>5.75</v>
          </cell>
          <cell r="F2535">
            <v>37889</v>
          </cell>
          <cell r="G2535">
            <v>0.15</v>
          </cell>
          <cell r="H2535">
            <v>0.13</v>
          </cell>
          <cell r="I2535" t="str">
            <v>3          0</v>
          </cell>
          <cell r="J2535">
            <v>0</v>
          </cell>
          <cell r="K2535">
            <v>0</v>
          </cell>
          <cell r="L2535">
            <v>2003</v>
          </cell>
          <cell r="M2535" t="str">
            <v>No Trade</v>
          </cell>
          <cell r="N2535" t="str">
            <v>NG103</v>
          </cell>
          <cell r="O2535">
            <v>50.75</v>
          </cell>
          <cell r="P2535">
            <v>1</v>
          </cell>
        </row>
        <row r="2536">
          <cell r="A2536" t="str">
            <v>ON</v>
          </cell>
          <cell r="B2536">
            <v>10</v>
          </cell>
          <cell r="C2536">
            <v>3</v>
          </cell>
          <cell r="D2536" t="str">
            <v>C</v>
          </cell>
          <cell r="E2536">
            <v>5.8</v>
          </cell>
          <cell r="F2536">
            <v>37889</v>
          </cell>
          <cell r="G2536">
            <v>0.14499999999999999</v>
          </cell>
          <cell r="H2536">
            <v>0.12</v>
          </cell>
          <cell r="I2536" t="str">
            <v>9          0</v>
          </cell>
          <cell r="J2536">
            <v>0</v>
          </cell>
          <cell r="K2536">
            <v>0</v>
          </cell>
          <cell r="L2536">
            <v>2003</v>
          </cell>
          <cell r="M2536" t="str">
            <v>No Trade</v>
          </cell>
          <cell r="N2536" t="str">
            <v>NG103</v>
          </cell>
          <cell r="O2536">
            <v>50.75</v>
          </cell>
          <cell r="P2536">
            <v>1</v>
          </cell>
        </row>
        <row r="2537">
          <cell r="A2537" t="str">
            <v>ON</v>
          </cell>
          <cell r="B2537">
            <v>10</v>
          </cell>
          <cell r="C2537">
            <v>3</v>
          </cell>
          <cell r="D2537" t="str">
            <v>C</v>
          </cell>
          <cell r="E2537">
            <v>6</v>
          </cell>
          <cell r="F2537">
            <v>37889</v>
          </cell>
          <cell r="G2537">
            <v>0.128</v>
          </cell>
          <cell r="H2537">
            <v>0.11</v>
          </cell>
          <cell r="I2537" t="str">
            <v>3          0</v>
          </cell>
          <cell r="J2537">
            <v>0</v>
          </cell>
          <cell r="K2537">
            <v>0</v>
          </cell>
          <cell r="L2537">
            <v>2003</v>
          </cell>
          <cell r="M2537" t="str">
            <v>No Trade</v>
          </cell>
          <cell r="N2537" t="str">
            <v>NG103</v>
          </cell>
          <cell r="O2537">
            <v>50.75</v>
          </cell>
          <cell r="P2537">
            <v>1</v>
          </cell>
        </row>
        <row r="2538">
          <cell r="A2538" t="str">
            <v>ON</v>
          </cell>
          <cell r="B2538">
            <v>10</v>
          </cell>
          <cell r="C2538">
            <v>3</v>
          </cell>
          <cell r="D2538" t="str">
            <v>C</v>
          </cell>
          <cell r="E2538">
            <v>6.5</v>
          </cell>
          <cell r="F2538">
            <v>37889</v>
          </cell>
          <cell r="G2538">
            <v>9.4E-2</v>
          </cell>
          <cell r="H2538">
            <v>0.08</v>
          </cell>
          <cell r="I2538" t="str">
            <v>4          0</v>
          </cell>
          <cell r="J2538">
            <v>0</v>
          </cell>
          <cell r="K2538">
            <v>0</v>
          </cell>
          <cell r="L2538">
            <v>2003</v>
          </cell>
          <cell r="M2538" t="str">
            <v>No Trade</v>
          </cell>
          <cell r="N2538" t="str">
            <v>NG103</v>
          </cell>
          <cell r="O2538">
            <v>50.75</v>
          </cell>
          <cell r="P2538">
            <v>1</v>
          </cell>
        </row>
        <row r="2539">
          <cell r="A2539" t="str">
            <v>ON</v>
          </cell>
          <cell r="B2539">
            <v>10</v>
          </cell>
          <cell r="C2539">
            <v>3</v>
          </cell>
          <cell r="D2539" t="str">
            <v>C</v>
          </cell>
          <cell r="E2539">
            <v>7</v>
          </cell>
          <cell r="F2539">
            <v>37889</v>
          </cell>
          <cell r="G2539">
            <v>7.1999999999999995E-2</v>
          </cell>
          <cell r="H2539">
            <v>0.06</v>
          </cell>
          <cell r="I2539" t="str">
            <v>4          0</v>
          </cell>
          <cell r="J2539">
            <v>0</v>
          </cell>
          <cell r="K2539">
            <v>0</v>
          </cell>
          <cell r="L2539">
            <v>2003</v>
          </cell>
          <cell r="M2539" t="str">
            <v>No Trade</v>
          </cell>
          <cell r="N2539" t="str">
            <v>NG103</v>
          </cell>
          <cell r="O2539">
            <v>50.75</v>
          </cell>
          <cell r="P2539">
            <v>1</v>
          </cell>
        </row>
        <row r="2540">
          <cell r="A2540" t="str">
            <v>ON</v>
          </cell>
          <cell r="B2540">
            <v>10</v>
          </cell>
          <cell r="C2540">
            <v>3</v>
          </cell>
          <cell r="D2540" t="str">
            <v>C</v>
          </cell>
          <cell r="E2540">
            <v>8</v>
          </cell>
          <cell r="F2540">
            <v>37889</v>
          </cell>
          <cell r="G2540">
            <v>4.4999999999999998E-2</v>
          </cell>
          <cell r="H2540">
            <v>0.04</v>
          </cell>
          <cell r="I2540" t="str">
            <v>0          0</v>
          </cell>
          <cell r="J2540">
            <v>0</v>
          </cell>
          <cell r="K2540">
            <v>0</v>
          </cell>
          <cell r="L2540">
            <v>2003</v>
          </cell>
          <cell r="M2540" t="str">
            <v>No Trade</v>
          </cell>
          <cell r="N2540" t="str">
            <v>NG103</v>
          </cell>
          <cell r="O2540">
            <v>50.75</v>
          </cell>
          <cell r="P2540">
            <v>1</v>
          </cell>
        </row>
        <row r="2541">
          <cell r="A2541" t="str">
            <v>ON</v>
          </cell>
          <cell r="B2541">
            <v>10</v>
          </cell>
          <cell r="C2541">
            <v>3</v>
          </cell>
          <cell r="D2541" t="str">
            <v>C</v>
          </cell>
          <cell r="E2541">
            <v>10</v>
          </cell>
          <cell r="F2541">
            <v>37889</v>
          </cell>
          <cell r="G2541">
            <v>2.4E-2</v>
          </cell>
          <cell r="H2541">
            <v>0.02</v>
          </cell>
          <cell r="I2541" t="str">
            <v>1          0</v>
          </cell>
          <cell r="J2541">
            <v>0</v>
          </cell>
          <cell r="K2541">
            <v>0</v>
          </cell>
          <cell r="L2541">
            <v>2003</v>
          </cell>
          <cell r="M2541" t="str">
            <v>No Trade</v>
          </cell>
          <cell r="N2541" t="str">
            <v>NG103</v>
          </cell>
          <cell r="O2541">
            <v>50.75</v>
          </cell>
          <cell r="P2541">
            <v>1</v>
          </cell>
        </row>
        <row r="2542">
          <cell r="A2542" t="str">
            <v>ON</v>
          </cell>
          <cell r="B2542">
            <v>11</v>
          </cell>
          <cell r="C2542">
            <v>3</v>
          </cell>
          <cell r="D2542" t="str">
            <v>P</v>
          </cell>
          <cell r="E2542">
            <v>2</v>
          </cell>
          <cell r="F2542">
            <v>37922</v>
          </cell>
          <cell r="G2542">
            <v>3.0000000000000001E-3</v>
          </cell>
          <cell r="H2542">
            <v>0</v>
          </cell>
          <cell r="I2542" t="str">
            <v>4          0</v>
          </cell>
          <cell r="J2542">
            <v>0</v>
          </cell>
          <cell r="K2542">
            <v>0</v>
          </cell>
          <cell r="L2542">
            <v>2003</v>
          </cell>
          <cell r="M2542">
            <v>1.1038621796301014</v>
          </cell>
          <cell r="N2542" t="str">
            <v>NG113</v>
          </cell>
          <cell r="O2542">
            <v>47</v>
          </cell>
          <cell r="P2542">
            <v>2</v>
          </cell>
        </row>
        <row r="2543">
          <cell r="A2543" t="str">
            <v>ON</v>
          </cell>
          <cell r="B2543">
            <v>11</v>
          </cell>
          <cell r="C2543">
            <v>3</v>
          </cell>
          <cell r="D2543" t="str">
            <v>P</v>
          </cell>
          <cell r="E2543">
            <v>2.5</v>
          </cell>
          <cell r="F2543">
            <v>37922</v>
          </cell>
          <cell r="G2543">
            <v>2.1999999999999999E-2</v>
          </cell>
          <cell r="H2543">
            <v>0.02</v>
          </cell>
          <cell r="I2543" t="str">
            <v>6          0</v>
          </cell>
          <cell r="J2543">
            <v>0</v>
          </cell>
          <cell r="K2543">
            <v>0</v>
          </cell>
          <cell r="L2543">
            <v>2003</v>
          </cell>
          <cell r="M2543">
            <v>1.2461637769791269</v>
          </cell>
          <cell r="N2543" t="str">
            <v>NG113</v>
          </cell>
          <cell r="O2543">
            <v>47</v>
          </cell>
          <cell r="P2543">
            <v>2</v>
          </cell>
        </row>
        <row r="2544">
          <cell r="A2544" t="str">
            <v>ON</v>
          </cell>
          <cell r="B2544">
            <v>11</v>
          </cell>
          <cell r="C2544">
            <v>3</v>
          </cell>
          <cell r="D2544" t="str">
            <v>C</v>
          </cell>
          <cell r="E2544">
            <v>2.75</v>
          </cell>
          <cell r="F2544">
            <v>37922</v>
          </cell>
          <cell r="G2544">
            <v>0</v>
          </cell>
          <cell r="H2544">
            <v>0</v>
          </cell>
          <cell r="I2544" t="str">
            <v>0          0</v>
          </cell>
          <cell r="J2544">
            <v>0</v>
          </cell>
          <cell r="K2544">
            <v>0</v>
          </cell>
          <cell r="L2544">
            <v>2003</v>
          </cell>
          <cell r="M2544" t="str">
            <v>No Trade</v>
          </cell>
          <cell r="N2544" t="str">
            <v/>
          </cell>
          <cell r="O2544" t="str">
            <v/>
          </cell>
          <cell r="P2544" t="str">
            <v/>
          </cell>
        </row>
        <row r="2545">
          <cell r="A2545" t="str">
            <v>ON</v>
          </cell>
          <cell r="B2545">
            <v>11</v>
          </cell>
          <cell r="C2545">
            <v>3</v>
          </cell>
          <cell r="D2545" t="str">
            <v>P</v>
          </cell>
          <cell r="E2545">
            <v>2.75</v>
          </cell>
          <cell r="F2545">
            <v>37922</v>
          </cell>
          <cell r="G2545">
            <v>4.5999999999999999E-2</v>
          </cell>
          <cell r="H2545">
            <v>0.05</v>
          </cell>
          <cell r="I2545" t="str">
            <v>4          0</v>
          </cell>
          <cell r="J2545">
            <v>0</v>
          </cell>
          <cell r="K2545">
            <v>0</v>
          </cell>
          <cell r="L2545">
            <v>2003</v>
          </cell>
          <cell r="M2545">
            <v>1.3193226921036085</v>
          </cell>
          <cell r="N2545" t="str">
            <v>NG113</v>
          </cell>
          <cell r="O2545">
            <v>47</v>
          </cell>
          <cell r="P2545">
            <v>2</v>
          </cell>
        </row>
        <row r="2546">
          <cell r="A2546" t="str">
            <v>ON</v>
          </cell>
          <cell r="B2546">
            <v>11</v>
          </cell>
          <cell r="C2546">
            <v>3</v>
          </cell>
          <cell r="D2546" t="str">
            <v>P</v>
          </cell>
          <cell r="E2546">
            <v>2.8</v>
          </cell>
          <cell r="F2546">
            <v>37922</v>
          </cell>
          <cell r="G2546">
            <v>0</v>
          </cell>
          <cell r="H2546">
            <v>0</v>
          </cell>
          <cell r="I2546" t="str">
            <v>0          0</v>
          </cell>
          <cell r="J2546">
            <v>0</v>
          </cell>
          <cell r="K2546">
            <v>0</v>
          </cell>
          <cell r="L2546">
            <v>2003</v>
          </cell>
          <cell r="M2546" t="str">
            <v>No Trade</v>
          </cell>
          <cell r="N2546" t="str">
            <v/>
          </cell>
          <cell r="O2546" t="str">
            <v/>
          </cell>
          <cell r="P2546" t="str">
            <v/>
          </cell>
        </row>
        <row r="2547">
          <cell r="A2547" t="str">
            <v>ON</v>
          </cell>
          <cell r="B2547">
            <v>11</v>
          </cell>
          <cell r="C2547">
            <v>3</v>
          </cell>
          <cell r="D2547" t="str">
            <v>P</v>
          </cell>
          <cell r="E2547">
            <v>3</v>
          </cell>
          <cell r="F2547">
            <v>37922</v>
          </cell>
          <cell r="G2547">
            <v>8.5999999999999993E-2</v>
          </cell>
          <cell r="H2547">
            <v>0.09</v>
          </cell>
          <cell r="I2547" t="str">
            <v>8          0</v>
          </cell>
          <cell r="J2547">
            <v>0</v>
          </cell>
          <cell r="K2547">
            <v>0</v>
          </cell>
          <cell r="L2547">
            <v>2003</v>
          </cell>
          <cell r="M2547">
            <v>1.3954720574015806</v>
          </cell>
          <cell r="N2547" t="str">
            <v>NG113</v>
          </cell>
          <cell r="O2547">
            <v>47</v>
          </cell>
          <cell r="P2547">
            <v>2</v>
          </cell>
        </row>
        <row r="2548">
          <cell r="A2548" t="str">
            <v>ON</v>
          </cell>
          <cell r="B2548">
            <v>11</v>
          </cell>
          <cell r="C2548">
            <v>3</v>
          </cell>
          <cell r="D2548" t="str">
            <v>P</v>
          </cell>
          <cell r="E2548">
            <v>3.25</v>
          </cell>
          <cell r="F2548">
            <v>37922</v>
          </cell>
          <cell r="G2548">
            <v>0.14299999999999999</v>
          </cell>
          <cell r="H2548">
            <v>0.16</v>
          </cell>
          <cell r="I2548" t="str">
            <v>1          0</v>
          </cell>
          <cell r="J2548">
            <v>0</v>
          </cell>
          <cell r="K2548">
            <v>0</v>
          </cell>
          <cell r="L2548">
            <v>2003</v>
          </cell>
          <cell r="M2548">
            <v>1.4675732651601281</v>
          </cell>
          <cell r="N2548" t="str">
            <v>NG113</v>
          </cell>
          <cell r="O2548">
            <v>47</v>
          </cell>
          <cell r="P2548">
            <v>2</v>
          </cell>
        </row>
        <row r="2549">
          <cell r="A2549" t="str">
            <v>ON</v>
          </cell>
          <cell r="B2549">
            <v>11</v>
          </cell>
          <cell r="C2549">
            <v>3</v>
          </cell>
          <cell r="D2549" t="str">
            <v>P</v>
          </cell>
          <cell r="E2549">
            <v>3.3</v>
          </cell>
          <cell r="F2549">
            <v>37922</v>
          </cell>
          <cell r="G2549">
            <v>0.156</v>
          </cell>
          <cell r="H2549">
            <v>0.17</v>
          </cell>
          <cell r="I2549" t="str">
            <v>6          0</v>
          </cell>
          <cell r="J2549">
            <v>0</v>
          </cell>
          <cell r="K2549">
            <v>0</v>
          </cell>
          <cell r="L2549">
            <v>2003</v>
          </cell>
          <cell r="M2549">
            <v>1.4806225517337175</v>
          </cell>
          <cell r="N2549" t="str">
            <v>NG113</v>
          </cell>
          <cell r="O2549">
            <v>47</v>
          </cell>
          <cell r="P2549">
            <v>2</v>
          </cell>
        </row>
        <row r="2550">
          <cell r="A2550" t="str">
            <v>ON</v>
          </cell>
          <cell r="B2550">
            <v>11</v>
          </cell>
          <cell r="C2550">
            <v>3</v>
          </cell>
          <cell r="D2550" t="str">
            <v>P</v>
          </cell>
          <cell r="E2550">
            <v>3.4</v>
          </cell>
          <cell r="F2550">
            <v>37922</v>
          </cell>
          <cell r="G2550">
            <v>0.186</v>
          </cell>
          <cell r="H2550">
            <v>0.2</v>
          </cell>
          <cell r="I2550" t="str">
            <v>8          0</v>
          </cell>
          <cell r="J2550">
            <v>0</v>
          </cell>
          <cell r="K2550">
            <v>0</v>
          </cell>
          <cell r="L2550">
            <v>2003</v>
          </cell>
          <cell r="M2550">
            <v>1.5093173548403445</v>
          </cell>
          <cell r="N2550" t="str">
            <v>NG113</v>
          </cell>
          <cell r="O2550">
            <v>47</v>
          </cell>
          <cell r="P2550">
            <v>2</v>
          </cell>
        </row>
        <row r="2551">
          <cell r="A2551" t="str">
            <v>ON</v>
          </cell>
          <cell r="B2551">
            <v>11</v>
          </cell>
          <cell r="C2551">
            <v>3</v>
          </cell>
          <cell r="D2551" t="str">
            <v>P</v>
          </cell>
          <cell r="E2551">
            <v>3.45</v>
          </cell>
          <cell r="F2551">
            <v>37922</v>
          </cell>
          <cell r="G2551">
            <v>0.20300000000000001</v>
          </cell>
          <cell r="H2551">
            <v>0.22</v>
          </cell>
          <cell r="I2551" t="str">
            <v>6          0</v>
          </cell>
          <cell r="J2551">
            <v>0</v>
          </cell>
          <cell r="K2551">
            <v>0</v>
          </cell>
          <cell r="L2551">
            <v>2003</v>
          </cell>
          <cell r="M2551">
            <v>1.5246575009069099</v>
          </cell>
          <cell r="N2551" t="str">
            <v>NG113</v>
          </cell>
          <cell r="O2551">
            <v>47</v>
          </cell>
          <cell r="P2551">
            <v>2</v>
          </cell>
        </row>
        <row r="2552">
          <cell r="A2552" t="str">
            <v>ON</v>
          </cell>
          <cell r="B2552">
            <v>11</v>
          </cell>
          <cell r="C2552">
            <v>3</v>
          </cell>
          <cell r="D2552" t="str">
            <v>P</v>
          </cell>
          <cell r="E2552">
            <v>3.5</v>
          </cell>
          <cell r="F2552">
            <v>37922</v>
          </cell>
          <cell r="G2552">
            <v>0.22</v>
          </cell>
          <cell r="H2552">
            <v>0.24</v>
          </cell>
          <cell r="I2552" t="str">
            <v>4          0</v>
          </cell>
          <cell r="J2552">
            <v>0</v>
          </cell>
          <cell r="K2552">
            <v>0</v>
          </cell>
          <cell r="L2552">
            <v>2003</v>
          </cell>
          <cell r="M2552">
            <v>1.5386976626864504</v>
          </cell>
          <cell r="N2552" t="str">
            <v>NG113</v>
          </cell>
          <cell r="O2552">
            <v>47</v>
          </cell>
          <cell r="P2552">
            <v>2</v>
          </cell>
        </row>
        <row r="2553">
          <cell r="A2553" t="str">
            <v>ON</v>
          </cell>
          <cell r="B2553">
            <v>11</v>
          </cell>
          <cell r="C2553">
            <v>3</v>
          </cell>
          <cell r="D2553" t="str">
            <v>P</v>
          </cell>
          <cell r="E2553">
            <v>3.6</v>
          </cell>
          <cell r="F2553">
            <v>37922</v>
          </cell>
          <cell r="G2553">
            <v>0.25600000000000001</v>
          </cell>
          <cell r="H2553">
            <v>0.28000000000000003</v>
          </cell>
          <cell r="I2553" t="str">
            <v>3          0</v>
          </cell>
          <cell r="J2553">
            <v>0</v>
          </cell>
          <cell r="K2553">
            <v>0</v>
          </cell>
          <cell r="L2553">
            <v>2003</v>
          </cell>
          <cell r="M2553">
            <v>1.5659875790098163</v>
          </cell>
          <cell r="N2553" t="str">
            <v>NG113</v>
          </cell>
          <cell r="O2553">
            <v>47</v>
          </cell>
          <cell r="P2553">
            <v>2</v>
          </cell>
        </row>
        <row r="2554">
          <cell r="A2554" t="str">
            <v>ON</v>
          </cell>
          <cell r="B2554">
            <v>11</v>
          </cell>
          <cell r="C2554">
            <v>3</v>
          </cell>
          <cell r="D2554" t="str">
            <v>P</v>
          </cell>
          <cell r="E2554">
            <v>3.65</v>
          </cell>
          <cell r="F2554">
            <v>37922</v>
          </cell>
          <cell r="G2554">
            <v>0.27500000000000002</v>
          </cell>
          <cell r="H2554">
            <v>0.3</v>
          </cell>
          <cell r="I2554" t="str">
            <v>4          0</v>
          </cell>
          <cell r="J2554">
            <v>0</v>
          </cell>
          <cell r="K2554">
            <v>0</v>
          </cell>
          <cell r="L2554">
            <v>2003</v>
          </cell>
          <cell r="M2554">
            <v>1.5792826367722783</v>
          </cell>
          <cell r="N2554" t="str">
            <v>NG113</v>
          </cell>
          <cell r="O2554">
            <v>47</v>
          </cell>
          <cell r="P2554">
            <v>2</v>
          </cell>
        </row>
        <row r="2555">
          <cell r="A2555" t="str">
            <v>ON</v>
          </cell>
          <cell r="B2555">
            <v>11</v>
          </cell>
          <cell r="C2555">
            <v>3</v>
          </cell>
          <cell r="D2555" t="str">
            <v>P</v>
          </cell>
          <cell r="E2555">
            <v>3.7</v>
          </cell>
          <cell r="F2555">
            <v>37922</v>
          </cell>
          <cell r="G2555">
            <v>0.29599999999999999</v>
          </cell>
          <cell r="H2555">
            <v>0.32</v>
          </cell>
          <cell r="I2555" t="str">
            <v>6          0</v>
          </cell>
          <cell r="J2555">
            <v>0</v>
          </cell>
          <cell r="K2555">
            <v>0</v>
          </cell>
          <cell r="L2555">
            <v>2003</v>
          </cell>
          <cell r="M2555">
            <v>1.5938788965188979</v>
          </cell>
          <cell r="N2555" t="str">
            <v>NG113</v>
          </cell>
          <cell r="O2555">
            <v>47</v>
          </cell>
          <cell r="P2555">
            <v>2</v>
          </cell>
        </row>
        <row r="2556">
          <cell r="A2556" t="str">
            <v>ON</v>
          </cell>
          <cell r="B2556">
            <v>11</v>
          </cell>
          <cell r="C2556">
            <v>3</v>
          </cell>
          <cell r="D2556" t="str">
            <v>P</v>
          </cell>
          <cell r="E2556">
            <v>3.75</v>
          </cell>
          <cell r="F2556">
            <v>37922</v>
          </cell>
          <cell r="G2556">
            <v>0.317</v>
          </cell>
          <cell r="H2556">
            <v>0.34</v>
          </cell>
          <cell r="I2556" t="str">
            <v>9         50</v>
          </cell>
          <cell r="J2556">
            <v>0</v>
          </cell>
          <cell r="K2556">
            <v>0</v>
          </cell>
          <cell r="L2556">
            <v>2003</v>
          </cell>
          <cell r="M2556">
            <v>1.6074422033617817</v>
          </cell>
          <cell r="N2556" t="str">
            <v>NG113</v>
          </cell>
          <cell r="O2556">
            <v>47</v>
          </cell>
          <cell r="P2556">
            <v>2</v>
          </cell>
        </row>
        <row r="2557">
          <cell r="A2557" t="str">
            <v>ON</v>
          </cell>
          <cell r="B2557">
            <v>11</v>
          </cell>
          <cell r="C2557">
            <v>3</v>
          </cell>
          <cell r="D2557" t="str">
            <v>C</v>
          </cell>
          <cell r="E2557">
            <v>3.8</v>
          </cell>
          <cell r="F2557">
            <v>37922</v>
          </cell>
          <cell r="G2557">
            <v>0.76300000000000001</v>
          </cell>
          <cell r="H2557">
            <v>0.7</v>
          </cell>
          <cell r="I2557" t="str">
            <v>5          0</v>
          </cell>
          <cell r="J2557">
            <v>0</v>
          </cell>
          <cell r="K2557">
            <v>0</v>
          </cell>
          <cell r="L2557">
            <v>2003</v>
          </cell>
          <cell r="M2557" t="str">
            <v>No Trade</v>
          </cell>
          <cell r="N2557" t="str">
            <v>NG113</v>
          </cell>
          <cell r="O2557">
            <v>47</v>
          </cell>
          <cell r="P2557">
            <v>1</v>
          </cell>
        </row>
        <row r="2558">
          <cell r="A2558" t="str">
            <v>ON</v>
          </cell>
          <cell r="B2558">
            <v>11</v>
          </cell>
          <cell r="C2558">
            <v>3</v>
          </cell>
          <cell r="D2558" t="str">
            <v>P</v>
          </cell>
          <cell r="E2558">
            <v>3.8</v>
          </cell>
          <cell r="F2558">
            <v>37922</v>
          </cell>
          <cell r="G2558">
            <v>0.33900000000000002</v>
          </cell>
          <cell r="H2558">
            <v>0.37</v>
          </cell>
          <cell r="I2558" t="str">
            <v>3          0</v>
          </cell>
          <cell r="J2558">
            <v>0</v>
          </cell>
          <cell r="K2558">
            <v>0</v>
          </cell>
          <cell r="L2558">
            <v>2003</v>
          </cell>
          <cell r="M2558">
            <v>1.6211294114496326</v>
          </cell>
          <cell r="N2558" t="str">
            <v>NG113</v>
          </cell>
          <cell r="O2558">
            <v>47</v>
          </cell>
          <cell r="P2558">
            <v>2</v>
          </cell>
        </row>
        <row r="2559">
          <cell r="A2559" t="str">
            <v>ON</v>
          </cell>
          <cell r="B2559">
            <v>11</v>
          </cell>
          <cell r="C2559">
            <v>3</v>
          </cell>
          <cell r="D2559" t="str">
            <v>C</v>
          </cell>
          <cell r="E2559">
            <v>3.85</v>
          </cell>
          <cell r="F2559">
            <v>37922</v>
          </cell>
          <cell r="G2559">
            <v>0.73899999999999999</v>
          </cell>
          <cell r="H2559">
            <v>0.68</v>
          </cell>
          <cell r="I2559" t="str">
            <v>1          0</v>
          </cell>
          <cell r="J2559">
            <v>0</v>
          </cell>
          <cell r="K2559">
            <v>0</v>
          </cell>
          <cell r="L2559">
            <v>2003</v>
          </cell>
          <cell r="M2559" t="str">
            <v>No Trade</v>
          </cell>
          <cell r="N2559" t="str">
            <v>NG113</v>
          </cell>
          <cell r="O2559">
            <v>47</v>
          </cell>
          <cell r="P2559">
            <v>1</v>
          </cell>
        </row>
        <row r="2560">
          <cell r="A2560" t="str">
            <v>ON</v>
          </cell>
          <cell r="B2560">
            <v>11</v>
          </cell>
          <cell r="C2560">
            <v>3</v>
          </cell>
          <cell r="D2560" t="str">
            <v>P</v>
          </cell>
          <cell r="E2560">
            <v>3.85</v>
          </cell>
          <cell r="F2560">
            <v>37922</v>
          </cell>
          <cell r="G2560">
            <v>0.36299999999999999</v>
          </cell>
          <cell r="H2560">
            <v>0.39</v>
          </cell>
          <cell r="I2560" t="str">
            <v>8          0</v>
          </cell>
          <cell r="J2560">
            <v>0</v>
          </cell>
          <cell r="K2560">
            <v>0</v>
          </cell>
          <cell r="L2560">
            <v>2003</v>
          </cell>
          <cell r="M2560">
            <v>1.6359252005130298</v>
          </cell>
          <cell r="N2560" t="str">
            <v>NG113</v>
          </cell>
          <cell r="O2560">
            <v>47</v>
          </cell>
          <cell r="P2560">
            <v>2</v>
          </cell>
        </row>
        <row r="2561">
          <cell r="A2561" t="str">
            <v>ON</v>
          </cell>
          <cell r="B2561">
            <v>11</v>
          </cell>
          <cell r="C2561">
            <v>3</v>
          </cell>
          <cell r="D2561" t="str">
            <v>C</v>
          </cell>
          <cell r="E2561">
            <v>3.9</v>
          </cell>
          <cell r="F2561">
            <v>37922</v>
          </cell>
          <cell r="G2561">
            <v>0.71499999999999997</v>
          </cell>
          <cell r="H2561">
            <v>0.65</v>
          </cell>
          <cell r="I2561" t="str">
            <v>7          0</v>
          </cell>
          <cell r="J2561">
            <v>0</v>
          </cell>
          <cell r="K2561">
            <v>0</v>
          </cell>
          <cell r="L2561">
            <v>2003</v>
          </cell>
          <cell r="M2561" t="str">
            <v>No Trade</v>
          </cell>
          <cell r="N2561" t="str">
            <v>NG113</v>
          </cell>
          <cell r="O2561">
            <v>47</v>
          </cell>
          <cell r="P2561">
            <v>1</v>
          </cell>
        </row>
        <row r="2562">
          <cell r="A2562" t="str">
            <v>ON</v>
          </cell>
          <cell r="B2562">
            <v>11</v>
          </cell>
          <cell r="C2562">
            <v>3</v>
          </cell>
          <cell r="D2562" t="str">
            <v>P</v>
          </cell>
          <cell r="E2562">
            <v>3.9</v>
          </cell>
          <cell r="F2562">
            <v>37922</v>
          </cell>
          <cell r="G2562">
            <v>0.38700000000000001</v>
          </cell>
          <cell r="H2562">
            <v>0.42</v>
          </cell>
          <cell r="I2562" t="str">
            <v>4          0</v>
          </cell>
          <cell r="J2562">
            <v>0</v>
          </cell>
          <cell r="K2562">
            <v>0</v>
          </cell>
          <cell r="L2562">
            <v>2003</v>
          </cell>
          <cell r="M2562">
            <v>1.6497724648799905</v>
          </cell>
          <cell r="N2562" t="str">
            <v>NG113</v>
          </cell>
          <cell r="O2562">
            <v>47</v>
          </cell>
          <cell r="P2562">
            <v>2</v>
          </cell>
        </row>
        <row r="2563">
          <cell r="A2563" t="str">
            <v>ON</v>
          </cell>
          <cell r="B2563">
            <v>11</v>
          </cell>
          <cell r="C2563">
            <v>3</v>
          </cell>
          <cell r="D2563" t="str">
            <v>C</v>
          </cell>
          <cell r="E2563">
            <v>4</v>
          </cell>
          <cell r="F2563">
            <v>37922</v>
          </cell>
          <cell r="G2563">
            <v>0.66900000000000004</v>
          </cell>
          <cell r="H2563">
            <v>0.61</v>
          </cell>
          <cell r="I2563" t="str">
            <v>2          0</v>
          </cell>
          <cell r="J2563">
            <v>0</v>
          </cell>
          <cell r="K2563">
            <v>0</v>
          </cell>
          <cell r="L2563">
            <v>2003</v>
          </cell>
          <cell r="M2563" t="str">
            <v>No Trade</v>
          </cell>
          <cell r="N2563" t="str">
            <v>NG113</v>
          </cell>
          <cell r="O2563">
            <v>47</v>
          </cell>
          <cell r="P2563">
            <v>1</v>
          </cell>
        </row>
        <row r="2564">
          <cell r="A2564" t="str">
            <v>ON</v>
          </cell>
          <cell r="B2564">
            <v>11</v>
          </cell>
          <cell r="C2564">
            <v>3</v>
          </cell>
          <cell r="D2564" t="str">
            <v>P</v>
          </cell>
          <cell r="E2564">
            <v>4</v>
          </cell>
          <cell r="F2564">
            <v>37922</v>
          </cell>
          <cell r="G2564">
            <v>0.437</v>
          </cell>
          <cell r="H2564">
            <v>0.47</v>
          </cell>
          <cell r="I2564" t="str">
            <v>7          0</v>
          </cell>
          <cell r="J2564">
            <v>0</v>
          </cell>
          <cell r="K2564">
            <v>0</v>
          </cell>
          <cell r="L2564">
            <v>2003</v>
          </cell>
          <cell r="M2564">
            <v>1.6768001149157432</v>
          </cell>
          <cell r="N2564" t="str">
            <v>NG113</v>
          </cell>
          <cell r="O2564">
            <v>47</v>
          </cell>
          <cell r="P2564">
            <v>2</v>
          </cell>
        </row>
        <row r="2565">
          <cell r="A2565" t="str">
            <v>ON</v>
          </cell>
          <cell r="B2565">
            <v>11</v>
          </cell>
          <cell r="C2565">
            <v>3</v>
          </cell>
          <cell r="D2565" t="str">
            <v>C</v>
          </cell>
          <cell r="E2565">
            <v>4.05</v>
          </cell>
          <cell r="F2565">
            <v>37922</v>
          </cell>
          <cell r="G2565">
            <v>0.64400000000000002</v>
          </cell>
          <cell r="H2565">
            <v>0.59</v>
          </cell>
          <cell r="I2565" t="str">
            <v>1          0</v>
          </cell>
          <cell r="J2565">
            <v>0</v>
          </cell>
          <cell r="K2565">
            <v>0</v>
          </cell>
          <cell r="L2565">
            <v>2003</v>
          </cell>
          <cell r="M2565" t="str">
            <v>No Trade</v>
          </cell>
          <cell r="N2565" t="str">
            <v>NG113</v>
          </cell>
          <cell r="O2565">
            <v>47</v>
          </cell>
          <cell r="P2565">
            <v>1</v>
          </cell>
        </row>
        <row r="2566">
          <cell r="A2566" t="str">
            <v>ON</v>
          </cell>
          <cell r="B2566">
            <v>11</v>
          </cell>
          <cell r="C2566">
            <v>3</v>
          </cell>
          <cell r="D2566" t="str">
            <v>P</v>
          </cell>
          <cell r="E2566">
            <v>4.05</v>
          </cell>
          <cell r="F2566">
            <v>37922</v>
          </cell>
          <cell r="G2566">
            <v>0.46400000000000002</v>
          </cell>
          <cell r="H2566">
            <v>0.5</v>
          </cell>
          <cell r="I2566" t="str">
            <v>5          0</v>
          </cell>
          <cell r="J2566">
            <v>0</v>
          </cell>
          <cell r="K2566">
            <v>0</v>
          </cell>
          <cell r="L2566">
            <v>2003</v>
          </cell>
          <cell r="M2566">
            <v>1.690894467881578</v>
          </cell>
          <cell r="N2566" t="str">
            <v>NG113</v>
          </cell>
          <cell r="O2566">
            <v>47</v>
          </cell>
          <cell r="P2566">
            <v>2</v>
          </cell>
        </row>
        <row r="2567">
          <cell r="A2567" t="str">
            <v>ON</v>
          </cell>
          <cell r="B2567">
            <v>11</v>
          </cell>
          <cell r="C2567">
            <v>3</v>
          </cell>
          <cell r="D2567" t="str">
            <v>C</v>
          </cell>
          <cell r="E2567">
            <v>4.0999999999999996</v>
          </cell>
          <cell r="F2567">
            <v>37922</v>
          </cell>
          <cell r="G2567">
            <v>0.624</v>
          </cell>
          <cell r="H2567">
            <v>0.56999999999999995</v>
          </cell>
          <cell r="I2567" t="str">
            <v>0          0</v>
          </cell>
          <cell r="J2567">
            <v>0</v>
          </cell>
          <cell r="K2567">
            <v>0</v>
          </cell>
          <cell r="L2567">
            <v>2003</v>
          </cell>
          <cell r="M2567" t="str">
            <v>No Trade</v>
          </cell>
          <cell r="N2567" t="str">
            <v>NG113</v>
          </cell>
          <cell r="O2567">
            <v>47</v>
          </cell>
          <cell r="P2567">
            <v>1</v>
          </cell>
        </row>
        <row r="2568">
          <cell r="A2568" t="str">
            <v>ON</v>
          </cell>
          <cell r="B2568">
            <v>11</v>
          </cell>
          <cell r="C2568">
            <v>3</v>
          </cell>
          <cell r="D2568" t="str">
            <v>P</v>
          </cell>
          <cell r="E2568">
            <v>4.0999999999999996</v>
          </cell>
          <cell r="F2568">
            <v>37922</v>
          </cell>
          <cell r="G2568">
            <v>0.49099999999999999</v>
          </cell>
          <cell r="H2568">
            <v>0.53</v>
          </cell>
          <cell r="I2568" t="str">
            <v>4          0</v>
          </cell>
          <cell r="J2568">
            <v>0</v>
          </cell>
          <cell r="K2568">
            <v>0</v>
          </cell>
          <cell r="L2568">
            <v>2003</v>
          </cell>
          <cell r="M2568">
            <v>1.7042005843470245</v>
          </cell>
          <cell r="N2568" t="str">
            <v>NG113</v>
          </cell>
          <cell r="O2568">
            <v>47</v>
          </cell>
          <cell r="P2568">
            <v>2</v>
          </cell>
        </row>
        <row r="2569">
          <cell r="A2569" t="str">
            <v>ON</v>
          </cell>
          <cell r="B2569">
            <v>11</v>
          </cell>
          <cell r="C2569">
            <v>3</v>
          </cell>
          <cell r="D2569" t="str">
            <v>C</v>
          </cell>
          <cell r="E2569">
            <v>4.1500000000000004</v>
          </cell>
          <cell r="F2569">
            <v>37922</v>
          </cell>
          <cell r="G2569">
            <v>0.60099999999999998</v>
          </cell>
          <cell r="H2569">
            <v>0.55000000000000004</v>
          </cell>
          <cell r="I2569" t="str">
            <v>0          0</v>
          </cell>
          <cell r="J2569">
            <v>0</v>
          </cell>
          <cell r="K2569">
            <v>0</v>
          </cell>
          <cell r="L2569">
            <v>2003</v>
          </cell>
          <cell r="M2569" t="str">
            <v>No Trade</v>
          </cell>
          <cell r="N2569" t="str">
            <v>NG113</v>
          </cell>
          <cell r="O2569">
            <v>47</v>
          </cell>
          <cell r="P2569">
            <v>1</v>
          </cell>
        </row>
        <row r="2570">
          <cell r="A2570" t="str">
            <v>ON</v>
          </cell>
          <cell r="B2570">
            <v>11</v>
          </cell>
          <cell r="C2570">
            <v>3</v>
          </cell>
          <cell r="D2570" t="str">
            <v>C</v>
          </cell>
          <cell r="E2570">
            <v>4.25</v>
          </cell>
          <cell r="F2570">
            <v>37922</v>
          </cell>
          <cell r="G2570">
            <v>0.56100000000000005</v>
          </cell>
          <cell r="H2570">
            <v>0.51</v>
          </cell>
          <cell r="I2570" t="str">
            <v>2          0</v>
          </cell>
          <cell r="J2570">
            <v>0</v>
          </cell>
          <cell r="K2570">
            <v>0</v>
          </cell>
          <cell r="L2570">
            <v>2003</v>
          </cell>
          <cell r="M2570" t="str">
            <v>No Trade</v>
          </cell>
          <cell r="N2570" t="str">
            <v>NG113</v>
          </cell>
          <cell r="O2570">
            <v>47</v>
          </cell>
          <cell r="P2570">
            <v>1</v>
          </cell>
        </row>
        <row r="2571">
          <cell r="A2571" t="str">
            <v>ON</v>
          </cell>
          <cell r="B2571">
            <v>11</v>
          </cell>
          <cell r="C2571">
            <v>3</v>
          </cell>
          <cell r="D2571" t="str">
            <v>C</v>
          </cell>
          <cell r="E2571">
            <v>4.5</v>
          </cell>
          <cell r="F2571">
            <v>37922</v>
          </cell>
          <cell r="G2571">
            <v>0.47099999999999997</v>
          </cell>
          <cell r="H2571">
            <v>0.42</v>
          </cell>
          <cell r="I2571" t="str">
            <v>9          0</v>
          </cell>
          <cell r="J2571">
            <v>0</v>
          </cell>
          <cell r="K2571">
            <v>0</v>
          </cell>
          <cell r="L2571">
            <v>2003</v>
          </cell>
          <cell r="M2571" t="str">
            <v>No Trade</v>
          </cell>
          <cell r="N2571" t="str">
            <v>NG113</v>
          </cell>
          <cell r="O2571">
            <v>47</v>
          </cell>
          <cell r="P2571">
            <v>1</v>
          </cell>
        </row>
        <row r="2572">
          <cell r="A2572" t="str">
            <v>ON</v>
          </cell>
          <cell r="B2572">
            <v>11</v>
          </cell>
          <cell r="C2572">
            <v>3</v>
          </cell>
          <cell r="D2572" t="str">
            <v>C</v>
          </cell>
          <cell r="E2572">
            <v>4.75</v>
          </cell>
          <cell r="F2572">
            <v>37922</v>
          </cell>
          <cell r="G2572">
            <v>0.39700000000000002</v>
          </cell>
          <cell r="H2572">
            <v>0.36</v>
          </cell>
          <cell r="I2572" t="str">
            <v>0          0</v>
          </cell>
          <cell r="J2572">
            <v>0</v>
          </cell>
          <cell r="K2572">
            <v>0</v>
          </cell>
          <cell r="L2572">
            <v>2003</v>
          </cell>
          <cell r="M2572" t="str">
            <v>No Trade</v>
          </cell>
          <cell r="N2572" t="str">
            <v>NG113</v>
          </cell>
          <cell r="O2572">
            <v>47</v>
          </cell>
          <cell r="P2572">
            <v>1</v>
          </cell>
        </row>
        <row r="2573">
          <cell r="A2573" t="str">
            <v>ON</v>
          </cell>
          <cell r="B2573">
            <v>11</v>
          </cell>
          <cell r="C2573">
            <v>3</v>
          </cell>
          <cell r="D2573" t="str">
            <v>C</v>
          </cell>
          <cell r="E2573">
            <v>4.8</v>
          </cell>
          <cell r="F2573">
            <v>37922</v>
          </cell>
          <cell r="G2573">
            <v>0.38400000000000001</v>
          </cell>
          <cell r="H2573">
            <v>0.34</v>
          </cell>
          <cell r="I2573" t="str">
            <v>8          0</v>
          </cell>
          <cell r="J2573">
            <v>0</v>
          </cell>
          <cell r="K2573">
            <v>0</v>
          </cell>
          <cell r="L2573">
            <v>2003</v>
          </cell>
          <cell r="M2573" t="str">
            <v>No Trade</v>
          </cell>
          <cell r="N2573" t="str">
            <v>NG113</v>
          </cell>
          <cell r="O2573">
            <v>47</v>
          </cell>
          <cell r="P2573">
            <v>1</v>
          </cell>
        </row>
        <row r="2574">
          <cell r="A2574" t="str">
            <v>ON</v>
          </cell>
          <cell r="B2574">
            <v>11</v>
          </cell>
          <cell r="C2574">
            <v>3</v>
          </cell>
          <cell r="D2574" t="str">
            <v>C</v>
          </cell>
          <cell r="E2574">
            <v>4.8499999999999996</v>
          </cell>
          <cell r="F2574">
            <v>37922</v>
          </cell>
          <cell r="G2574">
            <v>0.371</v>
          </cell>
          <cell r="H2574">
            <v>0.33</v>
          </cell>
          <cell r="I2574" t="str">
            <v>6          0</v>
          </cell>
          <cell r="J2574">
            <v>0</v>
          </cell>
          <cell r="K2574">
            <v>0</v>
          </cell>
          <cell r="L2574">
            <v>2003</v>
          </cell>
          <cell r="M2574" t="str">
            <v>No Trade</v>
          </cell>
          <cell r="N2574" t="str">
            <v>NG113</v>
          </cell>
          <cell r="O2574">
            <v>47</v>
          </cell>
          <cell r="P2574">
            <v>1</v>
          </cell>
        </row>
        <row r="2575">
          <cell r="A2575" t="str">
            <v>ON</v>
          </cell>
          <cell r="B2575">
            <v>11</v>
          </cell>
          <cell r="C2575">
            <v>3</v>
          </cell>
          <cell r="D2575" t="str">
            <v>C</v>
          </cell>
          <cell r="E2575">
            <v>4.9000000000000004</v>
          </cell>
          <cell r="F2575">
            <v>37922</v>
          </cell>
          <cell r="G2575">
            <v>0.35799999999999998</v>
          </cell>
          <cell r="H2575">
            <v>0.32</v>
          </cell>
          <cell r="I2575" t="str">
            <v>5          0</v>
          </cell>
          <cell r="J2575">
            <v>0</v>
          </cell>
          <cell r="K2575">
            <v>0</v>
          </cell>
          <cell r="L2575">
            <v>2003</v>
          </cell>
          <cell r="M2575" t="str">
            <v>No Trade</v>
          </cell>
          <cell r="N2575" t="str">
            <v>NG113</v>
          </cell>
          <cell r="O2575">
            <v>47</v>
          </cell>
          <cell r="P2575">
            <v>1</v>
          </cell>
        </row>
        <row r="2576">
          <cell r="A2576" t="str">
            <v>ON</v>
          </cell>
          <cell r="B2576">
            <v>11</v>
          </cell>
          <cell r="C2576">
            <v>3</v>
          </cell>
          <cell r="D2576" t="str">
            <v>C</v>
          </cell>
          <cell r="E2576">
            <v>5</v>
          </cell>
          <cell r="F2576">
            <v>37922</v>
          </cell>
          <cell r="G2576">
            <v>0.33500000000000002</v>
          </cell>
          <cell r="H2576">
            <v>0.3</v>
          </cell>
          <cell r="I2576" t="str">
            <v>4          0</v>
          </cell>
          <cell r="J2576">
            <v>0</v>
          </cell>
          <cell r="K2576">
            <v>0</v>
          </cell>
          <cell r="L2576">
            <v>2003</v>
          </cell>
          <cell r="M2576" t="str">
            <v>No Trade</v>
          </cell>
          <cell r="N2576" t="str">
            <v>NG113</v>
          </cell>
          <cell r="O2576">
            <v>47</v>
          </cell>
          <cell r="P2576">
            <v>1</v>
          </cell>
        </row>
        <row r="2577">
          <cell r="A2577" t="str">
            <v>ON</v>
          </cell>
          <cell r="B2577">
            <v>11</v>
          </cell>
          <cell r="C2577">
            <v>3</v>
          </cell>
          <cell r="D2577" t="str">
            <v>C</v>
          </cell>
          <cell r="E2577">
            <v>5.5</v>
          </cell>
          <cell r="F2577">
            <v>37922</v>
          </cell>
          <cell r="G2577">
            <v>0.24399999999999999</v>
          </cell>
          <cell r="H2577">
            <v>0.22</v>
          </cell>
          <cell r="I2577" t="str">
            <v>1          0</v>
          </cell>
          <cell r="J2577">
            <v>0</v>
          </cell>
          <cell r="K2577">
            <v>0</v>
          </cell>
          <cell r="L2577">
            <v>2003</v>
          </cell>
          <cell r="M2577" t="str">
            <v>No Trade</v>
          </cell>
          <cell r="N2577" t="str">
            <v>NG113</v>
          </cell>
          <cell r="O2577">
            <v>47</v>
          </cell>
          <cell r="P2577">
            <v>1</v>
          </cell>
        </row>
        <row r="2578">
          <cell r="A2578" t="str">
            <v>ON</v>
          </cell>
          <cell r="B2578">
            <v>11</v>
          </cell>
          <cell r="C2578">
            <v>3</v>
          </cell>
          <cell r="D2578" t="str">
            <v>C</v>
          </cell>
          <cell r="E2578">
            <v>6</v>
          </cell>
          <cell r="F2578">
            <v>37922</v>
          </cell>
          <cell r="G2578">
            <v>0.182</v>
          </cell>
          <cell r="H2578">
            <v>0.16</v>
          </cell>
          <cell r="I2578" t="str">
            <v>4          0</v>
          </cell>
          <cell r="J2578">
            <v>0</v>
          </cell>
          <cell r="K2578">
            <v>0</v>
          </cell>
          <cell r="L2578">
            <v>2003</v>
          </cell>
          <cell r="M2578" t="str">
            <v>No Trade</v>
          </cell>
          <cell r="N2578" t="str">
            <v>NG113</v>
          </cell>
          <cell r="O2578">
            <v>47</v>
          </cell>
          <cell r="P2578">
            <v>1</v>
          </cell>
        </row>
        <row r="2579">
          <cell r="A2579" t="str">
            <v>ON</v>
          </cell>
          <cell r="B2579">
            <v>11</v>
          </cell>
          <cell r="C2579">
            <v>3</v>
          </cell>
          <cell r="D2579" t="str">
            <v>C</v>
          </cell>
          <cell r="E2579">
            <v>6.05</v>
          </cell>
          <cell r="F2579">
            <v>37922</v>
          </cell>
          <cell r="G2579">
            <v>0.17699999999999999</v>
          </cell>
          <cell r="H2579">
            <v>0.15</v>
          </cell>
          <cell r="I2579" t="str">
            <v>9          0</v>
          </cell>
          <cell r="J2579">
            <v>0</v>
          </cell>
          <cell r="K2579">
            <v>0</v>
          </cell>
          <cell r="L2579">
            <v>2003</v>
          </cell>
          <cell r="M2579" t="str">
            <v>No Trade</v>
          </cell>
          <cell r="N2579" t="str">
            <v>NG113</v>
          </cell>
          <cell r="O2579">
            <v>47</v>
          </cell>
          <cell r="P2579">
            <v>1</v>
          </cell>
        </row>
        <row r="2580">
          <cell r="A2580" t="str">
            <v>ON</v>
          </cell>
          <cell r="B2580">
            <v>11</v>
          </cell>
          <cell r="C2580">
            <v>3</v>
          </cell>
          <cell r="D2580" t="str">
            <v>C</v>
          </cell>
          <cell r="E2580">
            <v>7</v>
          </cell>
          <cell r="F2580">
            <v>37922</v>
          </cell>
          <cell r="G2580">
            <v>0.109</v>
          </cell>
          <cell r="H2580">
            <v>0.09</v>
          </cell>
          <cell r="I2580" t="str">
            <v>8          0</v>
          </cell>
          <cell r="J2580">
            <v>0</v>
          </cell>
          <cell r="K2580">
            <v>0</v>
          </cell>
          <cell r="L2580">
            <v>2003</v>
          </cell>
          <cell r="M2580" t="str">
            <v>No Trade</v>
          </cell>
          <cell r="N2580" t="str">
            <v>NG113</v>
          </cell>
          <cell r="O2580">
            <v>47</v>
          </cell>
          <cell r="P2580">
            <v>1</v>
          </cell>
        </row>
        <row r="2581">
          <cell r="A2581" t="str">
            <v>ON</v>
          </cell>
          <cell r="B2581">
            <v>12</v>
          </cell>
          <cell r="C2581">
            <v>3</v>
          </cell>
          <cell r="D2581" t="str">
            <v>P</v>
          </cell>
          <cell r="E2581">
            <v>0.5</v>
          </cell>
          <cell r="F2581">
            <v>37949</v>
          </cell>
          <cell r="G2581">
            <v>0</v>
          </cell>
          <cell r="H2581">
            <v>0</v>
          </cell>
          <cell r="I2581" t="str">
            <v>0          0</v>
          </cell>
          <cell r="J2581">
            <v>0</v>
          </cell>
          <cell r="K2581">
            <v>0</v>
          </cell>
          <cell r="L2581">
            <v>2003</v>
          </cell>
          <cell r="M2581" t="str">
            <v>No Trade</v>
          </cell>
          <cell r="N2581" t="str">
            <v/>
          </cell>
          <cell r="O2581" t="str">
            <v/>
          </cell>
          <cell r="P2581" t="str">
            <v/>
          </cell>
        </row>
        <row r="2582">
          <cell r="A2582" t="str">
            <v>ON</v>
          </cell>
          <cell r="B2582">
            <v>12</v>
          </cell>
          <cell r="C2582">
            <v>3</v>
          </cell>
          <cell r="D2582" t="str">
            <v>P</v>
          </cell>
          <cell r="E2582">
            <v>2</v>
          </cell>
          <cell r="F2582">
            <v>37949</v>
          </cell>
          <cell r="G2582">
            <v>3.0000000000000001E-3</v>
          </cell>
          <cell r="H2582">
            <v>0</v>
          </cell>
          <cell r="I2582" t="str">
            <v>4          0</v>
          </cell>
          <cell r="J2582">
            <v>0</v>
          </cell>
          <cell r="K2582">
            <v>0</v>
          </cell>
          <cell r="L2582">
            <v>2003</v>
          </cell>
          <cell r="M2582">
            <v>1.062198551412165</v>
          </cell>
          <cell r="N2582" t="str">
            <v>NG123</v>
          </cell>
          <cell r="O2582">
            <v>47</v>
          </cell>
          <cell r="P2582">
            <v>2</v>
          </cell>
        </row>
        <row r="2583">
          <cell r="A2583" t="str">
            <v>ON</v>
          </cell>
          <cell r="B2583">
            <v>12</v>
          </cell>
          <cell r="C2583">
            <v>3</v>
          </cell>
          <cell r="D2583" t="str">
            <v>P</v>
          </cell>
          <cell r="E2583">
            <v>2.1</v>
          </cell>
          <cell r="F2583">
            <v>37949</v>
          </cell>
          <cell r="G2583">
            <v>5.0000000000000001E-3</v>
          </cell>
          <cell r="H2583">
            <v>0</v>
          </cell>
          <cell r="I2583" t="str">
            <v>6          0</v>
          </cell>
          <cell r="J2583">
            <v>0</v>
          </cell>
          <cell r="K2583">
            <v>0</v>
          </cell>
          <cell r="L2583">
            <v>2003</v>
          </cell>
          <cell r="M2583">
            <v>1.0934307710073863</v>
          </cell>
          <cell r="N2583" t="str">
            <v>NG123</v>
          </cell>
          <cell r="O2583">
            <v>47</v>
          </cell>
          <cell r="P2583">
            <v>2</v>
          </cell>
        </row>
        <row r="2584">
          <cell r="A2584" t="str">
            <v>ON</v>
          </cell>
          <cell r="B2584">
            <v>12</v>
          </cell>
          <cell r="C2584">
            <v>3</v>
          </cell>
          <cell r="D2584" t="str">
            <v>C</v>
          </cell>
          <cell r="E2584">
            <v>2.5</v>
          </cell>
          <cell r="F2584">
            <v>37949</v>
          </cell>
          <cell r="G2584">
            <v>0</v>
          </cell>
          <cell r="H2584">
            <v>0</v>
          </cell>
          <cell r="I2584" t="str">
            <v>0          0</v>
          </cell>
          <cell r="J2584">
            <v>0</v>
          </cell>
          <cell r="K2584">
            <v>0</v>
          </cell>
          <cell r="L2584">
            <v>2003</v>
          </cell>
          <cell r="M2584" t="str">
            <v>No Trade</v>
          </cell>
          <cell r="N2584" t="str">
            <v/>
          </cell>
          <cell r="O2584" t="str">
            <v/>
          </cell>
          <cell r="P2584" t="str">
            <v/>
          </cell>
        </row>
        <row r="2585">
          <cell r="A2585" t="str">
            <v>ON</v>
          </cell>
          <cell r="B2585">
            <v>12</v>
          </cell>
          <cell r="C2585">
            <v>3</v>
          </cell>
          <cell r="D2585" t="str">
            <v>P</v>
          </cell>
          <cell r="E2585">
            <v>2.5</v>
          </cell>
          <cell r="F2585">
            <v>37949</v>
          </cell>
          <cell r="G2585">
            <v>2.1999999999999999E-2</v>
          </cell>
          <cell r="H2585">
            <v>0.02</v>
          </cell>
          <cell r="I2585" t="str">
            <v>6          0</v>
          </cell>
          <cell r="J2585">
            <v>0</v>
          </cell>
          <cell r="K2585">
            <v>0</v>
          </cell>
          <cell r="L2585">
            <v>2003</v>
          </cell>
          <cell r="M2585">
            <v>1.1991690965729793</v>
          </cell>
          <cell r="N2585" t="str">
            <v>NG123</v>
          </cell>
          <cell r="O2585">
            <v>47</v>
          </cell>
          <cell r="P2585">
            <v>2</v>
          </cell>
        </row>
        <row r="2586">
          <cell r="A2586" t="str">
            <v>ON</v>
          </cell>
          <cell r="B2586">
            <v>12</v>
          </cell>
          <cell r="C2586">
            <v>3</v>
          </cell>
          <cell r="D2586" t="str">
            <v>P</v>
          </cell>
          <cell r="E2586">
            <v>2.65</v>
          </cell>
          <cell r="F2586">
            <v>37949</v>
          </cell>
          <cell r="G2586">
            <v>0.24</v>
          </cell>
          <cell r="H2586">
            <v>0.24</v>
          </cell>
          <cell r="I2586" t="str">
            <v>0          0</v>
          </cell>
          <cell r="J2586">
            <v>0</v>
          </cell>
          <cell r="K2586">
            <v>0</v>
          </cell>
          <cell r="L2586">
            <v>2003</v>
          </cell>
          <cell r="M2586">
            <v>1.6955764126916688</v>
          </cell>
          <cell r="N2586" t="str">
            <v>NG123</v>
          </cell>
          <cell r="O2586">
            <v>47</v>
          </cell>
          <cell r="P2586">
            <v>2</v>
          </cell>
        </row>
        <row r="2587">
          <cell r="A2587" t="str">
            <v>ON</v>
          </cell>
          <cell r="B2587">
            <v>12</v>
          </cell>
          <cell r="C2587">
            <v>3</v>
          </cell>
          <cell r="D2587" t="str">
            <v>P</v>
          </cell>
          <cell r="E2587">
            <v>2.75</v>
          </cell>
          <cell r="F2587">
            <v>37949</v>
          </cell>
          <cell r="G2587">
            <v>4.4999999999999998E-2</v>
          </cell>
          <cell r="H2587">
            <v>0.05</v>
          </cell>
          <cell r="I2587" t="str">
            <v>2          0</v>
          </cell>
          <cell r="J2587">
            <v>0</v>
          </cell>
          <cell r="K2587">
            <v>0</v>
          </cell>
          <cell r="L2587">
            <v>2003</v>
          </cell>
          <cell r="M2587">
            <v>1.2658285367605828</v>
          </cell>
          <cell r="N2587" t="str">
            <v>NG123</v>
          </cell>
          <cell r="O2587">
            <v>47</v>
          </cell>
          <cell r="P2587">
            <v>2</v>
          </cell>
        </row>
        <row r="2588">
          <cell r="A2588" t="str">
            <v>ON</v>
          </cell>
          <cell r="B2588">
            <v>12</v>
          </cell>
          <cell r="C2588">
            <v>3</v>
          </cell>
          <cell r="D2588" t="str">
            <v>P</v>
          </cell>
          <cell r="E2588">
            <v>2.95</v>
          </cell>
          <cell r="F2588">
            <v>37949</v>
          </cell>
          <cell r="G2588">
            <v>0</v>
          </cell>
          <cell r="H2588">
            <v>0</v>
          </cell>
          <cell r="I2588" t="str">
            <v>0          0</v>
          </cell>
          <cell r="J2588">
            <v>0</v>
          </cell>
          <cell r="K2588">
            <v>0</v>
          </cell>
          <cell r="L2588">
            <v>2003</v>
          </cell>
          <cell r="M2588" t="str">
            <v>No Trade</v>
          </cell>
          <cell r="N2588" t="str">
            <v/>
          </cell>
          <cell r="O2588" t="str">
            <v/>
          </cell>
          <cell r="P2588" t="str">
            <v/>
          </cell>
        </row>
        <row r="2589">
          <cell r="A2589" t="str">
            <v>ON</v>
          </cell>
          <cell r="B2589">
            <v>12</v>
          </cell>
          <cell r="C2589">
            <v>3</v>
          </cell>
          <cell r="D2589" t="str">
            <v>C</v>
          </cell>
          <cell r="E2589">
            <v>3</v>
          </cell>
          <cell r="F2589">
            <v>37949</v>
          </cell>
          <cell r="G2589">
            <v>0</v>
          </cell>
          <cell r="H2589">
            <v>0</v>
          </cell>
          <cell r="I2589" t="str">
            <v>0          0</v>
          </cell>
          <cell r="J2589">
            <v>0</v>
          </cell>
          <cell r="K2589">
            <v>0</v>
          </cell>
          <cell r="L2589">
            <v>2003</v>
          </cell>
          <cell r="M2589" t="str">
            <v>No Trade</v>
          </cell>
          <cell r="N2589" t="str">
            <v/>
          </cell>
          <cell r="O2589" t="str">
            <v/>
          </cell>
          <cell r="P2589" t="str">
            <v/>
          </cell>
        </row>
        <row r="2590">
          <cell r="A2590" t="str">
            <v>ON</v>
          </cell>
          <cell r="B2590">
            <v>12</v>
          </cell>
          <cell r="C2590">
            <v>3</v>
          </cell>
          <cell r="D2590" t="str">
            <v>P</v>
          </cell>
          <cell r="E2590">
            <v>3</v>
          </cell>
          <cell r="F2590">
            <v>37949</v>
          </cell>
          <cell r="G2590">
            <v>8.2000000000000003E-2</v>
          </cell>
          <cell r="H2590">
            <v>0.09</v>
          </cell>
          <cell r="I2590" t="str">
            <v>3          0</v>
          </cell>
          <cell r="J2590">
            <v>0</v>
          </cell>
          <cell r="K2590">
            <v>0</v>
          </cell>
          <cell r="L2590">
            <v>2003</v>
          </cell>
          <cell r="M2590">
            <v>1.3331090139971471</v>
          </cell>
          <cell r="N2590" t="str">
            <v>NG123</v>
          </cell>
          <cell r="O2590">
            <v>47</v>
          </cell>
          <cell r="P2590">
            <v>2</v>
          </cell>
        </row>
        <row r="2591">
          <cell r="A2591" t="str">
            <v>ON</v>
          </cell>
          <cell r="B2591">
            <v>12</v>
          </cell>
          <cell r="C2591">
            <v>3</v>
          </cell>
          <cell r="D2591" t="str">
            <v>P</v>
          </cell>
          <cell r="E2591">
            <v>3.1</v>
          </cell>
          <cell r="F2591">
            <v>37949</v>
          </cell>
          <cell r="G2591">
            <v>0.10199999999999999</v>
          </cell>
          <cell r="H2591">
            <v>0.11</v>
          </cell>
          <cell r="I2591" t="str">
            <v>4          0</v>
          </cell>
          <cell r="J2591">
            <v>0</v>
          </cell>
          <cell r="K2591">
            <v>0</v>
          </cell>
          <cell r="L2591">
            <v>2003</v>
          </cell>
          <cell r="M2591">
            <v>1.3612217058473439</v>
          </cell>
          <cell r="N2591" t="str">
            <v>NG123</v>
          </cell>
          <cell r="O2591">
            <v>47</v>
          </cell>
          <cell r="P2591">
            <v>2</v>
          </cell>
        </row>
        <row r="2592">
          <cell r="A2592" t="str">
            <v>ON</v>
          </cell>
          <cell r="B2592">
            <v>12</v>
          </cell>
          <cell r="C2592">
            <v>3</v>
          </cell>
          <cell r="D2592" t="str">
            <v>C</v>
          </cell>
          <cell r="E2592">
            <v>3.2</v>
          </cell>
          <cell r="F2592">
            <v>37949</v>
          </cell>
          <cell r="G2592">
            <v>0.98799999999999999</v>
          </cell>
          <cell r="H2592">
            <v>0.98</v>
          </cell>
          <cell r="I2592" t="str">
            <v>8          0</v>
          </cell>
          <cell r="J2592">
            <v>0</v>
          </cell>
          <cell r="K2592">
            <v>0</v>
          </cell>
          <cell r="L2592">
            <v>2003</v>
          </cell>
          <cell r="M2592" t="str">
            <v>No Trade</v>
          </cell>
          <cell r="N2592" t="str">
            <v>NG123</v>
          </cell>
          <cell r="O2592">
            <v>47</v>
          </cell>
          <cell r="P2592">
            <v>1</v>
          </cell>
        </row>
        <row r="2593">
          <cell r="A2593" t="str">
            <v>ON</v>
          </cell>
          <cell r="B2593">
            <v>12</v>
          </cell>
          <cell r="C2593">
            <v>3</v>
          </cell>
          <cell r="D2593" t="str">
            <v>P</v>
          </cell>
          <cell r="E2593">
            <v>3.2</v>
          </cell>
          <cell r="F2593">
            <v>37949</v>
          </cell>
          <cell r="G2593">
            <v>0.124</v>
          </cell>
          <cell r="H2593">
            <v>0.13</v>
          </cell>
          <cell r="I2593" t="str">
            <v>9          0</v>
          </cell>
          <cell r="J2593">
            <v>0</v>
          </cell>
          <cell r="K2593">
            <v>0</v>
          </cell>
          <cell r="L2593">
            <v>2003</v>
          </cell>
          <cell r="M2593">
            <v>1.3872857400383791</v>
          </cell>
          <cell r="N2593" t="str">
            <v>NG123</v>
          </cell>
          <cell r="O2593">
            <v>47</v>
          </cell>
          <cell r="P2593">
            <v>2</v>
          </cell>
        </row>
        <row r="2594">
          <cell r="A2594" t="str">
            <v>ON</v>
          </cell>
          <cell r="B2594">
            <v>12</v>
          </cell>
          <cell r="C2594">
            <v>3</v>
          </cell>
          <cell r="D2594" t="str">
            <v>C</v>
          </cell>
          <cell r="E2594">
            <v>3.25</v>
          </cell>
          <cell r="F2594">
            <v>37949</v>
          </cell>
          <cell r="G2594">
            <v>1.242</v>
          </cell>
          <cell r="H2594">
            <v>1.1599999999999999</v>
          </cell>
          <cell r="I2594" t="str">
            <v>3          0</v>
          </cell>
          <cell r="J2594">
            <v>0</v>
          </cell>
          <cell r="K2594">
            <v>0</v>
          </cell>
          <cell r="L2594">
            <v>2003</v>
          </cell>
          <cell r="M2594" t="str">
            <v>No Trade</v>
          </cell>
          <cell r="N2594" t="str">
            <v>NG123</v>
          </cell>
          <cell r="O2594">
            <v>47</v>
          </cell>
          <cell r="P2594">
            <v>1</v>
          </cell>
        </row>
        <row r="2595">
          <cell r="A2595" t="str">
            <v>ON</v>
          </cell>
          <cell r="B2595">
            <v>12</v>
          </cell>
          <cell r="C2595">
            <v>3</v>
          </cell>
          <cell r="D2595" t="str">
            <v>P</v>
          </cell>
          <cell r="E2595">
            <v>3.25</v>
          </cell>
          <cell r="F2595">
            <v>37949</v>
          </cell>
          <cell r="G2595">
            <v>0.13600000000000001</v>
          </cell>
          <cell r="H2595">
            <v>0.15</v>
          </cell>
          <cell r="I2595" t="str">
            <v>2          0</v>
          </cell>
          <cell r="J2595">
            <v>0</v>
          </cell>
          <cell r="K2595">
            <v>0</v>
          </cell>
          <cell r="L2595">
            <v>2003</v>
          </cell>
          <cell r="M2595">
            <v>1.4001233499607684</v>
          </cell>
          <cell r="N2595" t="str">
            <v>NG123</v>
          </cell>
          <cell r="O2595">
            <v>47</v>
          </cell>
          <cell r="P2595">
            <v>2</v>
          </cell>
        </row>
        <row r="2596">
          <cell r="A2596" t="str">
            <v>ON</v>
          </cell>
          <cell r="B2596">
            <v>12</v>
          </cell>
          <cell r="C2596">
            <v>3</v>
          </cell>
          <cell r="D2596" t="str">
            <v>P</v>
          </cell>
          <cell r="E2596">
            <v>3.3</v>
          </cell>
          <cell r="F2596">
            <v>37949</v>
          </cell>
          <cell r="G2596">
            <v>0</v>
          </cell>
          <cell r="H2596">
            <v>0</v>
          </cell>
          <cell r="I2596" t="str">
            <v>0          0</v>
          </cell>
          <cell r="J2596">
            <v>0</v>
          </cell>
          <cell r="K2596">
            <v>0</v>
          </cell>
          <cell r="L2596">
            <v>2003</v>
          </cell>
          <cell r="M2596" t="str">
            <v>No Trade</v>
          </cell>
          <cell r="N2596" t="str">
            <v/>
          </cell>
          <cell r="O2596" t="str">
            <v/>
          </cell>
          <cell r="P2596" t="str">
            <v/>
          </cell>
        </row>
        <row r="2597">
          <cell r="A2597" t="str">
            <v>ON</v>
          </cell>
          <cell r="B2597">
            <v>12</v>
          </cell>
          <cell r="C2597">
            <v>3</v>
          </cell>
          <cell r="D2597" t="str">
            <v>C</v>
          </cell>
          <cell r="E2597">
            <v>3.4</v>
          </cell>
          <cell r="F2597">
            <v>37949</v>
          </cell>
          <cell r="G2597">
            <v>0</v>
          </cell>
          <cell r="H2597">
            <v>0</v>
          </cell>
          <cell r="I2597" t="str">
            <v>0          0</v>
          </cell>
          <cell r="J2597">
            <v>0</v>
          </cell>
          <cell r="K2597">
            <v>0</v>
          </cell>
          <cell r="L2597">
            <v>2003</v>
          </cell>
          <cell r="M2597" t="str">
            <v>No Trade</v>
          </cell>
          <cell r="N2597" t="str">
            <v/>
          </cell>
          <cell r="O2597" t="str">
            <v/>
          </cell>
          <cell r="P2597" t="str">
            <v/>
          </cell>
        </row>
        <row r="2598">
          <cell r="A2598" t="str">
            <v>ON</v>
          </cell>
          <cell r="B2598">
            <v>12</v>
          </cell>
          <cell r="C2598">
            <v>3</v>
          </cell>
          <cell r="D2598" t="str">
            <v>P</v>
          </cell>
          <cell r="E2598">
            <v>3.4</v>
          </cell>
          <cell r="F2598">
            <v>37949</v>
          </cell>
          <cell r="G2598">
            <v>0.44500000000000001</v>
          </cell>
          <cell r="H2598">
            <v>0.44</v>
          </cell>
          <cell r="I2598" t="str">
            <v>5          0</v>
          </cell>
          <cell r="J2598">
            <v>0</v>
          </cell>
          <cell r="K2598">
            <v>0</v>
          </cell>
          <cell r="L2598">
            <v>2003</v>
          </cell>
          <cell r="M2598">
            <v>1.7473700839264086</v>
          </cell>
          <cell r="N2598" t="str">
            <v>NG123</v>
          </cell>
          <cell r="O2598">
            <v>47</v>
          </cell>
          <cell r="P2598">
            <v>2</v>
          </cell>
        </row>
        <row r="2599">
          <cell r="A2599" t="str">
            <v>ON</v>
          </cell>
          <cell r="B2599">
            <v>12</v>
          </cell>
          <cell r="C2599">
            <v>3</v>
          </cell>
          <cell r="D2599" t="str">
            <v>P</v>
          </cell>
          <cell r="E2599">
            <v>3.45</v>
          </cell>
          <cell r="F2599">
            <v>37949</v>
          </cell>
          <cell r="G2599">
            <v>0.192</v>
          </cell>
          <cell r="H2599">
            <v>0.21</v>
          </cell>
          <cell r="I2599" t="str">
            <v>2          0</v>
          </cell>
          <cell r="J2599">
            <v>0</v>
          </cell>
          <cell r="K2599">
            <v>0</v>
          </cell>
          <cell r="L2599">
            <v>2003</v>
          </cell>
          <cell r="M2599">
            <v>1.4519571469530057</v>
          </cell>
          <cell r="N2599" t="str">
            <v>NG123</v>
          </cell>
          <cell r="O2599">
            <v>47</v>
          </cell>
          <cell r="P2599">
            <v>2</v>
          </cell>
        </row>
        <row r="2600">
          <cell r="A2600" t="str">
            <v>ON</v>
          </cell>
          <cell r="B2600">
            <v>12</v>
          </cell>
          <cell r="C2600">
            <v>3</v>
          </cell>
          <cell r="D2600" t="str">
            <v>C</v>
          </cell>
          <cell r="E2600">
            <v>3.5</v>
          </cell>
          <cell r="F2600">
            <v>37949</v>
          </cell>
          <cell r="G2600">
            <v>1.0669999999999999</v>
          </cell>
          <cell r="H2600">
            <v>0.99</v>
          </cell>
          <cell r="I2600" t="str">
            <v>4          0</v>
          </cell>
          <cell r="J2600">
            <v>0</v>
          </cell>
          <cell r="K2600">
            <v>0</v>
          </cell>
          <cell r="L2600">
            <v>2003</v>
          </cell>
          <cell r="M2600" t="str">
            <v>No Trade</v>
          </cell>
          <cell r="N2600" t="str">
            <v>NG123</v>
          </cell>
          <cell r="O2600">
            <v>47</v>
          </cell>
          <cell r="P2600">
            <v>1</v>
          </cell>
        </row>
        <row r="2601">
          <cell r="A2601" t="str">
            <v>ON</v>
          </cell>
          <cell r="B2601">
            <v>12</v>
          </cell>
          <cell r="C2601">
            <v>3</v>
          </cell>
          <cell r="D2601" t="str">
            <v>P</v>
          </cell>
          <cell r="E2601">
            <v>3.5</v>
          </cell>
          <cell r="F2601">
            <v>37949</v>
          </cell>
          <cell r="G2601">
            <v>0.20799999999999999</v>
          </cell>
          <cell r="H2601">
            <v>0.22</v>
          </cell>
          <cell r="I2601" t="str">
            <v>9          0</v>
          </cell>
          <cell r="J2601">
            <v>0</v>
          </cell>
          <cell r="K2601">
            <v>0</v>
          </cell>
          <cell r="L2601">
            <v>2003</v>
          </cell>
          <cell r="M2601">
            <v>1.4649035305772022</v>
          </cell>
          <cell r="N2601" t="str">
            <v>NG123</v>
          </cell>
          <cell r="O2601">
            <v>47</v>
          </cell>
          <cell r="P2601">
            <v>2</v>
          </cell>
        </row>
        <row r="2602">
          <cell r="A2602" t="str">
            <v>ON</v>
          </cell>
          <cell r="B2602">
            <v>12</v>
          </cell>
          <cell r="C2602">
            <v>3</v>
          </cell>
          <cell r="D2602" t="str">
            <v>P</v>
          </cell>
          <cell r="E2602">
            <v>3.6</v>
          </cell>
          <cell r="F2602">
            <v>37949</v>
          </cell>
          <cell r="G2602">
            <v>0.24199999999999999</v>
          </cell>
          <cell r="H2602">
            <v>0.26</v>
          </cell>
          <cell r="I2602" t="str">
            <v>6          0</v>
          </cell>
          <cell r="J2602">
            <v>0</v>
          </cell>
          <cell r="K2602">
            <v>0</v>
          </cell>
          <cell r="L2602">
            <v>2003</v>
          </cell>
          <cell r="M2602">
            <v>1.4901924831594897</v>
          </cell>
          <cell r="N2602" t="str">
            <v>NG123</v>
          </cell>
          <cell r="O2602">
            <v>47</v>
          </cell>
          <cell r="P2602">
            <v>2</v>
          </cell>
        </row>
        <row r="2603">
          <cell r="A2603" t="str">
            <v>ON</v>
          </cell>
          <cell r="B2603">
            <v>12</v>
          </cell>
          <cell r="C2603">
            <v>3</v>
          </cell>
          <cell r="D2603" t="str">
            <v>C</v>
          </cell>
          <cell r="E2603">
            <v>3.65</v>
          </cell>
          <cell r="F2603">
            <v>37949</v>
          </cell>
          <cell r="G2603">
            <v>0.84799999999999998</v>
          </cell>
          <cell r="H2603">
            <v>0.84</v>
          </cell>
          <cell r="I2603" t="str">
            <v>8          0</v>
          </cell>
          <cell r="J2603">
            <v>0</v>
          </cell>
          <cell r="K2603">
            <v>0</v>
          </cell>
          <cell r="L2603">
            <v>2003</v>
          </cell>
          <cell r="M2603" t="str">
            <v>No Trade</v>
          </cell>
          <cell r="N2603" t="str">
            <v>NG123</v>
          </cell>
          <cell r="O2603">
            <v>47</v>
          </cell>
          <cell r="P2603">
            <v>1</v>
          </cell>
        </row>
        <row r="2604">
          <cell r="A2604" t="str">
            <v>ON</v>
          </cell>
          <cell r="B2604">
            <v>12</v>
          </cell>
          <cell r="C2604">
            <v>3</v>
          </cell>
          <cell r="D2604" t="str">
            <v>P</v>
          </cell>
          <cell r="E2604">
            <v>3.65</v>
          </cell>
          <cell r="F2604">
            <v>37949</v>
          </cell>
          <cell r="G2604">
            <v>0.26</v>
          </cell>
          <cell r="H2604">
            <v>0.28000000000000003</v>
          </cell>
          <cell r="I2604" t="str">
            <v>5          0</v>
          </cell>
          <cell r="J2604">
            <v>0</v>
          </cell>
          <cell r="K2604">
            <v>0</v>
          </cell>
          <cell r="L2604">
            <v>2003</v>
          </cell>
          <cell r="M2604">
            <v>1.5025642109828319</v>
          </cell>
          <cell r="N2604" t="str">
            <v>NG123</v>
          </cell>
          <cell r="O2604">
            <v>47</v>
          </cell>
          <cell r="P2604">
            <v>2</v>
          </cell>
        </row>
        <row r="2605">
          <cell r="A2605" t="str">
            <v>ON</v>
          </cell>
          <cell r="B2605">
            <v>12</v>
          </cell>
          <cell r="C2605">
            <v>3</v>
          </cell>
          <cell r="D2605" t="str">
            <v>P</v>
          </cell>
          <cell r="E2605">
            <v>3.7</v>
          </cell>
          <cell r="F2605">
            <v>37949</v>
          </cell>
          <cell r="G2605">
            <v>0</v>
          </cell>
          <cell r="H2605">
            <v>0</v>
          </cell>
          <cell r="I2605" t="str">
            <v>0          0</v>
          </cell>
          <cell r="J2605">
            <v>0</v>
          </cell>
          <cell r="K2605">
            <v>0</v>
          </cell>
          <cell r="L2605">
            <v>2003</v>
          </cell>
          <cell r="M2605" t="str">
            <v>No Trade</v>
          </cell>
          <cell r="N2605" t="str">
            <v/>
          </cell>
          <cell r="O2605" t="str">
            <v/>
          </cell>
          <cell r="P2605" t="str">
            <v/>
          </cell>
        </row>
        <row r="2606">
          <cell r="A2606" t="str">
            <v>ON</v>
          </cell>
          <cell r="B2606">
            <v>12</v>
          </cell>
          <cell r="C2606">
            <v>3</v>
          </cell>
          <cell r="D2606" t="str">
            <v>C</v>
          </cell>
          <cell r="E2606">
            <v>3.75</v>
          </cell>
          <cell r="F2606">
            <v>37949</v>
          </cell>
          <cell r="G2606">
            <v>0</v>
          </cell>
          <cell r="H2606">
            <v>0</v>
          </cell>
          <cell r="I2606" t="str">
            <v>0          0</v>
          </cell>
          <cell r="J2606">
            <v>0</v>
          </cell>
          <cell r="K2606">
            <v>0</v>
          </cell>
          <cell r="L2606">
            <v>2003</v>
          </cell>
          <cell r="M2606" t="str">
            <v>No Trade</v>
          </cell>
          <cell r="N2606" t="str">
            <v/>
          </cell>
          <cell r="O2606" t="str">
            <v/>
          </cell>
          <cell r="P2606" t="str">
            <v/>
          </cell>
        </row>
        <row r="2607">
          <cell r="A2607" t="str">
            <v>ON</v>
          </cell>
          <cell r="B2607">
            <v>12</v>
          </cell>
          <cell r="C2607">
            <v>3</v>
          </cell>
          <cell r="D2607" t="str">
            <v>P</v>
          </cell>
          <cell r="E2607">
            <v>3.75</v>
          </cell>
          <cell r="F2607">
            <v>37949</v>
          </cell>
          <cell r="G2607">
            <v>0.29899999999999999</v>
          </cell>
          <cell r="H2607">
            <v>0.32</v>
          </cell>
          <cell r="I2607" t="str">
            <v>7         50</v>
          </cell>
          <cell r="J2607">
            <v>0</v>
          </cell>
          <cell r="K2607">
            <v>0</v>
          </cell>
          <cell r="L2607">
            <v>2003</v>
          </cell>
          <cell r="M2607">
            <v>1.5279019675769943</v>
          </cell>
          <cell r="N2607" t="str">
            <v>NG123</v>
          </cell>
          <cell r="O2607">
            <v>47</v>
          </cell>
          <cell r="P2607">
            <v>2</v>
          </cell>
        </row>
        <row r="2608">
          <cell r="A2608" t="str">
            <v>ON</v>
          </cell>
          <cell r="B2608">
            <v>12</v>
          </cell>
          <cell r="C2608">
            <v>3</v>
          </cell>
          <cell r="D2608" t="str">
            <v>C</v>
          </cell>
          <cell r="E2608">
            <v>3.8</v>
          </cell>
          <cell r="F2608">
            <v>37949</v>
          </cell>
          <cell r="G2608">
            <v>0.88300000000000001</v>
          </cell>
          <cell r="H2608">
            <v>0.81</v>
          </cell>
          <cell r="I2608" t="str">
            <v>7          0</v>
          </cell>
          <cell r="J2608">
            <v>0</v>
          </cell>
          <cell r="K2608">
            <v>0</v>
          </cell>
          <cell r="L2608">
            <v>2003</v>
          </cell>
          <cell r="M2608" t="str">
            <v>No Trade</v>
          </cell>
          <cell r="N2608" t="str">
            <v>NG123</v>
          </cell>
          <cell r="O2608">
            <v>47</v>
          </cell>
          <cell r="P2608">
            <v>1</v>
          </cell>
        </row>
        <row r="2609">
          <cell r="A2609" t="str">
            <v>ON</v>
          </cell>
          <cell r="B2609">
            <v>12</v>
          </cell>
          <cell r="C2609">
            <v>3</v>
          </cell>
          <cell r="D2609" t="str">
            <v>P</v>
          </cell>
          <cell r="E2609">
            <v>3.8</v>
          </cell>
          <cell r="F2609">
            <v>37949</v>
          </cell>
          <cell r="G2609">
            <v>0.31900000000000001</v>
          </cell>
          <cell r="H2609">
            <v>0.34</v>
          </cell>
          <cell r="I2609" t="str">
            <v>8          0</v>
          </cell>
          <cell r="J2609">
            <v>0</v>
          </cell>
          <cell r="K2609">
            <v>0</v>
          </cell>
          <cell r="L2609">
            <v>2003</v>
          </cell>
          <cell r="M2609">
            <v>1.5397759077596926</v>
          </cell>
          <cell r="N2609" t="str">
            <v>NG123</v>
          </cell>
          <cell r="O2609">
            <v>47</v>
          </cell>
          <cell r="P2609">
            <v>2</v>
          </cell>
        </row>
        <row r="2610">
          <cell r="A2610" t="str">
            <v>ON</v>
          </cell>
          <cell r="B2610">
            <v>12</v>
          </cell>
          <cell r="C2610">
            <v>3</v>
          </cell>
          <cell r="D2610" t="str">
            <v>C</v>
          </cell>
          <cell r="E2610">
            <v>3.9</v>
          </cell>
          <cell r="F2610">
            <v>37949</v>
          </cell>
          <cell r="G2610">
            <v>0.82799999999999996</v>
          </cell>
          <cell r="H2610">
            <v>0.76</v>
          </cell>
          <cell r="I2610" t="str">
            <v>6          0</v>
          </cell>
          <cell r="J2610">
            <v>0</v>
          </cell>
          <cell r="K2610">
            <v>0</v>
          </cell>
          <cell r="L2610">
            <v>2003</v>
          </cell>
          <cell r="M2610" t="str">
            <v>No Trade</v>
          </cell>
          <cell r="N2610" t="str">
            <v>NG123</v>
          </cell>
          <cell r="O2610">
            <v>47</v>
          </cell>
          <cell r="P2610">
            <v>1</v>
          </cell>
        </row>
        <row r="2611">
          <cell r="A2611" t="str">
            <v>ON</v>
          </cell>
          <cell r="B2611">
            <v>12</v>
          </cell>
          <cell r="C2611">
            <v>3</v>
          </cell>
          <cell r="D2611" t="str">
            <v>P</v>
          </cell>
          <cell r="E2611">
            <v>3.9</v>
          </cell>
          <cell r="F2611">
            <v>37949</v>
          </cell>
          <cell r="G2611">
            <v>0.36299999999999999</v>
          </cell>
          <cell r="H2611">
            <v>0.39</v>
          </cell>
          <cell r="I2611" t="str">
            <v>6          0</v>
          </cell>
          <cell r="J2611">
            <v>0</v>
          </cell>
          <cell r="K2611">
            <v>0</v>
          </cell>
          <cell r="L2611">
            <v>2003</v>
          </cell>
          <cell r="M2611">
            <v>1.5650690599619783</v>
          </cell>
          <cell r="N2611" t="str">
            <v>NG123</v>
          </cell>
          <cell r="O2611">
            <v>47</v>
          </cell>
          <cell r="P2611">
            <v>2</v>
          </cell>
        </row>
        <row r="2612">
          <cell r="A2612" t="str">
            <v>ON</v>
          </cell>
          <cell r="B2612">
            <v>12</v>
          </cell>
          <cell r="C2612">
            <v>3</v>
          </cell>
          <cell r="D2612" t="str">
            <v>C</v>
          </cell>
          <cell r="E2612">
            <v>3.95</v>
          </cell>
          <cell r="F2612">
            <v>37949</v>
          </cell>
          <cell r="G2612">
            <v>0.80200000000000005</v>
          </cell>
          <cell r="H2612">
            <v>0.74</v>
          </cell>
          <cell r="I2612" t="str">
            <v>2          0</v>
          </cell>
          <cell r="J2612">
            <v>0</v>
          </cell>
          <cell r="K2612">
            <v>0</v>
          </cell>
          <cell r="L2612">
            <v>2003</v>
          </cell>
          <cell r="M2612" t="str">
            <v>No Trade</v>
          </cell>
          <cell r="N2612" t="str">
            <v>NG123</v>
          </cell>
          <cell r="O2612">
            <v>47</v>
          </cell>
          <cell r="P2612">
            <v>1</v>
          </cell>
        </row>
        <row r="2613">
          <cell r="A2613" t="str">
            <v>ON</v>
          </cell>
          <cell r="B2613">
            <v>12</v>
          </cell>
          <cell r="C2613">
            <v>3</v>
          </cell>
          <cell r="D2613" t="str">
            <v>P</v>
          </cell>
          <cell r="E2613">
            <v>3.95</v>
          </cell>
          <cell r="F2613">
            <v>37949</v>
          </cell>
          <cell r="G2613">
            <v>0.38700000000000001</v>
          </cell>
          <cell r="H2613">
            <v>0.42</v>
          </cell>
          <cell r="I2613" t="str">
            <v>0          0</v>
          </cell>
          <cell r="J2613">
            <v>0</v>
          </cell>
          <cell r="K2613">
            <v>0</v>
          </cell>
          <cell r="L2613">
            <v>2003</v>
          </cell>
          <cell r="M2613">
            <v>1.5783723741007882</v>
          </cell>
          <cell r="N2613" t="str">
            <v>NG123</v>
          </cell>
          <cell r="O2613">
            <v>47</v>
          </cell>
          <cell r="P2613">
            <v>2</v>
          </cell>
        </row>
        <row r="2614">
          <cell r="A2614" t="str">
            <v>ON</v>
          </cell>
          <cell r="B2614">
            <v>12</v>
          </cell>
          <cell r="C2614">
            <v>3</v>
          </cell>
          <cell r="D2614" t="str">
            <v>C</v>
          </cell>
          <cell r="E2614">
            <v>4</v>
          </cell>
          <cell r="F2614">
            <v>37949</v>
          </cell>
          <cell r="G2614">
            <v>0.77700000000000002</v>
          </cell>
          <cell r="H2614">
            <v>0.71</v>
          </cell>
          <cell r="I2614" t="str">
            <v>8          0</v>
          </cell>
          <cell r="J2614">
            <v>0</v>
          </cell>
          <cell r="K2614">
            <v>0</v>
          </cell>
          <cell r="L2614">
            <v>2003</v>
          </cell>
          <cell r="M2614" t="str">
            <v>No Trade</v>
          </cell>
          <cell r="N2614" t="str">
            <v>NG123</v>
          </cell>
          <cell r="O2614">
            <v>47</v>
          </cell>
          <cell r="P2614">
            <v>1</v>
          </cell>
        </row>
        <row r="2615">
          <cell r="A2615" t="str">
            <v>ON</v>
          </cell>
          <cell r="B2615">
            <v>12</v>
          </cell>
          <cell r="C2615">
            <v>3</v>
          </cell>
          <cell r="D2615" t="str">
            <v>P</v>
          </cell>
          <cell r="E2615">
            <v>4</v>
          </cell>
          <cell r="F2615">
            <v>37949</v>
          </cell>
          <cell r="G2615">
            <v>0.41099999999999998</v>
          </cell>
          <cell r="H2615">
            <v>0.44</v>
          </cell>
          <cell r="I2615" t="str">
            <v>6          0</v>
          </cell>
          <cell r="J2615">
            <v>0</v>
          </cell>
          <cell r="K2615">
            <v>0</v>
          </cell>
          <cell r="L2615">
            <v>2003</v>
          </cell>
          <cell r="M2615">
            <v>1.5908617305710131</v>
          </cell>
          <cell r="N2615" t="str">
            <v>NG123</v>
          </cell>
          <cell r="O2615">
            <v>47</v>
          </cell>
          <cell r="P2615">
            <v>2</v>
          </cell>
        </row>
        <row r="2616">
          <cell r="A2616" t="str">
            <v>ON</v>
          </cell>
          <cell r="B2616">
            <v>12</v>
          </cell>
          <cell r="C2616">
            <v>3</v>
          </cell>
          <cell r="D2616" t="str">
            <v>C</v>
          </cell>
          <cell r="E2616">
            <v>4.05</v>
          </cell>
          <cell r="F2616">
            <v>37949</v>
          </cell>
          <cell r="G2616">
            <v>0.753</v>
          </cell>
          <cell r="H2616">
            <v>0.69</v>
          </cell>
          <cell r="I2616" t="str">
            <v>5          0</v>
          </cell>
          <cell r="J2616">
            <v>0</v>
          </cell>
          <cell r="K2616">
            <v>0</v>
          </cell>
          <cell r="L2616">
            <v>2003</v>
          </cell>
          <cell r="M2616" t="str">
            <v>No Trade</v>
          </cell>
          <cell r="N2616" t="str">
            <v>NG123</v>
          </cell>
          <cell r="O2616">
            <v>47</v>
          </cell>
          <cell r="P2616">
            <v>1</v>
          </cell>
        </row>
        <row r="2617">
          <cell r="A2617" t="str">
            <v>ON</v>
          </cell>
          <cell r="B2617">
            <v>12</v>
          </cell>
          <cell r="C2617">
            <v>3</v>
          </cell>
          <cell r="D2617" t="str">
            <v>P</v>
          </cell>
          <cell r="E2617">
            <v>4.05</v>
          </cell>
          <cell r="F2617">
            <v>37949</v>
          </cell>
          <cell r="G2617">
            <v>0.436</v>
          </cell>
          <cell r="H2617">
            <v>0.47</v>
          </cell>
          <cell r="I2617" t="str">
            <v>2          0</v>
          </cell>
          <cell r="J2617">
            <v>0</v>
          </cell>
          <cell r="K2617">
            <v>0</v>
          </cell>
          <cell r="L2617">
            <v>2003</v>
          </cell>
          <cell r="M2617">
            <v>1.6034783247433375</v>
          </cell>
          <cell r="N2617" t="str">
            <v>NG123</v>
          </cell>
          <cell r="O2617">
            <v>47</v>
          </cell>
          <cell r="P2617">
            <v>2</v>
          </cell>
        </row>
        <row r="2618">
          <cell r="A2618" t="str">
            <v>ON</v>
          </cell>
          <cell r="B2618">
            <v>12</v>
          </cell>
          <cell r="C2618">
            <v>3</v>
          </cell>
          <cell r="D2618" t="str">
            <v>C</v>
          </cell>
          <cell r="E2618">
            <v>4.0999999999999996</v>
          </cell>
          <cell r="F2618">
            <v>37949</v>
          </cell>
          <cell r="G2618">
            <v>0.73</v>
          </cell>
          <cell r="H2618">
            <v>0.67</v>
          </cell>
          <cell r="I2618" t="str">
            <v>3          0</v>
          </cell>
          <cell r="J2618">
            <v>0</v>
          </cell>
          <cell r="K2618">
            <v>0</v>
          </cell>
          <cell r="L2618">
            <v>2003</v>
          </cell>
          <cell r="M2618" t="str">
            <v>No Trade</v>
          </cell>
          <cell r="N2618" t="str">
            <v>NG123</v>
          </cell>
          <cell r="O2618">
            <v>47</v>
          </cell>
          <cell r="P2618">
            <v>1</v>
          </cell>
        </row>
        <row r="2619">
          <cell r="A2619" t="str">
            <v>ON</v>
          </cell>
          <cell r="B2619">
            <v>12</v>
          </cell>
          <cell r="C2619">
            <v>3</v>
          </cell>
          <cell r="D2619" t="str">
            <v>P</v>
          </cell>
          <cell r="E2619">
            <v>4.0999999999999996</v>
          </cell>
          <cell r="F2619">
            <v>37949</v>
          </cell>
          <cell r="G2619">
            <v>0.46200000000000002</v>
          </cell>
          <cell r="H2619">
            <v>0.49</v>
          </cell>
          <cell r="I2619" t="str">
            <v>9          0</v>
          </cell>
          <cell r="J2619">
            <v>0</v>
          </cell>
          <cell r="K2619">
            <v>0</v>
          </cell>
          <cell r="L2619">
            <v>2003</v>
          </cell>
          <cell r="M2619">
            <v>1.6162093195294722</v>
          </cell>
          <cell r="N2619" t="str">
            <v>NG123</v>
          </cell>
          <cell r="O2619">
            <v>47</v>
          </cell>
          <cell r="P2619">
            <v>2</v>
          </cell>
        </row>
        <row r="2620">
          <cell r="A2620" t="str">
            <v>ON</v>
          </cell>
          <cell r="B2620">
            <v>12</v>
          </cell>
          <cell r="C2620">
            <v>3</v>
          </cell>
          <cell r="D2620" t="str">
            <v>C</v>
          </cell>
          <cell r="E2620">
            <v>4.1500000000000004</v>
          </cell>
          <cell r="F2620">
            <v>37949</v>
          </cell>
          <cell r="G2620">
            <v>0.70699999999999996</v>
          </cell>
          <cell r="H2620">
            <v>0.65</v>
          </cell>
          <cell r="I2620" t="str">
            <v>1          0</v>
          </cell>
          <cell r="J2620">
            <v>0</v>
          </cell>
          <cell r="K2620">
            <v>0</v>
          </cell>
          <cell r="L2620">
            <v>2003</v>
          </cell>
          <cell r="M2620" t="str">
            <v>No Trade</v>
          </cell>
          <cell r="N2620" t="str">
            <v>NG123</v>
          </cell>
          <cell r="O2620">
            <v>47</v>
          </cell>
          <cell r="P2620">
            <v>1</v>
          </cell>
        </row>
        <row r="2621">
          <cell r="A2621" t="str">
            <v>ON</v>
          </cell>
          <cell r="B2621">
            <v>12</v>
          </cell>
          <cell r="C2621">
            <v>3</v>
          </cell>
          <cell r="D2621" t="str">
            <v>P</v>
          </cell>
          <cell r="E2621">
            <v>4.1500000000000004</v>
          </cell>
          <cell r="F2621">
            <v>37949</v>
          </cell>
          <cell r="G2621">
            <v>0.48799999999999999</v>
          </cell>
          <cell r="H2621">
            <v>0.52</v>
          </cell>
          <cell r="I2621" t="str">
            <v>7          0</v>
          </cell>
          <cell r="J2621">
            <v>0</v>
          </cell>
          <cell r="K2621">
            <v>0</v>
          </cell>
          <cell r="L2621">
            <v>2003</v>
          </cell>
          <cell r="M2621">
            <v>1.6282351495938501</v>
          </cell>
          <cell r="N2621" t="str">
            <v>NG123</v>
          </cell>
          <cell r="O2621">
            <v>47</v>
          </cell>
          <cell r="P2621">
            <v>2</v>
          </cell>
        </row>
        <row r="2622">
          <cell r="A2622" t="str">
            <v>ON</v>
          </cell>
          <cell r="B2622">
            <v>12</v>
          </cell>
          <cell r="C2622">
            <v>3</v>
          </cell>
          <cell r="D2622" t="str">
            <v>C</v>
          </cell>
          <cell r="E2622">
            <v>4.2</v>
          </cell>
          <cell r="F2622">
            <v>37949</v>
          </cell>
          <cell r="G2622">
            <v>0.68500000000000005</v>
          </cell>
          <cell r="H2622">
            <v>0.63</v>
          </cell>
          <cell r="I2622" t="str">
            <v>1          0</v>
          </cell>
          <cell r="J2622">
            <v>0</v>
          </cell>
          <cell r="K2622">
            <v>0</v>
          </cell>
          <cell r="L2622">
            <v>2003</v>
          </cell>
          <cell r="M2622" t="str">
            <v>No Trade</v>
          </cell>
          <cell r="N2622" t="str">
            <v>NG123</v>
          </cell>
          <cell r="O2622">
            <v>47</v>
          </cell>
          <cell r="P2622">
            <v>1</v>
          </cell>
        </row>
        <row r="2623">
          <cell r="A2623" t="str">
            <v>ON</v>
          </cell>
          <cell r="B2623">
            <v>12</v>
          </cell>
          <cell r="C2623">
            <v>3</v>
          </cell>
          <cell r="D2623" t="str">
            <v>P</v>
          </cell>
          <cell r="E2623">
            <v>4.2</v>
          </cell>
          <cell r="F2623">
            <v>37949</v>
          </cell>
          <cell r="G2623">
            <v>0.51500000000000001</v>
          </cell>
          <cell r="H2623">
            <v>0.55000000000000004</v>
          </cell>
          <cell r="I2623" t="str">
            <v>5          0</v>
          </cell>
          <cell r="J2623">
            <v>0</v>
          </cell>
          <cell r="K2623">
            <v>0</v>
          </cell>
          <cell r="L2623">
            <v>2003</v>
          </cell>
          <cell r="M2623">
            <v>1.6404031855315853</v>
          </cell>
          <cell r="N2623" t="str">
            <v>NG123</v>
          </cell>
          <cell r="O2623">
            <v>47</v>
          </cell>
          <cell r="P2623">
            <v>2</v>
          </cell>
        </row>
        <row r="2624">
          <cell r="A2624" t="str">
            <v>ON</v>
          </cell>
          <cell r="B2624">
            <v>12</v>
          </cell>
          <cell r="C2624">
            <v>3</v>
          </cell>
          <cell r="D2624" t="str">
            <v>C</v>
          </cell>
          <cell r="E2624">
            <v>4.25</v>
          </cell>
          <cell r="F2624">
            <v>37949</v>
          </cell>
          <cell r="G2624">
            <v>0.66400000000000003</v>
          </cell>
          <cell r="H2624">
            <v>0.61</v>
          </cell>
          <cell r="I2624" t="str">
            <v>0          0</v>
          </cell>
          <cell r="J2624">
            <v>0</v>
          </cell>
          <cell r="K2624">
            <v>0</v>
          </cell>
          <cell r="L2624">
            <v>2003</v>
          </cell>
          <cell r="M2624" t="str">
            <v>No Trade</v>
          </cell>
          <cell r="N2624" t="str">
            <v>NG123</v>
          </cell>
          <cell r="O2624">
            <v>47</v>
          </cell>
          <cell r="P2624">
            <v>1</v>
          </cell>
        </row>
        <row r="2625">
          <cell r="A2625" t="str">
            <v>ON</v>
          </cell>
          <cell r="B2625">
            <v>12</v>
          </cell>
          <cell r="C2625">
            <v>3</v>
          </cell>
          <cell r="D2625" t="str">
            <v>P</v>
          </cell>
          <cell r="E2625">
            <v>4.25</v>
          </cell>
          <cell r="F2625">
            <v>37949</v>
          </cell>
          <cell r="G2625">
            <v>0.54300000000000004</v>
          </cell>
          <cell r="H2625">
            <v>0.57999999999999996</v>
          </cell>
          <cell r="I2625" t="str">
            <v>5          0</v>
          </cell>
          <cell r="J2625">
            <v>0</v>
          </cell>
          <cell r="K2625">
            <v>0</v>
          </cell>
          <cell r="L2625">
            <v>2003</v>
          </cell>
          <cell r="M2625">
            <v>1.6527029099624446</v>
          </cell>
          <cell r="N2625" t="str">
            <v>NG123</v>
          </cell>
          <cell r="O2625">
            <v>47</v>
          </cell>
          <cell r="P2625">
            <v>2</v>
          </cell>
        </row>
        <row r="2626">
          <cell r="A2626" t="str">
            <v>ON</v>
          </cell>
          <cell r="B2626">
            <v>12</v>
          </cell>
          <cell r="C2626">
            <v>3</v>
          </cell>
          <cell r="D2626" t="str">
            <v>C</v>
          </cell>
          <cell r="E2626">
            <v>4.3</v>
          </cell>
          <cell r="F2626">
            <v>37949</v>
          </cell>
          <cell r="G2626">
            <v>0.64300000000000002</v>
          </cell>
          <cell r="H2626">
            <v>0.59</v>
          </cell>
          <cell r="I2626" t="str">
            <v>1          0</v>
          </cell>
          <cell r="J2626">
            <v>0</v>
          </cell>
          <cell r="K2626">
            <v>0</v>
          </cell>
          <cell r="L2626">
            <v>2003</v>
          </cell>
          <cell r="M2626" t="str">
            <v>No Trade</v>
          </cell>
          <cell r="N2626" t="str">
            <v>NG123</v>
          </cell>
          <cell r="O2626">
            <v>47</v>
          </cell>
          <cell r="P2626">
            <v>1</v>
          </cell>
        </row>
        <row r="2627">
          <cell r="A2627" t="str">
            <v>ON</v>
          </cell>
          <cell r="B2627">
            <v>12</v>
          </cell>
          <cell r="C2627">
            <v>3</v>
          </cell>
          <cell r="D2627" t="str">
            <v>P</v>
          </cell>
          <cell r="E2627">
            <v>4.3</v>
          </cell>
          <cell r="F2627">
            <v>37949</v>
          </cell>
          <cell r="G2627">
            <v>0.57099999999999995</v>
          </cell>
          <cell r="H2627">
            <v>0.61</v>
          </cell>
          <cell r="I2627" t="str">
            <v>4          0</v>
          </cell>
          <cell r="J2627">
            <v>0</v>
          </cell>
          <cell r="K2627">
            <v>0</v>
          </cell>
          <cell r="L2627">
            <v>2003</v>
          </cell>
          <cell r="M2627">
            <v>1.6643815962230761</v>
          </cell>
          <cell r="N2627" t="str">
            <v>NG123</v>
          </cell>
          <cell r="O2627">
            <v>47</v>
          </cell>
          <cell r="P2627">
            <v>2</v>
          </cell>
        </row>
        <row r="2628">
          <cell r="A2628" t="str">
            <v>ON</v>
          </cell>
          <cell r="B2628">
            <v>12</v>
          </cell>
          <cell r="C2628">
            <v>3</v>
          </cell>
          <cell r="D2628" t="str">
            <v>C</v>
          </cell>
          <cell r="E2628">
            <v>4.3499999999999996</v>
          </cell>
          <cell r="F2628">
            <v>37949</v>
          </cell>
          <cell r="G2628">
            <v>0.623</v>
          </cell>
          <cell r="H2628">
            <v>0.56999999999999995</v>
          </cell>
          <cell r="I2628" t="str">
            <v>2          0</v>
          </cell>
          <cell r="J2628">
            <v>0</v>
          </cell>
          <cell r="K2628">
            <v>0</v>
          </cell>
          <cell r="L2628">
            <v>2003</v>
          </cell>
          <cell r="M2628" t="str">
            <v>No Trade</v>
          </cell>
          <cell r="N2628" t="str">
            <v>NG123</v>
          </cell>
          <cell r="O2628">
            <v>47</v>
          </cell>
          <cell r="P2628">
            <v>1</v>
          </cell>
        </row>
        <row r="2629">
          <cell r="A2629" t="str">
            <v>ON</v>
          </cell>
          <cell r="B2629">
            <v>12</v>
          </cell>
          <cell r="C2629">
            <v>3</v>
          </cell>
          <cell r="D2629" t="str">
            <v>P</v>
          </cell>
          <cell r="E2629">
            <v>4.3499999999999996</v>
          </cell>
          <cell r="F2629">
            <v>37949</v>
          </cell>
          <cell r="G2629">
            <v>0.6</v>
          </cell>
          <cell r="H2629">
            <v>0.64</v>
          </cell>
          <cell r="I2629" t="str">
            <v>4          0</v>
          </cell>
          <cell r="J2629">
            <v>0</v>
          </cell>
          <cell r="K2629">
            <v>0</v>
          </cell>
          <cell r="L2629">
            <v>2003</v>
          </cell>
          <cell r="M2629">
            <v>1.6762137022019659</v>
          </cell>
          <cell r="N2629" t="str">
            <v>NG123</v>
          </cell>
          <cell r="O2629">
            <v>47</v>
          </cell>
          <cell r="P2629">
            <v>2</v>
          </cell>
        </row>
        <row r="2630">
          <cell r="A2630" t="str">
            <v>ON</v>
          </cell>
          <cell r="B2630">
            <v>12</v>
          </cell>
          <cell r="C2630">
            <v>3</v>
          </cell>
          <cell r="D2630" t="str">
            <v>C</v>
          </cell>
          <cell r="E2630">
            <v>4.45</v>
          </cell>
          <cell r="F2630">
            <v>37949</v>
          </cell>
          <cell r="G2630">
            <v>0.58499999999999996</v>
          </cell>
          <cell r="H2630">
            <v>0.53</v>
          </cell>
          <cell r="I2630" t="str">
            <v>6          0</v>
          </cell>
          <cell r="J2630">
            <v>0</v>
          </cell>
          <cell r="K2630">
            <v>0</v>
          </cell>
          <cell r="L2630">
            <v>2003</v>
          </cell>
          <cell r="M2630" t="str">
            <v>No Trade</v>
          </cell>
          <cell r="N2630" t="str">
            <v>NG123</v>
          </cell>
          <cell r="O2630">
            <v>47</v>
          </cell>
          <cell r="P2630">
            <v>1</v>
          </cell>
        </row>
        <row r="2631">
          <cell r="A2631" t="str">
            <v>ON</v>
          </cell>
          <cell r="B2631">
            <v>12</v>
          </cell>
          <cell r="C2631">
            <v>3</v>
          </cell>
          <cell r="D2631" t="str">
            <v>P</v>
          </cell>
          <cell r="E2631">
            <v>4.45</v>
          </cell>
          <cell r="F2631">
            <v>37949</v>
          </cell>
          <cell r="G2631">
            <v>0.73299999999999998</v>
          </cell>
          <cell r="H2631">
            <v>0.73</v>
          </cell>
          <cell r="I2631" t="str">
            <v>3          0</v>
          </cell>
          <cell r="J2631">
            <v>0</v>
          </cell>
          <cell r="K2631">
            <v>0</v>
          </cell>
          <cell r="L2631">
            <v>2003</v>
          </cell>
          <cell r="M2631">
            <v>1.7489813988332279</v>
          </cell>
          <cell r="N2631" t="str">
            <v>NG123</v>
          </cell>
          <cell r="O2631">
            <v>47</v>
          </cell>
          <cell r="P2631">
            <v>2</v>
          </cell>
        </row>
        <row r="2632">
          <cell r="A2632" t="str">
            <v>ON</v>
          </cell>
          <cell r="B2632">
            <v>12</v>
          </cell>
          <cell r="C2632">
            <v>3</v>
          </cell>
          <cell r="D2632" t="str">
            <v>C</v>
          </cell>
          <cell r="E2632">
            <v>4.5</v>
          </cell>
          <cell r="F2632">
            <v>37949</v>
          </cell>
          <cell r="G2632">
            <v>0.56699999999999995</v>
          </cell>
          <cell r="H2632">
            <v>0.51</v>
          </cell>
          <cell r="I2632" t="str">
            <v>9          0</v>
          </cell>
          <cell r="J2632">
            <v>0</v>
          </cell>
          <cell r="K2632">
            <v>0</v>
          </cell>
          <cell r="L2632">
            <v>2003</v>
          </cell>
          <cell r="M2632" t="str">
            <v>No Trade</v>
          </cell>
          <cell r="N2632" t="str">
            <v>NG123</v>
          </cell>
          <cell r="O2632">
            <v>47</v>
          </cell>
          <cell r="P2632">
            <v>1</v>
          </cell>
        </row>
        <row r="2633">
          <cell r="A2633" t="str">
            <v>ON</v>
          </cell>
          <cell r="B2633">
            <v>12</v>
          </cell>
          <cell r="C2633">
            <v>3</v>
          </cell>
          <cell r="D2633" t="str">
            <v>P</v>
          </cell>
          <cell r="E2633">
            <v>4.5</v>
          </cell>
          <cell r="F2633">
            <v>37949</v>
          </cell>
          <cell r="G2633">
            <v>0.69199999999999995</v>
          </cell>
          <cell r="H2633">
            <v>0.73</v>
          </cell>
          <cell r="I2633" t="str">
            <v>9          0</v>
          </cell>
          <cell r="J2633">
            <v>0</v>
          </cell>
          <cell r="K2633">
            <v>0</v>
          </cell>
          <cell r="L2633">
            <v>2003</v>
          </cell>
          <cell r="M2633">
            <v>1.711867532174687</v>
          </cell>
          <cell r="N2633" t="str">
            <v>NG123</v>
          </cell>
          <cell r="O2633">
            <v>47</v>
          </cell>
          <cell r="P2633">
            <v>2</v>
          </cell>
        </row>
        <row r="2634">
          <cell r="A2634" t="str">
            <v>ON</v>
          </cell>
          <cell r="B2634">
            <v>12</v>
          </cell>
          <cell r="C2634">
            <v>3</v>
          </cell>
          <cell r="D2634" t="str">
            <v>C</v>
          </cell>
          <cell r="E2634">
            <v>4.8499999999999996</v>
          </cell>
          <cell r="F2634">
            <v>37949</v>
          </cell>
          <cell r="G2634">
            <v>0.45600000000000002</v>
          </cell>
          <cell r="H2634">
            <v>0.41</v>
          </cell>
          <cell r="I2634" t="str">
            <v>6          0</v>
          </cell>
          <cell r="J2634">
            <v>0</v>
          </cell>
          <cell r="K2634">
            <v>0</v>
          </cell>
          <cell r="L2634">
            <v>2003</v>
          </cell>
          <cell r="M2634" t="str">
            <v>No Trade</v>
          </cell>
          <cell r="N2634" t="str">
            <v>NG123</v>
          </cell>
          <cell r="O2634">
            <v>47</v>
          </cell>
          <cell r="P2634">
            <v>1</v>
          </cell>
        </row>
        <row r="2635">
          <cell r="A2635" t="str">
            <v>ON</v>
          </cell>
          <cell r="B2635">
            <v>12</v>
          </cell>
          <cell r="C2635">
            <v>3</v>
          </cell>
          <cell r="D2635" t="str">
            <v>C</v>
          </cell>
          <cell r="E2635">
            <v>5</v>
          </cell>
          <cell r="F2635">
            <v>37949</v>
          </cell>
          <cell r="G2635">
            <v>0.41499999999999998</v>
          </cell>
          <cell r="H2635">
            <v>0.37</v>
          </cell>
          <cell r="I2635" t="str">
            <v>8          0</v>
          </cell>
          <cell r="J2635">
            <v>0</v>
          </cell>
          <cell r="K2635">
            <v>0</v>
          </cell>
          <cell r="L2635">
            <v>2003</v>
          </cell>
          <cell r="M2635" t="str">
            <v>No Trade</v>
          </cell>
          <cell r="N2635" t="str">
            <v>NG123</v>
          </cell>
          <cell r="O2635">
            <v>47</v>
          </cell>
          <cell r="P2635">
            <v>1</v>
          </cell>
        </row>
        <row r="2636">
          <cell r="A2636" t="str">
            <v>ON</v>
          </cell>
          <cell r="B2636">
            <v>12</v>
          </cell>
          <cell r="C2636">
            <v>3</v>
          </cell>
          <cell r="D2636" t="str">
            <v>C</v>
          </cell>
          <cell r="E2636">
            <v>5.05</v>
          </cell>
          <cell r="F2636">
            <v>37949</v>
          </cell>
          <cell r="G2636">
            <v>0.40300000000000002</v>
          </cell>
          <cell r="H2636">
            <v>0.36</v>
          </cell>
          <cell r="I2636" t="str">
            <v>7          0</v>
          </cell>
          <cell r="J2636">
            <v>0</v>
          </cell>
          <cell r="K2636">
            <v>0</v>
          </cell>
          <cell r="L2636">
            <v>2003</v>
          </cell>
          <cell r="M2636" t="str">
            <v>No Trade</v>
          </cell>
          <cell r="N2636" t="str">
            <v>NG123</v>
          </cell>
          <cell r="O2636">
            <v>47</v>
          </cell>
          <cell r="P2636">
            <v>1</v>
          </cell>
        </row>
        <row r="2637">
          <cell r="A2637" t="str">
            <v>ON</v>
          </cell>
          <cell r="B2637">
            <v>12</v>
          </cell>
          <cell r="C2637">
            <v>3</v>
          </cell>
          <cell r="D2637" t="str">
            <v>C</v>
          </cell>
          <cell r="E2637">
            <v>5.0999999999999996</v>
          </cell>
          <cell r="F2637">
            <v>37949</v>
          </cell>
          <cell r="G2637">
            <v>0.39100000000000001</v>
          </cell>
          <cell r="H2637">
            <v>0.35</v>
          </cell>
          <cell r="I2637" t="str">
            <v>6          0</v>
          </cell>
          <cell r="J2637">
            <v>0</v>
          </cell>
          <cell r="K2637">
            <v>0</v>
          </cell>
          <cell r="L2637">
            <v>2003</v>
          </cell>
          <cell r="M2637" t="str">
            <v>No Trade</v>
          </cell>
          <cell r="N2637" t="str">
            <v>NG123</v>
          </cell>
          <cell r="O2637">
            <v>47</v>
          </cell>
          <cell r="P2637">
            <v>1</v>
          </cell>
        </row>
        <row r="2638">
          <cell r="A2638" t="str">
            <v>ON</v>
          </cell>
          <cell r="B2638">
            <v>12</v>
          </cell>
          <cell r="C2638">
            <v>3</v>
          </cell>
          <cell r="D2638" t="str">
            <v>C</v>
          </cell>
          <cell r="E2638">
            <v>5.15</v>
          </cell>
          <cell r="F2638">
            <v>37949</v>
          </cell>
          <cell r="G2638">
            <v>0.38</v>
          </cell>
          <cell r="H2638">
            <v>0.34</v>
          </cell>
          <cell r="I2638" t="str">
            <v>5          0</v>
          </cell>
          <cell r="J2638">
            <v>0</v>
          </cell>
          <cell r="K2638">
            <v>0</v>
          </cell>
          <cell r="L2638">
            <v>2003</v>
          </cell>
          <cell r="M2638" t="str">
            <v>No Trade</v>
          </cell>
          <cell r="N2638" t="str">
            <v>NG123</v>
          </cell>
          <cell r="O2638">
            <v>47</v>
          </cell>
          <cell r="P2638">
            <v>1</v>
          </cell>
        </row>
        <row r="2639">
          <cell r="A2639" t="str">
            <v>ON</v>
          </cell>
          <cell r="B2639">
            <v>12</v>
          </cell>
          <cell r="C2639">
            <v>3</v>
          </cell>
          <cell r="D2639" t="str">
            <v>C</v>
          </cell>
          <cell r="E2639">
            <v>5.5</v>
          </cell>
          <cell r="F2639">
            <v>37949</v>
          </cell>
          <cell r="G2639">
            <v>0.311</v>
          </cell>
          <cell r="H2639">
            <v>0.28000000000000003</v>
          </cell>
          <cell r="I2639" t="str">
            <v>2          0</v>
          </cell>
          <cell r="J2639">
            <v>0</v>
          </cell>
          <cell r="K2639">
            <v>0</v>
          </cell>
          <cell r="L2639">
            <v>2003</v>
          </cell>
          <cell r="M2639" t="str">
            <v>No Trade</v>
          </cell>
          <cell r="N2639" t="str">
            <v>NG123</v>
          </cell>
          <cell r="O2639">
            <v>47</v>
          </cell>
          <cell r="P2639">
            <v>1</v>
          </cell>
        </row>
        <row r="2640">
          <cell r="A2640" t="str">
            <v>ON</v>
          </cell>
          <cell r="B2640">
            <v>12</v>
          </cell>
          <cell r="C2640">
            <v>3</v>
          </cell>
          <cell r="D2640" t="str">
            <v>C</v>
          </cell>
          <cell r="E2640">
            <v>6</v>
          </cell>
          <cell r="F2640">
            <v>37949</v>
          </cell>
          <cell r="G2640">
            <v>0.23699999999999999</v>
          </cell>
          <cell r="H2640">
            <v>0.21</v>
          </cell>
          <cell r="I2640" t="str">
            <v>5          0</v>
          </cell>
          <cell r="J2640">
            <v>0</v>
          </cell>
          <cell r="K2640">
            <v>0</v>
          </cell>
          <cell r="L2640">
            <v>2003</v>
          </cell>
          <cell r="M2640" t="str">
            <v>No Trade</v>
          </cell>
          <cell r="N2640" t="str">
            <v>NG123</v>
          </cell>
          <cell r="O2640">
            <v>47</v>
          </cell>
          <cell r="P2640">
            <v>1</v>
          </cell>
        </row>
        <row r="2641">
          <cell r="A2641" t="str">
            <v>ON</v>
          </cell>
          <cell r="B2641">
            <v>12</v>
          </cell>
          <cell r="C2641">
            <v>3</v>
          </cell>
          <cell r="D2641" t="str">
            <v>C</v>
          </cell>
          <cell r="E2641">
            <v>6.5</v>
          </cell>
          <cell r="F2641">
            <v>37949</v>
          </cell>
          <cell r="G2641">
            <v>0.185</v>
          </cell>
          <cell r="H2641">
            <v>0.16</v>
          </cell>
          <cell r="I2641" t="str">
            <v>7          0</v>
          </cell>
          <cell r="J2641">
            <v>0</v>
          </cell>
          <cell r="K2641">
            <v>0</v>
          </cell>
          <cell r="L2641">
            <v>2003</v>
          </cell>
          <cell r="M2641" t="str">
            <v>No Trade</v>
          </cell>
          <cell r="N2641" t="str">
            <v>NG123</v>
          </cell>
          <cell r="O2641">
            <v>47</v>
          </cell>
          <cell r="P2641">
            <v>1</v>
          </cell>
        </row>
        <row r="2642">
          <cell r="A2642" t="str">
            <v>ON</v>
          </cell>
          <cell r="B2642">
            <v>12</v>
          </cell>
          <cell r="C2642">
            <v>3</v>
          </cell>
          <cell r="D2642" t="str">
            <v>P</v>
          </cell>
          <cell r="E2642">
            <v>6.5</v>
          </cell>
          <cell r="F2642">
            <v>37949</v>
          </cell>
          <cell r="G2642">
            <v>0</v>
          </cell>
          <cell r="H2642">
            <v>0</v>
          </cell>
          <cell r="I2642" t="str">
            <v>0          0</v>
          </cell>
          <cell r="J2642">
            <v>0</v>
          </cell>
          <cell r="K2642">
            <v>0</v>
          </cell>
          <cell r="L2642">
            <v>2003</v>
          </cell>
          <cell r="M2642" t="str">
            <v>No Trade</v>
          </cell>
          <cell r="N2642" t="str">
            <v/>
          </cell>
          <cell r="O2642" t="str">
            <v/>
          </cell>
          <cell r="P2642" t="str">
            <v/>
          </cell>
        </row>
        <row r="2643">
          <cell r="A2643" t="str">
            <v>ON</v>
          </cell>
          <cell r="B2643">
            <v>12</v>
          </cell>
          <cell r="C2643">
            <v>3</v>
          </cell>
          <cell r="D2643" t="str">
            <v>P</v>
          </cell>
          <cell r="E2643">
            <v>6.75</v>
          </cell>
          <cell r="F2643">
            <v>37949</v>
          </cell>
          <cell r="G2643">
            <v>0.45300000000000001</v>
          </cell>
          <cell r="H2643">
            <v>0.45</v>
          </cell>
          <cell r="I2643" t="str">
            <v>3          0</v>
          </cell>
          <cell r="J2643">
            <v>0</v>
          </cell>
          <cell r="K2643">
            <v>0</v>
          </cell>
          <cell r="L2643">
            <v>2003</v>
          </cell>
          <cell r="M2643">
            <v>1.2518130223884858</v>
          </cell>
          <cell r="N2643" t="str">
            <v>NG123</v>
          </cell>
          <cell r="O2643">
            <v>47</v>
          </cell>
          <cell r="P2643">
            <v>2</v>
          </cell>
        </row>
        <row r="2644">
          <cell r="A2644" t="str">
            <v>ON</v>
          </cell>
          <cell r="B2644">
            <v>12</v>
          </cell>
          <cell r="C2644">
            <v>3</v>
          </cell>
          <cell r="D2644" t="str">
            <v>C</v>
          </cell>
          <cell r="E2644">
            <v>7</v>
          </cell>
          <cell r="F2644">
            <v>37949</v>
          </cell>
          <cell r="G2644">
            <v>0.14799999999999999</v>
          </cell>
          <cell r="H2644">
            <v>0.13</v>
          </cell>
          <cell r="I2644" t="str">
            <v>4          0</v>
          </cell>
          <cell r="J2644">
            <v>0</v>
          </cell>
          <cell r="K2644">
            <v>0</v>
          </cell>
          <cell r="L2644">
            <v>2003</v>
          </cell>
          <cell r="M2644" t="str">
            <v>No Trade</v>
          </cell>
          <cell r="N2644" t="str">
            <v>NG123</v>
          </cell>
          <cell r="O2644">
            <v>47</v>
          </cell>
          <cell r="P2644">
            <v>1</v>
          </cell>
        </row>
        <row r="2645">
          <cell r="A2645" t="str">
            <v>ON</v>
          </cell>
          <cell r="B2645">
            <v>1</v>
          </cell>
          <cell r="C2645">
            <v>4</v>
          </cell>
          <cell r="D2645" t="str">
            <v>P</v>
          </cell>
          <cell r="E2645">
            <v>2.5</v>
          </cell>
          <cell r="F2645">
            <v>37979</v>
          </cell>
          <cell r="G2645">
            <v>2.8000000000000001E-2</v>
          </cell>
          <cell r="H2645">
            <v>0.03</v>
          </cell>
          <cell r="I2645" t="str">
            <v>2          0</v>
          </cell>
          <cell r="J2645">
            <v>0</v>
          </cell>
          <cell r="K2645">
            <v>0</v>
          </cell>
          <cell r="L2645">
            <v>2004</v>
          </cell>
          <cell r="M2645">
            <v>1.1981757524572751</v>
          </cell>
          <cell r="N2645" t="str">
            <v>NG14</v>
          </cell>
          <cell r="O2645">
            <v>49.15</v>
          </cell>
          <cell r="P2645">
            <v>2</v>
          </cell>
        </row>
        <row r="2646">
          <cell r="A2646" t="str">
            <v>ON</v>
          </cell>
          <cell r="B2646">
            <v>1</v>
          </cell>
          <cell r="C2646">
            <v>4</v>
          </cell>
          <cell r="D2646" t="str">
            <v>C</v>
          </cell>
          <cell r="E2646">
            <v>3</v>
          </cell>
          <cell r="F2646">
            <v>37979</v>
          </cell>
          <cell r="G2646">
            <v>1.214</v>
          </cell>
          <cell r="H2646">
            <v>1.21</v>
          </cell>
          <cell r="I2646" t="str">
            <v>4          0</v>
          </cell>
          <cell r="J2646">
            <v>0</v>
          </cell>
          <cell r="K2646">
            <v>0</v>
          </cell>
          <cell r="L2646">
            <v>2004</v>
          </cell>
          <cell r="M2646" t="str">
            <v>No Trade</v>
          </cell>
          <cell r="N2646" t="str">
            <v>NG14</v>
          </cell>
          <cell r="O2646">
            <v>49.15</v>
          </cell>
          <cell r="P2646">
            <v>1</v>
          </cell>
        </row>
        <row r="2647">
          <cell r="A2647" t="str">
            <v>ON</v>
          </cell>
          <cell r="B2647">
            <v>1</v>
          </cell>
          <cell r="C2647">
            <v>4</v>
          </cell>
          <cell r="D2647" t="str">
            <v>P</v>
          </cell>
          <cell r="E2647">
            <v>3</v>
          </cell>
          <cell r="F2647">
            <v>37979</v>
          </cell>
          <cell r="G2647">
            <v>9.4E-2</v>
          </cell>
          <cell r="H2647">
            <v>0.1</v>
          </cell>
          <cell r="I2647" t="str">
            <v>5          0</v>
          </cell>
          <cell r="J2647">
            <v>0</v>
          </cell>
          <cell r="K2647">
            <v>0</v>
          </cell>
          <cell r="L2647">
            <v>2004</v>
          </cell>
          <cell r="M2647">
            <v>1.3214687791316264</v>
          </cell>
          <cell r="N2647" t="str">
            <v>NG14</v>
          </cell>
          <cell r="O2647">
            <v>49.15</v>
          </cell>
          <cell r="P2647">
            <v>2</v>
          </cell>
        </row>
        <row r="2648">
          <cell r="A2648" t="str">
            <v>ON</v>
          </cell>
          <cell r="B2648">
            <v>1</v>
          </cell>
          <cell r="C2648">
            <v>4</v>
          </cell>
          <cell r="D2648" t="str">
            <v>P</v>
          </cell>
          <cell r="E2648">
            <v>3.25</v>
          </cell>
          <cell r="F2648">
            <v>37979</v>
          </cell>
          <cell r="G2648">
            <v>0.151</v>
          </cell>
          <cell r="H2648">
            <v>0.16</v>
          </cell>
          <cell r="I2648" t="str">
            <v>6          0</v>
          </cell>
          <cell r="J2648">
            <v>0</v>
          </cell>
          <cell r="K2648">
            <v>0</v>
          </cell>
          <cell r="L2648">
            <v>2004</v>
          </cell>
          <cell r="M2648">
            <v>1.3836098761907516</v>
          </cell>
          <cell r="N2648" t="str">
            <v>NG14</v>
          </cell>
          <cell r="O2648">
            <v>49.15</v>
          </cell>
          <cell r="P2648">
            <v>2</v>
          </cell>
        </row>
        <row r="2649">
          <cell r="A2649" t="str">
            <v>ON</v>
          </cell>
          <cell r="B2649">
            <v>1</v>
          </cell>
          <cell r="C2649">
            <v>4</v>
          </cell>
          <cell r="D2649" t="str">
            <v>P</v>
          </cell>
          <cell r="E2649">
            <v>3.5</v>
          </cell>
          <cell r="F2649">
            <v>37979</v>
          </cell>
          <cell r="G2649">
            <v>0.22500000000000001</v>
          </cell>
          <cell r="H2649">
            <v>0.24</v>
          </cell>
          <cell r="I2649" t="str">
            <v>5          0</v>
          </cell>
          <cell r="J2649">
            <v>0</v>
          </cell>
          <cell r="K2649">
            <v>0</v>
          </cell>
          <cell r="L2649">
            <v>2004</v>
          </cell>
          <cell r="M2649">
            <v>1.4430909588425338</v>
          </cell>
          <cell r="N2649" t="str">
            <v>NG14</v>
          </cell>
          <cell r="O2649">
            <v>49.15</v>
          </cell>
          <cell r="P2649">
            <v>2</v>
          </cell>
        </row>
        <row r="2650">
          <cell r="A2650" t="str">
            <v>ON</v>
          </cell>
          <cell r="B2650">
            <v>1</v>
          </cell>
          <cell r="C2650">
            <v>4</v>
          </cell>
          <cell r="D2650" t="str">
            <v>P</v>
          </cell>
          <cell r="E2650">
            <v>3.65</v>
          </cell>
          <cell r="F2650">
            <v>37979</v>
          </cell>
          <cell r="G2650">
            <v>0.27800000000000002</v>
          </cell>
          <cell r="H2650">
            <v>0.3</v>
          </cell>
          <cell r="I2650" t="str">
            <v>2          0</v>
          </cell>
          <cell r="J2650">
            <v>0</v>
          </cell>
          <cell r="K2650">
            <v>0</v>
          </cell>
          <cell r="L2650">
            <v>2004</v>
          </cell>
          <cell r="M2650">
            <v>1.477923653537891</v>
          </cell>
          <cell r="N2650" t="str">
            <v>NG14</v>
          </cell>
          <cell r="O2650">
            <v>49.15</v>
          </cell>
          <cell r="P2650">
            <v>2</v>
          </cell>
        </row>
        <row r="2651">
          <cell r="A2651" t="str">
            <v>ON</v>
          </cell>
          <cell r="B2651">
            <v>1</v>
          </cell>
          <cell r="C2651">
            <v>4</v>
          </cell>
          <cell r="D2651" t="str">
            <v>P</v>
          </cell>
          <cell r="E2651">
            <v>3.7</v>
          </cell>
          <cell r="F2651">
            <v>37979</v>
          </cell>
          <cell r="G2651">
            <v>0.29699999999999999</v>
          </cell>
          <cell r="H2651">
            <v>0.32</v>
          </cell>
          <cell r="I2651" t="str">
            <v>2          0</v>
          </cell>
          <cell r="J2651">
            <v>0</v>
          </cell>
          <cell r="K2651">
            <v>0</v>
          </cell>
          <cell r="L2651">
            <v>2004</v>
          </cell>
          <cell r="M2651">
            <v>1.4892823173987484</v>
          </cell>
          <cell r="N2651" t="str">
            <v>NG14</v>
          </cell>
          <cell r="O2651">
            <v>49.15</v>
          </cell>
          <cell r="P2651">
            <v>2</v>
          </cell>
        </row>
        <row r="2652">
          <cell r="A2652" t="str">
            <v>ON</v>
          </cell>
          <cell r="B2652">
            <v>1</v>
          </cell>
          <cell r="C2652">
            <v>4</v>
          </cell>
          <cell r="D2652" t="str">
            <v>P</v>
          </cell>
          <cell r="E2652">
            <v>3.75</v>
          </cell>
          <cell r="F2652">
            <v>37979</v>
          </cell>
          <cell r="G2652">
            <v>0.316</v>
          </cell>
          <cell r="H2652">
            <v>0.34</v>
          </cell>
          <cell r="I2652" t="str">
            <v>3          0</v>
          </cell>
          <cell r="J2652">
            <v>0</v>
          </cell>
          <cell r="K2652">
            <v>0</v>
          </cell>
          <cell r="L2652">
            <v>2004</v>
          </cell>
          <cell r="M2652">
            <v>1.4998570963618276</v>
          </cell>
          <cell r="N2652" t="str">
            <v>NG14</v>
          </cell>
          <cell r="O2652">
            <v>49.15</v>
          </cell>
          <cell r="P2652">
            <v>2</v>
          </cell>
        </row>
        <row r="2653">
          <cell r="A2653" t="str">
            <v>ON</v>
          </cell>
          <cell r="B2653">
            <v>1</v>
          </cell>
          <cell r="C2653">
            <v>4</v>
          </cell>
          <cell r="D2653" t="str">
            <v>C</v>
          </cell>
          <cell r="E2653">
            <v>3.8</v>
          </cell>
          <cell r="F2653">
            <v>37979</v>
          </cell>
          <cell r="G2653">
            <v>0.96</v>
          </cell>
          <cell r="H2653">
            <v>0.89</v>
          </cell>
          <cell r="I2653" t="str">
            <v>8          0</v>
          </cell>
          <cell r="J2653">
            <v>0</v>
          </cell>
          <cell r="K2653">
            <v>0</v>
          </cell>
          <cell r="L2653">
            <v>2004</v>
          </cell>
          <cell r="M2653" t="str">
            <v>No Trade</v>
          </cell>
          <cell r="N2653" t="str">
            <v>NG14</v>
          </cell>
          <cell r="O2653">
            <v>49.15</v>
          </cell>
          <cell r="P2653">
            <v>1</v>
          </cell>
        </row>
        <row r="2654">
          <cell r="A2654" t="str">
            <v>ON</v>
          </cell>
          <cell r="B2654">
            <v>1</v>
          </cell>
          <cell r="C2654">
            <v>4</v>
          </cell>
          <cell r="D2654" t="str">
            <v>P</v>
          </cell>
          <cell r="E2654">
            <v>3.8</v>
          </cell>
          <cell r="F2654">
            <v>37979</v>
          </cell>
          <cell r="G2654">
            <v>0.33700000000000002</v>
          </cell>
          <cell r="H2654">
            <v>0.36</v>
          </cell>
          <cell r="I2654" t="str">
            <v>4          0</v>
          </cell>
          <cell r="J2654">
            <v>0</v>
          </cell>
          <cell r="K2654">
            <v>0</v>
          </cell>
          <cell r="L2654">
            <v>2004</v>
          </cell>
          <cell r="M2654">
            <v>1.5116687258555126</v>
          </cell>
          <cell r="N2654" t="str">
            <v>NG14</v>
          </cell>
          <cell r="O2654">
            <v>49.15</v>
          </cell>
          <cell r="P2654">
            <v>2</v>
          </cell>
        </row>
        <row r="2655">
          <cell r="A2655" t="str">
            <v>ON</v>
          </cell>
          <cell r="B2655">
            <v>1</v>
          </cell>
          <cell r="C2655">
            <v>4</v>
          </cell>
          <cell r="D2655" t="str">
            <v>P</v>
          </cell>
          <cell r="E2655">
            <v>3.9</v>
          </cell>
          <cell r="F2655">
            <v>37979</v>
          </cell>
          <cell r="G2655">
            <v>0.38</v>
          </cell>
          <cell r="H2655">
            <v>0.41</v>
          </cell>
          <cell r="I2655" t="str">
            <v>0          0</v>
          </cell>
          <cell r="J2655">
            <v>0</v>
          </cell>
          <cell r="K2655">
            <v>0</v>
          </cell>
          <cell r="L2655">
            <v>2004</v>
          </cell>
          <cell r="M2655">
            <v>1.5339635459554541</v>
          </cell>
          <cell r="N2655" t="str">
            <v>NG14</v>
          </cell>
          <cell r="O2655">
            <v>49.15</v>
          </cell>
          <cell r="P2655">
            <v>2</v>
          </cell>
        </row>
        <row r="2656">
          <cell r="A2656" t="str">
            <v>ON</v>
          </cell>
          <cell r="B2656">
            <v>1</v>
          </cell>
          <cell r="C2656">
            <v>4</v>
          </cell>
          <cell r="D2656" t="str">
            <v>C</v>
          </cell>
          <cell r="E2656">
            <v>4</v>
          </cell>
          <cell r="F2656">
            <v>37979</v>
          </cell>
          <cell r="G2656">
            <v>0</v>
          </cell>
          <cell r="H2656">
            <v>0</v>
          </cell>
          <cell r="I2656" t="str">
            <v>0          0</v>
          </cell>
          <cell r="J2656">
            <v>0</v>
          </cell>
          <cell r="K2656">
            <v>0</v>
          </cell>
          <cell r="L2656">
            <v>2004</v>
          </cell>
          <cell r="M2656" t="str">
            <v>No Trade</v>
          </cell>
          <cell r="N2656" t="str">
            <v/>
          </cell>
          <cell r="O2656" t="str">
            <v/>
          </cell>
          <cell r="P2656" t="str">
            <v/>
          </cell>
        </row>
        <row r="2657">
          <cell r="A2657" t="str">
            <v>ON</v>
          </cell>
          <cell r="B2657">
            <v>1</v>
          </cell>
          <cell r="C2657">
            <v>4</v>
          </cell>
          <cell r="D2657" t="str">
            <v>P</v>
          </cell>
          <cell r="E2657">
            <v>4</v>
          </cell>
          <cell r="F2657">
            <v>37979</v>
          </cell>
          <cell r="G2657">
            <v>0.42699999999999999</v>
          </cell>
          <cell r="H2657">
            <v>0.46</v>
          </cell>
          <cell r="I2657" t="str">
            <v>0          0</v>
          </cell>
          <cell r="J2657">
            <v>0</v>
          </cell>
          <cell r="K2657">
            <v>0</v>
          </cell>
          <cell r="L2657">
            <v>2004</v>
          </cell>
          <cell r="M2657">
            <v>1.5570078951974904</v>
          </cell>
          <cell r="N2657" t="str">
            <v>NG14</v>
          </cell>
          <cell r="O2657">
            <v>49.15</v>
          </cell>
          <cell r="P2657">
            <v>2</v>
          </cell>
        </row>
        <row r="2658">
          <cell r="A2658" t="str">
            <v>ON</v>
          </cell>
          <cell r="B2658">
            <v>1</v>
          </cell>
          <cell r="C2658">
            <v>4</v>
          </cell>
          <cell r="D2658" t="str">
            <v>C</v>
          </cell>
          <cell r="E2658">
            <v>4.05</v>
          </cell>
          <cell r="F2658">
            <v>37979</v>
          </cell>
          <cell r="G2658">
            <v>0</v>
          </cell>
          <cell r="H2658">
            <v>0</v>
          </cell>
          <cell r="I2658" t="str">
            <v>0          0</v>
          </cell>
          <cell r="J2658">
            <v>0</v>
          </cell>
          <cell r="K2658">
            <v>0</v>
          </cell>
          <cell r="L2658">
            <v>2004</v>
          </cell>
          <cell r="M2658" t="str">
            <v>No Trade</v>
          </cell>
          <cell r="N2658" t="str">
            <v/>
          </cell>
          <cell r="O2658" t="str">
            <v/>
          </cell>
          <cell r="P2658" t="str">
            <v/>
          </cell>
        </row>
        <row r="2659">
          <cell r="A2659" t="str">
            <v>ON</v>
          </cell>
          <cell r="B2659">
            <v>1</v>
          </cell>
          <cell r="C2659">
            <v>4</v>
          </cell>
          <cell r="D2659" t="str">
            <v>C</v>
          </cell>
          <cell r="E2659">
            <v>4.0999999999999996</v>
          </cell>
          <cell r="F2659">
            <v>37979</v>
          </cell>
          <cell r="G2659">
            <v>0</v>
          </cell>
          <cell r="H2659">
            <v>0</v>
          </cell>
          <cell r="I2659" t="str">
            <v>0          0</v>
          </cell>
          <cell r="J2659">
            <v>0</v>
          </cell>
          <cell r="K2659">
            <v>0</v>
          </cell>
          <cell r="L2659">
            <v>2004</v>
          </cell>
          <cell r="M2659" t="str">
            <v>No Trade</v>
          </cell>
          <cell r="N2659" t="str">
            <v/>
          </cell>
          <cell r="O2659" t="str">
            <v/>
          </cell>
          <cell r="P2659" t="str">
            <v/>
          </cell>
        </row>
        <row r="2660">
          <cell r="A2660" t="str">
            <v>ON</v>
          </cell>
          <cell r="B2660">
            <v>1</v>
          </cell>
          <cell r="C2660">
            <v>4</v>
          </cell>
          <cell r="D2660" t="str">
            <v>C</v>
          </cell>
          <cell r="E2660">
            <v>4.1500000000000004</v>
          </cell>
          <cell r="F2660">
            <v>37979</v>
          </cell>
          <cell r="G2660">
            <v>0</v>
          </cell>
          <cell r="H2660">
            <v>0</v>
          </cell>
          <cell r="I2660" t="str">
            <v>0          0</v>
          </cell>
          <cell r="J2660">
            <v>0</v>
          </cell>
          <cell r="K2660">
            <v>0</v>
          </cell>
          <cell r="L2660">
            <v>2004</v>
          </cell>
          <cell r="M2660" t="str">
            <v>No Trade</v>
          </cell>
          <cell r="N2660" t="str">
            <v/>
          </cell>
          <cell r="O2660" t="str">
            <v/>
          </cell>
          <cell r="P2660" t="str">
            <v/>
          </cell>
        </row>
        <row r="2661">
          <cell r="A2661" t="str">
            <v>ON</v>
          </cell>
          <cell r="B2661">
            <v>1</v>
          </cell>
          <cell r="C2661">
            <v>4</v>
          </cell>
          <cell r="D2661" t="str">
            <v>C</v>
          </cell>
          <cell r="E2661">
            <v>4.2</v>
          </cell>
          <cell r="F2661">
            <v>37979</v>
          </cell>
          <cell r="G2661">
            <v>0</v>
          </cell>
          <cell r="H2661">
            <v>0</v>
          </cell>
          <cell r="I2661" t="str">
            <v>0          0</v>
          </cell>
          <cell r="J2661">
            <v>0</v>
          </cell>
          <cell r="K2661">
            <v>0</v>
          </cell>
          <cell r="L2661">
            <v>2004</v>
          </cell>
          <cell r="M2661" t="str">
            <v>No Trade</v>
          </cell>
          <cell r="N2661" t="str">
            <v/>
          </cell>
          <cell r="O2661" t="str">
            <v/>
          </cell>
          <cell r="P2661" t="str">
            <v/>
          </cell>
        </row>
        <row r="2662">
          <cell r="A2662" t="str">
            <v>ON</v>
          </cell>
          <cell r="B2662">
            <v>1</v>
          </cell>
          <cell r="C2662">
            <v>4</v>
          </cell>
          <cell r="D2662" t="str">
            <v>C</v>
          </cell>
          <cell r="E2662">
            <v>4.25</v>
          </cell>
          <cell r="F2662">
            <v>37979</v>
          </cell>
          <cell r="G2662">
            <v>0</v>
          </cell>
          <cell r="H2662">
            <v>0</v>
          </cell>
          <cell r="I2662" t="str">
            <v>0          0</v>
          </cell>
          <cell r="J2662">
            <v>0</v>
          </cell>
          <cell r="K2662">
            <v>0</v>
          </cell>
          <cell r="L2662">
            <v>2004</v>
          </cell>
          <cell r="M2662" t="str">
            <v>No Trade</v>
          </cell>
          <cell r="N2662" t="str">
            <v/>
          </cell>
          <cell r="O2662" t="str">
            <v/>
          </cell>
          <cell r="P2662" t="str">
            <v/>
          </cell>
        </row>
        <row r="2663">
          <cell r="A2663" t="str">
            <v>ON</v>
          </cell>
          <cell r="B2663">
            <v>1</v>
          </cell>
          <cell r="C2663">
            <v>4</v>
          </cell>
          <cell r="D2663" t="str">
            <v>C</v>
          </cell>
          <cell r="E2663">
            <v>4.3</v>
          </cell>
          <cell r="F2663">
            <v>37979</v>
          </cell>
          <cell r="G2663">
            <v>0.71799999999999997</v>
          </cell>
          <cell r="H2663">
            <v>0.67</v>
          </cell>
          <cell r="I2663" t="str">
            <v>0          0</v>
          </cell>
          <cell r="J2663">
            <v>0</v>
          </cell>
          <cell r="K2663">
            <v>0</v>
          </cell>
          <cell r="L2663">
            <v>2004</v>
          </cell>
          <cell r="M2663" t="str">
            <v>No Trade</v>
          </cell>
          <cell r="N2663" t="str">
            <v>NG14</v>
          </cell>
          <cell r="O2663">
            <v>49.15</v>
          </cell>
          <cell r="P2663">
            <v>1</v>
          </cell>
        </row>
        <row r="2664">
          <cell r="A2664" t="str">
            <v>ON</v>
          </cell>
          <cell r="B2664">
            <v>1</v>
          </cell>
          <cell r="C2664">
            <v>4</v>
          </cell>
          <cell r="D2664" t="str">
            <v>P</v>
          </cell>
          <cell r="E2664">
            <v>4.3</v>
          </cell>
          <cell r="F2664">
            <v>37979</v>
          </cell>
          <cell r="G2664">
            <v>0.58499999999999996</v>
          </cell>
          <cell r="H2664">
            <v>0.62</v>
          </cell>
          <cell r="I2664" t="str">
            <v>6          0</v>
          </cell>
          <cell r="J2664">
            <v>0</v>
          </cell>
          <cell r="K2664">
            <v>0</v>
          </cell>
          <cell r="L2664">
            <v>2004</v>
          </cell>
          <cell r="M2664">
            <v>1.6244082654996272</v>
          </cell>
          <cell r="N2664" t="str">
            <v>NG14</v>
          </cell>
          <cell r="O2664">
            <v>49.15</v>
          </cell>
          <cell r="P2664">
            <v>2</v>
          </cell>
        </row>
        <row r="2665">
          <cell r="A2665" t="str">
            <v>ON</v>
          </cell>
          <cell r="B2665">
            <v>1</v>
          </cell>
          <cell r="C2665">
            <v>4</v>
          </cell>
          <cell r="D2665" t="str">
            <v>C</v>
          </cell>
          <cell r="E2665">
            <v>4.3499999999999996</v>
          </cell>
          <cell r="F2665">
            <v>37979</v>
          </cell>
          <cell r="G2665">
            <v>0.69799999999999995</v>
          </cell>
          <cell r="H2665">
            <v>0.65</v>
          </cell>
          <cell r="I2665" t="str">
            <v>0          0</v>
          </cell>
          <cell r="J2665">
            <v>0</v>
          </cell>
          <cell r="K2665">
            <v>0</v>
          </cell>
          <cell r="L2665">
            <v>2004</v>
          </cell>
          <cell r="M2665" t="str">
            <v>No Trade</v>
          </cell>
          <cell r="N2665" t="str">
            <v>NG14</v>
          </cell>
          <cell r="O2665">
            <v>49.15</v>
          </cell>
          <cell r="P2665">
            <v>1</v>
          </cell>
        </row>
        <row r="2666">
          <cell r="A2666" t="str">
            <v>ON</v>
          </cell>
          <cell r="B2666">
            <v>1</v>
          </cell>
          <cell r="C2666">
            <v>4</v>
          </cell>
          <cell r="D2666" t="str">
            <v>P</v>
          </cell>
          <cell r="E2666">
            <v>4.3499999999999996</v>
          </cell>
          <cell r="F2666">
            <v>37979</v>
          </cell>
          <cell r="G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2004</v>
          </cell>
          <cell r="M2666" t="str">
            <v>No Trade</v>
          </cell>
          <cell r="N2666" t="str">
            <v/>
          </cell>
          <cell r="O2666" t="str">
            <v/>
          </cell>
          <cell r="P2666" t="str">
            <v/>
          </cell>
        </row>
        <row r="2667">
          <cell r="A2667" t="str">
            <v>ON</v>
          </cell>
          <cell r="B2667">
            <v>1</v>
          </cell>
          <cell r="C2667">
            <v>4</v>
          </cell>
          <cell r="D2667" t="str">
            <v>C</v>
          </cell>
          <cell r="E2667">
            <v>4.4000000000000004</v>
          </cell>
          <cell r="F2667">
            <v>37979</v>
          </cell>
          <cell r="G2667">
            <v>0.67800000000000005</v>
          </cell>
          <cell r="H2667">
            <v>0.63</v>
          </cell>
          <cell r="I2667" t="str">
            <v>1          0</v>
          </cell>
          <cell r="J2667">
            <v>0</v>
          </cell>
          <cell r="K2667">
            <v>0</v>
          </cell>
          <cell r="L2667">
            <v>2004</v>
          </cell>
          <cell r="M2667" t="str">
            <v>No Trade</v>
          </cell>
          <cell r="N2667" t="str">
            <v>NG14</v>
          </cell>
          <cell r="O2667">
            <v>49.15</v>
          </cell>
          <cell r="P2667">
            <v>1</v>
          </cell>
        </row>
        <row r="2668">
          <cell r="A2668" t="str">
            <v>ON</v>
          </cell>
          <cell r="B2668">
            <v>1</v>
          </cell>
          <cell r="C2668">
            <v>4</v>
          </cell>
          <cell r="D2668" t="str">
            <v>P</v>
          </cell>
          <cell r="E2668">
            <v>4.4000000000000004</v>
          </cell>
          <cell r="F2668">
            <v>37979</v>
          </cell>
          <cell r="G2668">
            <v>0.64300000000000002</v>
          </cell>
          <cell r="H2668">
            <v>0.68</v>
          </cell>
          <cell r="I2668" t="str">
            <v>7          0</v>
          </cell>
          <cell r="J2668">
            <v>0</v>
          </cell>
          <cell r="K2668">
            <v>0</v>
          </cell>
          <cell r="L2668">
            <v>2004</v>
          </cell>
          <cell r="M2668">
            <v>1.6462327667422831</v>
          </cell>
          <cell r="N2668" t="str">
            <v>NG14</v>
          </cell>
          <cell r="O2668">
            <v>49.15</v>
          </cell>
          <cell r="P2668">
            <v>2</v>
          </cell>
        </row>
        <row r="2669">
          <cell r="A2669" t="str">
            <v>ON</v>
          </cell>
          <cell r="B2669">
            <v>1</v>
          </cell>
          <cell r="C2669">
            <v>4</v>
          </cell>
          <cell r="D2669" t="str">
            <v>C</v>
          </cell>
          <cell r="E2669">
            <v>4.5</v>
          </cell>
          <cell r="F2669">
            <v>37979</v>
          </cell>
          <cell r="G2669">
            <v>0.64</v>
          </cell>
          <cell r="H2669">
            <v>0.59</v>
          </cell>
          <cell r="I2669" t="str">
            <v>5          0</v>
          </cell>
          <cell r="J2669">
            <v>0</v>
          </cell>
          <cell r="K2669">
            <v>0</v>
          </cell>
          <cell r="L2669">
            <v>2004</v>
          </cell>
          <cell r="M2669" t="str">
            <v>No Trade</v>
          </cell>
          <cell r="N2669" t="str">
            <v>NG14</v>
          </cell>
          <cell r="O2669">
            <v>49.15</v>
          </cell>
          <cell r="P2669">
            <v>1</v>
          </cell>
        </row>
        <row r="2670">
          <cell r="A2670" t="str">
            <v>ON</v>
          </cell>
          <cell r="B2670">
            <v>1</v>
          </cell>
          <cell r="C2670">
            <v>4</v>
          </cell>
          <cell r="D2670" t="str">
            <v>P</v>
          </cell>
          <cell r="E2670">
            <v>4.5</v>
          </cell>
          <cell r="F2670">
            <v>37979</v>
          </cell>
          <cell r="G2670">
            <v>0.87</v>
          </cell>
          <cell r="H2670">
            <v>0.87</v>
          </cell>
          <cell r="I2670" t="str">
            <v>0          0</v>
          </cell>
          <cell r="J2670">
            <v>0</v>
          </cell>
          <cell r="K2670">
            <v>0</v>
          </cell>
          <cell r="L2670">
            <v>2004</v>
          </cell>
          <cell r="M2670">
            <v>1.771141055424869</v>
          </cell>
          <cell r="N2670" t="str">
            <v>NG14</v>
          </cell>
          <cell r="O2670">
            <v>49.15</v>
          </cell>
          <cell r="P2670">
            <v>2</v>
          </cell>
        </row>
        <row r="2671">
          <cell r="A2671" t="str">
            <v>ON</v>
          </cell>
          <cell r="B2671">
            <v>1</v>
          </cell>
          <cell r="C2671">
            <v>4</v>
          </cell>
          <cell r="D2671" t="str">
            <v>C</v>
          </cell>
          <cell r="E2671">
            <v>4.75</v>
          </cell>
          <cell r="F2671">
            <v>37979</v>
          </cell>
          <cell r="G2671">
            <v>0.55500000000000005</v>
          </cell>
          <cell r="H2671">
            <v>0.51</v>
          </cell>
          <cell r="I2671" t="str">
            <v>5          0</v>
          </cell>
          <cell r="J2671">
            <v>0</v>
          </cell>
          <cell r="K2671">
            <v>0</v>
          </cell>
          <cell r="L2671">
            <v>2004</v>
          </cell>
          <cell r="M2671" t="str">
            <v>No Trade</v>
          </cell>
          <cell r="N2671" t="str">
            <v>NG14</v>
          </cell>
          <cell r="O2671">
            <v>49.15</v>
          </cell>
          <cell r="P2671">
            <v>1</v>
          </cell>
        </row>
        <row r="2672">
          <cell r="A2672" t="str">
            <v>ON</v>
          </cell>
          <cell r="B2672">
            <v>1</v>
          </cell>
          <cell r="C2672">
            <v>4</v>
          </cell>
          <cell r="D2672" t="str">
            <v>C</v>
          </cell>
          <cell r="E2672">
            <v>5</v>
          </cell>
          <cell r="F2672">
            <v>37979</v>
          </cell>
          <cell r="G2672">
            <v>0.48299999999999998</v>
          </cell>
          <cell r="H2672">
            <v>0.44</v>
          </cell>
          <cell r="I2672" t="str">
            <v>7          0</v>
          </cell>
          <cell r="J2672">
            <v>0</v>
          </cell>
          <cell r="K2672">
            <v>0</v>
          </cell>
          <cell r="L2672">
            <v>2004</v>
          </cell>
          <cell r="M2672" t="str">
            <v>No Trade</v>
          </cell>
          <cell r="N2672" t="str">
            <v>NG14</v>
          </cell>
          <cell r="O2672">
            <v>49.15</v>
          </cell>
          <cell r="P2672">
            <v>1</v>
          </cell>
        </row>
        <row r="2673">
          <cell r="A2673" t="str">
            <v>ON</v>
          </cell>
          <cell r="B2673">
            <v>1</v>
          </cell>
          <cell r="C2673">
            <v>4</v>
          </cell>
          <cell r="D2673" t="str">
            <v>C</v>
          </cell>
          <cell r="E2673">
            <v>5.25</v>
          </cell>
          <cell r="F2673">
            <v>37979</v>
          </cell>
          <cell r="G2673">
            <v>0.42199999999999999</v>
          </cell>
          <cell r="H2673">
            <v>0.39</v>
          </cell>
          <cell r="I2673" t="str">
            <v>1          0</v>
          </cell>
          <cell r="J2673">
            <v>0</v>
          </cell>
          <cell r="K2673">
            <v>0</v>
          </cell>
          <cell r="L2673">
            <v>2004</v>
          </cell>
          <cell r="M2673" t="str">
            <v>No Trade</v>
          </cell>
          <cell r="N2673" t="str">
            <v>NG14</v>
          </cell>
          <cell r="O2673">
            <v>49.15</v>
          </cell>
          <cell r="P2673">
            <v>1</v>
          </cell>
        </row>
        <row r="2674">
          <cell r="A2674" t="str">
            <v>ON</v>
          </cell>
          <cell r="B2674">
            <v>1</v>
          </cell>
          <cell r="C2674">
            <v>4</v>
          </cell>
          <cell r="D2674" t="str">
            <v>C</v>
          </cell>
          <cell r="E2674">
            <v>6</v>
          </cell>
          <cell r="F2674">
            <v>37979</v>
          </cell>
          <cell r="G2674">
            <v>0.29099999999999998</v>
          </cell>
          <cell r="H2674">
            <v>0.26</v>
          </cell>
          <cell r="I2674" t="str">
            <v>9          0</v>
          </cell>
          <cell r="J2674">
            <v>0</v>
          </cell>
          <cell r="K2674">
            <v>0</v>
          </cell>
          <cell r="L2674">
            <v>2004</v>
          </cell>
          <cell r="M2674" t="str">
            <v>No Trade</v>
          </cell>
          <cell r="N2674" t="str">
            <v>NG14</v>
          </cell>
          <cell r="O2674">
            <v>49.15</v>
          </cell>
          <cell r="P2674">
            <v>1</v>
          </cell>
        </row>
        <row r="2675">
          <cell r="A2675" t="str">
            <v>ON</v>
          </cell>
          <cell r="B2675">
            <v>1</v>
          </cell>
          <cell r="C2675">
            <v>4</v>
          </cell>
          <cell r="D2675" t="str">
            <v>C</v>
          </cell>
          <cell r="E2675">
            <v>6.25</v>
          </cell>
          <cell r="F2675">
            <v>37979</v>
          </cell>
          <cell r="G2675">
            <v>0.26</v>
          </cell>
          <cell r="H2675">
            <v>0.24</v>
          </cell>
          <cell r="I2675" t="str">
            <v>0          0</v>
          </cell>
          <cell r="J2675">
            <v>0</v>
          </cell>
          <cell r="K2675">
            <v>0</v>
          </cell>
          <cell r="L2675">
            <v>2004</v>
          </cell>
          <cell r="M2675" t="str">
            <v>No Trade</v>
          </cell>
          <cell r="N2675" t="str">
            <v>NG14</v>
          </cell>
          <cell r="O2675">
            <v>49.15</v>
          </cell>
          <cell r="P2675">
            <v>1</v>
          </cell>
        </row>
        <row r="2676">
          <cell r="A2676" t="str">
            <v>ON</v>
          </cell>
          <cell r="B2676">
            <v>1</v>
          </cell>
          <cell r="C2676">
            <v>4</v>
          </cell>
          <cell r="D2676" t="str">
            <v>C</v>
          </cell>
          <cell r="E2676">
            <v>6.5</v>
          </cell>
          <cell r="F2676">
            <v>37979</v>
          </cell>
          <cell r="G2676">
            <v>0.23300000000000001</v>
          </cell>
          <cell r="H2676">
            <v>0.21</v>
          </cell>
          <cell r="I2676" t="str">
            <v>5          0</v>
          </cell>
          <cell r="J2676">
            <v>0</v>
          </cell>
          <cell r="K2676">
            <v>0</v>
          </cell>
          <cell r="L2676">
            <v>2004</v>
          </cell>
          <cell r="M2676" t="str">
            <v>No Trade</v>
          </cell>
          <cell r="N2676" t="str">
            <v>NG14</v>
          </cell>
          <cell r="O2676">
            <v>49.15</v>
          </cell>
          <cell r="P2676">
            <v>1</v>
          </cell>
        </row>
        <row r="2677">
          <cell r="A2677" t="str">
            <v>ON</v>
          </cell>
          <cell r="B2677">
            <v>1</v>
          </cell>
          <cell r="C2677">
            <v>4</v>
          </cell>
          <cell r="D2677" t="str">
            <v>C</v>
          </cell>
          <cell r="E2677">
            <v>7</v>
          </cell>
          <cell r="F2677">
            <v>37979</v>
          </cell>
          <cell r="G2677">
            <v>0.191</v>
          </cell>
          <cell r="H2677">
            <v>0.17</v>
          </cell>
          <cell r="I2677" t="str">
            <v>6          0</v>
          </cell>
          <cell r="J2677">
            <v>0</v>
          </cell>
          <cell r="K2677">
            <v>0</v>
          </cell>
          <cell r="L2677">
            <v>2004</v>
          </cell>
          <cell r="M2677" t="str">
            <v>No Trade</v>
          </cell>
          <cell r="N2677" t="str">
            <v>NG14</v>
          </cell>
          <cell r="O2677">
            <v>49.15</v>
          </cell>
          <cell r="P2677">
            <v>1</v>
          </cell>
        </row>
        <row r="2678">
          <cell r="A2678" t="str">
            <v>ON</v>
          </cell>
          <cell r="B2678">
            <v>2</v>
          </cell>
          <cell r="C2678">
            <v>4</v>
          </cell>
          <cell r="D2678" t="str">
            <v>P</v>
          </cell>
          <cell r="E2678">
            <v>2.5</v>
          </cell>
          <cell r="F2678">
            <v>38013</v>
          </cell>
          <cell r="G2678">
            <v>2.9000000000000001E-2</v>
          </cell>
          <cell r="H2678">
            <v>0.03</v>
          </cell>
          <cell r="I2678" t="str">
            <v>4          0</v>
          </cell>
          <cell r="J2678">
            <v>0</v>
          </cell>
          <cell r="K2678">
            <v>0</v>
          </cell>
          <cell r="L2678">
            <v>2004</v>
          </cell>
          <cell r="M2678">
            <v>1.1860795736152234</v>
          </cell>
          <cell r="N2678" t="str">
            <v>NG24</v>
          </cell>
          <cell r="O2678">
            <v>55</v>
          </cell>
          <cell r="P2678">
            <v>2</v>
          </cell>
        </row>
        <row r="2679">
          <cell r="A2679" t="str">
            <v>ON</v>
          </cell>
          <cell r="B2679">
            <v>2</v>
          </cell>
          <cell r="C2679">
            <v>4</v>
          </cell>
          <cell r="D2679" t="str">
            <v>P</v>
          </cell>
          <cell r="E2679">
            <v>3.25</v>
          </cell>
          <cell r="F2679">
            <v>38013</v>
          </cell>
          <cell r="G2679">
            <v>0.161</v>
          </cell>
          <cell r="H2679">
            <v>0.17</v>
          </cell>
          <cell r="I2679" t="str">
            <v>7          0</v>
          </cell>
          <cell r="J2679">
            <v>0</v>
          </cell>
          <cell r="K2679">
            <v>0</v>
          </cell>
          <cell r="L2679">
            <v>2004</v>
          </cell>
          <cell r="M2679">
            <v>1.3783544171218745</v>
          </cell>
          <cell r="N2679" t="str">
            <v>NG24</v>
          </cell>
          <cell r="O2679">
            <v>55</v>
          </cell>
          <cell r="P2679">
            <v>2</v>
          </cell>
        </row>
        <row r="2680">
          <cell r="A2680" t="str">
            <v>ON</v>
          </cell>
          <cell r="B2680">
            <v>2</v>
          </cell>
          <cell r="C2680">
            <v>4</v>
          </cell>
          <cell r="D2680" t="str">
            <v>P</v>
          </cell>
          <cell r="E2680">
            <v>3.5</v>
          </cell>
          <cell r="F2680">
            <v>38013</v>
          </cell>
          <cell r="G2680">
            <v>0.24</v>
          </cell>
          <cell r="H2680">
            <v>0.26</v>
          </cell>
          <cell r="I2680" t="str">
            <v>2          0</v>
          </cell>
          <cell r="J2680">
            <v>0</v>
          </cell>
          <cell r="K2680">
            <v>0</v>
          </cell>
          <cell r="L2680">
            <v>2004</v>
          </cell>
          <cell r="M2680">
            <v>1.4390285227808444</v>
          </cell>
          <cell r="N2680" t="str">
            <v>NG24</v>
          </cell>
          <cell r="O2680">
            <v>55</v>
          </cell>
          <cell r="P2680">
            <v>2</v>
          </cell>
        </row>
        <row r="2681">
          <cell r="A2681" t="str">
            <v>ON</v>
          </cell>
          <cell r="B2681">
            <v>2</v>
          </cell>
          <cell r="C2681">
            <v>4</v>
          </cell>
          <cell r="D2681" t="str">
            <v>P</v>
          </cell>
          <cell r="E2681">
            <v>3.65</v>
          </cell>
          <cell r="F2681">
            <v>38013</v>
          </cell>
          <cell r="G2681">
            <v>0.29599999999999999</v>
          </cell>
          <cell r="H2681">
            <v>0.32</v>
          </cell>
          <cell r="I2681" t="str">
            <v>1          0</v>
          </cell>
          <cell r="J2681">
            <v>0</v>
          </cell>
          <cell r="K2681">
            <v>0</v>
          </cell>
          <cell r="L2681">
            <v>2004</v>
          </cell>
          <cell r="M2681">
            <v>1.4740257734216489</v>
          </cell>
          <cell r="N2681" t="str">
            <v>NG24</v>
          </cell>
          <cell r="O2681">
            <v>55</v>
          </cell>
          <cell r="P2681">
            <v>2</v>
          </cell>
        </row>
        <row r="2682">
          <cell r="A2682" t="str">
            <v>ON</v>
          </cell>
          <cell r="B2682">
            <v>2</v>
          </cell>
          <cell r="C2682">
            <v>4</v>
          </cell>
          <cell r="D2682" t="str">
            <v>P</v>
          </cell>
          <cell r="E2682">
            <v>3.7</v>
          </cell>
          <cell r="F2682">
            <v>38013</v>
          </cell>
          <cell r="G2682">
            <v>0.316</v>
          </cell>
          <cell r="H2682">
            <v>0.34</v>
          </cell>
          <cell r="I2682" t="str">
            <v>3          0</v>
          </cell>
          <cell r="J2682">
            <v>0</v>
          </cell>
          <cell r="K2682">
            <v>0</v>
          </cell>
          <cell r="L2682">
            <v>2004</v>
          </cell>
          <cell r="M2682">
            <v>1.485389358518038</v>
          </cell>
          <cell r="N2682" t="str">
            <v>NG24</v>
          </cell>
          <cell r="O2682">
            <v>55</v>
          </cell>
          <cell r="P2682">
            <v>2</v>
          </cell>
        </row>
        <row r="2683">
          <cell r="A2683" t="str">
            <v>ON</v>
          </cell>
          <cell r="B2683">
            <v>2</v>
          </cell>
          <cell r="C2683">
            <v>4</v>
          </cell>
          <cell r="D2683" t="str">
            <v>P</v>
          </cell>
          <cell r="E2683">
            <v>3.75</v>
          </cell>
          <cell r="F2683">
            <v>38013</v>
          </cell>
          <cell r="G2683">
            <v>0.33700000000000002</v>
          </cell>
          <cell r="H2683">
            <v>0.36</v>
          </cell>
          <cell r="I2683" t="str">
            <v>6          0</v>
          </cell>
          <cell r="J2683">
            <v>0</v>
          </cell>
          <cell r="K2683">
            <v>0</v>
          </cell>
          <cell r="L2683">
            <v>2004</v>
          </cell>
          <cell r="M2683">
            <v>1.4969355547211709</v>
          </cell>
          <cell r="N2683" t="str">
            <v>NG24</v>
          </cell>
          <cell r="O2683">
            <v>55</v>
          </cell>
          <cell r="P2683">
            <v>2</v>
          </cell>
        </row>
        <row r="2684">
          <cell r="A2684" t="str">
            <v>ON</v>
          </cell>
          <cell r="B2684">
            <v>2</v>
          </cell>
          <cell r="C2684">
            <v>4</v>
          </cell>
          <cell r="D2684" t="str">
            <v>C</v>
          </cell>
          <cell r="E2684">
            <v>3.8</v>
          </cell>
          <cell r="F2684">
            <v>38013</v>
          </cell>
          <cell r="G2684">
            <v>0.85399999999999998</v>
          </cell>
          <cell r="H2684">
            <v>0.79</v>
          </cell>
          <cell r="I2684" t="str">
            <v>9          0</v>
          </cell>
          <cell r="J2684">
            <v>0</v>
          </cell>
          <cell r="K2684">
            <v>0</v>
          </cell>
          <cell r="L2684">
            <v>2004</v>
          </cell>
          <cell r="M2684" t="str">
            <v>No Trade</v>
          </cell>
          <cell r="N2684" t="str">
            <v>NG24</v>
          </cell>
          <cell r="O2684">
            <v>55</v>
          </cell>
          <cell r="P2684">
            <v>1</v>
          </cell>
        </row>
        <row r="2685">
          <cell r="A2685" t="str">
            <v>ON</v>
          </cell>
          <cell r="B2685">
            <v>2</v>
          </cell>
          <cell r="C2685">
            <v>4</v>
          </cell>
          <cell r="D2685" t="str">
            <v>P</v>
          </cell>
          <cell r="E2685">
            <v>3.8</v>
          </cell>
          <cell r="F2685">
            <v>38013</v>
          </cell>
          <cell r="G2685">
            <v>0.35899999999999999</v>
          </cell>
          <cell r="H2685">
            <v>0.39</v>
          </cell>
          <cell r="I2685" t="str">
            <v>0          0</v>
          </cell>
          <cell r="J2685">
            <v>0</v>
          </cell>
          <cell r="K2685">
            <v>0</v>
          </cell>
          <cell r="L2685">
            <v>2004</v>
          </cell>
          <cell r="M2685">
            <v>1.5086400938273454</v>
          </cell>
          <cell r="N2685" t="str">
            <v>NG24</v>
          </cell>
          <cell r="O2685">
            <v>55</v>
          </cell>
          <cell r="P2685">
            <v>2</v>
          </cell>
        </row>
        <row r="2686">
          <cell r="A2686" t="str">
            <v>ON</v>
          </cell>
          <cell r="B2686">
            <v>2</v>
          </cell>
          <cell r="C2686">
            <v>4</v>
          </cell>
          <cell r="D2686" t="str">
            <v>C</v>
          </cell>
          <cell r="E2686">
            <v>4.1500000000000004</v>
          </cell>
          <cell r="F2686">
            <v>38013</v>
          </cell>
          <cell r="G2686">
            <v>0.68899999999999995</v>
          </cell>
          <cell r="H2686">
            <v>0.64</v>
          </cell>
          <cell r="I2686" t="str">
            <v>3          0</v>
          </cell>
          <cell r="J2686">
            <v>0</v>
          </cell>
          <cell r="K2686">
            <v>0</v>
          </cell>
          <cell r="L2686">
            <v>2004</v>
          </cell>
          <cell r="M2686" t="str">
            <v>No Trade</v>
          </cell>
          <cell r="N2686" t="str">
            <v>NG24</v>
          </cell>
          <cell r="O2686">
            <v>55</v>
          </cell>
          <cell r="P2686">
            <v>1</v>
          </cell>
        </row>
        <row r="2687">
          <cell r="A2687" t="str">
            <v>ON</v>
          </cell>
          <cell r="B2687">
            <v>2</v>
          </cell>
          <cell r="C2687">
            <v>4</v>
          </cell>
          <cell r="D2687" t="str">
            <v>P</v>
          </cell>
          <cell r="E2687">
            <v>4.1500000000000004</v>
          </cell>
          <cell r="F2687">
            <v>38013</v>
          </cell>
          <cell r="G2687">
            <v>0.53700000000000003</v>
          </cell>
          <cell r="H2687">
            <v>0.56999999999999995</v>
          </cell>
          <cell r="I2687" t="str">
            <v>6          0</v>
          </cell>
          <cell r="J2687">
            <v>0</v>
          </cell>
          <cell r="K2687">
            <v>0</v>
          </cell>
          <cell r="L2687">
            <v>2004</v>
          </cell>
          <cell r="M2687">
            <v>1.5907794309135415</v>
          </cell>
          <cell r="N2687" t="str">
            <v>NG24</v>
          </cell>
          <cell r="O2687">
            <v>55</v>
          </cell>
          <cell r="P2687">
            <v>2</v>
          </cell>
        </row>
        <row r="2688">
          <cell r="A2688" t="str">
            <v>ON</v>
          </cell>
          <cell r="B2688">
            <v>2</v>
          </cell>
          <cell r="C2688">
            <v>4</v>
          </cell>
          <cell r="D2688" t="str">
            <v>C</v>
          </cell>
          <cell r="E2688">
            <v>4.25</v>
          </cell>
          <cell r="F2688">
            <v>38013</v>
          </cell>
          <cell r="G2688">
            <v>0.64800000000000002</v>
          </cell>
          <cell r="H2688">
            <v>0.6</v>
          </cell>
          <cell r="I2688" t="str">
            <v>3          0</v>
          </cell>
          <cell r="J2688">
            <v>0</v>
          </cell>
          <cell r="K2688">
            <v>0</v>
          </cell>
          <cell r="L2688">
            <v>2004</v>
          </cell>
          <cell r="M2688" t="str">
            <v>No Trade</v>
          </cell>
          <cell r="N2688" t="str">
            <v>NG24</v>
          </cell>
          <cell r="O2688">
            <v>55</v>
          </cell>
          <cell r="P2688">
            <v>1</v>
          </cell>
        </row>
        <row r="2689">
          <cell r="A2689" t="str">
            <v>ON</v>
          </cell>
          <cell r="B2689">
            <v>2</v>
          </cell>
          <cell r="C2689">
            <v>4</v>
          </cell>
          <cell r="D2689" t="str">
            <v>C</v>
          </cell>
          <cell r="E2689">
            <v>4.75</v>
          </cell>
          <cell r="F2689">
            <v>38013</v>
          </cell>
          <cell r="G2689">
            <v>0.48</v>
          </cell>
          <cell r="H2689">
            <v>0.44</v>
          </cell>
          <cell r="I2689" t="str">
            <v>4          0</v>
          </cell>
          <cell r="J2689">
            <v>0</v>
          </cell>
          <cell r="K2689">
            <v>0</v>
          </cell>
          <cell r="L2689">
            <v>2004</v>
          </cell>
          <cell r="M2689" t="str">
            <v>No Trade</v>
          </cell>
          <cell r="N2689" t="str">
            <v>NG24</v>
          </cell>
          <cell r="O2689">
            <v>55</v>
          </cell>
          <cell r="P2689">
            <v>1</v>
          </cell>
        </row>
        <row r="2690">
          <cell r="A2690" t="str">
            <v>ON</v>
          </cell>
          <cell r="B2690">
            <v>2</v>
          </cell>
          <cell r="C2690">
            <v>4</v>
          </cell>
          <cell r="D2690" t="str">
            <v>C</v>
          </cell>
          <cell r="E2690">
            <v>6</v>
          </cell>
          <cell r="F2690">
            <v>38013</v>
          </cell>
          <cell r="G2690">
            <v>0.24</v>
          </cell>
          <cell r="H2690">
            <v>0.22</v>
          </cell>
          <cell r="I2690" t="str">
            <v>1          0</v>
          </cell>
          <cell r="J2690">
            <v>0</v>
          </cell>
          <cell r="K2690">
            <v>0</v>
          </cell>
          <cell r="L2690">
            <v>2004</v>
          </cell>
          <cell r="M2690" t="str">
            <v>No Trade</v>
          </cell>
          <cell r="N2690" t="str">
            <v>NG24</v>
          </cell>
          <cell r="O2690">
            <v>55</v>
          </cell>
          <cell r="P2690">
            <v>1</v>
          </cell>
        </row>
        <row r="2691">
          <cell r="A2691" t="str">
            <v>ON</v>
          </cell>
          <cell r="B2691">
            <v>3</v>
          </cell>
          <cell r="C2691">
            <v>4</v>
          </cell>
          <cell r="D2691" t="str">
            <v>P</v>
          </cell>
          <cell r="E2691">
            <v>2</v>
          </cell>
          <cell r="F2691">
            <v>38041</v>
          </cell>
          <cell r="G2691">
            <v>8.9999999999999993E-3</v>
          </cell>
          <cell r="H2691">
            <v>0.01</v>
          </cell>
          <cell r="I2691" t="str">
            <v>1          0</v>
          </cell>
          <cell r="J2691">
            <v>0</v>
          </cell>
          <cell r="K2691">
            <v>0</v>
          </cell>
          <cell r="L2691">
            <v>2004</v>
          </cell>
          <cell r="M2691">
            <v>1.1475310857827681</v>
          </cell>
          <cell r="N2691" t="str">
            <v>NG34</v>
          </cell>
          <cell r="O2691">
            <v>69.349999999999994</v>
          </cell>
          <cell r="P2691">
            <v>2</v>
          </cell>
        </row>
        <row r="2692">
          <cell r="A2692" t="str">
            <v>ON</v>
          </cell>
          <cell r="B2692">
            <v>3</v>
          </cell>
          <cell r="C2692">
            <v>4</v>
          </cell>
          <cell r="D2692" t="str">
            <v>P</v>
          </cell>
          <cell r="E2692">
            <v>2.4</v>
          </cell>
          <cell r="F2692">
            <v>38041</v>
          </cell>
          <cell r="G2692">
            <v>0</v>
          </cell>
          <cell r="H2692">
            <v>0</v>
          </cell>
          <cell r="I2692" t="str">
            <v>0          0</v>
          </cell>
          <cell r="J2692">
            <v>0</v>
          </cell>
          <cell r="K2692">
            <v>0</v>
          </cell>
          <cell r="L2692">
            <v>2004</v>
          </cell>
          <cell r="M2692" t="str">
            <v>No Trade</v>
          </cell>
          <cell r="N2692" t="str">
            <v/>
          </cell>
          <cell r="O2692" t="str">
            <v/>
          </cell>
          <cell r="P2692" t="str">
            <v/>
          </cell>
        </row>
        <row r="2693">
          <cell r="A2693" t="str">
            <v>ON</v>
          </cell>
          <cell r="B2693">
            <v>3</v>
          </cell>
          <cell r="C2693">
            <v>4</v>
          </cell>
          <cell r="D2693" t="str">
            <v>P</v>
          </cell>
          <cell r="E2693">
            <v>2.5</v>
          </cell>
          <cell r="F2693">
            <v>38041</v>
          </cell>
          <cell r="G2693">
            <v>4.4999999999999998E-2</v>
          </cell>
          <cell r="H2693">
            <v>0.05</v>
          </cell>
          <cell r="I2693" t="str">
            <v>0          0</v>
          </cell>
          <cell r="J2693">
            <v>0</v>
          </cell>
          <cell r="K2693">
            <v>0</v>
          </cell>
          <cell r="L2693">
            <v>2004</v>
          </cell>
          <cell r="M2693">
            <v>1.2789938912346188</v>
          </cell>
          <cell r="N2693" t="str">
            <v>NG34</v>
          </cell>
          <cell r="O2693">
            <v>69.349999999999994</v>
          </cell>
          <cell r="P2693">
            <v>2</v>
          </cell>
        </row>
        <row r="2694">
          <cell r="A2694" t="str">
            <v>ON</v>
          </cell>
          <cell r="B2694">
            <v>3</v>
          </cell>
          <cell r="C2694">
            <v>4</v>
          </cell>
          <cell r="D2694" t="str">
            <v>P</v>
          </cell>
          <cell r="E2694">
            <v>2.7</v>
          </cell>
          <cell r="F2694">
            <v>38041</v>
          </cell>
          <cell r="G2694">
            <v>0</v>
          </cell>
          <cell r="H2694">
            <v>0</v>
          </cell>
          <cell r="I2694" t="str">
            <v>0          0</v>
          </cell>
          <cell r="J2694">
            <v>0</v>
          </cell>
          <cell r="K2694">
            <v>0</v>
          </cell>
          <cell r="L2694">
            <v>2004</v>
          </cell>
          <cell r="M2694" t="str">
            <v>No Trade</v>
          </cell>
          <cell r="N2694" t="str">
            <v/>
          </cell>
          <cell r="O2694" t="str">
            <v/>
          </cell>
          <cell r="P2694" t="str">
            <v/>
          </cell>
        </row>
        <row r="2695">
          <cell r="A2695" t="str">
            <v>ON</v>
          </cell>
          <cell r="B2695">
            <v>3</v>
          </cell>
          <cell r="C2695">
            <v>4</v>
          </cell>
          <cell r="D2695" t="str">
            <v>P</v>
          </cell>
          <cell r="E2695">
            <v>2.75</v>
          </cell>
          <cell r="F2695">
            <v>38041</v>
          </cell>
          <cell r="G2695">
            <v>0</v>
          </cell>
          <cell r="H2695">
            <v>0</v>
          </cell>
          <cell r="I2695" t="str">
            <v>0          0</v>
          </cell>
          <cell r="J2695">
            <v>0</v>
          </cell>
          <cell r="K2695">
            <v>0</v>
          </cell>
          <cell r="L2695">
            <v>2004</v>
          </cell>
          <cell r="M2695" t="str">
            <v>No Trade</v>
          </cell>
          <cell r="N2695" t="str">
            <v/>
          </cell>
          <cell r="O2695" t="str">
            <v/>
          </cell>
          <cell r="P2695" t="str">
            <v/>
          </cell>
        </row>
        <row r="2696">
          <cell r="A2696" t="str">
            <v>ON</v>
          </cell>
          <cell r="B2696">
            <v>3</v>
          </cell>
          <cell r="C2696">
            <v>4</v>
          </cell>
          <cell r="D2696" t="str">
            <v>P</v>
          </cell>
          <cell r="E2696">
            <v>3</v>
          </cell>
          <cell r="F2696">
            <v>38041</v>
          </cell>
          <cell r="G2696">
            <v>0.13200000000000001</v>
          </cell>
          <cell r="H2696">
            <v>0.14000000000000001</v>
          </cell>
          <cell r="I2696" t="str">
            <v>5          0</v>
          </cell>
          <cell r="J2696">
            <v>0</v>
          </cell>
          <cell r="K2696">
            <v>0</v>
          </cell>
          <cell r="L2696">
            <v>2004</v>
          </cell>
          <cell r="M2696">
            <v>1.4012594223406185</v>
          </cell>
          <cell r="N2696" t="str">
            <v>NG34</v>
          </cell>
          <cell r="O2696">
            <v>69.349999999999994</v>
          </cell>
          <cell r="P2696">
            <v>2</v>
          </cell>
        </row>
        <row r="2697">
          <cell r="A2697" t="str">
            <v>ON</v>
          </cell>
          <cell r="B2697">
            <v>3</v>
          </cell>
          <cell r="C2697">
            <v>4</v>
          </cell>
          <cell r="D2697" t="str">
            <v>C</v>
          </cell>
          <cell r="E2697">
            <v>3.2</v>
          </cell>
          <cell r="F2697">
            <v>38041</v>
          </cell>
          <cell r="G2697">
            <v>0</v>
          </cell>
          <cell r="H2697">
            <v>0</v>
          </cell>
          <cell r="I2697" t="str">
            <v>0          0</v>
          </cell>
          <cell r="J2697">
            <v>0</v>
          </cell>
          <cell r="K2697">
            <v>0</v>
          </cell>
          <cell r="L2697">
            <v>2004</v>
          </cell>
          <cell r="M2697" t="str">
            <v>No Trade</v>
          </cell>
          <cell r="N2697" t="str">
            <v/>
          </cell>
          <cell r="O2697" t="str">
            <v/>
          </cell>
          <cell r="P2697" t="str">
            <v/>
          </cell>
        </row>
        <row r="2698">
          <cell r="A2698" t="str">
            <v>ON</v>
          </cell>
          <cell r="B2698">
            <v>3</v>
          </cell>
          <cell r="C2698">
            <v>4</v>
          </cell>
          <cell r="D2698" t="str">
            <v>P</v>
          </cell>
          <cell r="E2698">
            <v>3.2</v>
          </cell>
          <cell r="F2698">
            <v>38041</v>
          </cell>
          <cell r="G2698">
            <v>0</v>
          </cell>
          <cell r="H2698">
            <v>0</v>
          </cell>
          <cell r="I2698" t="str">
            <v>0          0</v>
          </cell>
          <cell r="J2698">
            <v>0</v>
          </cell>
          <cell r="K2698">
            <v>0</v>
          </cell>
          <cell r="L2698">
            <v>2004</v>
          </cell>
          <cell r="M2698" t="str">
            <v>No Trade</v>
          </cell>
          <cell r="N2698" t="str">
            <v/>
          </cell>
          <cell r="O2698" t="str">
            <v/>
          </cell>
          <cell r="P2698" t="str">
            <v/>
          </cell>
        </row>
        <row r="2699">
          <cell r="A2699" t="str">
            <v>ON</v>
          </cell>
          <cell r="B2699">
            <v>3</v>
          </cell>
          <cell r="C2699">
            <v>4</v>
          </cell>
          <cell r="D2699" t="str">
            <v>C</v>
          </cell>
          <cell r="E2699">
            <v>3.25</v>
          </cell>
          <cell r="F2699">
            <v>38041</v>
          </cell>
          <cell r="G2699">
            <v>0.89</v>
          </cell>
          <cell r="H2699">
            <v>0.89</v>
          </cell>
          <cell r="I2699" t="str">
            <v>0          0</v>
          </cell>
          <cell r="J2699">
            <v>0</v>
          </cell>
          <cell r="K2699">
            <v>0</v>
          </cell>
          <cell r="L2699">
            <v>2004</v>
          </cell>
          <cell r="M2699" t="str">
            <v>No Trade</v>
          </cell>
          <cell r="N2699" t="str">
            <v>NG34</v>
          </cell>
          <cell r="O2699">
            <v>69.349999999999994</v>
          </cell>
          <cell r="P2699">
            <v>1</v>
          </cell>
        </row>
        <row r="2700">
          <cell r="A2700" t="str">
            <v>ON</v>
          </cell>
          <cell r="B2700">
            <v>3</v>
          </cell>
          <cell r="C2700">
            <v>4</v>
          </cell>
          <cell r="D2700" t="str">
            <v>P</v>
          </cell>
          <cell r="E2700">
            <v>3.25</v>
          </cell>
          <cell r="F2700">
            <v>38041</v>
          </cell>
          <cell r="G2700">
            <v>0.20100000000000001</v>
          </cell>
          <cell r="H2700">
            <v>0.22</v>
          </cell>
          <cell r="I2700" t="str">
            <v>0          0</v>
          </cell>
          <cell r="J2700">
            <v>0</v>
          </cell>
          <cell r="K2700">
            <v>0</v>
          </cell>
          <cell r="L2700">
            <v>2004</v>
          </cell>
          <cell r="M2700">
            <v>1.4609644450372206</v>
          </cell>
          <cell r="N2700" t="str">
            <v>NG34</v>
          </cell>
          <cell r="O2700">
            <v>69.349999999999994</v>
          </cell>
          <cell r="P2700">
            <v>2</v>
          </cell>
        </row>
        <row r="2701">
          <cell r="A2701" t="str">
            <v>ON</v>
          </cell>
          <cell r="B2701">
            <v>3</v>
          </cell>
          <cell r="C2701">
            <v>4</v>
          </cell>
          <cell r="D2701" t="str">
            <v>C</v>
          </cell>
          <cell r="E2701">
            <v>3.3</v>
          </cell>
          <cell r="F2701">
            <v>38041</v>
          </cell>
          <cell r="G2701">
            <v>1.0089999999999999</v>
          </cell>
          <cell r="H2701">
            <v>0.95</v>
          </cell>
          <cell r="I2701" t="str">
            <v>6          0</v>
          </cell>
          <cell r="J2701">
            <v>0</v>
          </cell>
          <cell r="K2701">
            <v>0</v>
          </cell>
          <cell r="L2701">
            <v>2004</v>
          </cell>
          <cell r="M2701" t="str">
            <v>No Trade</v>
          </cell>
          <cell r="N2701" t="str">
            <v>NG34</v>
          </cell>
          <cell r="O2701">
            <v>69.349999999999994</v>
          </cell>
          <cell r="P2701">
            <v>1</v>
          </cell>
        </row>
        <row r="2702">
          <cell r="A2702" t="str">
            <v>ON</v>
          </cell>
          <cell r="B2702">
            <v>3</v>
          </cell>
          <cell r="C2702">
            <v>4</v>
          </cell>
          <cell r="D2702" t="str">
            <v>P</v>
          </cell>
          <cell r="E2702">
            <v>3.3</v>
          </cell>
          <cell r="F2702">
            <v>38041</v>
          </cell>
          <cell r="G2702">
            <v>0.217</v>
          </cell>
          <cell r="H2702">
            <v>0.23</v>
          </cell>
          <cell r="I2702" t="str">
            <v>7          0</v>
          </cell>
          <cell r="J2702">
            <v>0</v>
          </cell>
          <cell r="K2702">
            <v>0</v>
          </cell>
          <cell r="L2702">
            <v>2004</v>
          </cell>
          <cell r="M2702">
            <v>1.4727302814240377</v>
          </cell>
          <cell r="N2702" t="str">
            <v>NG34</v>
          </cell>
          <cell r="O2702">
            <v>69.349999999999994</v>
          </cell>
          <cell r="P2702">
            <v>2</v>
          </cell>
        </row>
        <row r="2703">
          <cell r="A2703" t="str">
            <v>ON</v>
          </cell>
          <cell r="B2703">
            <v>3</v>
          </cell>
          <cell r="C2703">
            <v>4</v>
          </cell>
          <cell r="D2703" t="str">
            <v>P</v>
          </cell>
          <cell r="E2703">
            <v>3.5</v>
          </cell>
          <cell r="F2703">
            <v>38041</v>
          </cell>
          <cell r="G2703">
            <v>0.28899999999999998</v>
          </cell>
          <cell r="H2703">
            <v>0.31</v>
          </cell>
          <cell r="I2703" t="str">
            <v>2          0</v>
          </cell>
          <cell r="J2703">
            <v>0</v>
          </cell>
          <cell r="K2703">
            <v>0</v>
          </cell>
          <cell r="L2703">
            <v>2004</v>
          </cell>
          <cell r="M2703">
            <v>1.5197317697918422</v>
          </cell>
          <cell r="N2703" t="str">
            <v>NG34</v>
          </cell>
          <cell r="O2703">
            <v>69.349999999999994</v>
          </cell>
          <cell r="P2703">
            <v>2</v>
          </cell>
        </row>
        <row r="2704">
          <cell r="A2704" t="str">
            <v>ON</v>
          </cell>
          <cell r="B2704">
            <v>3</v>
          </cell>
          <cell r="C2704">
            <v>4</v>
          </cell>
          <cell r="D2704" t="str">
            <v>P</v>
          </cell>
          <cell r="E2704">
            <v>3.65</v>
          </cell>
          <cell r="F2704">
            <v>38041</v>
          </cell>
          <cell r="G2704">
            <v>0.35199999999999998</v>
          </cell>
          <cell r="H2704">
            <v>0.38</v>
          </cell>
          <cell r="I2704" t="str">
            <v>0          0</v>
          </cell>
          <cell r="J2704">
            <v>0</v>
          </cell>
          <cell r="K2704">
            <v>0</v>
          </cell>
          <cell r="L2704">
            <v>2004</v>
          </cell>
          <cell r="M2704">
            <v>1.555272281519793</v>
          </cell>
          <cell r="N2704" t="str">
            <v>NG34</v>
          </cell>
          <cell r="O2704">
            <v>69.349999999999994</v>
          </cell>
          <cell r="P2704">
            <v>2</v>
          </cell>
        </row>
        <row r="2705">
          <cell r="A2705" t="str">
            <v>ON</v>
          </cell>
          <cell r="B2705">
            <v>3</v>
          </cell>
          <cell r="C2705">
            <v>4</v>
          </cell>
          <cell r="D2705" t="str">
            <v>C</v>
          </cell>
          <cell r="E2705">
            <v>3.7</v>
          </cell>
          <cell r="F2705">
            <v>38041</v>
          </cell>
          <cell r="G2705">
            <v>0.69499999999999995</v>
          </cell>
          <cell r="H2705">
            <v>0.69</v>
          </cell>
          <cell r="I2705" t="str">
            <v>5          0</v>
          </cell>
          <cell r="J2705">
            <v>0</v>
          </cell>
          <cell r="K2705">
            <v>0</v>
          </cell>
          <cell r="L2705">
            <v>2004</v>
          </cell>
          <cell r="M2705" t="str">
            <v>No Trade</v>
          </cell>
          <cell r="N2705" t="str">
            <v>NG34</v>
          </cell>
          <cell r="O2705">
            <v>69.349999999999994</v>
          </cell>
          <cell r="P2705">
            <v>1</v>
          </cell>
        </row>
        <row r="2706">
          <cell r="A2706" t="str">
            <v>ON</v>
          </cell>
          <cell r="B2706">
            <v>3</v>
          </cell>
          <cell r="C2706">
            <v>4</v>
          </cell>
          <cell r="D2706" t="str">
            <v>P</v>
          </cell>
          <cell r="E2706">
            <v>3.7</v>
          </cell>
          <cell r="F2706">
            <v>38041</v>
          </cell>
          <cell r="G2706">
            <v>0.375</v>
          </cell>
          <cell r="H2706">
            <v>0.4</v>
          </cell>
          <cell r="I2706" t="str">
            <v>5          0</v>
          </cell>
          <cell r="J2706">
            <v>0</v>
          </cell>
          <cell r="K2706">
            <v>0</v>
          </cell>
          <cell r="L2706">
            <v>2004</v>
          </cell>
          <cell r="M2706">
            <v>1.5673822734039247</v>
          </cell>
          <cell r="N2706" t="str">
            <v>NG34</v>
          </cell>
          <cell r="O2706">
            <v>69.349999999999994</v>
          </cell>
          <cell r="P2706">
            <v>2</v>
          </cell>
        </row>
        <row r="2707">
          <cell r="A2707" t="str">
            <v>ON</v>
          </cell>
          <cell r="B2707">
            <v>3</v>
          </cell>
          <cell r="C2707">
            <v>4</v>
          </cell>
          <cell r="D2707" t="str">
            <v>P</v>
          </cell>
          <cell r="E2707">
            <v>3.75</v>
          </cell>
          <cell r="F2707">
            <v>38041</v>
          </cell>
          <cell r="G2707">
            <v>0.4</v>
          </cell>
          <cell r="H2707">
            <v>0.43</v>
          </cell>
          <cell r="I2707" t="str">
            <v>0          0</v>
          </cell>
          <cell r="J2707">
            <v>0</v>
          </cell>
          <cell r="K2707">
            <v>0</v>
          </cell>
          <cell r="L2707">
            <v>2004</v>
          </cell>
          <cell r="M2707">
            <v>1.5804522540132073</v>
          </cell>
          <cell r="N2707" t="str">
            <v>NG34</v>
          </cell>
          <cell r="O2707">
            <v>69.349999999999994</v>
          </cell>
          <cell r="P2707">
            <v>2</v>
          </cell>
        </row>
        <row r="2708">
          <cell r="A2708" t="str">
            <v>ON</v>
          </cell>
          <cell r="B2708">
            <v>3</v>
          </cell>
          <cell r="C2708">
            <v>4</v>
          </cell>
          <cell r="D2708" t="str">
            <v>C</v>
          </cell>
          <cell r="E2708">
            <v>3.8</v>
          </cell>
          <cell r="F2708">
            <v>38041</v>
          </cell>
          <cell r="G2708">
            <v>0.74099999999999999</v>
          </cell>
          <cell r="H2708">
            <v>0.68</v>
          </cell>
          <cell r="I2708" t="str">
            <v>6          0</v>
          </cell>
          <cell r="J2708">
            <v>0</v>
          </cell>
          <cell r="K2708">
            <v>0</v>
          </cell>
          <cell r="L2708">
            <v>2004</v>
          </cell>
          <cell r="M2708" t="str">
            <v>No Trade</v>
          </cell>
          <cell r="N2708" t="str">
            <v>NG34</v>
          </cell>
          <cell r="O2708">
            <v>69.349999999999994</v>
          </cell>
          <cell r="P2708">
            <v>1</v>
          </cell>
        </row>
        <row r="2709">
          <cell r="A2709" t="str">
            <v>ON</v>
          </cell>
          <cell r="B2709">
            <v>3</v>
          </cell>
          <cell r="C2709">
            <v>4</v>
          </cell>
          <cell r="D2709" t="str">
            <v>P</v>
          </cell>
          <cell r="E2709">
            <v>3.8</v>
          </cell>
          <cell r="F2709">
            <v>38041</v>
          </cell>
          <cell r="G2709">
            <v>0.42499999999999999</v>
          </cell>
          <cell r="H2709">
            <v>0.45</v>
          </cell>
          <cell r="I2709" t="str">
            <v>7          0</v>
          </cell>
          <cell r="J2709">
            <v>0</v>
          </cell>
          <cell r="K2709">
            <v>0</v>
          </cell>
          <cell r="L2709">
            <v>2004</v>
          </cell>
          <cell r="M2709">
            <v>1.5927236341537936</v>
          </cell>
          <cell r="N2709" t="str">
            <v>NG34</v>
          </cell>
          <cell r="O2709">
            <v>69.349999999999994</v>
          </cell>
          <cell r="P2709">
            <v>2</v>
          </cell>
        </row>
        <row r="2710">
          <cell r="A2710" t="str">
            <v>ON</v>
          </cell>
          <cell r="B2710">
            <v>3</v>
          </cell>
          <cell r="C2710">
            <v>4</v>
          </cell>
          <cell r="D2710" t="str">
            <v>C</v>
          </cell>
          <cell r="E2710">
            <v>3.85</v>
          </cell>
          <cell r="F2710">
            <v>38041</v>
          </cell>
          <cell r="G2710">
            <v>0.71899999999999997</v>
          </cell>
          <cell r="H2710">
            <v>0.66</v>
          </cell>
          <cell r="I2710" t="str">
            <v>4          0</v>
          </cell>
          <cell r="J2710">
            <v>0</v>
          </cell>
          <cell r="K2710">
            <v>0</v>
          </cell>
          <cell r="L2710">
            <v>2004</v>
          </cell>
          <cell r="M2710" t="str">
            <v>No Trade</v>
          </cell>
          <cell r="N2710" t="str">
            <v>NG34</v>
          </cell>
          <cell r="O2710">
            <v>69.349999999999994</v>
          </cell>
          <cell r="P2710">
            <v>1</v>
          </cell>
        </row>
        <row r="2711">
          <cell r="A2711" t="str">
            <v>ON</v>
          </cell>
          <cell r="B2711">
            <v>3</v>
          </cell>
          <cell r="C2711">
            <v>4</v>
          </cell>
          <cell r="D2711" t="str">
            <v>P</v>
          </cell>
          <cell r="E2711">
            <v>3.85</v>
          </cell>
          <cell r="F2711">
            <v>38041</v>
          </cell>
          <cell r="G2711">
            <v>0.45</v>
          </cell>
          <cell r="H2711">
            <v>0.48</v>
          </cell>
          <cell r="I2711" t="str">
            <v>3          0</v>
          </cell>
          <cell r="J2711">
            <v>0</v>
          </cell>
          <cell r="K2711">
            <v>0</v>
          </cell>
          <cell r="L2711">
            <v>2004</v>
          </cell>
          <cell r="M2711">
            <v>1.6042744727905696</v>
          </cell>
          <cell r="N2711" t="str">
            <v>NG34</v>
          </cell>
          <cell r="O2711">
            <v>69.349999999999994</v>
          </cell>
          <cell r="P2711">
            <v>2</v>
          </cell>
        </row>
        <row r="2712">
          <cell r="A2712" t="str">
            <v>ON</v>
          </cell>
          <cell r="B2712">
            <v>3</v>
          </cell>
          <cell r="C2712">
            <v>4</v>
          </cell>
          <cell r="D2712" t="str">
            <v>C</v>
          </cell>
          <cell r="E2712">
            <v>3.95</v>
          </cell>
          <cell r="F2712">
            <v>38041</v>
          </cell>
          <cell r="G2712">
            <v>0.67400000000000004</v>
          </cell>
          <cell r="H2712">
            <v>0.62</v>
          </cell>
          <cell r="I2712" t="str">
            <v>2          0</v>
          </cell>
          <cell r="J2712">
            <v>0</v>
          </cell>
          <cell r="K2712">
            <v>0</v>
          </cell>
          <cell r="L2712">
            <v>2004</v>
          </cell>
          <cell r="M2712" t="str">
            <v>No Trade</v>
          </cell>
          <cell r="N2712" t="str">
            <v>NG34</v>
          </cell>
          <cell r="O2712">
            <v>69.349999999999994</v>
          </cell>
          <cell r="P2712">
            <v>1</v>
          </cell>
        </row>
        <row r="2713">
          <cell r="A2713" t="str">
            <v>ON</v>
          </cell>
          <cell r="B2713">
            <v>3</v>
          </cell>
          <cell r="C2713">
            <v>4</v>
          </cell>
          <cell r="D2713" t="str">
            <v>P</v>
          </cell>
          <cell r="E2713">
            <v>3.95</v>
          </cell>
          <cell r="F2713">
            <v>38041</v>
          </cell>
          <cell r="G2713">
            <v>0.504</v>
          </cell>
          <cell r="H2713">
            <v>0.53</v>
          </cell>
          <cell r="I2713" t="str">
            <v>9          0</v>
          </cell>
          <cell r="J2713">
            <v>0</v>
          </cell>
          <cell r="K2713">
            <v>0</v>
          </cell>
          <cell r="L2713">
            <v>2004</v>
          </cell>
          <cell r="M2713">
            <v>1.6284843426164046</v>
          </cell>
          <cell r="N2713" t="str">
            <v>NG34</v>
          </cell>
          <cell r="O2713">
            <v>69.349999999999994</v>
          </cell>
          <cell r="P2713">
            <v>2</v>
          </cell>
        </row>
        <row r="2714">
          <cell r="A2714" t="str">
            <v>ON</v>
          </cell>
          <cell r="B2714">
            <v>3</v>
          </cell>
          <cell r="C2714">
            <v>4</v>
          </cell>
          <cell r="D2714" t="str">
            <v>C</v>
          </cell>
          <cell r="E2714">
            <v>4</v>
          </cell>
          <cell r="F2714">
            <v>38041</v>
          </cell>
          <cell r="G2714">
            <v>0.65200000000000002</v>
          </cell>
          <cell r="H2714">
            <v>0.6</v>
          </cell>
          <cell r="I2714" t="str">
            <v>3          0</v>
          </cell>
          <cell r="J2714">
            <v>0</v>
          </cell>
          <cell r="K2714">
            <v>0</v>
          </cell>
          <cell r="L2714">
            <v>2004</v>
          </cell>
          <cell r="M2714" t="str">
            <v>No Trade</v>
          </cell>
          <cell r="N2714" t="str">
            <v>NG34</v>
          </cell>
          <cell r="O2714">
            <v>69.349999999999994</v>
          </cell>
          <cell r="P2714">
            <v>1</v>
          </cell>
        </row>
        <row r="2715">
          <cell r="A2715" t="str">
            <v>ON</v>
          </cell>
          <cell r="B2715">
            <v>3</v>
          </cell>
          <cell r="C2715">
            <v>4</v>
          </cell>
          <cell r="D2715" t="str">
            <v>P</v>
          </cell>
          <cell r="E2715">
            <v>4</v>
          </cell>
          <cell r="F2715">
            <v>38041</v>
          </cell>
          <cell r="G2715">
            <v>0.53200000000000003</v>
          </cell>
          <cell r="H2715">
            <v>0.56000000000000005</v>
          </cell>
          <cell r="I2715" t="str">
            <v>9          0</v>
          </cell>
          <cell r="J2715">
            <v>0</v>
          </cell>
          <cell r="K2715">
            <v>0</v>
          </cell>
          <cell r="L2715">
            <v>2004</v>
          </cell>
          <cell r="M2715">
            <v>1.6403473199822165</v>
          </cell>
          <cell r="N2715" t="str">
            <v>NG34</v>
          </cell>
          <cell r="O2715">
            <v>69.349999999999994</v>
          </cell>
          <cell r="P2715">
            <v>2</v>
          </cell>
        </row>
        <row r="2716">
          <cell r="A2716" t="str">
            <v>ON</v>
          </cell>
          <cell r="B2716">
            <v>3</v>
          </cell>
          <cell r="C2716">
            <v>4</v>
          </cell>
          <cell r="D2716" t="str">
            <v>C</v>
          </cell>
          <cell r="E2716">
            <v>4.05</v>
          </cell>
          <cell r="F2716">
            <v>38041</v>
          </cell>
          <cell r="G2716">
            <v>0.63100000000000001</v>
          </cell>
          <cell r="H2716">
            <v>0.57999999999999996</v>
          </cell>
          <cell r="I2716" t="str">
            <v>3          0</v>
          </cell>
          <cell r="J2716">
            <v>0</v>
          </cell>
          <cell r="K2716">
            <v>0</v>
          </cell>
          <cell r="L2716">
            <v>2004</v>
          </cell>
          <cell r="M2716" t="str">
            <v>No Trade</v>
          </cell>
          <cell r="N2716" t="str">
            <v>NG34</v>
          </cell>
          <cell r="O2716">
            <v>69.349999999999994</v>
          </cell>
          <cell r="P2716">
            <v>1</v>
          </cell>
        </row>
        <row r="2717">
          <cell r="A2717" t="str">
            <v>ON</v>
          </cell>
          <cell r="B2717">
            <v>3</v>
          </cell>
          <cell r="C2717">
            <v>4</v>
          </cell>
          <cell r="D2717" t="str">
            <v>P</v>
          </cell>
          <cell r="E2717">
            <v>4.05</v>
          </cell>
          <cell r="F2717">
            <v>38041</v>
          </cell>
          <cell r="G2717">
            <v>0.56100000000000005</v>
          </cell>
          <cell r="H2717">
            <v>0.59</v>
          </cell>
          <cell r="I2717" t="str">
            <v>9          0</v>
          </cell>
          <cell r="J2717">
            <v>0</v>
          </cell>
          <cell r="K2717">
            <v>0</v>
          </cell>
          <cell r="L2717">
            <v>2004</v>
          </cell>
          <cell r="M2717">
            <v>1.6523047034590392</v>
          </cell>
          <cell r="N2717" t="str">
            <v>NG34</v>
          </cell>
          <cell r="O2717">
            <v>69.349999999999994</v>
          </cell>
          <cell r="P2717">
            <v>2</v>
          </cell>
        </row>
        <row r="2718">
          <cell r="A2718" t="str">
            <v>ON</v>
          </cell>
          <cell r="B2718">
            <v>3</v>
          </cell>
          <cell r="C2718">
            <v>4</v>
          </cell>
          <cell r="D2718" t="str">
            <v>C</v>
          </cell>
          <cell r="E2718">
            <v>4.25</v>
          </cell>
          <cell r="F2718">
            <v>38041</v>
          </cell>
          <cell r="G2718">
            <v>0.55400000000000005</v>
          </cell>
          <cell r="H2718">
            <v>0.51</v>
          </cell>
          <cell r="I2718" t="str">
            <v>2          0</v>
          </cell>
          <cell r="J2718">
            <v>0</v>
          </cell>
          <cell r="K2718">
            <v>0</v>
          </cell>
          <cell r="L2718">
            <v>2004</v>
          </cell>
          <cell r="M2718" t="str">
            <v>No Trade</v>
          </cell>
          <cell r="N2718" t="str">
            <v>NG34</v>
          </cell>
          <cell r="O2718">
            <v>69.349999999999994</v>
          </cell>
          <cell r="P2718">
            <v>1</v>
          </cell>
        </row>
        <row r="2719">
          <cell r="A2719" t="str">
            <v>ON</v>
          </cell>
          <cell r="B2719">
            <v>3</v>
          </cell>
          <cell r="C2719">
            <v>4</v>
          </cell>
          <cell r="D2719" t="str">
            <v>C</v>
          </cell>
          <cell r="E2719">
            <v>4.45</v>
          </cell>
          <cell r="F2719">
            <v>38041</v>
          </cell>
          <cell r="G2719">
            <v>0</v>
          </cell>
          <cell r="H2719">
            <v>0</v>
          </cell>
          <cell r="I2719" t="str">
            <v>0          0</v>
          </cell>
          <cell r="J2719">
            <v>0</v>
          </cell>
          <cell r="K2719">
            <v>0</v>
          </cell>
          <cell r="L2719">
            <v>2004</v>
          </cell>
          <cell r="M2719" t="str">
            <v>No Trade</v>
          </cell>
          <cell r="N2719" t="str">
            <v/>
          </cell>
          <cell r="O2719" t="str">
            <v/>
          </cell>
          <cell r="P2719" t="str">
            <v/>
          </cell>
        </row>
        <row r="2720">
          <cell r="A2720" t="str">
            <v>ON</v>
          </cell>
          <cell r="B2720">
            <v>3</v>
          </cell>
          <cell r="C2720">
            <v>4</v>
          </cell>
          <cell r="D2720" t="str">
            <v>C</v>
          </cell>
          <cell r="E2720">
            <v>4.75</v>
          </cell>
          <cell r="F2720">
            <v>38041</v>
          </cell>
          <cell r="G2720">
            <v>0.40699999999999997</v>
          </cell>
          <cell r="H2720">
            <v>0.37</v>
          </cell>
          <cell r="I2720" t="str">
            <v>4          0</v>
          </cell>
          <cell r="J2720">
            <v>0</v>
          </cell>
          <cell r="K2720">
            <v>0</v>
          </cell>
          <cell r="L2720">
            <v>2004</v>
          </cell>
          <cell r="M2720" t="str">
            <v>No Trade</v>
          </cell>
          <cell r="N2720" t="str">
            <v>NG34</v>
          </cell>
          <cell r="O2720">
            <v>69.349999999999994</v>
          </cell>
          <cell r="P2720">
            <v>1</v>
          </cell>
        </row>
        <row r="2721">
          <cell r="A2721" t="str">
            <v>ON</v>
          </cell>
          <cell r="B2721">
            <v>3</v>
          </cell>
          <cell r="C2721">
            <v>4</v>
          </cell>
          <cell r="D2721" t="str">
            <v>C</v>
          </cell>
          <cell r="E2721">
            <v>6</v>
          </cell>
          <cell r="F2721">
            <v>38041</v>
          </cell>
          <cell r="G2721">
            <v>0.19900000000000001</v>
          </cell>
          <cell r="H2721">
            <v>0.18</v>
          </cell>
          <cell r="I2721" t="str">
            <v>1          0</v>
          </cell>
          <cell r="J2721">
            <v>0</v>
          </cell>
          <cell r="K2721">
            <v>0</v>
          </cell>
          <cell r="L2721">
            <v>2004</v>
          </cell>
          <cell r="M2721" t="str">
            <v>No Trade</v>
          </cell>
          <cell r="N2721" t="str">
            <v>NG34</v>
          </cell>
          <cell r="O2721">
            <v>69.349999999999994</v>
          </cell>
          <cell r="P2721">
            <v>1</v>
          </cell>
        </row>
        <row r="2722">
          <cell r="A2722" t="str">
            <v>ON</v>
          </cell>
          <cell r="B2722">
            <v>4</v>
          </cell>
          <cell r="C2722">
            <v>4</v>
          </cell>
          <cell r="D2722" t="str">
            <v>P</v>
          </cell>
          <cell r="E2722">
            <v>2</v>
          </cell>
          <cell r="F2722">
            <v>38072</v>
          </cell>
          <cell r="G2722">
            <v>0</v>
          </cell>
          <cell r="H2722">
            <v>0</v>
          </cell>
          <cell r="I2722" t="str">
            <v>0          0</v>
          </cell>
          <cell r="J2722">
            <v>0</v>
          </cell>
          <cell r="K2722">
            <v>0</v>
          </cell>
          <cell r="L2722">
            <v>2004</v>
          </cell>
          <cell r="M2722" t="str">
            <v>No Trade</v>
          </cell>
          <cell r="N2722" t="str">
            <v/>
          </cell>
          <cell r="O2722" t="str">
            <v/>
          </cell>
          <cell r="P2722" t="str">
            <v/>
          </cell>
        </row>
        <row r="2723">
          <cell r="A2723" t="str">
            <v>ON</v>
          </cell>
          <cell r="B2723">
            <v>4</v>
          </cell>
          <cell r="C2723">
            <v>4</v>
          </cell>
          <cell r="D2723" t="str">
            <v>P</v>
          </cell>
          <cell r="E2723">
            <v>3</v>
          </cell>
          <cell r="F2723">
            <v>38072</v>
          </cell>
          <cell r="G2723">
            <v>0.128</v>
          </cell>
          <cell r="H2723">
            <v>0.14000000000000001</v>
          </cell>
          <cell r="I2723" t="str">
            <v>2          0</v>
          </cell>
          <cell r="J2723">
            <v>0</v>
          </cell>
          <cell r="K2723">
            <v>0</v>
          </cell>
          <cell r="L2723">
            <v>2004</v>
          </cell>
          <cell r="M2723">
            <v>1.3466226605217171</v>
          </cell>
          <cell r="N2723" t="str">
            <v>NG44</v>
          </cell>
          <cell r="O2723">
            <v>69.349999999999994</v>
          </cell>
          <cell r="P2723">
            <v>2</v>
          </cell>
        </row>
        <row r="2724">
          <cell r="A2724" t="str">
            <v>ON</v>
          </cell>
          <cell r="B2724">
            <v>4</v>
          </cell>
          <cell r="C2724">
            <v>4</v>
          </cell>
          <cell r="D2724" t="str">
            <v>C</v>
          </cell>
          <cell r="E2724">
            <v>3.6</v>
          </cell>
          <cell r="F2724">
            <v>38072</v>
          </cell>
          <cell r="G2724">
            <v>0.61599999999999999</v>
          </cell>
          <cell r="H2724">
            <v>0.56999999999999995</v>
          </cell>
          <cell r="I2724" t="str">
            <v>1          0</v>
          </cell>
          <cell r="J2724">
            <v>0</v>
          </cell>
          <cell r="K2724">
            <v>0</v>
          </cell>
          <cell r="L2724">
            <v>2004</v>
          </cell>
          <cell r="M2724" t="str">
            <v>No Trade</v>
          </cell>
          <cell r="N2724" t="str">
            <v>NG44</v>
          </cell>
          <cell r="O2724">
            <v>69.349999999999994</v>
          </cell>
          <cell r="P2724">
            <v>1</v>
          </cell>
        </row>
        <row r="2725">
          <cell r="A2725" t="str">
            <v>ON</v>
          </cell>
          <cell r="B2725">
            <v>4</v>
          </cell>
          <cell r="C2725">
            <v>4</v>
          </cell>
          <cell r="D2725" t="str">
            <v>P</v>
          </cell>
          <cell r="E2725">
            <v>3.6</v>
          </cell>
          <cell r="F2725">
            <v>38072</v>
          </cell>
          <cell r="G2725">
            <v>0.35199999999999998</v>
          </cell>
          <cell r="H2725">
            <v>0.38</v>
          </cell>
          <cell r="I2725" t="str">
            <v>1          0</v>
          </cell>
          <cell r="J2725">
            <v>0</v>
          </cell>
          <cell r="K2725">
            <v>0</v>
          </cell>
          <cell r="L2725">
            <v>2004</v>
          </cell>
          <cell r="M2725">
            <v>1.5106950139680979</v>
          </cell>
          <cell r="N2725" t="str">
            <v>NG44</v>
          </cell>
          <cell r="O2725">
            <v>69.349999999999994</v>
          </cell>
          <cell r="P2725">
            <v>2</v>
          </cell>
        </row>
        <row r="2726">
          <cell r="A2726" t="str">
            <v>ON</v>
          </cell>
          <cell r="B2726">
            <v>4</v>
          </cell>
          <cell r="C2726">
            <v>4</v>
          </cell>
          <cell r="D2726" t="str">
            <v>C</v>
          </cell>
          <cell r="E2726">
            <v>3.65</v>
          </cell>
          <cell r="F2726">
            <v>38072</v>
          </cell>
          <cell r="G2726">
            <v>0.55500000000000005</v>
          </cell>
          <cell r="H2726">
            <v>0.55000000000000004</v>
          </cell>
          <cell r="I2726" t="str">
            <v>5          0</v>
          </cell>
          <cell r="J2726">
            <v>0</v>
          </cell>
          <cell r="K2726">
            <v>0</v>
          </cell>
          <cell r="L2726">
            <v>2004</v>
          </cell>
          <cell r="M2726" t="str">
            <v>No Trade</v>
          </cell>
          <cell r="N2726" t="str">
            <v>NG44</v>
          </cell>
          <cell r="O2726">
            <v>69.349999999999994</v>
          </cell>
          <cell r="P2726">
            <v>1</v>
          </cell>
        </row>
        <row r="2727">
          <cell r="A2727" t="str">
            <v>ON</v>
          </cell>
          <cell r="B2727">
            <v>4</v>
          </cell>
          <cell r="C2727">
            <v>4</v>
          </cell>
          <cell r="D2727" t="str">
            <v>P</v>
          </cell>
          <cell r="E2727">
            <v>3.65</v>
          </cell>
          <cell r="F2727">
            <v>38072</v>
          </cell>
          <cell r="G2727">
            <v>0.377</v>
          </cell>
          <cell r="H2727">
            <v>0.4</v>
          </cell>
          <cell r="I2727" t="str">
            <v>7          0</v>
          </cell>
          <cell r="J2727">
            <v>0</v>
          </cell>
          <cell r="K2727">
            <v>0</v>
          </cell>
          <cell r="L2727">
            <v>2004</v>
          </cell>
          <cell r="M2727">
            <v>1.5241450700494048</v>
          </cell>
          <cell r="N2727" t="str">
            <v>NG44</v>
          </cell>
          <cell r="O2727">
            <v>69.349999999999994</v>
          </cell>
          <cell r="P2727">
            <v>2</v>
          </cell>
        </row>
        <row r="2728">
          <cell r="A2728" t="str">
            <v>ON</v>
          </cell>
          <cell r="B2728">
            <v>4</v>
          </cell>
          <cell r="C2728">
            <v>4</v>
          </cell>
          <cell r="D2728" t="str">
            <v>C</v>
          </cell>
          <cell r="E2728">
            <v>3.7</v>
          </cell>
          <cell r="F2728">
            <v>38072</v>
          </cell>
          <cell r="G2728">
            <v>0.56999999999999995</v>
          </cell>
          <cell r="H2728">
            <v>0.52</v>
          </cell>
          <cell r="I2728" t="str">
            <v>7          0</v>
          </cell>
          <cell r="J2728">
            <v>0</v>
          </cell>
          <cell r="K2728">
            <v>0</v>
          </cell>
          <cell r="L2728">
            <v>2004</v>
          </cell>
          <cell r="M2728" t="str">
            <v>No Trade</v>
          </cell>
          <cell r="N2728" t="str">
            <v>NG44</v>
          </cell>
          <cell r="O2728">
            <v>69.349999999999994</v>
          </cell>
          <cell r="P2728">
            <v>1</v>
          </cell>
        </row>
        <row r="2729">
          <cell r="A2729" t="str">
            <v>ON</v>
          </cell>
          <cell r="B2729">
            <v>4</v>
          </cell>
          <cell r="C2729">
            <v>4</v>
          </cell>
          <cell r="D2729" t="str">
            <v>P</v>
          </cell>
          <cell r="E2729">
            <v>3.7</v>
          </cell>
          <cell r="F2729">
            <v>38072</v>
          </cell>
          <cell r="G2729">
            <v>0.40300000000000002</v>
          </cell>
          <cell r="H2729">
            <v>0.43</v>
          </cell>
          <cell r="I2729" t="str">
            <v>5          0</v>
          </cell>
          <cell r="J2729">
            <v>0</v>
          </cell>
          <cell r="K2729">
            <v>0</v>
          </cell>
          <cell r="L2729">
            <v>2004</v>
          </cell>
          <cell r="M2729">
            <v>1.5375688540729133</v>
          </cell>
          <cell r="N2729" t="str">
            <v>NG44</v>
          </cell>
          <cell r="O2729">
            <v>69.349999999999994</v>
          </cell>
          <cell r="P2729">
            <v>2</v>
          </cell>
        </row>
        <row r="2730">
          <cell r="A2730" t="str">
            <v>ON</v>
          </cell>
          <cell r="B2730">
            <v>4</v>
          </cell>
          <cell r="C2730">
            <v>4</v>
          </cell>
          <cell r="D2730" t="str">
            <v>C</v>
          </cell>
          <cell r="E2730">
            <v>3.75</v>
          </cell>
          <cell r="F2730">
            <v>38072</v>
          </cell>
          <cell r="G2730">
            <v>0.55000000000000004</v>
          </cell>
          <cell r="H2730">
            <v>0.5</v>
          </cell>
          <cell r="I2730" t="str">
            <v>7          0</v>
          </cell>
          <cell r="J2730">
            <v>0</v>
          </cell>
          <cell r="K2730">
            <v>0</v>
          </cell>
          <cell r="L2730">
            <v>2004</v>
          </cell>
          <cell r="M2730" t="str">
            <v>No Trade</v>
          </cell>
          <cell r="N2730" t="str">
            <v>NG44</v>
          </cell>
          <cell r="O2730">
            <v>69.349999999999994</v>
          </cell>
          <cell r="P2730">
            <v>1</v>
          </cell>
        </row>
        <row r="2731">
          <cell r="A2731" t="str">
            <v>ON</v>
          </cell>
          <cell r="B2731">
            <v>4</v>
          </cell>
          <cell r="C2731">
            <v>4</v>
          </cell>
          <cell r="D2731" t="str">
            <v>P</v>
          </cell>
          <cell r="E2731">
            <v>3.75</v>
          </cell>
          <cell r="F2731">
            <v>38072</v>
          </cell>
          <cell r="G2731">
            <v>0.43</v>
          </cell>
          <cell r="H2731">
            <v>0.46</v>
          </cell>
          <cell r="I2731" t="str">
            <v>3          0</v>
          </cell>
          <cell r="J2731">
            <v>0</v>
          </cell>
          <cell r="K2731">
            <v>0</v>
          </cell>
          <cell r="L2731">
            <v>2004</v>
          </cell>
          <cell r="M2731">
            <v>1.550967019961724</v>
          </cell>
          <cell r="N2731" t="str">
            <v>NG44</v>
          </cell>
          <cell r="O2731">
            <v>69.349999999999994</v>
          </cell>
          <cell r="P2731">
            <v>2</v>
          </cell>
        </row>
        <row r="2732">
          <cell r="A2732" t="str">
            <v>ON</v>
          </cell>
          <cell r="B2732">
            <v>4</v>
          </cell>
          <cell r="C2732">
            <v>4</v>
          </cell>
          <cell r="D2732" t="str">
            <v>C</v>
          </cell>
          <cell r="E2732">
            <v>4</v>
          </cell>
          <cell r="F2732">
            <v>38072</v>
          </cell>
          <cell r="G2732">
            <v>0.44900000000000001</v>
          </cell>
          <cell r="H2732">
            <v>0.41</v>
          </cell>
          <cell r="I2732" t="str">
            <v>3          0</v>
          </cell>
          <cell r="J2732">
            <v>0</v>
          </cell>
          <cell r="K2732">
            <v>0</v>
          </cell>
          <cell r="L2732">
            <v>2004</v>
          </cell>
          <cell r="M2732" t="str">
            <v>No Trade</v>
          </cell>
          <cell r="N2732" t="str">
            <v>NG44</v>
          </cell>
          <cell r="O2732">
            <v>69.349999999999994</v>
          </cell>
          <cell r="P2732">
            <v>1</v>
          </cell>
        </row>
        <row r="2733">
          <cell r="A2733" t="str">
            <v>ON</v>
          </cell>
          <cell r="B2733">
            <v>4</v>
          </cell>
          <cell r="C2733">
            <v>4</v>
          </cell>
          <cell r="D2733" t="str">
            <v>C</v>
          </cell>
          <cell r="E2733">
            <v>4.25</v>
          </cell>
          <cell r="F2733">
            <v>38072</v>
          </cell>
          <cell r="G2733">
            <v>0.36799999999999999</v>
          </cell>
          <cell r="H2733">
            <v>0.33</v>
          </cell>
          <cell r="I2733" t="str">
            <v>7          0</v>
          </cell>
          <cell r="J2733">
            <v>0</v>
          </cell>
          <cell r="K2733">
            <v>0</v>
          </cell>
          <cell r="L2733">
            <v>2004</v>
          </cell>
          <cell r="M2733" t="str">
            <v>No Trade</v>
          </cell>
          <cell r="N2733" t="str">
            <v>NG44</v>
          </cell>
          <cell r="O2733">
            <v>69.349999999999994</v>
          </cell>
          <cell r="P2733">
            <v>1</v>
          </cell>
        </row>
        <row r="2734">
          <cell r="A2734" t="str">
            <v>ON</v>
          </cell>
          <cell r="B2734">
            <v>4</v>
          </cell>
          <cell r="C2734">
            <v>4</v>
          </cell>
          <cell r="D2734" t="str">
            <v>C</v>
          </cell>
          <cell r="E2734">
            <v>4.75</v>
          </cell>
          <cell r="F2734">
            <v>38072</v>
          </cell>
          <cell r="G2734">
            <v>0.249</v>
          </cell>
          <cell r="H2734">
            <v>0.22</v>
          </cell>
          <cell r="I2734" t="str">
            <v>6          0</v>
          </cell>
          <cell r="J2734">
            <v>0</v>
          </cell>
          <cell r="K2734">
            <v>0</v>
          </cell>
          <cell r="L2734">
            <v>2004</v>
          </cell>
          <cell r="M2734" t="str">
            <v>No Trade</v>
          </cell>
          <cell r="N2734" t="str">
            <v>NG44</v>
          </cell>
          <cell r="O2734">
            <v>69.349999999999994</v>
          </cell>
          <cell r="P2734">
            <v>1</v>
          </cell>
        </row>
        <row r="2735">
          <cell r="A2735" t="str">
            <v>ON</v>
          </cell>
          <cell r="B2735">
            <v>4</v>
          </cell>
          <cell r="C2735">
            <v>4</v>
          </cell>
          <cell r="D2735" t="str">
            <v>C</v>
          </cell>
          <cell r="E2735">
            <v>6</v>
          </cell>
          <cell r="F2735">
            <v>38072</v>
          </cell>
          <cell r="G2735">
            <v>0.10100000000000001</v>
          </cell>
          <cell r="H2735">
            <v>0.09</v>
          </cell>
          <cell r="I2735" t="str">
            <v>1          0</v>
          </cell>
          <cell r="J2735">
            <v>0</v>
          </cell>
          <cell r="K2735">
            <v>0</v>
          </cell>
          <cell r="L2735">
            <v>2004</v>
          </cell>
          <cell r="M2735" t="str">
            <v>No Trade</v>
          </cell>
          <cell r="N2735" t="str">
            <v>NG44</v>
          </cell>
          <cell r="O2735">
            <v>69.349999999999994</v>
          </cell>
          <cell r="P2735">
            <v>1</v>
          </cell>
        </row>
        <row r="2736">
          <cell r="A2736" t="str">
            <v>ON</v>
          </cell>
          <cell r="B2736">
            <v>4</v>
          </cell>
          <cell r="C2736">
            <v>4</v>
          </cell>
          <cell r="D2736" t="str">
            <v>P</v>
          </cell>
          <cell r="E2736">
            <v>7</v>
          </cell>
          <cell r="F2736">
            <v>38072</v>
          </cell>
          <cell r="G2736">
            <v>0.46800000000000003</v>
          </cell>
          <cell r="H2736">
            <v>0.46</v>
          </cell>
          <cell r="I2736" t="str">
            <v>8          0</v>
          </cell>
          <cell r="J2736">
            <v>0</v>
          </cell>
          <cell r="K2736">
            <v>0</v>
          </cell>
          <cell r="L2736">
            <v>2004</v>
          </cell>
          <cell r="M2736">
            <v>1.1963055347053666</v>
          </cell>
          <cell r="N2736" t="str">
            <v>NG44</v>
          </cell>
          <cell r="O2736">
            <v>69.349999999999994</v>
          </cell>
          <cell r="P2736">
            <v>2</v>
          </cell>
        </row>
        <row r="2737">
          <cell r="A2737" t="str">
            <v>ON</v>
          </cell>
          <cell r="B2737">
            <v>5</v>
          </cell>
          <cell r="C2737">
            <v>4</v>
          </cell>
          <cell r="D2737" t="str">
            <v>P</v>
          </cell>
          <cell r="E2737">
            <v>2</v>
          </cell>
          <cell r="F2737">
            <v>38104</v>
          </cell>
          <cell r="G2737">
            <v>0</v>
          </cell>
          <cell r="H2737">
            <v>0</v>
          </cell>
          <cell r="I2737" t="str">
            <v>0          0</v>
          </cell>
          <cell r="J2737">
            <v>0</v>
          </cell>
          <cell r="K2737">
            <v>0</v>
          </cell>
          <cell r="L2737">
            <v>2004</v>
          </cell>
          <cell r="M2737" t="str">
            <v>No Trade</v>
          </cell>
          <cell r="N2737" t="str">
            <v/>
          </cell>
          <cell r="O2737" t="str">
            <v/>
          </cell>
          <cell r="P2737" t="str">
            <v/>
          </cell>
        </row>
        <row r="2738">
          <cell r="A2738" t="str">
            <v>ON</v>
          </cell>
          <cell r="B2738">
            <v>5</v>
          </cell>
          <cell r="C2738">
            <v>4</v>
          </cell>
          <cell r="D2738" t="str">
            <v>P</v>
          </cell>
          <cell r="E2738">
            <v>3</v>
          </cell>
          <cell r="F2738">
            <v>38104</v>
          </cell>
          <cell r="G2738">
            <v>0</v>
          </cell>
          <cell r="H2738">
            <v>0</v>
          </cell>
          <cell r="I2738" t="str">
            <v>0          0</v>
          </cell>
          <cell r="J2738">
            <v>0</v>
          </cell>
          <cell r="K2738">
            <v>0</v>
          </cell>
          <cell r="L2738">
            <v>2004</v>
          </cell>
          <cell r="M2738" t="str">
            <v>No Trade</v>
          </cell>
          <cell r="N2738" t="str">
            <v/>
          </cell>
          <cell r="O2738" t="str">
            <v/>
          </cell>
          <cell r="P2738" t="str">
            <v/>
          </cell>
        </row>
        <row r="2739">
          <cell r="A2739" t="str">
            <v>ON</v>
          </cell>
          <cell r="B2739">
            <v>5</v>
          </cell>
          <cell r="C2739">
            <v>4</v>
          </cell>
          <cell r="D2739" t="str">
            <v>P</v>
          </cell>
          <cell r="E2739">
            <v>3.3</v>
          </cell>
          <cell r="F2739">
            <v>38104</v>
          </cell>
          <cell r="G2739">
            <v>0</v>
          </cell>
          <cell r="H2739">
            <v>0</v>
          </cell>
          <cell r="I2739" t="str">
            <v>0          0</v>
          </cell>
          <cell r="J2739">
            <v>0</v>
          </cell>
          <cell r="K2739">
            <v>0</v>
          </cell>
          <cell r="L2739">
            <v>2004</v>
          </cell>
          <cell r="M2739" t="str">
            <v>No Trade</v>
          </cell>
          <cell r="N2739" t="str">
            <v/>
          </cell>
          <cell r="O2739" t="str">
            <v/>
          </cell>
          <cell r="P2739" t="str">
            <v/>
          </cell>
        </row>
        <row r="2740">
          <cell r="A2740" t="str">
            <v>ON</v>
          </cell>
          <cell r="B2740">
            <v>5</v>
          </cell>
          <cell r="C2740">
            <v>4</v>
          </cell>
          <cell r="D2740" t="str">
            <v>C</v>
          </cell>
          <cell r="E2740">
            <v>3.65</v>
          </cell>
          <cell r="F2740">
            <v>38104</v>
          </cell>
          <cell r="G2740">
            <v>0.55300000000000005</v>
          </cell>
          <cell r="H2740">
            <v>0.51</v>
          </cell>
          <cell r="I2740" t="str">
            <v>0          0</v>
          </cell>
          <cell r="J2740">
            <v>0</v>
          </cell>
          <cell r="K2740">
            <v>0</v>
          </cell>
          <cell r="L2740">
            <v>2004</v>
          </cell>
          <cell r="M2740" t="str">
            <v>No Trade</v>
          </cell>
          <cell r="N2740" t="str">
            <v>NG54</v>
          </cell>
          <cell r="O2740">
            <v>48.93</v>
          </cell>
          <cell r="P2740">
            <v>1</v>
          </cell>
        </row>
        <row r="2741">
          <cell r="A2741" t="str">
            <v>ON</v>
          </cell>
          <cell r="B2741">
            <v>5</v>
          </cell>
          <cell r="C2741">
            <v>4</v>
          </cell>
          <cell r="D2741" t="str">
            <v>P</v>
          </cell>
          <cell r="E2741">
            <v>3.65</v>
          </cell>
          <cell r="F2741">
            <v>38104</v>
          </cell>
          <cell r="G2741">
            <v>0.38700000000000001</v>
          </cell>
          <cell r="H2741">
            <v>0.41</v>
          </cell>
          <cell r="I2741" t="str">
            <v>8          0</v>
          </cell>
          <cell r="J2741">
            <v>0</v>
          </cell>
          <cell r="K2741">
            <v>0</v>
          </cell>
          <cell r="L2741">
            <v>2004</v>
          </cell>
          <cell r="M2741">
            <v>1.3803993907718124</v>
          </cell>
          <cell r="N2741" t="str">
            <v>NG54</v>
          </cell>
          <cell r="O2741">
            <v>48.93</v>
          </cell>
          <cell r="P2741">
            <v>2</v>
          </cell>
        </row>
        <row r="2742">
          <cell r="A2742" t="str">
            <v>ON</v>
          </cell>
          <cell r="B2742">
            <v>5</v>
          </cell>
          <cell r="C2742">
            <v>4</v>
          </cell>
          <cell r="D2742" t="str">
            <v>C</v>
          </cell>
          <cell r="E2742">
            <v>3.7</v>
          </cell>
          <cell r="F2742">
            <v>38104</v>
          </cell>
          <cell r="G2742">
            <v>0.53100000000000003</v>
          </cell>
          <cell r="H2742">
            <v>0.49</v>
          </cell>
          <cell r="I2742" t="str">
            <v>0          0</v>
          </cell>
          <cell r="J2742">
            <v>0</v>
          </cell>
          <cell r="K2742">
            <v>0</v>
          </cell>
          <cell r="L2742">
            <v>2004</v>
          </cell>
          <cell r="M2742" t="str">
            <v>No Trade</v>
          </cell>
          <cell r="N2742" t="str">
            <v>NG54</v>
          </cell>
          <cell r="O2742">
            <v>48.93</v>
          </cell>
          <cell r="P2742">
            <v>1</v>
          </cell>
        </row>
        <row r="2743">
          <cell r="A2743" t="str">
            <v>ON</v>
          </cell>
          <cell r="B2743">
            <v>5</v>
          </cell>
          <cell r="C2743">
            <v>4</v>
          </cell>
          <cell r="D2743" t="str">
            <v>P</v>
          </cell>
          <cell r="E2743">
            <v>3.7</v>
          </cell>
          <cell r="F2743">
            <v>38104</v>
          </cell>
          <cell r="G2743">
            <v>0.41399999999999998</v>
          </cell>
          <cell r="H2743">
            <v>0.44</v>
          </cell>
          <cell r="I2743" t="str">
            <v>6          0</v>
          </cell>
          <cell r="J2743">
            <v>0</v>
          </cell>
          <cell r="K2743">
            <v>0</v>
          </cell>
          <cell r="L2743">
            <v>2004</v>
          </cell>
          <cell r="M2743">
            <v>1.3933825273852329</v>
          </cell>
          <cell r="N2743" t="str">
            <v>NG54</v>
          </cell>
          <cell r="O2743">
            <v>48.93</v>
          </cell>
          <cell r="P2743">
            <v>2</v>
          </cell>
        </row>
        <row r="2744">
          <cell r="A2744" t="str">
            <v>ON</v>
          </cell>
          <cell r="B2744">
            <v>5</v>
          </cell>
          <cell r="C2744">
            <v>4</v>
          </cell>
          <cell r="D2744" t="str">
            <v>C</v>
          </cell>
          <cell r="E2744">
            <v>3.75</v>
          </cell>
          <cell r="F2744">
            <v>38104</v>
          </cell>
          <cell r="G2744">
            <v>0.46899999999999997</v>
          </cell>
          <cell r="H2744">
            <v>0.46</v>
          </cell>
          <cell r="I2744" t="str">
            <v>9          0</v>
          </cell>
          <cell r="J2744">
            <v>0</v>
          </cell>
          <cell r="K2744">
            <v>0</v>
          </cell>
          <cell r="L2744">
            <v>2004</v>
          </cell>
          <cell r="M2744" t="str">
            <v>No Trade</v>
          </cell>
          <cell r="N2744" t="str">
            <v>NG54</v>
          </cell>
          <cell r="O2744">
            <v>48.93</v>
          </cell>
          <cell r="P2744">
            <v>1</v>
          </cell>
        </row>
        <row r="2745">
          <cell r="A2745" t="str">
            <v>ON</v>
          </cell>
          <cell r="B2745">
            <v>5</v>
          </cell>
          <cell r="C2745">
            <v>4</v>
          </cell>
          <cell r="D2745" t="str">
            <v>P</v>
          </cell>
          <cell r="E2745">
            <v>3.75</v>
          </cell>
          <cell r="F2745">
            <v>38104</v>
          </cell>
          <cell r="G2745">
            <v>0.441</v>
          </cell>
          <cell r="H2745">
            <v>0.47</v>
          </cell>
          <cell r="I2745" t="str">
            <v>5          0</v>
          </cell>
          <cell r="J2745">
            <v>0</v>
          </cell>
          <cell r="K2745">
            <v>0</v>
          </cell>
          <cell r="L2745">
            <v>2004</v>
          </cell>
          <cell r="M2745">
            <v>1.4055662025913138</v>
          </cell>
          <cell r="N2745" t="str">
            <v>NG54</v>
          </cell>
          <cell r="O2745">
            <v>48.93</v>
          </cell>
          <cell r="P2745">
            <v>2</v>
          </cell>
        </row>
        <row r="2746">
          <cell r="A2746" t="str">
            <v>ON</v>
          </cell>
          <cell r="B2746">
            <v>5</v>
          </cell>
          <cell r="C2746">
            <v>4</v>
          </cell>
          <cell r="D2746" t="str">
            <v>P</v>
          </cell>
          <cell r="E2746">
            <v>3.85</v>
          </cell>
          <cell r="F2746">
            <v>38104</v>
          </cell>
          <cell r="G2746">
            <v>0</v>
          </cell>
          <cell r="H2746">
            <v>0</v>
          </cell>
          <cell r="I2746" t="str">
            <v>0          0</v>
          </cell>
          <cell r="J2746">
            <v>0</v>
          </cell>
          <cell r="K2746">
            <v>0</v>
          </cell>
          <cell r="L2746">
            <v>2004</v>
          </cell>
          <cell r="M2746" t="str">
            <v>No Trade</v>
          </cell>
          <cell r="N2746" t="str">
            <v/>
          </cell>
          <cell r="O2746" t="str">
            <v/>
          </cell>
          <cell r="P2746" t="str">
            <v/>
          </cell>
        </row>
        <row r="2747">
          <cell r="A2747" t="str">
            <v>ON</v>
          </cell>
          <cell r="B2747">
            <v>5</v>
          </cell>
          <cell r="C2747">
            <v>4</v>
          </cell>
          <cell r="D2747" t="str">
            <v>C</v>
          </cell>
          <cell r="E2747">
            <v>4.05</v>
          </cell>
          <cell r="F2747">
            <v>38104</v>
          </cell>
          <cell r="G2747">
            <v>0</v>
          </cell>
          <cell r="H2747">
            <v>0</v>
          </cell>
          <cell r="I2747" t="str">
            <v>0          0</v>
          </cell>
          <cell r="J2747">
            <v>0</v>
          </cell>
          <cell r="K2747">
            <v>0</v>
          </cell>
          <cell r="L2747">
            <v>2004</v>
          </cell>
          <cell r="M2747" t="str">
            <v>No Trade</v>
          </cell>
          <cell r="N2747" t="str">
            <v/>
          </cell>
          <cell r="O2747" t="str">
            <v/>
          </cell>
          <cell r="P2747" t="str">
            <v/>
          </cell>
        </row>
        <row r="2748">
          <cell r="A2748" t="str">
            <v>ON</v>
          </cell>
          <cell r="B2748">
            <v>5</v>
          </cell>
          <cell r="C2748">
            <v>4</v>
          </cell>
          <cell r="D2748" t="str">
            <v>C</v>
          </cell>
          <cell r="E2748">
            <v>4.75</v>
          </cell>
          <cell r="F2748">
            <v>38104</v>
          </cell>
          <cell r="G2748">
            <v>0.217</v>
          </cell>
          <cell r="H2748">
            <v>0.19</v>
          </cell>
          <cell r="I2748" t="str">
            <v>6          0</v>
          </cell>
          <cell r="J2748">
            <v>0</v>
          </cell>
          <cell r="K2748">
            <v>0</v>
          </cell>
          <cell r="L2748">
            <v>2004</v>
          </cell>
          <cell r="M2748" t="str">
            <v>No Trade</v>
          </cell>
          <cell r="N2748" t="str">
            <v>NG54</v>
          </cell>
          <cell r="O2748">
            <v>48.93</v>
          </cell>
          <cell r="P2748">
            <v>1</v>
          </cell>
        </row>
        <row r="2749">
          <cell r="A2749" t="str">
            <v>ON</v>
          </cell>
          <cell r="B2749">
            <v>6</v>
          </cell>
          <cell r="C2749">
            <v>4</v>
          </cell>
          <cell r="D2749" t="str">
            <v>C</v>
          </cell>
          <cell r="E2749">
            <v>2</v>
          </cell>
          <cell r="F2749">
            <v>38132</v>
          </cell>
          <cell r="G2749">
            <v>1.829</v>
          </cell>
          <cell r="H2749">
            <v>1.82</v>
          </cell>
          <cell r="I2749" t="str">
            <v>9          0</v>
          </cell>
          <cell r="J2749">
            <v>0</v>
          </cell>
          <cell r="K2749">
            <v>0</v>
          </cell>
          <cell r="L2749">
            <v>2004</v>
          </cell>
          <cell r="M2749" t="str">
            <v>No Trade</v>
          </cell>
          <cell r="N2749" t="str">
            <v>NG64</v>
          </cell>
          <cell r="O2749">
            <v>45.5</v>
          </cell>
          <cell r="P2749">
            <v>1</v>
          </cell>
        </row>
        <row r="2750">
          <cell r="A2750" t="str">
            <v>ON</v>
          </cell>
          <cell r="B2750">
            <v>6</v>
          </cell>
          <cell r="C2750">
            <v>4</v>
          </cell>
          <cell r="D2750" t="str">
            <v>P</v>
          </cell>
          <cell r="E2750">
            <v>2</v>
          </cell>
          <cell r="F2750">
            <v>38132</v>
          </cell>
          <cell r="G2750">
            <v>3.0000000000000001E-3</v>
          </cell>
          <cell r="H2750">
            <v>0</v>
          </cell>
          <cell r="I2750" t="str">
            <v>4          0</v>
          </cell>
          <cell r="J2750">
            <v>0</v>
          </cell>
          <cell r="K2750">
            <v>0</v>
          </cell>
          <cell r="L2750">
            <v>2004</v>
          </cell>
          <cell r="M2750">
            <v>0.85659332235528851</v>
          </cell>
          <cell r="N2750" t="str">
            <v>NG64</v>
          </cell>
          <cell r="O2750">
            <v>45.5</v>
          </cell>
          <cell r="P2750">
            <v>2</v>
          </cell>
        </row>
        <row r="2751">
          <cell r="A2751" t="str">
            <v>ON</v>
          </cell>
          <cell r="B2751">
            <v>6</v>
          </cell>
          <cell r="C2751">
            <v>4</v>
          </cell>
          <cell r="D2751" t="str">
            <v>P</v>
          </cell>
          <cell r="E2751">
            <v>3.6</v>
          </cell>
          <cell r="F2751">
            <v>38132</v>
          </cell>
          <cell r="G2751">
            <v>0.36699999999999999</v>
          </cell>
          <cell r="H2751">
            <v>0.39</v>
          </cell>
          <cell r="I2751" t="str">
            <v>8          0</v>
          </cell>
          <cell r="J2751">
            <v>0</v>
          </cell>
          <cell r="K2751">
            <v>0</v>
          </cell>
          <cell r="L2751">
            <v>2004</v>
          </cell>
          <cell r="M2751">
            <v>1.3144584515085549</v>
          </cell>
          <cell r="N2751" t="str">
            <v>NG64</v>
          </cell>
          <cell r="O2751">
            <v>45.5</v>
          </cell>
          <cell r="P2751">
            <v>2</v>
          </cell>
        </row>
        <row r="2752">
          <cell r="A2752" t="str">
            <v>ON</v>
          </cell>
          <cell r="B2752">
            <v>6</v>
          </cell>
          <cell r="C2752">
            <v>4</v>
          </cell>
          <cell r="D2752" t="str">
            <v>C</v>
          </cell>
          <cell r="E2752">
            <v>3.65</v>
          </cell>
          <cell r="F2752">
            <v>38132</v>
          </cell>
          <cell r="G2752">
            <v>0.57099999999999995</v>
          </cell>
          <cell r="H2752">
            <v>0.52</v>
          </cell>
          <cell r="I2752" t="str">
            <v>9          0</v>
          </cell>
          <cell r="J2752">
            <v>0</v>
          </cell>
          <cell r="K2752">
            <v>0</v>
          </cell>
          <cell r="L2752">
            <v>2004</v>
          </cell>
          <cell r="M2752" t="str">
            <v>No Trade</v>
          </cell>
          <cell r="N2752" t="str">
            <v>NG64</v>
          </cell>
          <cell r="O2752">
            <v>45.5</v>
          </cell>
          <cell r="P2752">
            <v>1</v>
          </cell>
        </row>
        <row r="2753">
          <cell r="A2753" t="str">
            <v>ON</v>
          </cell>
          <cell r="B2753">
            <v>6</v>
          </cell>
          <cell r="C2753">
            <v>4</v>
          </cell>
          <cell r="D2753" t="str">
            <v>P</v>
          </cell>
          <cell r="E2753">
            <v>3.65</v>
          </cell>
          <cell r="F2753">
            <v>38132</v>
          </cell>
          <cell r="G2753">
            <v>0.39300000000000002</v>
          </cell>
          <cell r="H2753">
            <v>0.42</v>
          </cell>
          <cell r="I2753" t="str">
            <v>5          0</v>
          </cell>
          <cell r="J2753">
            <v>0</v>
          </cell>
          <cell r="K2753">
            <v>0</v>
          </cell>
          <cell r="L2753">
            <v>2004</v>
          </cell>
          <cell r="M2753">
            <v>1.3268499292417395</v>
          </cell>
          <cell r="N2753" t="str">
            <v>NG64</v>
          </cell>
          <cell r="O2753">
            <v>45.5</v>
          </cell>
          <cell r="P2753">
            <v>2</v>
          </cell>
        </row>
        <row r="2754">
          <cell r="A2754" t="str">
            <v>ON</v>
          </cell>
          <cell r="B2754">
            <v>6</v>
          </cell>
          <cell r="C2754">
            <v>4</v>
          </cell>
          <cell r="D2754" t="str">
            <v>C</v>
          </cell>
          <cell r="E2754">
            <v>3.7</v>
          </cell>
          <cell r="F2754">
            <v>38132</v>
          </cell>
          <cell r="G2754">
            <v>0.54900000000000004</v>
          </cell>
          <cell r="H2754">
            <v>0.5</v>
          </cell>
          <cell r="I2754" t="str">
            <v>9          0</v>
          </cell>
          <cell r="J2754">
            <v>0</v>
          </cell>
          <cell r="K2754">
            <v>0</v>
          </cell>
          <cell r="L2754">
            <v>2004</v>
          </cell>
          <cell r="M2754" t="str">
            <v>No Trade</v>
          </cell>
          <cell r="N2754" t="str">
            <v>NG64</v>
          </cell>
          <cell r="O2754">
            <v>45.5</v>
          </cell>
          <cell r="P2754">
            <v>1</v>
          </cell>
        </row>
        <row r="2755">
          <cell r="A2755" t="str">
            <v>ON</v>
          </cell>
          <cell r="B2755">
            <v>6</v>
          </cell>
          <cell r="C2755">
            <v>4</v>
          </cell>
          <cell r="D2755" t="str">
            <v>P</v>
          </cell>
          <cell r="E2755">
            <v>3.7</v>
          </cell>
          <cell r="F2755">
            <v>38132</v>
          </cell>
          <cell r="G2755">
            <v>0.41899999999999998</v>
          </cell>
          <cell r="H2755">
            <v>0.45</v>
          </cell>
          <cell r="I2755" t="str">
            <v>3          0</v>
          </cell>
          <cell r="J2755">
            <v>0</v>
          </cell>
          <cell r="K2755">
            <v>0</v>
          </cell>
          <cell r="L2755">
            <v>2004</v>
          </cell>
          <cell r="M2755">
            <v>1.3384566378404856</v>
          </cell>
          <cell r="N2755" t="str">
            <v>NG64</v>
          </cell>
          <cell r="O2755">
            <v>45.5</v>
          </cell>
          <cell r="P2755">
            <v>2</v>
          </cell>
        </row>
        <row r="2756">
          <cell r="A2756" t="str">
            <v>ON</v>
          </cell>
          <cell r="B2756">
            <v>6</v>
          </cell>
          <cell r="C2756">
            <v>4</v>
          </cell>
          <cell r="D2756" t="str">
            <v>C</v>
          </cell>
          <cell r="E2756">
            <v>3.75</v>
          </cell>
          <cell r="F2756">
            <v>38132</v>
          </cell>
          <cell r="G2756">
            <v>0.52800000000000002</v>
          </cell>
          <cell r="H2756">
            <v>0.48</v>
          </cell>
          <cell r="I2756" t="str">
            <v>9          0</v>
          </cell>
          <cell r="J2756">
            <v>0</v>
          </cell>
          <cell r="K2756">
            <v>0</v>
          </cell>
          <cell r="L2756">
            <v>2004</v>
          </cell>
          <cell r="M2756" t="str">
            <v>No Trade</v>
          </cell>
          <cell r="N2756" t="str">
            <v>NG64</v>
          </cell>
          <cell r="O2756">
            <v>45.5</v>
          </cell>
          <cell r="P2756">
            <v>1</v>
          </cell>
        </row>
        <row r="2757">
          <cell r="A2757" t="str">
            <v>ON</v>
          </cell>
          <cell r="B2757">
            <v>6</v>
          </cell>
          <cell r="C2757">
            <v>4</v>
          </cell>
          <cell r="D2757" t="str">
            <v>P</v>
          </cell>
          <cell r="E2757">
            <v>3.75</v>
          </cell>
          <cell r="F2757">
            <v>38132</v>
          </cell>
          <cell r="G2757">
            <v>0.44700000000000001</v>
          </cell>
          <cell r="H2757">
            <v>0.48</v>
          </cell>
          <cell r="I2757" t="str">
            <v>2          0</v>
          </cell>
          <cell r="J2757">
            <v>0</v>
          </cell>
          <cell r="K2757">
            <v>0</v>
          </cell>
          <cell r="L2757">
            <v>2004</v>
          </cell>
          <cell r="M2757">
            <v>1.3508165629075044</v>
          </cell>
          <cell r="N2757" t="str">
            <v>NG64</v>
          </cell>
          <cell r="O2757">
            <v>45.5</v>
          </cell>
          <cell r="P2757">
            <v>2</v>
          </cell>
        </row>
        <row r="2758">
          <cell r="A2758" t="str">
            <v>ON</v>
          </cell>
          <cell r="B2758">
            <v>6</v>
          </cell>
          <cell r="C2758">
            <v>4</v>
          </cell>
          <cell r="D2758" t="str">
            <v>C</v>
          </cell>
          <cell r="E2758">
            <v>3.9</v>
          </cell>
          <cell r="F2758">
            <v>38132</v>
          </cell>
          <cell r="G2758">
            <v>0.46899999999999997</v>
          </cell>
          <cell r="H2758">
            <v>0.43</v>
          </cell>
          <cell r="I2758" t="str">
            <v>1          0</v>
          </cell>
          <cell r="J2758">
            <v>0</v>
          </cell>
          <cell r="K2758">
            <v>0</v>
          </cell>
          <cell r="L2758">
            <v>2004</v>
          </cell>
          <cell r="M2758" t="str">
            <v>No Trade</v>
          </cell>
          <cell r="N2758" t="str">
            <v>NG64</v>
          </cell>
          <cell r="O2758">
            <v>45.5</v>
          </cell>
          <cell r="P2758">
            <v>1</v>
          </cell>
        </row>
        <row r="2759">
          <cell r="A2759" t="str">
            <v>ON</v>
          </cell>
          <cell r="B2759">
            <v>6</v>
          </cell>
          <cell r="C2759">
            <v>4</v>
          </cell>
          <cell r="D2759" t="str">
            <v>C</v>
          </cell>
          <cell r="E2759">
            <v>4.75</v>
          </cell>
          <cell r="F2759">
            <v>38132</v>
          </cell>
          <cell r="G2759">
            <v>0.23200000000000001</v>
          </cell>
          <cell r="H2759">
            <v>0.21</v>
          </cell>
          <cell r="I2759" t="str">
            <v>0          0</v>
          </cell>
          <cell r="J2759">
            <v>0</v>
          </cell>
          <cell r="K2759">
            <v>0</v>
          </cell>
          <cell r="L2759">
            <v>2004</v>
          </cell>
          <cell r="M2759" t="str">
            <v>No Trade</v>
          </cell>
          <cell r="N2759" t="str">
            <v>NG64</v>
          </cell>
          <cell r="O2759">
            <v>45.5</v>
          </cell>
          <cell r="P2759">
            <v>1</v>
          </cell>
        </row>
        <row r="2760">
          <cell r="A2760" t="str">
            <v>ON</v>
          </cell>
          <cell r="B2760">
            <v>6</v>
          </cell>
          <cell r="C2760">
            <v>4</v>
          </cell>
          <cell r="D2760" t="str">
            <v>C</v>
          </cell>
          <cell r="E2760">
            <v>4.95</v>
          </cell>
          <cell r="F2760">
            <v>38132</v>
          </cell>
          <cell r="G2760">
            <v>0.254</v>
          </cell>
          <cell r="H2760">
            <v>0.25</v>
          </cell>
          <cell r="I2760" t="str">
            <v>4          0</v>
          </cell>
          <cell r="J2760">
            <v>0</v>
          </cell>
          <cell r="K2760">
            <v>0</v>
          </cell>
          <cell r="L2760">
            <v>2004</v>
          </cell>
          <cell r="M2760" t="str">
            <v>No Trade</v>
          </cell>
          <cell r="N2760" t="str">
            <v>NG64</v>
          </cell>
          <cell r="O2760">
            <v>45.5</v>
          </cell>
          <cell r="P2760">
            <v>1</v>
          </cell>
        </row>
        <row r="2761">
          <cell r="A2761" t="str">
            <v>ON</v>
          </cell>
          <cell r="B2761">
            <v>7</v>
          </cell>
          <cell r="C2761">
            <v>4</v>
          </cell>
          <cell r="D2761" t="str">
            <v>P</v>
          </cell>
          <cell r="E2761">
            <v>2</v>
          </cell>
          <cell r="F2761">
            <v>38163</v>
          </cell>
          <cell r="G2761">
            <v>0</v>
          </cell>
          <cell r="H2761">
            <v>0</v>
          </cell>
          <cell r="I2761" t="str">
            <v>0          0</v>
          </cell>
          <cell r="J2761">
            <v>0</v>
          </cell>
          <cell r="K2761">
            <v>0</v>
          </cell>
          <cell r="L2761">
            <v>2004</v>
          </cell>
          <cell r="M2761" t="str">
            <v>No Trade</v>
          </cell>
          <cell r="N2761" t="str">
            <v/>
          </cell>
          <cell r="O2761" t="str">
            <v/>
          </cell>
          <cell r="P2761" t="str">
            <v/>
          </cell>
        </row>
        <row r="2762">
          <cell r="A2762" t="str">
            <v>ON</v>
          </cell>
          <cell r="B2762">
            <v>7</v>
          </cell>
          <cell r="C2762">
            <v>4</v>
          </cell>
          <cell r="D2762" t="str">
            <v>P</v>
          </cell>
          <cell r="E2762">
            <v>3.6</v>
          </cell>
          <cell r="F2762">
            <v>38163</v>
          </cell>
          <cell r="G2762">
            <v>0</v>
          </cell>
          <cell r="H2762">
            <v>0</v>
          </cell>
          <cell r="I2762" t="str">
            <v>0          0</v>
          </cell>
          <cell r="J2762">
            <v>0</v>
          </cell>
          <cell r="K2762">
            <v>0</v>
          </cell>
          <cell r="L2762">
            <v>2004</v>
          </cell>
          <cell r="M2762" t="str">
            <v>No Trade</v>
          </cell>
          <cell r="N2762" t="str">
            <v/>
          </cell>
          <cell r="O2762" t="str">
            <v/>
          </cell>
          <cell r="P2762" t="str">
            <v/>
          </cell>
        </row>
        <row r="2763">
          <cell r="A2763" t="str">
            <v>ON</v>
          </cell>
          <cell r="B2763">
            <v>7</v>
          </cell>
          <cell r="C2763">
            <v>4</v>
          </cell>
          <cell r="D2763" t="str">
            <v>P</v>
          </cell>
          <cell r="E2763">
            <v>3.65</v>
          </cell>
          <cell r="F2763">
            <v>38163</v>
          </cell>
          <cell r="G2763">
            <v>0</v>
          </cell>
          <cell r="H2763">
            <v>0</v>
          </cell>
          <cell r="I2763" t="str">
            <v>0          0</v>
          </cell>
          <cell r="J2763">
            <v>0</v>
          </cell>
          <cell r="K2763">
            <v>0</v>
          </cell>
          <cell r="L2763">
            <v>2004</v>
          </cell>
          <cell r="M2763" t="str">
            <v>No Trade</v>
          </cell>
          <cell r="N2763" t="str">
            <v/>
          </cell>
          <cell r="O2763" t="str">
            <v/>
          </cell>
          <cell r="P2763" t="str">
            <v/>
          </cell>
        </row>
        <row r="2764">
          <cell r="A2764" t="str">
            <v>ON</v>
          </cell>
          <cell r="B2764">
            <v>7</v>
          </cell>
          <cell r="C2764">
            <v>4</v>
          </cell>
          <cell r="D2764" t="str">
            <v>C</v>
          </cell>
          <cell r="E2764">
            <v>3.7</v>
          </cell>
          <cell r="F2764">
            <v>38163</v>
          </cell>
          <cell r="G2764">
            <v>0.56699999999999995</v>
          </cell>
          <cell r="H2764">
            <v>0.52</v>
          </cell>
          <cell r="I2764" t="str">
            <v>9          0</v>
          </cell>
          <cell r="J2764">
            <v>0</v>
          </cell>
          <cell r="K2764">
            <v>0</v>
          </cell>
          <cell r="L2764">
            <v>2004</v>
          </cell>
          <cell r="M2764" t="str">
            <v>No Trade</v>
          </cell>
          <cell r="N2764" t="str">
            <v>NG74</v>
          </cell>
          <cell r="O2764">
            <v>45.5</v>
          </cell>
          <cell r="P2764">
            <v>1</v>
          </cell>
        </row>
        <row r="2765">
          <cell r="A2765" t="str">
            <v>ON</v>
          </cell>
          <cell r="B2765">
            <v>7</v>
          </cell>
          <cell r="C2765">
            <v>4</v>
          </cell>
          <cell r="D2765" t="str">
            <v>P</v>
          </cell>
          <cell r="E2765">
            <v>3.7</v>
          </cell>
          <cell r="F2765">
            <v>38163</v>
          </cell>
          <cell r="G2765">
            <v>0.42799999999999999</v>
          </cell>
          <cell r="H2765">
            <v>0.46</v>
          </cell>
          <cell r="I2765" t="str">
            <v>2          0</v>
          </cell>
          <cell r="J2765">
            <v>0</v>
          </cell>
          <cell r="K2765">
            <v>0</v>
          </cell>
          <cell r="L2765">
            <v>2004</v>
          </cell>
          <cell r="M2765">
            <v>1.3093597497556655</v>
          </cell>
          <cell r="N2765" t="str">
            <v>NG74</v>
          </cell>
          <cell r="O2765">
            <v>45.5</v>
          </cell>
          <cell r="P2765">
            <v>2</v>
          </cell>
        </row>
        <row r="2766">
          <cell r="A2766" t="str">
            <v>ON</v>
          </cell>
          <cell r="B2766">
            <v>7</v>
          </cell>
          <cell r="C2766">
            <v>4</v>
          </cell>
          <cell r="D2766" t="str">
            <v>C</v>
          </cell>
          <cell r="E2766">
            <v>3.75</v>
          </cell>
          <cell r="F2766">
            <v>38163</v>
          </cell>
          <cell r="G2766">
            <v>0.56699999999999995</v>
          </cell>
          <cell r="H2766">
            <v>0.56000000000000005</v>
          </cell>
          <cell r="I2766" t="str">
            <v>7          0</v>
          </cell>
          <cell r="J2766">
            <v>0</v>
          </cell>
          <cell r="K2766">
            <v>0</v>
          </cell>
          <cell r="L2766">
            <v>2004</v>
          </cell>
          <cell r="M2766" t="str">
            <v>No Trade</v>
          </cell>
          <cell r="N2766" t="str">
            <v>NG74</v>
          </cell>
          <cell r="O2766">
            <v>45.5</v>
          </cell>
          <cell r="P2766">
            <v>1</v>
          </cell>
        </row>
        <row r="2767">
          <cell r="A2767" t="str">
            <v>ON</v>
          </cell>
          <cell r="B2767">
            <v>7</v>
          </cell>
          <cell r="C2767">
            <v>4</v>
          </cell>
          <cell r="D2767" t="str">
            <v>P</v>
          </cell>
          <cell r="E2767">
            <v>3.75</v>
          </cell>
          <cell r="F2767">
            <v>38163</v>
          </cell>
          <cell r="G2767">
            <v>0.45600000000000002</v>
          </cell>
          <cell r="H2767">
            <v>0.49</v>
          </cell>
          <cell r="I2767" t="str">
            <v>0          0</v>
          </cell>
          <cell r="J2767">
            <v>0</v>
          </cell>
          <cell r="K2767">
            <v>0</v>
          </cell>
          <cell r="L2767">
            <v>2004</v>
          </cell>
          <cell r="M2767">
            <v>1.321169674221941</v>
          </cell>
          <cell r="N2767" t="str">
            <v>NG74</v>
          </cell>
          <cell r="O2767">
            <v>45.5</v>
          </cell>
          <cell r="P2767">
            <v>2</v>
          </cell>
        </row>
        <row r="2768">
          <cell r="A2768" t="str">
            <v>ON</v>
          </cell>
          <cell r="B2768">
            <v>7</v>
          </cell>
          <cell r="C2768">
            <v>4</v>
          </cell>
          <cell r="D2768" t="str">
            <v>C</v>
          </cell>
          <cell r="E2768">
            <v>3.9</v>
          </cell>
          <cell r="F2768">
            <v>38163</v>
          </cell>
          <cell r="G2768">
            <v>0</v>
          </cell>
          <cell r="H2768">
            <v>0</v>
          </cell>
          <cell r="I2768" t="str">
            <v>0          0</v>
          </cell>
          <cell r="J2768">
            <v>0</v>
          </cell>
          <cell r="K2768">
            <v>0</v>
          </cell>
          <cell r="L2768">
            <v>2004</v>
          </cell>
          <cell r="M2768" t="str">
            <v>No Trade</v>
          </cell>
          <cell r="N2768" t="str">
            <v/>
          </cell>
          <cell r="O2768" t="str">
            <v/>
          </cell>
          <cell r="P2768" t="str">
            <v/>
          </cell>
        </row>
        <row r="2769">
          <cell r="A2769" t="str">
            <v>ON</v>
          </cell>
          <cell r="B2769">
            <v>7</v>
          </cell>
          <cell r="C2769">
            <v>4</v>
          </cell>
          <cell r="D2769" t="str">
            <v>C</v>
          </cell>
          <cell r="E2769">
            <v>4.75</v>
          </cell>
          <cell r="F2769">
            <v>38163</v>
          </cell>
          <cell r="G2769">
            <v>0.247</v>
          </cell>
          <cell r="H2769">
            <v>0.22</v>
          </cell>
          <cell r="I2769" t="str">
            <v>5          0</v>
          </cell>
          <cell r="J2769">
            <v>0</v>
          </cell>
          <cell r="K2769">
            <v>0</v>
          </cell>
          <cell r="L2769">
            <v>2004</v>
          </cell>
          <cell r="M2769" t="str">
            <v>No Trade</v>
          </cell>
          <cell r="N2769" t="str">
            <v>NG74</v>
          </cell>
          <cell r="O2769">
            <v>45.5</v>
          </cell>
          <cell r="P2769">
            <v>1</v>
          </cell>
        </row>
        <row r="2770">
          <cell r="A2770" t="str">
            <v>ON</v>
          </cell>
          <cell r="B2770">
            <v>8</v>
          </cell>
          <cell r="C2770">
            <v>4</v>
          </cell>
          <cell r="D2770" t="str">
            <v>C</v>
          </cell>
          <cell r="E2770">
            <v>3.7</v>
          </cell>
          <cell r="F2770">
            <v>38195</v>
          </cell>
          <cell r="G2770">
            <v>0.58399999999999996</v>
          </cell>
          <cell r="H2770">
            <v>0.54</v>
          </cell>
          <cell r="I2770" t="str">
            <v>4          0</v>
          </cell>
          <cell r="J2770">
            <v>0</v>
          </cell>
          <cell r="K2770">
            <v>0</v>
          </cell>
          <cell r="L2770">
            <v>2004</v>
          </cell>
          <cell r="M2770" t="str">
            <v>No Trade</v>
          </cell>
          <cell r="N2770" t="str">
            <v>NG84</v>
          </cell>
          <cell r="O2770">
            <v>45.5</v>
          </cell>
          <cell r="P2770">
            <v>1</v>
          </cell>
        </row>
        <row r="2771">
          <cell r="A2771" t="str">
            <v>ON</v>
          </cell>
          <cell r="B2771">
            <v>8</v>
          </cell>
          <cell r="C2771">
            <v>4</v>
          </cell>
          <cell r="D2771" t="str">
            <v>P</v>
          </cell>
          <cell r="E2771">
            <v>3.7</v>
          </cell>
          <cell r="F2771">
            <v>38195</v>
          </cell>
          <cell r="G2771">
            <v>0.438</v>
          </cell>
          <cell r="H2771">
            <v>0.47</v>
          </cell>
          <cell r="I2771" t="str">
            <v>2          0</v>
          </cell>
          <cell r="J2771">
            <v>0</v>
          </cell>
          <cell r="K2771">
            <v>0</v>
          </cell>
          <cell r="L2771">
            <v>2004</v>
          </cell>
          <cell r="M2771">
            <v>1.2812368594407855</v>
          </cell>
          <cell r="N2771" t="str">
            <v>NG84</v>
          </cell>
          <cell r="O2771">
            <v>45.5</v>
          </cell>
          <cell r="P2771">
            <v>2</v>
          </cell>
        </row>
        <row r="2772">
          <cell r="A2772" t="str">
            <v>ON</v>
          </cell>
          <cell r="B2772">
            <v>8</v>
          </cell>
          <cell r="C2772">
            <v>4</v>
          </cell>
          <cell r="D2772" t="str">
            <v>C</v>
          </cell>
          <cell r="E2772">
            <v>3.75</v>
          </cell>
          <cell r="F2772">
            <v>38195</v>
          </cell>
          <cell r="G2772">
            <v>0.58699999999999997</v>
          </cell>
          <cell r="H2772">
            <v>0.57999999999999996</v>
          </cell>
          <cell r="I2772" t="str">
            <v>7          0</v>
          </cell>
          <cell r="J2772">
            <v>0</v>
          </cell>
          <cell r="K2772">
            <v>0</v>
          </cell>
          <cell r="L2772">
            <v>2004</v>
          </cell>
          <cell r="M2772" t="str">
            <v>No Trade</v>
          </cell>
          <cell r="N2772" t="str">
            <v>NG84</v>
          </cell>
          <cell r="O2772">
            <v>45.5</v>
          </cell>
          <cell r="P2772">
            <v>1</v>
          </cell>
        </row>
        <row r="2773">
          <cell r="A2773" t="str">
            <v>ON</v>
          </cell>
          <cell r="B2773">
            <v>8</v>
          </cell>
          <cell r="C2773">
            <v>4</v>
          </cell>
          <cell r="D2773" t="str">
            <v>P</v>
          </cell>
          <cell r="E2773">
            <v>3.75</v>
          </cell>
          <cell r="F2773">
            <v>38195</v>
          </cell>
          <cell r="G2773">
            <v>0.46600000000000003</v>
          </cell>
          <cell r="H2773">
            <v>0.5</v>
          </cell>
          <cell r="I2773" t="str">
            <v>0          0</v>
          </cell>
          <cell r="J2773">
            <v>0</v>
          </cell>
          <cell r="K2773">
            <v>0</v>
          </cell>
          <cell r="L2773">
            <v>2004</v>
          </cell>
          <cell r="M2773">
            <v>1.2924985001744687</v>
          </cell>
          <cell r="N2773" t="str">
            <v>NG84</v>
          </cell>
          <cell r="O2773">
            <v>45.5</v>
          </cell>
          <cell r="P2773">
            <v>2</v>
          </cell>
        </row>
        <row r="2774">
          <cell r="A2774" t="str">
            <v>ON</v>
          </cell>
          <cell r="B2774">
            <v>8</v>
          </cell>
          <cell r="C2774">
            <v>4</v>
          </cell>
          <cell r="D2774" t="str">
            <v>C</v>
          </cell>
          <cell r="E2774">
            <v>4.1500000000000004</v>
          </cell>
          <cell r="F2774">
            <v>38195</v>
          </cell>
          <cell r="G2774">
            <v>0</v>
          </cell>
          <cell r="H2774">
            <v>0</v>
          </cell>
          <cell r="I2774" t="str">
            <v>0          0</v>
          </cell>
          <cell r="J2774">
            <v>0</v>
          </cell>
          <cell r="K2774">
            <v>0</v>
          </cell>
          <cell r="L2774">
            <v>2004</v>
          </cell>
          <cell r="M2774" t="str">
            <v>No Trade</v>
          </cell>
          <cell r="N2774" t="str">
            <v/>
          </cell>
          <cell r="O2774" t="str">
            <v/>
          </cell>
          <cell r="P2774" t="str">
            <v/>
          </cell>
        </row>
        <row r="2775">
          <cell r="A2775" t="str">
            <v>ON</v>
          </cell>
          <cell r="B2775">
            <v>8</v>
          </cell>
          <cell r="C2775">
            <v>4</v>
          </cell>
          <cell r="D2775" t="str">
            <v>C</v>
          </cell>
          <cell r="E2775">
            <v>4.75</v>
          </cell>
          <cell r="F2775">
            <v>38195</v>
          </cell>
          <cell r="G2775">
            <v>0.26300000000000001</v>
          </cell>
          <cell r="H2775">
            <v>0.24</v>
          </cell>
          <cell r="I2775" t="str">
            <v>0          0</v>
          </cell>
          <cell r="J2775">
            <v>0</v>
          </cell>
          <cell r="K2775">
            <v>0</v>
          </cell>
          <cell r="L2775">
            <v>2004</v>
          </cell>
          <cell r="M2775" t="str">
            <v>No Trade</v>
          </cell>
          <cell r="N2775" t="str">
            <v>NG84</v>
          </cell>
          <cell r="O2775">
            <v>45.5</v>
          </cell>
          <cell r="P2775">
            <v>1</v>
          </cell>
        </row>
        <row r="2776">
          <cell r="A2776" t="str">
            <v>ON</v>
          </cell>
          <cell r="B2776">
            <v>9</v>
          </cell>
          <cell r="C2776">
            <v>4</v>
          </cell>
          <cell r="D2776" t="str">
            <v>P</v>
          </cell>
          <cell r="E2776">
            <v>2</v>
          </cell>
          <cell r="F2776">
            <v>38225</v>
          </cell>
          <cell r="G2776">
            <v>6.0000000000000001E-3</v>
          </cell>
          <cell r="H2776">
            <v>0</v>
          </cell>
          <cell r="I2776" t="str">
            <v>7          0</v>
          </cell>
          <cell r="J2776">
            <v>0</v>
          </cell>
          <cell r="K2776">
            <v>0</v>
          </cell>
          <cell r="L2776">
            <v>2004</v>
          </cell>
          <cell r="M2776">
            <v>0.86949111109641186</v>
          </cell>
          <cell r="N2776" t="str">
            <v>NG94</v>
          </cell>
          <cell r="O2776">
            <v>51.5</v>
          </cell>
          <cell r="P2776">
            <v>2</v>
          </cell>
        </row>
        <row r="2777">
          <cell r="A2777" t="str">
            <v>ON</v>
          </cell>
          <cell r="B2777">
            <v>9</v>
          </cell>
          <cell r="C2777">
            <v>4</v>
          </cell>
          <cell r="D2777" t="str">
            <v>C</v>
          </cell>
          <cell r="E2777">
            <v>2.9</v>
          </cell>
          <cell r="F2777">
            <v>38225</v>
          </cell>
          <cell r="G2777">
            <v>0</v>
          </cell>
          <cell r="H2777">
            <v>0</v>
          </cell>
          <cell r="I2777" t="str">
            <v>0          0</v>
          </cell>
          <cell r="J2777">
            <v>0</v>
          </cell>
          <cell r="K2777">
            <v>0</v>
          </cell>
          <cell r="L2777">
            <v>2004</v>
          </cell>
          <cell r="M2777" t="str">
            <v>No Trade</v>
          </cell>
          <cell r="N2777" t="str">
            <v/>
          </cell>
          <cell r="O2777" t="str">
            <v/>
          </cell>
          <cell r="P2777" t="str">
            <v/>
          </cell>
        </row>
        <row r="2778">
          <cell r="A2778" t="str">
            <v>ON</v>
          </cell>
          <cell r="B2778">
            <v>9</v>
          </cell>
          <cell r="C2778">
            <v>4</v>
          </cell>
          <cell r="D2778" t="str">
            <v>P</v>
          </cell>
          <cell r="E2778">
            <v>2.9</v>
          </cell>
          <cell r="F2778">
            <v>38225</v>
          </cell>
          <cell r="G2778">
            <v>0.38100000000000001</v>
          </cell>
          <cell r="H2778">
            <v>0.38</v>
          </cell>
          <cell r="I2778" t="str">
            <v>1          0</v>
          </cell>
          <cell r="J2778">
            <v>0</v>
          </cell>
          <cell r="K2778">
            <v>0</v>
          </cell>
          <cell r="L2778">
            <v>2004</v>
          </cell>
          <cell r="M2778">
            <v>1.3855492619616445</v>
          </cell>
          <cell r="N2778" t="str">
            <v>NG94</v>
          </cell>
          <cell r="O2778">
            <v>51.5</v>
          </cell>
          <cell r="P2778">
            <v>2</v>
          </cell>
        </row>
        <row r="2779">
          <cell r="A2779" t="str">
            <v>ON</v>
          </cell>
          <cell r="B2779">
            <v>9</v>
          </cell>
          <cell r="C2779">
            <v>4</v>
          </cell>
          <cell r="D2779" t="str">
            <v>P</v>
          </cell>
          <cell r="E2779">
            <v>3</v>
          </cell>
          <cell r="F2779">
            <v>38225</v>
          </cell>
          <cell r="G2779">
            <v>0</v>
          </cell>
          <cell r="H2779">
            <v>0</v>
          </cell>
          <cell r="I2779" t="str">
            <v>0          0</v>
          </cell>
          <cell r="J2779">
            <v>0</v>
          </cell>
          <cell r="K2779">
            <v>0</v>
          </cell>
          <cell r="L2779">
            <v>2004</v>
          </cell>
          <cell r="M2779" t="str">
            <v>No Trade</v>
          </cell>
          <cell r="N2779" t="str">
            <v/>
          </cell>
          <cell r="O2779" t="str">
            <v/>
          </cell>
          <cell r="P2779" t="str">
            <v/>
          </cell>
        </row>
        <row r="2780">
          <cell r="A2780" t="str">
            <v>ON</v>
          </cell>
          <cell r="B2780">
            <v>9</v>
          </cell>
          <cell r="C2780">
            <v>4</v>
          </cell>
          <cell r="D2780" t="str">
            <v>C</v>
          </cell>
          <cell r="E2780">
            <v>3.1</v>
          </cell>
          <cell r="F2780">
            <v>38225</v>
          </cell>
          <cell r="G2780">
            <v>0</v>
          </cell>
          <cell r="H2780">
            <v>0</v>
          </cell>
          <cell r="I2780" t="str">
            <v>0          0</v>
          </cell>
          <cell r="J2780">
            <v>0</v>
          </cell>
          <cell r="K2780">
            <v>0</v>
          </cell>
          <cell r="L2780">
            <v>2004</v>
          </cell>
          <cell r="M2780" t="str">
            <v>No Trade</v>
          </cell>
          <cell r="N2780" t="str">
            <v/>
          </cell>
          <cell r="O2780" t="str">
            <v/>
          </cell>
          <cell r="P2780" t="str">
            <v/>
          </cell>
        </row>
        <row r="2781">
          <cell r="A2781" t="str">
            <v>ON</v>
          </cell>
          <cell r="B2781">
            <v>9</v>
          </cell>
          <cell r="C2781">
            <v>4</v>
          </cell>
          <cell r="D2781" t="str">
            <v>C</v>
          </cell>
          <cell r="E2781">
            <v>3.15</v>
          </cell>
          <cell r="F2781">
            <v>38225</v>
          </cell>
          <cell r="G2781">
            <v>0</v>
          </cell>
          <cell r="H2781">
            <v>0</v>
          </cell>
          <cell r="I2781" t="str">
            <v>0          0</v>
          </cell>
          <cell r="J2781">
            <v>0</v>
          </cell>
          <cell r="K2781">
            <v>0</v>
          </cell>
          <cell r="L2781">
            <v>2004</v>
          </cell>
          <cell r="M2781" t="str">
            <v>No Trade</v>
          </cell>
          <cell r="N2781" t="str">
            <v/>
          </cell>
          <cell r="O2781" t="str">
            <v/>
          </cell>
          <cell r="P2781" t="str">
            <v/>
          </cell>
        </row>
        <row r="2782">
          <cell r="A2782" t="str">
            <v>ON</v>
          </cell>
          <cell r="B2782">
            <v>9</v>
          </cell>
          <cell r="C2782">
            <v>4</v>
          </cell>
          <cell r="D2782" t="str">
            <v>C</v>
          </cell>
          <cell r="E2782">
            <v>3.2</v>
          </cell>
          <cell r="F2782">
            <v>38225</v>
          </cell>
          <cell r="G2782">
            <v>0</v>
          </cell>
          <cell r="H2782">
            <v>0</v>
          </cell>
          <cell r="I2782" t="str">
            <v>0          0</v>
          </cell>
          <cell r="J2782">
            <v>0</v>
          </cell>
          <cell r="K2782">
            <v>0</v>
          </cell>
          <cell r="L2782">
            <v>2004</v>
          </cell>
          <cell r="M2782" t="str">
            <v>No Trade</v>
          </cell>
          <cell r="N2782" t="str">
            <v/>
          </cell>
          <cell r="O2782" t="str">
            <v/>
          </cell>
          <cell r="P2782" t="str">
            <v/>
          </cell>
        </row>
        <row r="2783">
          <cell r="A2783" t="str">
            <v>ON</v>
          </cell>
          <cell r="B2783">
            <v>9</v>
          </cell>
          <cell r="C2783">
            <v>4</v>
          </cell>
          <cell r="D2783" t="str">
            <v>C</v>
          </cell>
          <cell r="E2783">
            <v>3.3</v>
          </cell>
          <cell r="F2783">
            <v>38225</v>
          </cell>
          <cell r="G2783">
            <v>0.78400000000000003</v>
          </cell>
          <cell r="H2783">
            <v>0.73</v>
          </cell>
          <cell r="I2783" t="str">
            <v>5          0</v>
          </cell>
          <cell r="J2783">
            <v>0</v>
          </cell>
          <cell r="K2783">
            <v>0</v>
          </cell>
          <cell r="L2783">
            <v>2004</v>
          </cell>
          <cell r="M2783" t="str">
            <v>No Trade</v>
          </cell>
          <cell r="N2783" t="str">
            <v>NG94</v>
          </cell>
          <cell r="O2783">
            <v>51.5</v>
          </cell>
          <cell r="P2783">
            <v>1</v>
          </cell>
        </row>
        <row r="2784">
          <cell r="A2784" t="str">
            <v>ON</v>
          </cell>
          <cell r="B2784">
            <v>9</v>
          </cell>
          <cell r="C2784">
            <v>4</v>
          </cell>
          <cell r="D2784" t="str">
            <v>P</v>
          </cell>
          <cell r="E2784">
            <v>3.3</v>
          </cell>
          <cell r="F2784">
            <v>38225</v>
          </cell>
          <cell r="G2784">
            <v>0.25900000000000001</v>
          </cell>
          <cell r="H2784">
            <v>0.28000000000000003</v>
          </cell>
          <cell r="I2784" t="str">
            <v>4          0</v>
          </cell>
          <cell r="J2784">
            <v>0</v>
          </cell>
          <cell r="K2784">
            <v>0</v>
          </cell>
          <cell r="L2784">
            <v>2004</v>
          </cell>
          <cell r="M2784">
            <v>1.2057661302763847</v>
          </cell>
          <cell r="N2784" t="str">
            <v>NG94</v>
          </cell>
          <cell r="O2784">
            <v>51.5</v>
          </cell>
          <cell r="P2784">
            <v>2</v>
          </cell>
        </row>
        <row r="2785">
          <cell r="A2785" t="str">
            <v>ON</v>
          </cell>
          <cell r="B2785">
            <v>9</v>
          </cell>
          <cell r="C2785">
            <v>4</v>
          </cell>
          <cell r="D2785" t="str">
            <v>P</v>
          </cell>
          <cell r="E2785">
            <v>3.45</v>
          </cell>
          <cell r="F2785">
            <v>38225</v>
          </cell>
          <cell r="G2785">
            <v>0</v>
          </cell>
          <cell r="H2785">
            <v>0</v>
          </cell>
          <cell r="I2785" t="str">
            <v>0          0</v>
          </cell>
          <cell r="J2785">
            <v>0</v>
          </cell>
          <cell r="K2785">
            <v>0</v>
          </cell>
          <cell r="L2785">
            <v>2004</v>
          </cell>
          <cell r="M2785" t="str">
            <v>No Trade</v>
          </cell>
          <cell r="N2785" t="str">
            <v/>
          </cell>
          <cell r="O2785" t="str">
            <v/>
          </cell>
          <cell r="P2785" t="str">
            <v/>
          </cell>
        </row>
        <row r="2786">
          <cell r="A2786" t="str">
            <v>ON</v>
          </cell>
          <cell r="B2786">
            <v>9</v>
          </cell>
          <cell r="C2786">
            <v>4</v>
          </cell>
          <cell r="D2786" t="str">
            <v>P</v>
          </cell>
          <cell r="E2786">
            <v>3.5</v>
          </cell>
          <cell r="F2786">
            <v>38225</v>
          </cell>
          <cell r="G2786">
            <v>0</v>
          </cell>
          <cell r="H2786">
            <v>0</v>
          </cell>
          <cell r="I2786" t="str">
            <v>0          0</v>
          </cell>
          <cell r="J2786">
            <v>0</v>
          </cell>
          <cell r="K2786">
            <v>0</v>
          </cell>
          <cell r="L2786">
            <v>2004</v>
          </cell>
          <cell r="M2786" t="str">
            <v>No Trade</v>
          </cell>
          <cell r="N2786" t="str">
            <v/>
          </cell>
          <cell r="O2786" t="str">
            <v/>
          </cell>
          <cell r="P2786" t="str">
            <v/>
          </cell>
        </row>
        <row r="2787">
          <cell r="A2787" t="str">
            <v>ON</v>
          </cell>
          <cell r="B2787">
            <v>9</v>
          </cell>
          <cell r="C2787">
            <v>4</v>
          </cell>
          <cell r="D2787" t="str">
            <v>C</v>
          </cell>
          <cell r="E2787">
            <v>3.55</v>
          </cell>
          <cell r="F2787">
            <v>38225</v>
          </cell>
          <cell r="G2787">
            <v>0</v>
          </cell>
          <cell r="H2787">
            <v>0</v>
          </cell>
          <cell r="I2787" t="str">
            <v>0          0</v>
          </cell>
          <cell r="J2787">
            <v>0</v>
          </cell>
          <cell r="K2787">
            <v>0</v>
          </cell>
          <cell r="L2787">
            <v>2004</v>
          </cell>
          <cell r="M2787" t="str">
            <v>No Trade</v>
          </cell>
          <cell r="N2787" t="str">
            <v/>
          </cell>
          <cell r="O2787" t="str">
            <v/>
          </cell>
          <cell r="P2787" t="str">
            <v/>
          </cell>
        </row>
        <row r="2788">
          <cell r="A2788" t="str">
            <v>ON</v>
          </cell>
          <cell r="B2788">
            <v>9</v>
          </cell>
          <cell r="C2788">
            <v>4</v>
          </cell>
          <cell r="D2788" t="str">
            <v>C</v>
          </cell>
          <cell r="E2788">
            <v>3.6</v>
          </cell>
          <cell r="F2788">
            <v>38225</v>
          </cell>
          <cell r="G2788">
            <v>0</v>
          </cell>
          <cell r="H2788">
            <v>0</v>
          </cell>
          <cell r="I2788" t="str">
            <v>0          0</v>
          </cell>
          <cell r="J2788">
            <v>0</v>
          </cell>
          <cell r="K2788">
            <v>0</v>
          </cell>
          <cell r="L2788">
            <v>2004</v>
          </cell>
          <cell r="M2788" t="str">
            <v>No Trade</v>
          </cell>
          <cell r="N2788" t="str">
            <v/>
          </cell>
          <cell r="O2788" t="str">
            <v/>
          </cell>
          <cell r="P2788" t="str">
            <v/>
          </cell>
        </row>
        <row r="2789">
          <cell r="A2789" t="str">
            <v>ON</v>
          </cell>
          <cell r="B2789">
            <v>9</v>
          </cell>
          <cell r="C2789">
            <v>4</v>
          </cell>
          <cell r="D2789" t="str">
            <v>C</v>
          </cell>
          <cell r="E2789">
            <v>3.7</v>
          </cell>
          <cell r="F2789">
            <v>38225</v>
          </cell>
          <cell r="G2789">
            <v>0.59</v>
          </cell>
          <cell r="H2789">
            <v>0.54</v>
          </cell>
          <cell r="I2789" t="str">
            <v>9          0</v>
          </cell>
          <cell r="J2789">
            <v>0</v>
          </cell>
          <cell r="K2789">
            <v>0</v>
          </cell>
          <cell r="L2789">
            <v>2004</v>
          </cell>
          <cell r="M2789" t="str">
            <v>No Trade</v>
          </cell>
          <cell r="N2789" t="str">
            <v>NG94</v>
          </cell>
          <cell r="O2789">
            <v>51.5</v>
          </cell>
          <cell r="P2789">
            <v>1</v>
          </cell>
        </row>
        <row r="2790">
          <cell r="A2790" t="str">
            <v>ON</v>
          </cell>
          <cell r="B2790">
            <v>9</v>
          </cell>
          <cell r="C2790">
            <v>4</v>
          </cell>
          <cell r="D2790" t="str">
            <v>P</v>
          </cell>
          <cell r="E2790">
            <v>3.7</v>
          </cell>
          <cell r="F2790">
            <v>38225</v>
          </cell>
          <cell r="G2790">
            <v>0.45400000000000001</v>
          </cell>
          <cell r="H2790">
            <v>0.48</v>
          </cell>
          <cell r="I2790" t="str">
            <v>7          0</v>
          </cell>
          <cell r="J2790">
            <v>0</v>
          </cell>
          <cell r="K2790">
            <v>0</v>
          </cell>
          <cell r="L2790">
            <v>2004</v>
          </cell>
          <cell r="M2790">
            <v>1.2972153379432589</v>
          </cell>
          <cell r="N2790" t="str">
            <v>NG94</v>
          </cell>
          <cell r="O2790">
            <v>51.5</v>
          </cell>
          <cell r="P2790">
            <v>2</v>
          </cell>
        </row>
        <row r="2791">
          <cell r="A2791" t="str">
            <v>ON</v>
          </cell>
          <cell r="B2791">
            <v>9</v>
          </cell>
          <cell r="C2791">
            <v>4</v>
          </cell>
          <cell r="D2791" t="str">
            <v>C</v>
          </cell>
          <cell r="E2791">
            <v>3.75</v>
          </cell>
          <cell r="F2791">
            <v>38225</v>
          </cell>
          <cell r="G2791">
            <v>0.52100000000000002</v>
          </cell>
          <cell r="H2791">
            <v>0.52</v>
          </cell>
          <cell r="I2791" t="str">
            <v>1          0</v>
          </cell>
          <cell r="J2791">
            <v>0</v>
          </cell>
          <cell r="K2791">
            <v>0</v>
          </cell>
          <cell r="L2791">
            <v>2004</v>
          </cell>
          <cell r="M2791" t="str">
            <v>No Trade</v>
          </cell>
          <cell r="N2791" t="str">
            <v>NG94</v>
          </cell>
          <cell r="O2791">
            <v>51.5</v>
          </cell>
          <cell r="P2791">
            <v>1</v>
          </cell>
        </row>
        <row r="2792">
          <cell r="A2792" t="str">
            <v>ON</v>
          </cell>
          <cell r="B2792">
            <v>9</v>
          </cell>
          <cell r="C2792">
            <v>4</v>
          </cell>
          <cell r="D2792" t="str">
            <v>P</v>
          </cell>
          <cell r="E2792">
            <v>3.75</v>
          </cell>
          <cell r="F2792">
            <v>38225</v>
          </cell>
          <cell r="G2792">
            <v>0.48199999999999998</v>
          </cell>
          <cell r="H2792">
            <v>0.51</v>
          </cell>
          <cell r="I2792" t="str">
            <v>6          0</v>
          </cell>
          <cell r="J2792">
            <v>0</v>
          </cell>
          <cell r="K2792">
            <v>0</v>
          </cell>
          <cell r="L2792">
            <v>2004</v>
          </cell>
          <cell r="M2792">
            <v>1.3080260336041394</v>
          </cell>
          <cell r="N2792" t="str">
            <v>NG94</v>
          </cell>
          <cell r="O2792">
            <v>51.5</v>
          </cell>
          <cell r="P2792">
            <v>2</v>
          </cell>
        </row>
        <row r="2793">
          <cell r="A2793" t="str">
            <v>ON</v>
          </cell>
          <cell r="B2793">
            <v>9</v>
          </cell>
          <cell r="C2793">
            <v>4</v>
          </cell>
          <cell r="D2793" t="str">
            <v>C</v>
          </cell>
          <cell r="E2793">
            <v>3.8</v>
          </cell>
          <cell r="F2793">
            <v>38225</v>
          </cell>
          <cell r="G2793">
            <v>0.54900000000000004</v>
          </cell>
          <cell r="H2793">
            <v>0.51</v>
          </cell>
          <cell r="I2793" t="str">
            <v>0          0</v>
          </cell>
          <cell r="J2793">
            <v>0</v>
          </cell>
          <cell r="K2793">
            <v>0</v>
          </cell>
          <cell r="L2793">
            <v>2004</v>
          </cell>
          <cell r="M2793" t="str">
            <v>No Trade</v>
          </cell>
          <cell r="N2793" t="str">
            <v>NG94</v>
          </cell>
          <cell r="O2793">
            <v>51.5</v>
          </cell>
          <cell r="P2793">
            <v>1</v>
          </cell>
        </row>
        <row r="2794">
          <cell r="A2794" t="str">
            <v>ON</v>
          </cell>
          <cell r="B2794">
            <v>9</v>
          </cell>
          <cell r="C2794">
            <v>4</v>
          </cell>
          <cell r="D2794" t="str">
            <v>P</v>
          </cell>
          <cell r="E2794">
            <v>3.8</v>
          </cell>
          <cell r="F2794">
            <v>38225</v>
          </cell>
          <cell r="G2794">
            <v>0.51</v>
          </cell>
          <cell r="H2794">
            <v>0.54</v>
          </cell>
          <cell r="I2794" t="str">
            <v>5          0</v>
          </cell>
          <cell r="J2794">
            <v>0</v>
          </cell>
          <cell r="K2794">
            <v>0</v>
          </cell>
          <cell r="L2794">
            <v>2004</v>
          </cell>
          <cell r="M2794">
            <v>1.3182280498889312</v>
          </cell>
          <cell r="N2794" t="str">
            <v>NG94</v>
          </cell>
          <cell r="O2794">
            <v>51.5</v>
          </cell>
          <cell r="P2794">
            <v>2</v>
          </cell>
        </row>
        <row r="2795">
          <cell r="A2795" t="str">
            <v>ON</v>
          </cell>
          <cell r="B2795">
            <v>9</v>
          </cell>
          <cell r="C2795">
            <v>4</v>
          </cell>
          <cell r="D2795" t="str">
            <v>C</v>
          </cell>
          <cell r="E2795">
            <v>3.85</v>
          </cell>
          <cell r="F2795">
            <v>38225</v>
          </cell>
          <cell r="G2795">
            <v>0</v>
          </cell>
          <cell r="H2795">
            <v>0</v>
          </cell>
          <cell r="I2795" t="str">
            <v>0          0</v>
          </cell>
          <cell r="J2795">
            <v>0</v>
          </cell>
          <cell r="K2795">
            <v>0</v>
          </cell>
          <cell r="L2795">
            <v>2004</v>
          </cell>
          <cell r="M2795" t="str">
            <v>No Trade</v>
          </cell>
          <cell r="N2795" t="str">
            <v/>
          </cell>
          <cell r="O2795" t="str">
            <v/>
          </cell>
          <cell r="P2795" t="str">
            <v/>
          </cell>
        </row>
        <row r="2796">
          <cell r="A2796" t="str">
            <v>ON</v>
          </cell>
          <cell r="B2796">
            <v>9</v>
          </cell>
          <cell r="C2796">
            <v>4</v>
          </cell>
          <cell r="D2796" t="str">
            <v>C</v>
          </cell>
          <cell r="E2796">
            <v>4</v>
          </cell>
          <cell r="F2796">
            <v>38225</v>
          </cell>
          <cell r="G2796">
            <v>0.47399999999999998</v>
          </cell>
          <cell r="H2796">
            <v>0.43</v>
          </cell>
          <cell r="I2796" t="str">
            <v>8          0</v>
          </cell>
          <cell r="J2796">
            <v>0</v>
          </cell>
          <cell r="K2796">
            <v>0</v>
          </cell>
          <cell r="L2796">
            <v>2004</v>
          </cell>
          <cell r="M2796" t="str">
            <v>No Trade</v>
          </cell>
          <cell r="N2796" t="str">
            <v>NG94</v>
          </cell>
          <cell r="O2796">
            <v>51.5</v>
          </cell>
          <cell r="P2796">
            <v>1</v>
          </cell>
        </row>
        <row r="2797">
          <cell r="A2797" t="str">
            <v>ON</v>
          </cell>
          <cell r="B2797">
            <v>9</v>
          </cell>
          <cell r="C2797">
            <v>4</v>
          </cell>
          <cell r="D2797" t="str">
            <v>P</v>
          </cell>
          <cell r="E2797">
            <v>4</v>
          </cell>
          <cell r="F2797">
            <v>38225</v>
          </cell>
          <cell r="G2797">
            <v>0</v>
          </cell>
          <cell r="H2797">
            <v>0</v>
          </cell>
          <cell r="I2797" t="str">
            <v>0          0</v>
          </cell>
          <cell r="J2797">
            <v>0</v>
          </cell>
          <cell r="K2797">
            <v>0</v>
          </cell>
          <cell r="L2797">
            <v>2004</v>
          </cell>
          <cell r="M2797" t="str">
            <v>No Trade</v>
          </cell>
          <cell r="N2797" t="str">
            <v/>
          </cell>
          <cell r="O2797" t="str">
            <v/>
          </cell>
          <cell r="P2797" t="str">
            <v/>
          </cell>
        </row>
        <row r="2798">
          <cell r="A2798" t="str">
            <v>ON</v>
          </cell>
          <cell r="B2798">
            <v>9</v>
          </cell>
          <cell r="C2798">
            <v>4</v>
          </cell>
          <cell r="D2798" t="str">
            <v>C</v>
          </cell>
          <cell r="E2798">
            <v>4.75</v>
          </cell>
          <cell r="F2798">
            <v>38225</v>
          </cell>
          <cell r="G2798">
            <v>0.27200000000000002</v>
          </cell>
          <cell r="H2798">
            <v>0.24</v>
          </cell>
          <cell r="I2798" t="str">
            <v>9          0</v>
          </cell>
          <cell r="J2798">
            <v>0</v>
          </cell>
          <cell r="K2798">
            <v>0</v>
          </cell>
          <cell r="L2798">
            <v>2004</v>
          </cell>
          <cell r="M2798" t="str">
            <v>No Trade</v>
          </cell>
          <cell r="N2798" t="str">
            <v>NG94</v>
          </cell>
          <cell r="O2798">
            <v>51.5</v>
          </cell>
          <cell r="P2798">
            <v>1</v>
          </cell>
        </row>
        <row r="2799">
          <cell r="A2799" t="str">
            <v>ON</v>
          </cell>
          <cell r="B2799">
            <v>10</v>
          </cell>
          <cell r="C2799">
            <v>4</v>
          </cell>
          <cell r="D2799" t="str">
            <v>P</v>
          </cell>
          <cell r="E2799">
            <v>2.75</v>
          </cell>
          <cell r="F2799">
            <v>38257</v>
          </cell>
          <cell r="G2799">
            <v>0</v>
          </cell>
          <cell r="H2799">
            <v>0</v>
          </cell>
          <cell r="I2799" t="str">
            <v>0          0</v>
          </cell>
          <cell r="J2799">
            <v>0</v>
          </cell>
          <cell r="K2799">
            <v>0</v>
          </cell>
          <cell r="L2799">
            <v>2004</v>
          </cell>
          <cell r="M2799" t="str">
            <v>No Trade</v>
          </cell>
          <cell r="N2799" t="str">
            <v/>
          </cell>
          <cell r="O2799" t="str">
            <v/>
          </cell>
          <cell r="P2799" t="str">
            <v/>
          </cell>
        </row>
        <row r="2800">
          <cell r="A2800" t="str">
            <v>ON</v>
          </cell>
          <cell r="B2800">
            <v>10</v>
          </cell>
          <cell r="C2800">
            <v>4</v>
          </cell>
          <cell r="D2800" t="str">
            <v>P</v>
          </cell>
          <cell r="E2800">
            <v>3.25</v>
          </cell>
          <cell r="F2800">
            <v>38257</v>
          </cell>
          <cell r="G2800">
            <v>0.24399999999999999</v>
          </cell>
          <cell r="H2800">
            <v>0.26</v>
          </cell>
          <cell r="I2800" t="str">
            <v>5          0</v>
          </cell>
          <cell r="J2800">
            <v>0</v>
          </cell>
          <cell r="K2800">
            <v>0</v>
          </cell>
          <cell r="L2800">
            <v>2004</v>
          </cell>
          <cell r="M2800">
            <v>1.170822138815637</v>
          </cell>
          <cell r="N2800" t="str">
            <v>NG104</v>
          </cell>
          <cell r="O2800">
            <v>51.5</v>
          </cell>
          <cell r="P2800">
            <v>2</v>
          </cell>
        </row>
        <row r="2801">
          <cell r="A2801" t="str">
            <v>ON</v>
          </cell>
          <cell r="B2801">
            <v>10</v>
          </cell>
          <cell r="C2801">
            <v>4</v>
          </cell>
          <cell r="D2801" t="str">
            <v>P</v>
          </cell>
          <cell r="E2801">
            <v>3.45</v>
          </cell>
          <cell r="F2801">
            <v>38257</v>
          </cell>
          <cell r="G2801">
            <v>0</v>
          </cell>
          <cell r="H2801">
            <v>0</v>
          </cell>
          <cell r="I2801" t="str">
            <v>0          0</v>
          </cell>
          <cell r="J2801">
            <v>0</v>
          </cell>
          <cell r="K2801">
            <v>0</v>
          </cell>
          <cell r="L2801">
            <v>2004</v>
          </cell>
          <cell r="M2801" t="str">
            <v>No Trade</v>
          </cell>
          <cell r="N2801" t="str">
            <v/>
          </cell>
          <cell r="O2801" t="str">
            <v/>
          </cell>
          <cell r="P2801" t="str">
            <v/>
          </cell>
        </row>
        <row r="2802">
          <cell r="A2802" t="str">
            <v>ON</v>
          </cell>
          <cell r="B2802">
            <v>10</v>
          </cell>
          <cell r="C2802">
            <v>4</v>
          </cell>
          <cell r="D2802" t="str">
            <v>C</v>
          </cell>
          <cell r="E2802">
            <v>3.7</v>
          </cell>
          <cell r="F2802">
            <v>38257</v>
          </cell>
          <cell r="G2802">
            <v>0.61499999999999999</v>
          </cell>
          <cell r="H2802">
            <v>0.56999999999999995</v>
          </cell>
          <cell r="I2802" t="str">
            <v>2          0</v>
          </cell>
          <cell r="J2802">
            <v>0</v>
          </cell>
          <cell r="K2802">
            <v>0</v>
          </cell>
          <cell r="L2802">
            <v>2004</v>
          </cell>
          <cell r="M2802" t="str">
            <v>No Trade</v>
          </cell>
          <cell r="N2802" t="str">
            <v>NG104</v>
          </cell>
          <cell r="O2802">
            <v>51.5</v>
          </cell>
          <cell r="P2802">
            <v>1</v>
          </cell>
        </row>
        <row r="2803">
          <cell r="A2803" t="str">
            <v>ON</v>
          </cell>
          <cell r="B2803">
            <v>10</v>
          </cell>
          <cell r="C2803">
            <v>4</v>
          </cell>
          <cell r="D2803" t="str">
            <v>P</v>
          </cell>
          <cell r="E2803">
            <v>3.7</v>
          </cell>
          <cell r="F2803">
            <v>38257</v>
          </cell>
          <cell r="G2803">
            <v>0.45800000000000002</v>
          </cell>
          <cell r="H2803">
            <v>0.48</v>
          </cell>
          <cell r="I2803" t="str">
            <v>9          0</v>
          </cell>
          <cell r="J2803">
            <v>0</v>
          </cell>
          <cell r="K2803">
            <v>0</v>
          </cell>
          <cell r="L2803">
            <v>2004</v>
          </cell>
          <cell r="M2803">
            <v>1.2693185311721971</v>
          </cell>
          <cell r="N2803" t="str">
            <v>NG104</v>
          </cell>
          <cell r="O2803">
            <v>51.5</v>
          </cell>
          <cell r="P2803">
            <v>2</v>
          </cell>
        </row>
        <row r="2804">
          <cell r="A2804" t="str">
            <v>ON</v>
          </cell>
          <cell r="B2804">
            <v>10</v>
          </cell>
          <cell r="C2804">
            <v>4</v>
          </cell>
          <cell r="D2804" t="str">
            <v>C</v>
          </cell>
          <cell r="E2804">
            <v>3.75</v>
          </cell>
          <cell r="F2804">
            <v>38257</v>
          </cell>
          <cell r="G2804">
            <v>0</v>
          </cell>
          <cell r="H2804">
            <v>0</v>
          </cell>
          <cell r="I2804" t="str">
            <v>0          0</v>
          </cell>
          <cell r="J2804">
            <v>0</v>
          </cell>
          <cell r="K2804">
            <v>0</v>
          </cell>
          <cell r="L2804">
            <v>2004</v>
          </cell>
          <cell r="M2804" t="str">
            <v>No Trade</v>
          </cell>
          <cell r="N2804" t="str">
            <v/>
          </cell>
          <cell r="O2804" t="str">
            <v/>
          </cell>
          <cell r="P2804" t="str">
            <v/>
          </cell>
        </row>
        <row r="2805">
          <cell r="A2805" t="str">
            <v>ON</v>
          </cell>
          <cell r="B2805">
            <v>10</v>
          </cell>
          <cell r="C2805">
            <v>4</v>
          </cell>
          <cell r="D2805" t="str">
            <v>P</v>
          </cell>
          <cell r="E2805">
            <v>3.75</v>
          </cell>
          <cell r="F2805">
            <v>38257</v>
          </cell>
          <cell r="G2805">
            <v>0.48499999999999999</v>
          </cell>
          <cell r="H2805">
            <v>0.51</v>
          </cell>
          <cell r="I2805" t="str">
            <v>8          0</v>
          </cell>
          <cell r="J2805">
            <v>0</v>
          </cell>
          <cell r="K2805">
            <v>0</v>
          </cell>
          <cell r="L2805">
            <v>2004</v>
          </cell>
          <cell r="M2805">
            <v>1.2791534295055953</v>
          </cell>
          <cell r="N2805" t="str">
            <v>NG104</v>
          </cell>
          <cell r="O2805">
            <v>51.5</v>
          </cell>
          <cell r="P2805">
            <v>2</v>
          </cell>
        </row>
        <row r="2806">
          <cell r="A2806" t="str">
            <v>ON</v>
          </cell>
          <cell r="B2806">
            <v>10</v>
          </cell>
          <cell r="C2806">
            <v>4</v>
          </cell>
          <cell r="D2806" t="str">
            <v>C</v>
          </cell>
          <cell r="E2806">
            <v>4.75</v>
          </cell>
          <cell r="F2806">
            <v>38257</v>
          </cell>
          <cell r="G2806">
            <v>0.29199999999999998</v>
          </cell>
          <cell r="H2806">
            <v>0.26</v>
          </cell>
          <cell r="I2806" t="str">
            <v>7          0</v>
          </cell>
          <cell r="J2806">
            <v>0</v>
          </cell>
          <cell r="K2806">
            <v>0</v>
          </cell>
          <cell r="L2806">
            <v>2004</v>
          </cell>
          <cell r="M2806" t="str">
            <v>No Trade</v>
          </cell>
          <cell r="N2806" t="str">
            <v>NG104</v>
          </cell>
          <cell r="O2806">
            <v>51.5</v>
          </cell>
          <cell r="P2806">
            <v>1</v>
          </cell>
        </row>
        <row r="2807">
          <cell r="A2807" t="str">
            <v>ON</v>
          </cell>
          <cell r="B2807">
            <v>11</v>
          </cell>
          <cell r="C2807">
            <v>4</v>
          </cell>
          <cell r="D2807" t="str">
            <v>P</v>
          </cell>
          <cell r="E2807">
            <v>3.25</v>
          </cell>
          <cell r="F2807">
            <v>38286</v>
          </cell>
          <cell r="G2807">
            <v>0.219</v>
          </cell>
          <cell r="H2807">
            <v>0.23</v>
          </cell>
          <cell r="I2807" t="str">
            <v>7          0</v>
          </cell>
          <cell r="J2807">
            <v>0</v>
          </cell>
          <cell r="K2807">
            <v>0</v>
          </cell>
          <cell r="L2807">
            <v>2004</v>
          </cell>
          <cell r="M2807">
            <v>1.122115935617521</v>
          </cell>
          <cell r="N2807" t="str">
            <v>NG114</v>
          </cell>
          <cell r="O2807">
            <v>51.5</v>
          </cell>
          <cell r="P2807">
            <v>2</v>
          </cell>
        </row>
        <row r="2808">
          <cell r="A2808" t="str">
            <v>ON</v>
          </cell>
          <cell r="B2808">
            <v>11</v>
          </cell>
          <cell r="C2808">
            <v>4</v>
          </cell>
          <cell r="D2808" t="str">
            <v>P</v>
          </cell>
          <cell r="E2808">
            <v>3.7</v>
          </cell>
          <cell r="F2808">
            <v>38286</v>
          </cell>
          <cell r="G2808">
            <v>0.40699999999999997</v>
          </cell>
          <cell r="H2808">
            <v>0.43</v>
          </cell>
          <cell r="I2808" t="str">
            <v>5          0</v>
          </cell>
          <cell r="J2808">
            <v>0</v>
          </cell>
          <cell r="K2808">
            <v>0</v>
          </cell>
          <cell r="L2808">
            <v>2004</v>
          </cell>
          <cell r="M2808">
            <v>1.2087079945641301</v>
          </cell>
          <cell r="N2808" t="str">
            <v>NG114</v>
          </cell>
          <cell r="O2808">
            <v>51.5</v>
          </cell>
          <cell r="P2808">
            <v>2</v>
          </cell>
        </row>
        <row r="2809">
          <cell r="A2809" t="str">
            <v>ON</v>
          </cell>
          <cell r="B2809">
            <v>11</v>
          </cell>
          <cell r="C2809">
            <v>4</v>
          </cell>
          <cell r="D2809" t="str">
            <v>C</v>
          </cell>
          <cell r="E2809">
            <v>3.75</v>
          </cell>
          <cell r="F2809">
            <v>38286</v>
          </cell>
          <cell r="G2809">
            <v>0</v>
          </cell>
          <cell r="H2809">
            <v>0</v>
          </cell>
          <cell r="I2809" t="str">
            <v>0          0</v>
          </cell>
          <cell r="J2809">
            <v>0</v>
          </cell>
          <cell r="K2809">
            <v>0</v>
          </cell>
          <cell r="L2809">
            <v>2004</v>
          </cell>
          <cell r="M2809" t="str">
            <v>No Trade</v>
          </cell>
          <cell r="N2809" t="str">
            <v/>
          </cell>
          <cell r="O2809" t="str">
            <v/>
          </cell>
          <cell r="P2809" t="str">
            <v/>
          </cell>
        </row>
        <row r="2810">
          <cell r="A2810" t="str">
            <v>ON</v>
          </cell>
          <cell r="B2810">
            <v>11</v>
          </cell>
          <cell r="C2810">
            <v>4</v>
          </cell>
          <cell r="D2810" t="str">
            <v>C</v>
          </cell>
          <cell r="E2810">
            <v>4.75</v>
          </cell>
          <cell r="F2810">
            <v>38286</v>
          </cell>
          <cell r="G2810">
            <v>0.35899999999999999</v>
          </cell>
          <cell r="H2810">
            <v>0.33</v>
          </cell>
          <cell r="I2810" t="str">
            <v>1          0</v>
          </cell>
          <cell r="J2810">
            <v>0</v>
          </cell>
          <cell r="K2810">
            <v>0</v>
          </cell>
          <cell r="L2810">
            <v>2004</v>
          </cell>
          <cell r="M2810" t="str">
            <v>No Trade</v>
          </cell>
          <cell r="N2810" t="str">
            <v>NG114</v>
          </cell>
          <cell r="O2810">
            <v>51.5</v>
          </cell>
          <cell r="P2810">
            <v>1</v>
          </cell>
        </row>
        <row r="2811">
          <cell r="A2811" t="str">
            <v>ON</v>
          </cell>
          <cell r="B2811">
            <v>12</v>
          </cell>
          <cell r="C2811">
            <v>4</v>
          </cell>
          <cell r="D2811" t="str">
            <v>C</v>
          </cell>
          <cell r="E2811">
            <v>3.45</v>
          </cell>
          <cell r="F2811">
            <v>38314</v>
          </cell>
          <cell r="G2811">
            <v>0.999</v>
          </cell>
          <cell r="H2811">
            <v>0.94</v>
          </cell>
          <cell r="I2811" t="str">
            <v>4          0</v>
          </cell>
          <cell r="J2811">
            <v>0</v>
          </cell>
          <cell r="K2811">
            <v>0</v>
          </cell>
          <cell r="L2811">
            <v>2004</v>
          </cell>
          <cell r="M2811" t="str">
            <v>No Trade</v>
          </cell>
          <cell r="N2811" t="str">
            <v>NG124</v>
          </cell>
          <cell r="O2811">
            <v>51.5</v>
          </cell>
          <cell r="P2811">
            <v>1</v>
          </cell>
        </row>
        <row r="2812">
          <cell r="A2812" t="str">
            <v>ON</v>
          </cell>
          <cell r="B2812">
            <v>12</v>
          </cell>
          <cell r="C2812">
            <v>4</v>
          </cell>
          <cell r="D2812" t="str">
            <v>P</v>
          </cell>
          <cell r="E2812">
            <v>3.45</v>
          </cell>
          <cell r="F2812">
            <v>38314</v>
          </cell>
          <cell r="G2812">
            <v>0.27800000000000002</v>
          </cell>
          <cell r="H2812">
            <v>0.28999999999999998</v>
          </cell>
          <cell r="I2812" t="str">
            <v>6          0</v>
          </cell>
          <cell r="J2812">
            <v>0</v>
          </cell>
          <cell r="K2812">
            <v>0</v>
          </cell>
          <cell r="L2812">
            <v>2004</v>
          </cell>
          <cell r="M2812">
            <v>1.1257429551528979</v>
          </cell>
          <cell r="N2812" t="str">
            <v>NG124</v>
          </cell>
          <cell r="O2812">
            <v>51.5</v>
          </cell>
          <cell r="P2812">
            <v>2</v>
          </cell>
        </row>
        <row r="2813">
          <cell r="A2813" t="str">
            <v>ON</v>
          </cell>
          <cell r="B2813">
            <v>12</v>
          </cell>
          <cell r="C2813">
            <v>4</v>
          </cell>
          <cell r="D2813" t="str">
            <v>C</v>
          </cell>
          <cell r="E2813">
            <v>3.5</v>
          </cell>
          <cell r="F2813">
            <v>38314</v>
          </cell>
          <cell r="G2813">
            <v>0.96899999999999997</v>
          </cell>
          <cell r="H2813">
            <v>0.91</v>
          </cell>
          <cell r="I2813" t="str">
            <v>5          0</v>
          </cell>
          <cell r="J2813">
            <v>0</v>
          </cell>
          <cell r="K2813">
            <v>0</v>
          </cell>
          <cell r="L2813">
            <v>2004</v>
          </cell>
          <cell r="M2813" t="str">
            <v>No Trade</v>
          </cell>
          <cell r="N2813" t="str">
            <v>NG124</v>
          </cell>
          <cell r="O2813">
            <v>51.5</v>
          </cell>
          <cell r="P2813">
            <v>1</v>
          </cell>
        </row>
        <row r="2814">
          <cell r="A2814" t="str">
            <v>ON</v>
          </cell>
          <cell r="B2814">
            <v>12</v>
          </cell>
          <cell r="C2814">
            <v>4</v>
          </cell>
          <cell r="D2814" t="str">
            <v>P</v>
          </cell>
          <cell r="E2814">
            <v>3.5</v>
          </cell>
          <cell r="F2814">
            <v>38314</v>
          </cell>
          <cell r="G2814">
            <v>0.29599999999999999</v>
          </cell>
          <cell r="H2814">
            <v>0.31</v>
          </cell>
          <cell r="I2814" t="str">
            <v>6          0</v>
          </cell>
          <cell r="J2814">
            <v>0</v>
          </cell>
          <cell r="K2814">
            <v>0</v>
          </cell>
          <cell r="L2814">
            <v>2004</v>
          </cell>
          <cell r="M2814">
            <v>1.1334330793137777</v>
          </cell>
          <cell r="N2814" t="str">
            <v>NG124</v>
          </cell>
          <cell r="O2814">
            <v>51.5</v>
          </cell>
          <cell r="P2814">
            <v>2</v>
          </cell>
        </row>
        <row r="2815">
          <cell r="A2815" t="str">
            <v>ON</v>
          </cell>
          <cell r="B2815">
            <v>12</v>
          </cell>
          <cell r="C2815">
            <v>4</v>
          </cell>
          <cell r="D2815" t="str">
            <v>C</v>
          </cell>
          <cell r="E2815">
            <v>3.7</v>
          </cell>
          <cell r="F2815">
            <v>38314</v>
          </cell>
          <cell r="G2815">
            <v>0</v>
          </cell>
          <cell r="H2815">
            <v>0</v>
          </cell>
          <cell r="I2815" t="str">
            <v>0          0</v>
          </cell>
          <cell r="J2815">
            <v>0</v>
          </cell>
          <cell r="K2815">
            <v>0</v>
          </cell>
          <cell r="L2815">
            <v>2004</v>
          </cell>
          <cell r="M2815" t="str">
            <v>No Trade</v>
          </cell>
          <cell r="N2815" t="str">
            <v/>
          </cell>
          <cell r="O2815" t="str">
            <v/>
          </cell>
          <cell r="P2815" t="str">
            <v/>
          </cell>
        </row>
        <row r="2816">
          <cell r="A2816" t="str">
            <v>ON</v>
          </cell>
          <cell r="B2816">
            <v>12</v>
          </cell>
          <cell r="C2816">
            <v>4</v>
          </cell>
          <cell r="D2816" t="str">
            <v>P</v>
          </cell>
          <cell r="E2816">
            <v>3.7</v>
          </cell>
          <cell r="F2816">
            <v>38314</v>
          </cell>
          <cell r="G2816">
            <v>0.378</v>
          </cell>
          <cell r="H2816">
            <v>0.4</v>
          </cell>
          <cell r="I2816" t="str">
            <v>1          0</v>
          </cell>
          <cell r="J2816">
            <v>0</v>
          </cell>
          <cell r="K2816">
            <v>0</v>
          </cell>
          <cell r="L2816">
            <v>2004</v>
          </cell>
          <cell r="M2816">
            <v>1.1662614145981849</v>
          </cell>
          <cell r="N2816" t="str">
            <v>NG124</v>
          </cell>
          <cell r="O2816">
            <v>51.5</v>
          </cell>
          <cell r="P2816">
            <v>2</v>
          </cell>
        </row>
        <row r="2817">
          <cell r="A2817" t="str">
            <v>ON</v>
          </cell>
          <cell r="B2817">
            <v>12</v>
          </cell>
          <cell r="C2817">
            <v>4</v>
          </cell>
          <cell r="D2817" t="str">
            <v>C</v>
          </cell>
          <cell r="E2817">
            <v>3.75</v>
          </cell>
          <cell r="F2817">
            <v>38314</v>
          </cell>
          <cell r="G2817">
            <v>0</v>
          </cell>
          <cell r="H2817">
            <v>0</v>
          </cell>
          <cell r="I2817" t="str">
            <v>0          0</v>
          </cell>
          <cell r="J2817">
            <v>0</v>
          </cell>
          <cell r="K2817">
            <v>0</v>
          </cell>
          <cell r="L2817">
            <v>2004</v>
          </cell>
          <cell r="M2817" t="str">
            <v>No Trade</v>
          </cell>
          <cell r="N2817" t="str">
            <v/>
          </cell>
          <cell r="O2817" t="str">
            <v/>
          </cell>
          <cell r="P2817" t="str">
            <v/>
          </cell>
        </row>
        <row r="2818">
          <cell r="A2818" t="str">
            <v>ON</v>
          </cell>
          <cell r="B2818">
            <v>12</v>
          </cell>
          <cell r="C2818">
            <v>4</v>
          </cell>
          <cell r="D2818" t="str">
            <v>C</v>
          </cell>
          <cell r="E2818">
            <v>4</v>
          </cell>
          <cell r="F2818">
            <v>38314</v>
          </cell>
          <cell r="G2818">
            <v>0.70699999999999996</v>
          </cell>
          <cell r="H2818">
            <v>0.66</v>
          </cell>
          <cell r="I2818" t="str">
            <v>2          0</v>
          </cell>
          <cell r="J2818">
            <v>0</v>
          </cell>
          <cell r="K2818">
            <v>0</v>
          </cell>
          <cell r="L2818">
            <v>2004</v>
          </cell>
          <cell r="M2818" t="str">
            <v>No Trade</v>
          </cell>
          <cell r="N2818" t="str">
            <v>NG124</v>
          </cell>
          <cell r="O2818">
            <v>51.5</v>
          </cell>
          <cell r="P2818">
            <v>1</v>
          </cell>
        </row>
        <row r="2819">
          <cell r="A2819" t="str">
            <v>ON</v>
          </cell>
          <cell r="B2819">
            <v>12</v>
          </cell>
          <cell r="C2819">
            <v>4</v>
          </cell>
          <cell r="D2819" t="str">
            <v>P</v>
          </cell>
          <cell r="E2819">
            <v>4</v>
          </cell>
          <cell r="F2819">
            <v>38314</v>
          </cell>
          <cell r="G2819">
            <v>0.51900000000000002</v>
          </cell>
          <cell r="H2819">
            <v>0.54</v>
          </cell>
          <cell r="I2819" t="str">
            <v>8          0</v>
          </cell>
          <cell r="J2819">
            <v>0</v>
          </cell>
          <cell r="K2819">
            <v>0</v>
          </cell>
          <cell r="L2819">
            <v>2004</v>
          </cell>
          <cell r="M2819">
            <v>1.2127204315002813</v>
          </cell>
          <cell r="N2819" t="str">
            <v>NG124</v>
          </cell>
          <cell r="O2819">
            <v>51.5</v>
          </cell>
          <cell r="P2819">
            <v>2</v>
          </cell>
        </row>
        <row r="2820">
          <cell r="A2820" t="str">
            <v>ON</v>
          </cell>
          <cell r="B2820">
            <v>12</v>
          </cell>
          <cell r="C2820">
            <v>4</v>
          </cell>
          <cell r="D2820" t="str">
            <v>C</v>
          </cell>
          <cell r="E2820">
            <v>4.75</v>
          </cell>
          <cell r="F2820">
            <v>38314</v>
          </cell>
          <cell r="G2820">
            <v>0.442</v>
          </cell>
          <cell r="H2820">
            <v>0.41</v>
          </cell>
          <cell r="I2820" t="str">
            <v>2          0</v>
          </cell>
          <cell r="J2820">
            <v>0</v>
          </cell>
          <cell r="K2820">
            <v>0</v>
          </cell>
          <cell r="L2820">
            <v>2004</v>
          </cell>
          <cell r="M2820" t="str">
            <v>No Trade</v>
          </cell>
          <cell r="N2820" t="str">
            <v>NG124</v>
          </cell>
          <cell r="O2820">
            <v>51.5</v>
          </cell>
          <cell r="P2820">
            <v>1</v>
          </cell>
        </row>
        <row r="2821">
          <cell r="A2821" t="str">
            <v>ON</v>
          </cell>
          <cell r="B2821">
            <v>12</v>
          </cell>
          <cell r="C2821">
            <v>4</v>
          </cell>
          <cell r="D2821" t="str">
            <v>P</v>
          </cell>
          <cell r="E2821">
            <v>4.75</v>
          </cell>
          <cell r="F2821">
            <v>38314</v>
          </cell>
          <cell r="G2821">
            <v>1.069</v>
          </cell>
          <cell r="H2821">
            <v>1.06</v>
          </cell>
          <cell r="I2821" t="str">
            <v>9          0</v>
          </cell>
          <cell r="J2821">
            <v>0</v>
          </cell>
          <cell r="K2821">
            <v>0</v>
          </cell>
          <cell r="L2821">
            <v>2004</v>
          </cell>
          <cell r="M2821">
            <v>1.3639663984036972</v>
          </cell>
          <cell r="N2821" t="str">
            <v>NG124</v>
          </cell>
          <cell r="O2821">
            <v>51.5</v>
          </cell>
          <cell r="P2821">
            <v>2</v>
          </cell>
        </row>
        <row r="2822">
          <cell r="A2822" t="str">
            <v>ON</v>
          </cell>
          <cell r="B2822">
            <v>1</v>
          </cell>
          <cell r="C2822">
            <v>5</v>
          </cell>
          <cell r="D2822" t="str">
            <v>C</v>
          </cell>
          <cell r="E2822">
            <v>3.7</v>
          </cell>
          <cell r="F2822">
            <v>38348</v>
          </cell>
          <cell r="G2822">
            <v>0.40200000000000002</v>
          </cell>
          <cell r="H2822">
            <v>0.4</v>
          </cell>
          <cell r="I2822" t="str">
            <v>2          0</v>
          </cell>
          <cell r="J2822">
            <v>0</v>
          </cell>
          <cell r="K2822">
            <v>0</v>
          </cell>
          <cell r="L2822">
            <v>2005</v>
          </cell>
          <cell r="M2822" t="str">
            <v>No Trade</v>
          </cell>
          <cell r="N2822" t="str">
            <v>NG15</v>
          </cell>
          <cell r="O2822">
            <v>51.5</v>
          </cell>
          <cell r="P2822">
            <v>1</v>
          </cell>
        </row>
        <row r="2823">
          <cell r="A2823" t="str">
            <v>ON</v>
          </cell>
          <cell r="B2823">
            <v>1</v>
          </cell>
          <cell r="C2823">
            <v>5</v>
          </cell>
          <cell r="D2823" t="str">
            <v>P</v>
          </cell>
          <cell r="E2823">
            <v>3.7</v>
          </cell>
          <cell r="F2823">
            <v>38348</v>
          </cell>
          <cell r="G2823">
            <v>0.37</v>
          </cell>
          <cell r="H2823">
            <v>0.39</v>
          </cell>
          <cell r="I2823" t="str">
            <v>2          0</v>
          </cell>
          <cell r="J2823">
            <v>0</v>
          </cell>
          <cell r="K2823">
            <v>0</v>
          </cell>
          <cell r="L2823">
            <v>2005</v>
          </cell>
          <cell r="M2823">
            <v>1.1344493284828137</v>
          </cell>
          <cell r="N2823" t="str">
            <v>NG15</v>
          </cell>
          <cell r="O2823">
            <v>51.5</v>
          </cell>
          <cell r="P2823">
            <v>2</v>
          </cell>
        </row>
        <row r="2824">
          <cell r="A2824" t="str">
            <v>ON</v>
          </cell>
          <cell r="B2824">
            <v>2</v>
          </cell>
          <cell r="C2824">
            <v>5</v>
          </cell>
          <cell r="D2824" t="str">
            <v>P</v>
          </cell>
          <cell r="E2824">
            <v>3.7</v>
          </cell>
          <cell r="F2824">
            <v>38378</v>
          </cell>
          <cell r="G2824">
            <v>0.41299999999999998</v>
          </cell>
          <cell r="H2824">
            <v>0.43</v>
          </cell>
          <cell r="I2824" t="str">
            <v>5          0</v>
          </cell>
          <cell r="J2824">
            <v>0</v>
          </cell>
          <cell r="K2824">
            <v>0</v>
          </cell>
          <cell r="L2824">
            <v>2005</v>
          </cell>
          <cell r="M2824">
            <v>1.1415475085995526</v>
          </cell>
          <cell r="N2824" t="str">
            <v>NG25</v>
          </cell>
          <cell r="O2824">
            <v>51.5</v>
          </cell>
          <cell r="P2824">
            <v>2</v>
          </cell>
        </row>
        <row r="2825">
          <cell r="A2825" t="str">
            <v>ON</v>
          </cell>
          <cell r="B2825">
            <v>2</v>
          </cell>
          <cell r="C2825">
            <v>5</v>
          </cell>
          <cell r="D2825" t="str">
            <v>C</v>
          </cell>
          <cell r="E2825">
            <v>5</v>
          </cell>
          <cell r="F2825">
            <v>38378</v>
          </cell>
          <cell r="G2825">
            <v>0.38400000000000001</v>
          </cell>
          <cell r="H2825">
            <v>0.36</v>
          </cell>
          <cell r="I2825" t="str">
            <v>0          0</v>
          </cell>
          <cell r="J2825">
            <v>0</v>
          </cell>
          <cell r="K2825">
            <v>0</v>
          </cell>
          <cell r="L2825">
            <v>2005</v>
          </cell>
          <cell r="M2825" t="str">
            <v>No Trade</v>
          </cell>
          <cell r="N2825" t="str">
            <v>NG25</v>
          </cell>
          <cell r="O2825">
            <v>51.5</v>
          </cell>
          <cell r="P2825">
            <v>1</v>
          </cell>
        </row>
        <row r="2826">
          <cell r="A2826" t="str">
            <v>ON</v>
          </cell>
          <cell r="B2826">
            <v>3</v>
          </cell>
          <cell r="C2826">
            <v>5</v>
          </cell>
          <cell r="D2826" t="str">
            <v>P</v>
          </cell>
          <cell r="E2826">
            <v>3.7</v>
          </cell>
          <cell r="F2826">
            <v>38406</v>
          </cell>
          <cell r="G2826">
            <v>0.47599999999999998</v>
          </cell>
          <cell r="H2826">
            <v>0.49</v>
          </cell>
          <cell r="I2826" t="str">
            <v>9          0</v>
          </cell>
          <cell r="J2826">
            <v>0</v>
          </cell>
          <cell r="K2826">
            <v>0</v>
          </cell>
          <cell r="L2826">
            <v>2005</v>
          </cell>
          <cell r="M2826">
            <v>1.1609546883175503</v>
          </cell>
          <cell r="N2826" t="str">
            <v>NG35</v>
          </cell>
          <cell r="O2826">
            <v>51.5</v>
          </cell>
          <cell r="P2826">
            <v>2</v>
          </cell>
        </row>
        <row r="2827">
          <cell r="A2827" t="str">
            <v>ON</v>
          </cell>
          <cell r="B2827">
            <v>4</v>
          </cell>
          <cell r="C2827">
            <v>5</v>
          </cell>
          <cell r="D2827" t="str">
            <v>C</v>
          </cell>
          <cell r="E2827">
            <v>3.7</v>
          </cell>
          <cell r="F2827">
            <v>38439</v>
          </cell>
          <cell r="G2827">
            <v>0</v>
          </cell>
          <cell r="H2827">
            <v>0</v>
          </cell>
          <cell r="I2827" t="str">
            <v>0          0</v>
          </cell>
          <cell r="J2827">
            <v>0</v>
          </cell>
          <cell r="K2827">
            <v>0</v>
          </cell>
          <cell r="L2827">
            <v>2005</v>
          </cell>
          <cell r="M2827" t="str">
            <v>No Trade</v>
          </cell>
          <cell r="N2827" t="str">
            <v/>
          </cell>
          <cell r="O2827" t="str">
            <v/>
          </cell>
          <cell r="P2827" t="str">
            <v/>
          </cell>
        </row>
        <row r="2828">
          <cell r="A2828" t="str">
            <v>ON</v>
          </cell>
          <cell r="B2828">
            <v>4</v>
          </cell>
          <cell r="C2828">
            <v>5</v>
          </cell>
          <cell r="D2828" t="str">
            <v>P</v>
          </cell>
          <cell r="E2828">
            <v>3.7</v>
          </cell>
          <cell r="F2828">
            <v>38439</v>
          </cell>
          <cell r="G2828">
            <v>0.55700000000000005</v>
          </cell>
          <cell r="H2828">
            <v>0.57999999999999996</v>
          </cell>
          <cell r="I2828" t="str">
            <v>3          0</v>
          </cell>
          <cell r="J2828">
            <v>0</v>
          </cell>
          <cell r="K2828">
            <v>0</v>
          </cell>
          <cell r="L2828">
            <v>2005</v>
          </cell>
          <cell r="M2828">
            <v>1.1825445021827512</v>
          </cell>
          <cell r="N2828" t="str">
            <v>NG45</v>
          </cell>
          <cell r="O2828">
            <v>51.5</v>
          </cell>
          <cell r="P2828">
            <v>2</v>
          </cell>
        </row>
        <row r="2829">
          <cell r="A2829" t="str">
            <v>ON</v>
          </cell>
          <cell r="B2829">
            <v>5</v>
          </cell>
          <cell r="C2829">
            <v>5</v>
          </cell>
          <cell r="D2829" t="str">
            <v>C</v>
          </cell>
          <cell r="E2829">
            <v>3.7</v>
          </cell>
          <cell r="F2829">
            <v>38468</v>
          </cell>
          <cell r="G2829">
            <v>0.58299999999999996</v>
          </cell>
          <cell r="H2829">
            <v>0.57999999999999996</v>
          </cell>
          <cell r="I2829" t="str">
            <v>3          0</v>
          </cell>
          <cell r="J2829">
            <v>0</v>
          </cell>
          <cell r="K2829">
            <v>0</v>
          </cell>
          <cell r="L2829">
            <v>2005</v>
          </cell>
          <cell r="M2829" t="str">
            <v>No Trade</v>
          </cell>
          <cell r="N2829" t="str">
            <v>NG55</v>
          </cell>
          <cell r="O2829">
            <v>51.5</v>
          </cell>
          <cell r="P2829">
            <v>1</v>
          </cell>
        </row>
        <row r="2830">
          <cell r="A2830" t="str">
            <v>ON</v>
          </cell>
          <cell r="B2830">
            <v>5</v>
          </cell>
          <cell r="C2830">
            <v>5</v>
          </cell>
          <cell r="D2830" t="str">
            <v>P</v>
          </cell>
          <cell r="E2830">
            <v>3.7</v>
          </cell>
          <cell r="F2830">
            <v>38468</v>
          </cell>
          <cell r="G2830">
            <v>0.59299999999999997</v>
          </cell>
          <cell r="H2830">
            <v>0.62</v>
          </cell>
          <cell r="I2830" t="str">
            <v>0          0</v>
          </cell>
          <cell r="J2830">
            <v>0</v>
          </cell>
          <cell r="K2830">
            <v>0</v>
          </cell>
          <cell r="L2830">
            <v>2005</v>
          </cell>
          <cell r="M2830">
            <v>1.1828880706381513</v>
          </cell>
          <cell r="N2830" t="str">
            <v>NG55</v>
          </cell>
          <cell r="O2830">
            <v>51.5</v>
          </cell>
          <cell r="P2830">
            <v>2</v>
          </cell>
        </row>
        <row r="2831">
          <cell r="A2831" t="str">
            <v>ON</v>
          </cell>
          <cell r="B2831">
            <v>5</v>
          </cell>
          <cell r="C2831">
            <v>5</v>
          </cell>
          <cell r="D2831" t="str">
            <v>P</v>
          </cell>
          <cell r="E2831">
            <v>3.75</v>
          </cell>
          <cell r="F2831">
            <v>38468</v>
          </cell>
          <cell r="G2831">
            <v>0.69899999999999995</v>
          </cell>
          <cell r="H2831">
            <v>0.69</v>
          </cell>
          <cell r="I2831" t="str">
            <v>9          0</v>
          </cell>
          <cell r="J2831">
            <v>0</v>
          </cell>
          <cell r="K2831">
            <v>0</v>
          </cell>
          <cell r="L2831">
            <v>2005</v>
          </cell>
          <cell r="M2831">
            <v>1.2292712142815758</v>
          </cell>
          <cell r="N2831" t="str">
            <v>NG55</v>
          </cell>
          <cell r="O2831">
            <v>51.5</v>
          </cell>
          <cell r="P2831">
            <v>2</v>
          </cell>
        </row>
        <row r="2832">
          <cell r="A2832" t="str">
            <v>ON</v>
          </cell>
          <cell r="B2832">
            <v>6</v>
          </cell>
          <cell r="C2832">
            <v>5</v>
          </cell>
          <cell r="D2832" t="str">
            <v>P</v>
          </cell>
          <cell r="E2832">
            <v>3.7</v>
          </cell>
          <cell r="F2832">
            <v>38497</v>
          </cell>
          <cell r="G2832">
            <v>0</v>
          </cell>
          <cell r="H2832">
            <v>0</v>
          </cell>
          <cell r="I2832" t="str">
            <v>0          0</v>
          </cell>
          <cell r="J2832">
            <v>0</v>
          </cell>
          <cell r="K2832">
            <v>0</v>
          </cell>
          <cell r="L2832">
            <v>2005</v>
          </cell>
          <cell r="M2832" t="str">
            <v>No Trade</v>
          </cell>
          <cell r="N2832" t="str">
            <v/>
          </cell>
          <cell r="O2832" t="str">
            <v/>
          </cell>
          <cell r="P2832" t="str">
            <v/>
          </cell>
        </row>
        <row r="2833">
          <cell r="A2833" t="str">
            <v>ON</v>
          </cell>
          <cell r="B2833">
            <v>6</v>
          </cell>
          <cell r="C2833">
            <v>5</v>
          </cell>
          <cell r="D2833" t="str">
            <v>P</v>
          </cell>
          <cell r="E2833">
            <v>3.75</v>
          </cell>
          <cell r="F2833">
            <v>38497</v>
          </cell>
          <cell r="G2833">
            <v>0.23499999999999999</v>
          </cell>
          <cell r="H2833">
            <v>0.23</v>
          </cell>
          <cell r="I2833" t="str">
            <v>5          0</v>
          </cell>
          <cell r="J2833">
            <v>0</v>
          </cell>
          <cell r="K2833">
            <v>0</v>
          </cell>
          <cell r="L2833">
            <v>2005</v>
          </cell>
          <cell r="M2833">
            <v>0.93966456054775127</v>
          </cell>
          <cell r="N2833" t="str">
            <v>NG65</v>
          </cell>
          <cell r="O2833">
            <v>51.5</v>
          </cell>
          <cell r="P2833">
            <v>2</v>
          </cell>
        </row>
        <row r="2834">
          <cell r="A2834" t="str">
            <v>ON</v>
          </cell>
          <cell r="B2834">
            <v>11</v>
          </cell>
          <cell r="C2834">
            <v>5</v>
          </cell>
          <cell r="D2834" t="str">
            <v>P</v>
          </cell>
          <cell r="E2834">
            <v>3.7</v>
          </cell>
          <cell r="F2834">
            <v>38651</v>
          </cell>
          <cell r="G2834">
            <v>0.438</v>
          </cell>
          <cell r="H2834">
            <v>0.43</v>
          </cell>
          <cell r="I2834" t="str">
            <v>8          0</v>
          </cell>
          <cell r="J2834">
            <v>0</v>
          </cell>
          <cell r="K2834">
            <v>0</v>
          </cell>
          <cell r="L2834">
            <v>2005</v>
          </cell>
          <cell r="M2834">
            <v>1.0285496274919357</v>
          </cell>
          <cell r="N2834" t="str">
            <v>NG115</v>
          </cell>
          <cell r="O2834">
            <v>58.75</v>
          </cell>
          <cell r="P2834">
            <v>2</v>
          </cell>
        </row>
        <row r="2835">
          <cell r="A2835" t="str">
            <v>ON</v>
          </cell>
          <cell r="B2835">
            <v>11</v>
          </cell>
          <cell r="C2835">
            <v>5</v>
          </cell>
          <cell r="D2835" t="str">
            <v>C</v>
          </cell>
          <cell r="E2835">
            <v>4.75</v>
          </cell>
          <cell r="F2835">
            <v>38651</v>
          </cell>
          <cell r="G2835">
            <v>0.371</v>
          </cell>
          <cell r="H2835">
            <v>0.37</v>
          </cell>
          <cell r="I2835" t="str">
            <v>1          0</v>
          </cell>
          <cell r="J2835">
            <v>0</v>
          </cell>
          <cell r="K2835">
            <v>0</v>
          </cell>
          <cell r="L2835">
            <v>2005</v>
          </cell>
          <cell r="M2835" t="str">
            <v>No Trade</v>
          </cell>
          <cell r="N2835" t="str">
            <v>NG115</v>
          </cell>
          <cell r="O2835">
            <v>58.75</v>
          </cell>
          <cell r="P2835">
            <v>1</v>
          </cell>
        </row>
        <row r="2836">
          <cell r="A2836" t="str">
            <v>PO</v>
          </cell>
          <cell r="B2836">
            <v>1</v>
          </cell>
          <cell r="C2836">
            <v>3</v>
          </cell>
          <cell r="D2836" t="str">
            <v>P</v>
          </cell>
          <cell r="E2836">
            <v>530</v>
          </cell>
          <cell r="F2836">
            <v>37608</v>
          </cell>
          <cell r="G2836">
            <v>0.3</v>
          </cell>
          <cell r="H2836">
            <v>0.5</v>
          </cell>
          <cell r="I2836" t="str">
            <v>0          0</v>
          </cell>
          <cell r="J2836">
            <v>0</v>
          </cell>
          <cell r="K2836">
            <v>0</v>
          </cell>
          <cell r="L2836">
            <v>2003</v>
          </cell>
          <cell r="M2836" t="str">
            <v>No Trade</v>
          </cell>
          <cell r="N2836" t="str">
            <v/>
          </cell>
          <cell r="O2836" t="str">
            <v/>
          </cell>
          <cell r="P2836" t="str">
            <v/>
          </cell>
        </row>
        <row r="2837">
          <cell r="A2837" t="str">
            <v>PO</v>
          </cell>
          <cell r="B2837">
            <v>1</v>
          </cell>
          <cell r="C2837">
            <v>3</v>
          </cell>
          <cell r="D2837" t="str">
            <v>P</v>
          </cell>
          <cell r="E2837">
            <v>550</v>
          </cell>
          <cell r="F2837">
            <v>37608</v>
          </cell>
          <cell r="G2837">
            <v>0.6</v>
          </cell>
          <cell r="H2837">
            <v>0.8</v>
          </cell>
          <cell r="I2837" t="str">
            <v>0          0</v>
          </cell>
          <cell r="J2837">
            <v>0</v>
          </cell>
          <cell r="K2837">
            <v>0</v>
          </cell>
          <cell r="L2837">
            <v>2003</v>
          </cell>
          <cell r="M2837" t="str">
            <v>No Trade</v>
          </cell>
          <cell r="N2837" t="str">
            <v/>
          </cell>
          <cell r="O2837" t="str">
            <v/>
          </cell>
          <cell r="P2837" t="str">
            <v/>
          </cell>
        </row>
        <row r="2838">
          <cell r="A2838" t="str">
            <v>PO</v>
          </cell>
          <cell r="B2838">
            <v>1</v>
          </cell>
          <cell r="C2838">
            <v>3</v>
          </cell>
          <cell r="D2838" t="str">
            <v>P</v>
          </cell>
          <cell r="E2838">
            <v>560</v>
          </cell>
          <cell r="F2838">
            <v>37608</v>
          </cell>
          <cell r="G2838">
            <v>1.1000000000000001</v>
          </cell>
          <cell r="H2838">
            <v>1.6</v>
          </cell>
          <cell r="I2838" t="str">
            <v>0          1</v>
          </cell>
          <cell r="J2838">
            <v>0.1</v>
          </cell>
          <cell r="K2838">
            <v>0.1</v>
          </cell>
          <cell r="L2838">
            <v>2003</v>
          </cell>
          <cell r="M2838" t="str">
            <v>No Trade</v>
          </cell>
          <cell r="N2838" t="str">
            <v/>
          </cell>
          <cell r="O2838" t="str">
            <v/>
          </cell>
          <cell r="P2838" t="str">
            <v/>
          </cell>
        </row>
        <row r="2839">
          <cell r="A2839" t="str">
            <v>PO</v>
          </cell>
          <cell r="B2839">
            <v>1</v>
          </cell>
          <cell r="C2839">
            <v>3</v>
          </cell>
          <cell r="D2839" t="str">
            <v>C</v>
          </cell>
          <cell r="E2839">
            <v>570</v>
          </cell>
          <cell r="F2839">
            <v>37608</v>
          </cell>
          <cell r="G2839">
            <v>26.6</v>
          </cell>
          <cell r="H2839">
            <v>25</v>
          </cell>
          <cell r="I2839" t="str">
            <v>0          0</v>
          </cell>
          <cell r="J2839">
            <v>0</v>
          </cell>
          <cell r="K2839">
            <v>0</v>
          </cell>
          <cell r="L2839">
            <v>2003</v>
          </cell>
          <cell r="M2839" t="str">
            <v>No Trade</v>
          </cell>
          <cell r="N2839" t="str">
            <v/>
          </cell>
          <cell r="O2839" t="str">
            <v/>
          </cell>
          <cell r="P2839" t="str">
            <v/>
          </cell>
        </row>
        <row r="2840">
          <cell r="A2840" t="str">
            <v>PO</v>
          </cell>
          <cell r="B2840">
            <v>1</v>
          </cell>
          <cell r="C2840">
            <v>3</v>
          </cell>
          <cell r="D2840" t="str">
            <v>P</v>
          </cell>
          <cell r="E2840">
            <v>570</v>
          </cell>
          <cell r="F2840">
            <v>37608</v>
          </cell>
          <cell r="G2840">
            <v>1.9</v>
          </cell>
          <cell r="H2840">
            <v>2.5</v>
          </cell>
          <cell r="I2840" t="str">
            <v>0          0</v>
          </cell>
          <cell r="J2840">
            <v>0</v>
          </cell>
          <cell r="K2840">
            <v>0</v>
          </cell>
          <cell r="L2840">
            <v>2003</v>
          </cell>
          <cell r="M2840" t="str">
            <v>No Trade</v>
          </cell>
          <cell r="N2840" t="str">
            <v/>
          </cell>
          <cell r="O2840" t="str">
            <v/>
          </cell>
          <cell r="P2840" t="str">
            <v/>
          </cell>
        </row>
        <row r="2841">
          <cell r="A2841" t="str">
            <v>PO</v>
          </cell>
          <cell r="B2841">
            <v>1</v>
          </cell>
          <cell r="C2841">
            <v>3</v>
          </cell>
          <cell r="D2841" t="str">
            <v>P</v>
          </cell>
          <cell r="E2841">
            <v>580</v>
          </cell>
          <cell r="F2841">
            <v>37608</v>
          </cell>
          <cell r="G2841">
            <v>2.9</v>
          </cell>
          <cell r="H2841">
            <v>3.5</v>
          </cell>
          <cell r="I2841" t="str">
            <v>0          0</v>
          </cell>
          <cell r="J2841">
            <v>0</v>
          </cell>
          <cell r="K2841">
            <v>0</v>
          </cell>
          <cell r="L2841">
            <v>2003</v>
          </cell>
          <cell r="M2841" t="str">
            <v>No Trade</v>
          </cell>
          <cell r="N2841" t="str">
            <v/>
          </cell>
          <cell r="O2841" t="str">
            <v/>
          </cell>
          <cell r="P2841" t="str">
            <v/>
          </cell>
        </row>
        <row r="2842">
          <cell r="A2842" t="str">
            <v>PO</v>
          </cell>
          <cell r="B2842">
            <v>1</v>
          </cell>
          <cell r="C2842">
            <v>3</v>
          </cell>
          <cell r="D2842" t="str">
            <v>C</v>
          </cell>
          <cell r="E2842">
            <v>630</v>
          </cell>
          <cell r="F2842">
            <v>37608</v>
          </cell>
          <cell r="G2842">
            <v>1</v>
          </cell>
          <cell r="H2842">
            <v>1</v>
          </cell>
          <cell r="I2842" t="str">
            <v>0          0</v>
          </cell>
          <cell r="J2842">
            <v>0</v>
          </cell>
          <cell r="K2842">
            <v>0</v>
          </cell>
          <cell r="L2842">
            <v>2003</v>
          </cell>
          <cell r="M2842" t="str">
            <v>No Trade</v>
          </cell>
          <cell r="N2842" t="str">
            <v/>
          </cell>
          <cell r="O2842" t="str">
            <v/>
          </cell>
          <cell r="P2842" t="str">
            <v/>
          </cell>
        </row>
        <row r="2843">
          <cell r="A2843" t="str">
            <v>PO</v>
          </cell>
          <cell r="B2843">
            <v>1</v>
          </cell>
          <cell r="C2843">
            <v>3</v>
          </cell>
          <cell r="D2843" t="str">
            <v>C</v>
          </cell>
          <cell r="E2843">
            <v>700</v>
          </cell>
          <cell r="F2843">
            <v>37608</v>
          </cell>
          <cell r="G2843">
            <v>0.5</v>
          </cell>
          <cell r="H2843">
            <v>0.5</v>
          </cell>
          <cell r="I2843" t="str">
            <v>0          0</v>
          </cell>
          <cell r="J2843">
            <v>0</v>
          </cell>
          <cell r="K2843">
            <v>0</v>
          </cell>
          <cell r="L2843">
            <v>2003</v>
          </cell>
          <cell r="M2843" t="str">
            <v>No Trade</v>
          </cell>
          <cell r="N2843" t="str">
            <v/>
          </cell>
          <cell r="O2843" t="str">
            <v/>
          </cell>
          <cell r="P2843" t="str">
            <v/>
          </cell>
        </row>
        <row r="2844">
          <cell r="A2844" t="str">
            <v>WA</v>
          </cell>
          <cell r="B2844">
            <v>1</v>
          </cell>
          <cell r="C2844">
            <v>3</v>
          </cell>
          <cell r="D2844" t="str">
            <v>P</v>
          </cell>
          <cell r="E2844">
            <v>0</v>
          </cell>
          <cell r="F2844">
            <v>37608</v>
          </cell>
          <cell r="G2844">
            <v>0.04</v>
          </cell>
          <cell r="H2844">
            <v>0</v>
          </cell>
          <cell r="I2844" t="str">
            <v>4          0</v>
          </cell>
          <cell r="J2844">
            <v>0</v>
          </cell>
          <cell r="K2844">
            <v>0</v>
          </cell>
          <cell r="L2844">
            <v>2003</v>
          </cell>
          <cell r="M2844" t="str">
            <v>No Trade</v>
          </cell>
          <cell r="N2844" t="str">
            <v/>
          </cell>
          <cell r="O2844" t="str">
            <v/>
          </cell>
          <cell r="P2844" t="str">
            <v/>
          </cell>
        </row>
        <row r="2845">
          <cell r="A2845" t="str">
            <v>WA</v>
          </cell>
          <cell r="B2845">
            <v>1</v>
          </cell>
          <cell r="C2845">
            <v>3</v>
          </cell>
          <cell r="D2845" t="str">
            <v>C</v>
          </cell>
          <cell r="E2845">
            <v>0.1</v>
          </cell>
          <cell r="F2845">
            <v>37608</v>
          </cell>
          <cell r="G2845">
            <v>0.18</v>
          </cell>
          <cell r="H2845">
            <v>0.1</v>
          </cell>
          <cell r="I2845" t="str">
            <v>7          0</v>
          </cell>
          <cell r="J2845">
            <v>0</v>
          </cell>
          <cell r="K2845">
            <v>0</v>
          </cell>
          <cell r="L2845">
            <v>2003</v>
          </cell>
          <cell r="M2845" t="str">
            <v>No Trade</v>
          </cell>
          <cell r="N2845" t="str">
            <v/>
          </cell>
          <cell r="O2845" t="str">
            <v/>
          </cell>
          <cell r="P2845" t="str">
            <v/>
          </cell>
        </row>
        <row r="2846">
          <cell r="A2846" t="str">
            <v>WA</v>
          </cell>
          <cell r="B2846">
            <v>1</v>
          </cell>
          <cell r="C2846">
            <v>3</v>
          </cell>
          <cell r="D2846" t="str">
            <v>P</v>
          </cell>
          <cell r="E2846">
            <v>0.1</v>
          </cell>
          <cell r="F2846">
            <v>37608</v>
          </cell>
          <cell r="G2846">
            <v>0.17</v>
          </cell>
          <cell r="H2846">
            <v>0.1</v>
          </cell>
          <cell r="I2846" t="str">
            <v>9          0</v>
          </cell>
          <cell r="J2846">
            <v>0</v>
          </cell>
          <cell r="K2846">
            <v>0</v>
          </cell>
          <cell r="L2846">
            <v>2003</v>
          </cell>
          <cell r="M2846" t="str">
            <v>No Trade</v>
          </cell>
          <cell r="N2846" t="str">
            <v/>
          </cell>
          <cell r="O2846" t="str">
            <v/>
          </cell>
          <cell r="P2846" t="str">
            <v/>
          </cell>
        </row>
        <row r="2847">
          <cell r="A2847" t="str">
            <v>WA</v>
          </cell>
          <cell r="B2847">
            <v>1</v>
          </cell>
          <cell r="C2847">
            <v>3</v>
          </cell>
          <cell r="D2847" t="str">
            <v>C</v>
          </cell>
          <cell r="E2847">
            <v>0.15</v>
          </cell>
          <cell r="F2847">
            <v>37608</v>
          </cell>
          <cell r="G2847">
            <v>0.16</v>
          </cell>
          <cell r="H2847">
            <v>0.1</v>
          </cell>
          <cell r="I2847" t="str">
            <v>5          0</v>
          </cell>
          <cell r="J2847">
            <v>0</v>
          </cell>
          <cell r="K2847">
            <v>0</v>
          </cell>
          <cell r="L2847">
            <v>2003</v>
          </cell>
          <cell r="M2847" t="str">
            <v>No Trade</v>
          </cell>
          <cell r="N2847" t="str">
            <v/>
          </cell>
          <cell r="O2847" t="str">
            <v/>
          </cell>
          <cell r="P2847" t="str">
            <v/>
          </cell>
        </row>
        <row r="2848">
          <cell r="A2848" t="str">
            <v>WA</v>
          </cell>
          <cell r="B2848">
            <v>1</v>
          </cell>
          <cell r="C2848">
            <v>3</v>
          </cell>
          <cell r="D2848" t="str">
            <v>P</v>
          </cell>
          <cell r="E2848">
            <v>0.15</v>
          </cell>
          <cell r="F2848">
            <v>37608</v>
          </cell>
          <cell r="G2848">
            <v>0.19</v>
          </cell>
          <cell r="H2848">
            <v>0.2</v>
          </cell>
          <cell r="I2848" t="str">
            <v>1          0</v>
          </cell>
          <cell r="J2848">
            <v>0</v>
          </cell>
          <cell r="K2848">
            <v>0</v>
          </cell>
          <cell r="L2848">
            <v>2003</v>
          </cell>
          <cell r="M2848" t="str">
            <v>No Trade</v>
          </cell>
          <cell r="N2848" t="str">
            <v/>
          </cell>
          <cell r="O2848" t="str">
            <v/>
          </cell>
          <cell r="P2848" t="str">
            <v/>
          </cell>
        </row>
        <row r="2849">
          <cell r="A2849" t="str">
            <v>WA</v>
          </cell>
          <cell r="B2849">
            <v>1</v>
          </cell>
          <cell r="C2849">
            <v>3</v>
          </cell>
          <cell r="D2849" t="str">
            <v>C</v>
          </cell>
          <cell r="E2849">
            <v>0.2</v>
          </cell>
          <cell r="F2849">
            <v>37608</v>
          </cell>
          <cell r="G2849">
            <v>0.13</v>
          </cell>
          <cell r="H2849">
            <v>0.1</v>
          </cell>
          <cell r="I2849" t="str">
            <v>3          0</v>
          </cell>
          <cell r="J2849">
            <v>0</v>
          </cell>
          <cell r="K2849">
            <v>0</v>
          </cell>
          <cell r="L2849">
            <v>2003</v>
          </cell>
          <cell r="M2849" t="str">
            <v>No Trade</v>
          </cell>
          <cell r="N2849" t="str">
            <v/>
          </cell>
          <cell r="O2849" t="str">
            <v/>
          </cell>
          <cell r="P2849" t="str">
            <v/>
          </cell>
        </row>
        <row r="2850">
          <cell r="A2850" t="str">
            <v>WA</v>
          </cell>
          <cell r="B2850">
            <v>1</v>
          </cell>
          <cell r="C2850">
            <v>3</v>
          </cell>
          <cell r="D2850" t="str">
            <v>P</v>
          </cell>
          <cell r="E2850">
            <v>0.2</v>
          </cell>
          <cell r="F2850">
            <v>37608</v>
          </cell>
          <cell r="G2850">
            <v>0.23</v>
          </cell>
          <cell r="H2850">
            <v>0.2</v>
          </cell>
          <cell r="I2850" t="str">
            <v>5          0</v>
          </cell>
          <cell r="J2850">
            <v>0</v>
          </cell>
          <cell r="K2850">
            <v>0</v>
          </cell>
          <cell r="L2850">
            <v>2003</v>
          </cell>
          <cell r="M2850" t="str">
            <v>No Trade</v>
          </cell>
          <cell r="N2850" t="str">
            <v/>
          </cell>
          <cell r="O2850" t="str">
            <v/>
          </cell>
          <cell r="P2850" t="str">
            <v/>
          </cell>
        </row>
        <row r="2851">
          <cell r="A2851" t="str">
            <v>WA</v>
          </cell>
          <cell r="B2851">
            <v>1</v>
          </cell>
          <cell r="C2851">
            <v>3</v>
          </cell>
          <cell r="D2851" t="str">
            <v>C</v>
          </cell>
          <cell r="E2851">
            <v>0.25</v>
          </cell>
          <cell r="F2851">
            <v>37608</v>
          </cell>
          <cell r="G2851">
            <v>0.11</v>
          </cell>
          <cell r="H2851">
            <v>0</v>
          </cell>
          <cell r="I2851" t="str">
            <v>9          0</v>
          </cell>
          <cell r="J2851">
            <v>0</v>
          </cell>
          <cell r="K2851">
            <v>0</v>
          </cell>
          <cell r="L2851">
            <v>2003</v>
          </cell>
          <cell r="M2851" t="str">
            <v>No Trade</v>
          </cell>
          <cell r="N2851" t="str">
            <v/>
          </cell>
          <cell r="O2851" t="str">
            <v/>
          </cell>
          <cell r="P2851" t="str">
            <v/>
          </cell>
        </row>
        <row r="2852">
          <cell r="A2852" t="str">
            <v>WA</v>
          </cell>
          <cell r="B2852">
            <v>1</v>
          </cell>
          <cell r="C2852">
            <v>3</v>
          </cell>
          <cell r="D2852" t="str">
            <v>P</v>
          </cell>
          <cell r="E2852">
            <v>0.25</v>
          </cell>
          <cell r="F2852">
            <v>37608</v>
          </cell>
          <cell r="G2852">
            <v>0.25</v>
          </cell>
          <cell r="H2852">
            <v>0.2</v>
          </cell>
          <cell r="I2852" t="str">
            <v>7          0</v>
          </cell>
          <cell r="J2852">
            <v>0</v>
          </cell>
          <cell r="K2852">
            <v>0</v>
          </cell>
          <cell r="L2852">
            <v>2003</v>
          </cell>
          <cell r="M2852" t="str">
            <v>No Trade</v>
          </cell>
          <cell r="N2852" t="str">
            <v/>
          </cell>
          <cell r="O2852" t="str">
            <v/>
          </cell>
          <cell r="P2852" t="str">
            <v/>
          </cell>
        </row>
        <row r="2853">
          <cell r="A2853" t="str">
            <v>WA</v>
          </cell>
          <cell r="B2853">
            <v>1</v>
          </cell>
          <cell r="C2853">
            <v>3</v>
          </cell>
          <cell r="D2853" t="str">
            <v>C</v>
          </cell>
          <cell r="E2853">
            <v>0.3</v>
          </cell>
          <cell r="F2853">
            <v>37608</v>
          </cell>
          <cell r="G2853">
            <v>0.09</v>
          </cell>
          <cell r="H2853">
            <v>0</v>
          </cell>
          <cell r="I2853" t="str">
            <v>8          0</v>
          </cell>
          <cell r="J2853">
            <v>0</v>
          </cell>
          <cell r="K2853">
            <v>0</v>
          </cell>
          <cell r="L2853">
            <v>2003</v>
          </cell>
          <cell r="M2853" t="str">
            <v>No Trade</v>
          </cell>
          <cell r="N2853" t="str">
            <v/>
          </cell>
          <cell r="O2853" t="str">
            <v/>
          </cell>
          <cell r="P2853" t="str">
            <v/>
          </cell>
        </row>
        <row r="2854">
          <cell r="A2854" t="str">
            <v>WA</v>
          </cell>
          <cell r="B2854">
            <v>1</v>
          </cell>
          <cell r="C2854">
            <v>3</v>
          </cell>
          <cell r="D2854" t="str">
            <v>P</v>
          </cell>
          <cell r="E2854">
            <v>0.3</v>
          </cell>
          <cell r="F2854">
            <v>37608</v>
          </cell>
          <cell r="G2854">
            <v>0</v>
          </cell>
          <cell r="H2854">
            <v>0</v>
          </cell>
          <cell r="I2854" t="str">
            <v>0          0</v>
          </cell>
          <cell r="J2854">
            <v>0</v>
          </cell>
          <cell r="K2854">
            <v>0</v>
          </cell>
          <cell r="L2854">
            <v>2003</v>
          </cell>
          <cell r="M2854" t="str">
            <v>No Trade</v>
          </cell>
          <cell r="N2854" t="str">
            <v/>
          </cell>
          <cell r="O2854" t="str">
            <v/>
          </cell>
          <cell r="P2854" t="str">
            <v/>
          </cell>
        </row>
        <row r="2855">
          <cell r="A2855" t="str">
            <v>WA</v>
          </cell>
          <cell r="B2855">
            <v>1</v>
          </cell>
          <cell r="C2855">
            <v>3</v>
          </cell>
          <cell r="D2855" t="str">
            <v>C</v>
          </cell>
          <cell r="E2855">
            <v>0.35</v>
          </cell>
          <cell r="F2855">
            <v>37608</v>
          </cell>
          <cell r="G2855">
            <v>0.08</v>
          </cell>
          <cell r="H2855">
            <v>0</v>
          </cell>
          <cell r="I2855" t="str">
            <v>7          0</v>
          </cell>
          <cell r="J2855">
            <v>0</v>
          </cell>
          <cell r="K2855">
            <v>0</v>
          </cell>
          <cell r="L2855">
            <v>2003</v>
          </cell>
          <cell r="M2855" t="str">
            <v>No Trade</v>
          </cell>
          <cell r="N2855" t="str">
            <v/>
          </cell>
          <cell r="O2855" t="str">
            <v/>
          </cell>
          <cell r="P2855" t="str">
            <v/>
          </cell>
        </row>
        <row r="2856">
          <cell r="A2856" t="str">
            <v>WA</v>
          </cell>
          <cell r="B2856">
            <v>1</v>
          </cell>
          <cell r="C2856">
            <v>3</v>
          </cell>
          <cell r="D2856" t="str">
            <v>C</v>
          </cell>
          <cell r="E2856">
            <v>0.45</v>
          </cell>
          <cell r="F2856">
            <v>37608</v>
          </cell>
          <cell r="G2856">
            <v>7.0000000000000007E-2</v>
          </cell>
          <cell r="H2856">
            <v>0</v>
          </cell>
          <cell r="I2856" t="str">
            <v>6          0</v>
          </cell>
          <cell r="J2856">
            <v>0</v>
          </cell>
          <cell r="K2856">
            <v>0</v>
          </cell>
          <cell r="L2856">
            <v>2003</v>
          </cell>
          <cell r="M2856" t="str">
            <v>No Trade</v>
          </cell>
          <cell r="N2856" t="str">
            <v/>
          </cell>
          <cell r="O2856" t="str">
            <v/>
          </cell>
          <cell r="P2856" t="str">
            <v/>
          </cell>
        </row>
        <row r="2857">
          <cell r="A2857" t="str">
            <v>WA</v>
          </cell>
          <cell r="B2857">
            <v>1</v>
          </cell>
          <cell r="C2857">
            <v>3</v>
          </cell>
          <cell r="D2857" t="str">
            <v>P</v>
          </cell>
          <cell r="E2857">
            <v>0.45</v>
          </cell>
          <cell r="F2857">
            <v>37608</v>
          </cell>
          <cell r="G2857">
            <v>0.41</v>
          </cell>
          <cell r="H2857">
            <v>0.4</v>
          </cell>
          <cell r="I2857" t="str">
            <v>5          0</v>
          </cell>
          <cell r="J2857">
            <v>0</v>
          </cell>
          <cell r="K2857">
            <v>0</v>
          </cell>
          <cell r="L2857">
            <v>2003</v>
          </cell>
          <cell r="M2857" t="str">
            <v>No Trade</v>
          </cell>
          <cell r="N2857" t="str">
            <v/>
          </cell>
          <cell r="O2857" t="str">
            <v/>
          </cell>
          <cell r="P2857" t="str">
            <v/>
          </cell>
        </row>
        <row r="2858">
          <cell r="A2858" t="str">
            <v>WA</v>
          </cell>
          <cell r="B2858">
            <v>1</v>
          </cell>
          <cell r="C2858">
            <v>3</v>
          </cell>
          <cell r="D2858" t="str">
            <v>C</v>
          </cell>
          <cell r="E2858">
            <v>0.55000000000000004</v>
          </cell>
          <cell r="F2858">
            <v>37608</v>
          </cell>
          <cell r="G2858">
            <v>0</v>
          </cell>
          <cell r="H2858">
            <v>0</v>
          </cell>
          <cell r="I2858" t="str">
            <v>0          0</v>
          </cell>
          <cell r="J2858">
            <v>0</v>
          </cell>
          <cell r="K2858">
            <v>0</v>
          </cell>
          <cell r="L2858">
            <v>2003</v>
          </cell>
          <cell r="M2858" t="str">
            <v>No Trade</v>
          </cell>
          <cell r="N2858" t="str">
            <v/>
          </cell>
          <cell r="O2858" t="str">
            <v/>
          </cell>
          <cell r="P2858" t="str">
            <v/>
          </cell>
        </row>
        <row r="2859">
          <cell r="A2859" t="str">
            <v>WA</v>
          </cell>
          <cell r="B2859">
            <v>1</v>
          </cell>
          <cell r="C2859">
            <v>3</v>
          </cell>
          <cell r="D2859" t="str">
            <v>P</v>
          </cell>
          <cell r="E2859">
            <v>0.55000000000000004</v>
          </cell>
          <cell r="F2859">
            <v>37608</v>
          </cell>
          <cell r="G2859">
            <v>0.45</v>
          </cell>
          <cell r="H2859">
            <v>0.4</v>
          </cell>
          <cell r="I2859" t="str">
            <v>7          0</v>
          </cell>
          <cell r="J2859">
            <v>0</v>
          </cell>
          <cell r="K2859">
            <v>0</v>
          </cell>
          <cell r="L2859">
            <v>2003</v>
          </cell>
          <cell r="M2859" t="str">
            <v>No Trade</v>
          </cell>
          <cell r="N2859" t="str">
            <v/>
          </cell>
          <cell r="O2859" t="str">
            <v/>
          </cell>
          <cell r="P2859" t="str">
            <v/>
          </cell>
        </row>
        <row r="2860">
          <cell r="A2860" t="str">
            <v>WA</v>
          </cell>
          <cell r="B2860">
            <v>1</v>
          </cell>
          <cell r="C2860">
            <v>3</v>
          </cell>
          <cell r="D2860" t="str">
            <v>C</v>
          </cell>
          <cell r="E2860">
            <v>0.6</v>
          </cell>
          <cell r="F2860">
            <v>37608</v>
          </cell>
          <cell r="G2860">
            <v>0.06</v>
          </cell>
          <cell r="H2860">
            <v>0</v>
          </cell>
          <cell r="I2860" t="str">
            <v>5          0</v>
          </cell>
          <cell r="J2860">
            <v>0</v>
          </cell>
          <cell r="K2860">
            <v>0</v>
          </cell>
          <cell r="L2860">
            <v>2003</v>
          </cell>
          <cell r="M2860" t="str">
            <v>No Trade</v>
          </cell>
          <cell r="N2860" t="str">
            <v/>
          </cell>
          <cell r="O2860" t="str">
            <v/>
          </cell>
          <cell r="P2860" t="str">
            <v/>
          </cell>
        </row>
        <row r="2861">
          <cell r="A2861" t="str">
            <v>WA</v>
          </cell>
          <cell r="B2861">
            <v>1</v>
          </cell>
          <cell r="C2861">
            <v>3</v>
          </cell>
          <cell r="D2861" t="str">
            <v>C</v>
          </cell>
          <cell r="E2861">
            <v>0.8</v>
          </cell>
          <cell r="F2861">
            <v>37608</v>
          </cell>
          <cell r="G2861">
            <v>0.01</v>
          </cell>
          <cell r="H2861">
            <v>0</v>
          </cell>
          <cell r="I2861" t="str">
            <v>1          0</v>
          </cell>
          <cell r="J2861">
            <v>0</v>
          </cell>
          <cell r="K2861">
            <v>0</v>
          </cell>
          <cell r="L2861">
            <v>2003</v>
          </cell>
          <cell r="M2861" t="str">
            <v>No Trade</v>
          </cell>
          <cell r="N2861" t="str">
            <v/>
          </cell>
          <cell r="O2861" t="str">
            <v/>
          </cell>
          <cell r="P2861" t="str">
            <v/>
          </cell>
        </row>
        <row r="2862">
          <cell r="A2862" t="str">
            <v>WA</v>
          </cell>
          <cell r="B2862">
            <v>1</v>
          </cell>
          <cell r="C2862">
            <v>3</v>
          </cell>
          <cell r="D2862" t="str">
            <v>C</v>
          </cell>
          <cell r="E2862">
            <v>0.9</v>
          </cell>
          <cell r="F2862">
            <v>37608</v>
          </cell>
          <cell r="G2862">
            <v>0.01</v>
          </cell>
          <cell r="H2862">
            <v>0</v>
          </cell>
          <cell r="I2862" t="str">
            <v>1          0</v>
          </cell>
          <cell r="J2862">
            <v>0</v>
          </cell>
          <cell r="K2862">
            <v>0</v>
          </cell>
          <cell r="L2862">
            <v>2003</v>
          </cell>
          <cell r="M2862" t="str">
            <v>No Trade</v>
          </cell>
          <cell r="N2862" t="str">
            <v/>
          </cell>
          <cell r="O2862" t="str">
            <v/>
          </cell>
          <cell r="P2862" t="str">
            <v/>
          </cell>
        </row>
        <row r="2863">
          <cell r="A2863" t="str">
            <v>WA</v>
          </cell>
          <cell r="B2863">
            <v>2</v>
          </cell>
          <cell r="C2863">
            <v>3</v>
          </cell>
          <cell r="D2863" t="str">
            <v>P</v>
          </cell>
          <cell r="E2863">
            <v>-0.3</v>
          </cell>
          <cell r="F2863">
            <v>37638</v>
          </cell>
          <cell r="G2863">
            <v>0.12</v>
          </cell>
          <cell r="H2863">
            <v>0</v>
          </cell>
          <cell r="I2863" t="str">
            <v>9          0</v>
          </cell>
          <cell r="J2863">
            <v>0</v>
          </cell>
          <cell r="K2863">
            <v>0</v>
          </cell>
          <cell r="L2863">
            <v>2003</v>
          </cell>
          <cell r="M2863" t="str">
            <v>No Trade</v>
          </cell>
          <cell r="N2863" t="str">
            <v/>
          </cell>
          <cell r="O2863" t="str">
            <v/>
          </cell>
          <cell r="P2863" t="str">
            <v/>
          </cell>
        </row>
        <row r="2864">
          <cell r="A2864" t="str">
            <v>WA</v>
          </cell>
          <cell r="B2864">
            <v>2</v>
          </cell>
          <cell r="C2864">
            <v>3</v>
          </cell>
          <cell r="D2864" t="str">
            <v>C</v>
          </cell>
          <cell r="E2864">
            <v>0.1</v>
          </cell>
          <cell r="F2864">
            <v>37638</v>
          </cell>
          <cell r="G2864">
            <v>0.42</v>
          </cell>
          <cell r="H2864">
            <v>0.3</v>
          </cell>
          <cell r="I2864" t="str">
            <v>9          0</v>
          </cell>
          <cell r="J2864">
            <v>0</v>
          </cell>
          <cell r="K2864">
            <v>0</v>
          </cell>
          <cell r="L2864">
            <v>2003</v>
          </cell>
          <cell r="M2864" t="str">
            <v>No Trade</v>
          </cell>
          <cell r="N2864" t="str">
            <v/>
          </cell>
          <cell r="O2864" t="str">
            <v/>
          </cell>
          <cell r="P2864" t="str">
            <v/>
          </cell>
        </row>
        <row r="2865">
          <cell r="A2865" t="str">
            <v>WA</v>
          </cell>
          <cell r="B2865">
            <v>2</v>
          </cell>
          <cell r="C2865">
            <v>3</v>
          </cell>
          <cell r="D2865" t="str">
            <v>P</v>
          </cell>
          <cell r="E2865">
            <v>0.1</v>
          </cell>
          <cell r="F2865">
            <v>37638</v>
          </cell>
          <cell r="G2865">
            <v>0.16</v>
          </cell>
          <cell r="H2865">
            <v>0.1</v>
          </cell>
          <cell r="I2865" t="str">
            <v>8          0</v>
          </cell>
          <cell r="J2865">
            <v>0</v>
          </cell>
          <cell r="K2865">
            <v>0</v>
          </cell>
          <cell r="L2865">
            <v>2003</v>
          </cell>
          <cell r="M2865" t="str">
            <v>No Trade</v>
          </cell>
          <cell r="N2865" t="str">
            <v/>
          </cell>
          <cell r="O2865" t="str">
            <v/>
          </cell>
          <cell r="P2865" t="str">
            <v/>
          </cell>
        </row>
        <row r="2866">
          <cell r="A2866" t="str">
            <v>WA</v>
          </cell>
          <cell r="B2866">
            <v>2</v>
          </cell>
          <cell r="C2866">
            <v>3</v>
          </cell>
          <cell r="D2866" t="str">
            <v>P</v>
          </cell>
          <cell r="E2866">
            <v>0.2</v>
          </cell>
          <cell r="F2866">
            <v>37638</v>
          </cell>
          <cell r="G2866">
            <v>0.2</v>
          </cell>
          <cell r="H2866">
            <v>0.2</v>
          </cell>
          <cell r="I2866" t="str">
            <v>2          0</v>
          </cell>
          <cell r="J2866">
            <v>0</v>
          </cell>
          <cell r="K2866">
            <v>0</v>
          </cell>
          <cell r="L2866">
            <v>2003</v>
          </cell>
          <cell r="M2866" t="str">
            <v>No Trade</v>
          </cell>
          <cell r="N2866" t="str">
            <v/>
          </cell>
          <cell r="O2866" t="str">
            <v/>
          </cell>
          <cell r="P2866" t="str">
            <v/>
          </cell>
        </row>
        <row r="2867">
          <cell r="A2867" t="str">
            <v>WA</v>
          </cell>
          <cell r="B2867">
            <v>2</v>
          </cell>
          <cell r="C2867">
            <v>3</v>
          </cell>
          <cell r="D2867" t="str">
            <v>C</v>
          </cell>
          <cell r="E2867">
            <v>0.25</v>
          </cell>
          <cell r="F2867">
            <v>37638</v>
          </cell>
          <cell r="G2867">
            <v>0.31</v>
          </cell>
          <cell r="H2867">
            <v>0.3</v>
          </cell>
          <cell r="I2867" t="str">
            <v>0          0</v>
          </cell>
          <cell r="J2867">
            <v>0</v>
          </cell>
          <cell r="K2867">
            <v>0</v>
          </cell>
          <cell r="L2867">
            <v>2003</v>
          </cell>
          <cell r="M2867" t="str">
            <v>No Trade</v>
          </cell>
          <cell r="N2867" t="str">
            <v/>
          </cell>
          <cell r="O2867" t="str">
            <v/>
          </cell>
          <cell r="P2867" t="str">
            <v/>
          </cell>
        </row>
        <row r="2868">
          <cell r="A2868" t="str">
            <v>WA</v>
          </cell>
          <cell r="B2868">
            <v>2</v>
          </cell>
          <cell r="C2868">
            <v>3</v>
          </cell>
          <cell r="D2868" t="str">
            <v>P</v>
          </cell>
          <cell r="E2868">
            <v>0.25</v>
          </cell>
          <cell r="F2868">
            <v>37638</v>
          </cell>
          <cell r="G2868">
            <v>0.21</v>
          </cell>
          <cell r="H2868">
            <v>0.2</v>
          </cell>
          <cell r="I2868" t="str">
            <v>5          0</v>
          </cell>
          <cell r="J2868">
            <v>0</v>
          </cell>
          <cell r="K2868">
            <v>0</v>
          </cell>
          <cell r="L2868">
            <v>2003</v>
          </cell>
          <cell r="M2868" t="str">
            <v>No Trade</v>
          </cell>
          <cell r="N2868" t="str">
            <v/>
          </cell>
          <cell r="O2868" t="str">
            <v/>
          </cell>
          <cell r="P2868" t="str">
            <v/>
          </cell>
        </row>
        <row r="2869">
          <cell r="A2869" t="str">
            <v>WA</v>
          </cell>
          <cell r="B2869">
            <v>2</v>
          </cell>
          <cell r="C2869">
            <v>3</v>
          </cell>
          <cell r="D2869" t="str">
            <v>C</v>
          </cell>
          <cell r="E2869">
            <v>0.35</v>
          </cell>
          <cell r="F2869">
            <v>37638</v>
          </cell>
          <cell r="G2869">
            <v>0.26</v>
          </cell>
          <cell r="H2869">
            <v>0.2</v>
          </cell>
          <cell r="I2869" t="str">
            <v>5        100</v>
          </cell>
          <cell r="J2869">
            <v>0.19</v>
          </cell>
          <cell r="K2869">
            <v>0.19</v>
          </cell>
          <cell r="L2869">
            <v>2003</v>
          </cell>
          <cell r="M2869" t="str">
            <v>No Trade</v>
          </cell>
          <cell r="N2869" t="str">
            <v/>
          </cell>
          <cell r="O2869" t="str">
            <v/>
          </cell>
          <cell r="P2869" t="str">
            <v/>
          </cell>
        </row>
        <row r="2870">
          <cell r="A2870" t="str">
            <v>WA</v>
          </cell>
          <cell r="B2870">
            <v>2</v>
          </cell>
          <cell r="C2870">
            <v>3</v>
          </cell>
          <cell r="D2870" t="str">
            <v>P</v>
          </cell>
          <cell r="E2870">
            <v>0.35</v>
          </cell>
          <cell r="F2870">
            <v>37638</v>
          </cell>
          <cell r="G2870">
            <v>0.22</v>
          </cell>
          <cell r="H2870">
            <v>0.2</v>
          </cell>
          <cell r="I2870" t="str">
            <v>6        100</v>
          </cell>
          <cell r="J2870">
            <v>0.19</v>
          </cell>
          <cell r="K2870">
            <v>0.19</v>
          </cell>
          <cell r="L2870">
            <v>2003</v>
          </cell>
          <cell r="M2870" t="str">
            <v>No Trade</v>
          </cell>
          <cell r="N2870" t="str">
            <v/>
          </cell>
          <cell r="O2870" t="str">
            <v/>
          </cell>
          <cell r="P2870" t="str">
            <v/>
          </cell>
        </row>
        <row r="2871">
          <cell r="A2871" t="str">
            <v>WA</v>
          </cell>
          <cell r="B2871">
            <v>2</v>
          </cell>
          <cell r="C2871">
            <v>3</v>
          </cell>
          <cell r="D2871" t="str">
            <v>P</v>
          </cell>
          <cell r="E2871">
            <v>0.4</v>
          </cell>
          <cell r="F2871">
            <v>37638</v>
          </cell>
          <cell r="G2871">
            <v>0.23</v>
          </cell>
          <cell r="H2871">
            <v>0.2</v>
          </cell>
          <cell r="I2871" t="str">
            <v>7          0</v>
          </cell>
          <cell r="J2871">
            <v>0</v>
          </cell>
          <cell r="K2871">
            <v>0</v>
          </cell>
          <cell r="L2871">
            <v>2003</v>
          </cell>
          <cell r="M2871" t="str">
            <v>No Trade</v>
          </cell>
          <cell r="N2871" t="str">
            <v/>
          </cell>
          <cell r="O2871" t="str">
            <v/>
          </cell>
          <cell r="P2871" t="str">
            <v/>
          </cell>
        </row>
        <row r="2872">
          <cell r="A2872" t="str">
            <v>WA</v>
          </cell>
          <cell r="B2872">
            <v>2</v>
          </cell>
          <cell r="C2872">
            <v>3</v>
          </cell>
          <cell r="D2872" t="str">
            <v>C</v>
          </cell>
          <cell r="E2872">
            <v>0.45</v>
          </cell>
          <cell r="F2872">
            <v>37638</v>
          </cell>
          <cell r="G2872">
            <v>0.18</v>
          </cell>
          <cell r="H2872">
            <v>0.2</v>
          </cell>
          <cell r="I2872" t="str">
            <v>0          0</v>
          </cell>
          <cell r="J2872">
            <v>0</v>
          </cell>
          <cell r="K2872">
            <v>0</v>
          </cell>
          <cell r="L2872">
            <v>2003</v>
          </cell>
          <cell r="M2872" t="str">
            <v>No Trade</v>
          </cell>
          <cell r="N2872" t="str">
            <v/>
          </cell>
          <cell r="O2872" t="str">
            <v/>
          </cell>
          <cell r="P2872" t="str">
            <v/>
          </cell>
        </row>
        <row r="2873">
          <cell r="A2873" t="str">
            <v>WA</v>
          </cell>
          <cell r="B2873">
            <v>2</v>
          </cell>
          <cell r="C2873">
            <v>3</v>
          </cell>
          <cell r="D2873" t="str">
            <v>P</v>
          </cell>
          <cell r="E2873">
            <v>0.45</v>
          </cell>
          <cell r="F2873">
            <v>37638</v>
          </cell>
          <cell r="G2873">
            <v>0.3</v>
          </cell>
          <cell r="H2873">
            <v>0.2</v>
          </cell>
          <cell r="I2873" t="str">
            <v>9          0</v>
          </cell>
          <cell r="J2873">
            <v>0</v>
          </cell>
          <cell r="K2873">
            <v>0</v>
          </cell>
          <cell r="L2873">
            <v>2003</v>
          </cell>
          <cell r="M2873" t="str">
            <v>No Trade</v>
          </cell>
          <cell r="N2873" t="str">
            <v/>
          </cell>
          <cell r="O2873" t="str">
            <v/>
          </cell>
          <cell r="P2873" t="str">
            <v/>
          </cell>
        </row>
        <row r="2874">
          <cell r="A2874" t="str">
            <v>WA</v>
          </cell>
          <cell r="B2874">
            <v>2</v>
          </cell>
          <cell r="C2874">
            <v>3</v>
          </cell>
          <cell r="D2874" t="str">
            <v>C</v>
          </cell>
          <cell r="E2874">
            <v>0.6</v>
          </cell>
          <cell r="F2874">
            <v>37638</v>
          </cell>
          <cell r="G2874">
            <v>0.16</v>
          </cell>
          <cell r="H2874">
            <v>0.1</v>
          </cell>
          <cell r="I2874" t="str">
            <v>5          0</v>
          </cell>
          <cell r="J2874">
            <v>0</v>
          </cell>
          <cell r="K2874">
            <v>0</v>
          </cell>
          <cell r="L2874">
            <v>2003</v>
          </cell>
          <cell r="M2874" t="str">
            <v>No Trade</v>
          </cell>
          <cell r="N2874" t="str">
            <v/>
          </cell>
          <cell r="O2874" t="str">
            <v/>
          </cell>
          <cell r="P2874" t="str">
            <v/>
          </cell>
        </row>
        <row r="2875">
          <cell r="A2875" t="str">
            <v>WA</v>
          </cell>
          <cell r="B2875">
            <v>2</v>
          </cell>
          <cell r="C2875">
            <v>3</v>
          </cell>
          <cell r="D2875" t="str">
            <v>C</v>
          </cell>
          <cell r="E2875">
            <v>0.8</v>
          </cell>
          <cell r="F2875">
            <v>37638</v>
          </cell>
          <cell r="G2875">
            <v>0.12</v>
          </cell>
          <cell r="H2875">
            <v>0.1</v>
          </cell>
          <cell r="I2875" t="str">
            <v>2          0</v>
          </cell>
          <cell r="J2875">
            <v>0</v>
          </cell>
          <cell r="K2875">
            <v>0</v>
          </cell>
          <cell r="L2875">
            <v>2003</v>
          </cell>
          <cell r="M2875" t="str">
            <v>No Trade</v>
          </cell>
          <cell r="N2875" t="str">
            <v/>
          </cell>
          <cell r="O2875" t="str">
            <v/>
          </cell>
          <cell r="P2875" t="str">
            <v/>
          </cell>
        </row>
        <row r="2876">
          <cell r="A2876" t="str">
            <v>WA</v>
          </cell>
          <cell r="B2876">
            <v>2</v>
          </cell>
          <cell r="C2876">
            <v>3</v>
          </cell>
          <cell r="D2876" t="str">
            <v>C</v>
          </cell>
          <cell r="E2876">
            <v>1</v>
          </cell>
          <cell r="F2876">
            <v>37638</v>
          </cell>
          <cell r="G2876">
            <v>0.03</v>
          </cell>
          <cell r="H2876">
            <v>0</v>
          </cell>
          <cell r="I2876" t="str">
            <v>3          0</v>
          </cell>
          <cell r="J2876">
            <v>0</v>
          </cell>
          <cell r="K2876">
            <v>0</v>
          </cell>
          <cell r="L2876">
            <v>2003</v>
          </cell>
          <cell r="M2876" t="str">
            <v>No Trade</v>
          </cell>
          <cell r="N2876" t="str">
            <v/>
          </cell>
          <cell r="O2876" t="str">
            <v/>
          </cell>
          <cell r="P2876" t="str">
            <v/>
          </cell>
        </row>
        <row r="2877">
          <cell r="A2877" t="str">
            <v>WA</v>
          </cell>
          <cell r="B2877">
            <v>3</v>
          </cell>
          <cell r="C2877">
            <v>3</v>
          </cell>
          <cell r="D2877" t="str">
            <v>C</v>
          </cell>
          <cell r="E2877">
            <v>0.1</v>
          </cell>
          <cell r="F2877">
            <v>37671</v>
          </cell>
          <cell r="G2877">
            <v>0.41</v>
          </cell>
          <cell r="H2877">
            <v>0.3</v>
          </cell>
          <cell r="I2877" t="str">
            <v>9          0</v>
          </cell>
          <cell r="J2877">
            <v>0</v>
          </cell>
          <cell r="K2877">
            <v>0</v>
          </cell>
          <cell r="L2877">
            <v>2003</v>
          </cell>
          <cell r="M2877" t="str">
            <v>No Trade</v>
          </cell>
          <cell r="N2877" t="str">
            <v/>
          </cell>
          <cell r="O2877" t="str">
            <v/>
          </cell>
          <cell r="P2877" t="str">
            <v/>
          </cell>
        </row>
        <row r="2878">
          <cell r="A2878" t="str">
            <v>WA</v>
          </cell>
          <cell r="B2878">
            <v>3</v>
          </cell>
          <cell r="C2878">
            <v>3</v>
          </cell>
          <cell r="D2878" t="str">
            <v>P</v>
          </cell>
          <cell r="E2878">
            <v>0.15</v>
          </cell>
          <cell r="F2878">
            <v>37671</v>
          </cell>
          <cell r="G2878">
            <v>0.18</v>
          </cell>
          <cell r="H2878">
            <v>0.2</v>
          </cell>
          <cell r="I2878" t="str">
            <v>5          0</v>
          </cell>
          <cell r="J2878">
            <v>0</v>
          </cell>
          <cell r="K2878">
            <v>0</v>
          </cell>
          <cell r="L2878">
            <v>2003</v>
          </cell>
          <cell r="M2878" t="str">
            <v>No Trade</v>
          </cell>
          <cell r="N2878" t="str">
            <v/>
          </cell>
          <cell r="O2878" t="str">
            <v/>
          </cell>
          <cell r="P2878" t="str">
            <v/>
          </cell>
        </row>
        <row r="2879">
          <cell r="A2879" t="str">
            <v>WA</v>
          </cell>
          <cell r="B2879">
            <v>3</v>
          </cell>
          <cell r="C2879">
            <v>3</v>
          </cell>
          <cell r="D2879" t="str">
            <v>P</v>
          </cell>
          <cell r="E2879">
            <v>0.2</v>
          </cell>
          <cell r="F2879">
            <v>37671</v>
          </cell>
          <cell r="G2879">
            <v>0.22</v>
          </cell>
          <cell r="H2879">
            <v>0.2</v>
          </cell>
          <cell r="I2879" t="str">
            <v>7          0</v>
          </cell>
          <cell r="J2879">
            <v>0</v>
          </cell>
          <cell r="K2879">
            <v>0</v>
          </cell>
          <cell r="L2879">
            <v>2003</v>
          </cell>
          <cell r="M2879" t="str">
            <v>No Trade</v>
          </cell>
          <cell r="N2879" t="str">
            <v/>
          </cell>
          <cell r="O2879" t="str">
            <v/>
          </cell>
          <cell r="P2879" t="str">
            <v/>
          </cell>
        </row>
        <row r="2880">
          <cell r="A2880" t="str">
            <v>WA</v>
          </cell>
          <cell r="B2880">
            <v>3</v>
          </cell>
          <cell r="C2880">
            <v>3</v>
          </cell>
          <cell r="D2880" t="str">
            <v>C</v>
          </cell>
          <cell r="E2880">
            <v>0.25</v>
          </cell>
          <cell r="F2880">
            <v>37671</v>
          </cell>
          <cell r="G2880">
            <v>0.37</v>
          </cell>
          <cell r="H2880">
            <v>0.3</v>
          </cell>
          <cell r="I2880" t="str">
            <v>5          0</v>
          </cell>
          <cell r="J2880">
            <v>0</v>
          </cell>
          <cell r="K2880">
            <v>0</v>
          </cell>
          <cell r="L2880">
            <v>2003</v>
          </cell>
          <cell r="M2880" t="str">
            <v>No Trade</v>
          </cell>
          <cell r="N2880" t="str">
            <v/>
          </cell>
          <cell r="O2880" t="str">
            <v/>
          </cell>
          <cell r="P2880" t="str">
            <v/>
          </cell>
        </row>
        <row r="2881">
          <cell r="A2881" t="str">
            <v>WA</v>
          </cell>
          <cell r="B2881">
            <v>3</v>
          </cell>
          <cell r="C2881">
            <v>3</v>
          </cell>
          <cell r="D2881" t="str">
            <v>P</v>
          </cell>
          <cell r="E2881">
            <v>0.25</v>
          </cell>
          <cell r="F2881">
            <v>37671</v>
          </cell>
          <cell r="G2881">
            <v>0.28999999999999998</v>
          </cell>
          <cell r="H2881">
            <v>0.3</v>
          </cell>
          <cell r="I2881" t="str">
            <v>0          0</v>
          </cell>
          <cell r="J2881">
            <v>0</v>
          </cell>
          <cell r="K2881">
            <v>0</v>
          </cell>
          <cell r="L2881">
            <v>2003</v>
          </cell>
          <cell r="M2881" t="str">
            <v>No Trade</v>
          </cell>
          <cell r="N2881" t="str">
            <v/>
          </cell>
          <cell r="O2881" t="str">
            <v/>
          </cell>
          <cell r="P2881" t="str">
            <v/>
          </cell>
        </row>
        <row r="2882">
          <cell r="A2882" t="str">
            <v>WA</v>
          </cell>
          <cell r="B2882">
            <v>3</v>
          </cell>
          <cell r="C2882">
            <v>3</v>
          </cell>
          <cell r="D2882" t="str">
            <v>C</v>
          </cell>
          <cell r="E2882">
            <v>0.6</v>
          </cell>
          <cell r="F2882">
            <v>37671</v>
          </cell>
          <cell r="G2882">
            <v>0.17</v>
          </cell>
          <cell r="H2882">
            <v>0.1</v>
          </cell>
          <cell r="I2882" t="str">
            <v>6          0</v>
          </cell>
          <cell r="J2882">
            <v>0</v>
          </cell>
          <cell r="K2882">
            <v>0</v>
          </cell>
          <cell r="L2882">
            <v>2003</v>
          </cell>
          <cell r="M2882" t="str">
            <v>No Trade</v>
          </cell>
          <cell r="N2882" t="str">
            <v/>
          </cell>
          <cell r="O2882" t="str">
            <v/>
          </cell>
          <cell r="P2882" t="str">
            <v/>
          </cell>
        </row>
        <row r="2883">
          <cell r="A2883" t="str">
            <v>WA</v>
          </cell>
          <cell r="B2883">
            <v>3</v>
          </cell>
          <cell r="C2883">
            <v>3</v>
          </cell>
          <cell r="D2883" t="str">
            <v>C</v>
          </cell>
          <cell r="E2883">
            <v>1</v>
          </cell>
          <cell r="F2883">
            <v>37671</v>
          </cell>
          <cell r="G2883">
            <v>0.08</v>
          </cell>
          <cell r="H2883">
            <v>0</v>
          </cell>
          <cell r="I2883" t="str">
            <v>8          0</v>
          </cell>
          <cell r="J2883">
            <v>0</v>
          </cell>
          <cell r="K2883">
            <v>0</v>
          </cell>
          <cell r="L2883">
            <v>2003</v>
          </cell>
          <cell r="M2883" t="str">
            <v>No Trade</v>
          </cell>
          <cell r="N2883" t="str">
            <v/>
          </cell>
          <cell r="O2883" t="str">
            <v/>
          </cell>
          <cell r="P2883" t="str">
            <v/>
          </cell>
        </row>
        <row r="2884">
          <cell r="A2884" t="str">
            <v>WA</v>
          </cell>
          <cell r="B2884">
            <v>4</v>
          </cell>
          <cell r="C2884">
            <v>3</v>
          </cell>
          <cell r="D2884" t="str">
            <v>C</v>
          </cell>
          <cell r="E2884">
            <v>0.25</v>
          </cell>
          <cell r="F2884">
            <v>37699</v>
          </cell>
          <cell r="G2884">
            <v>0.35</v>
          </cell>
          <cell r="H2884">
            <v>0.3</v>
          </cell>
          <cell r="I2884" t="str">
            <v>4          0</v>
          </cell>
          <cell r="J2884">
            <v>0</v>
          </cell>
          <cell r="K2884">
            <v>0</v>
          </cell>
          <cell r="L2884">
            <v>2003</v>
          </cell>
          <cell r="M2884" t="str">
            <v>No Trade</v>
          </cell>
          <cell r="N2884" t="str">
            <v/>
          </cell>
          <cell r="O2884" t="str">
            <v/>
          </cell>
          <cell r="P2884" t="str">
            <v/>
          </cell>
        </row>
        <row r="2885">
          <cell r="A2885" t="str">
            <v>WA</v>
          </cell>
          <cell r="B2885">
            <v>4</v>
          </cell>
          <cell r="C2885">
            <v>3</v>
          </cell>
          <cell r="D2885" t="str">
            <v>P</v>
          </cell>
          <cell r="E2885">
            <v>0.25</v>
          </cell>
          <cell r="F2885">
            <v>37699</v>
          </cell>
          <cell r="G2885">
            <v>0.25</v>
          </cell>
          <cell r="H2885">
            <v>0.2</v>
          </cell>
          <cell r="I2885" t="str">
            <v>7          0</v>
          </cell>
          <cell r="J2885">
            <v>0</v>
          </cell>
          <cell r="K2885">
            <v>0</v>
          </cell>
          <cell r="L2885">
            <v>2003</v>
          </cell>
          <cell r="M2885" t="str">
            <v>No Trade</v>
          </cell>
          <cell r="N2885" t="str">
            <v/>
          </cell>
          <cell r="O2885" t="str">
            <v/>
          </cell>
          <cell r="P2885" t="str">
            <v/>
          </cell>
        </row>
        <row r="2886">
          <cell r="A2886" t="str">
            <v>WA</v>
          </cell>
          <cell r="B2886">
            <v>4</v>
          </cell>
          <cell r="C2886">
            <v>3</v>
          </cell>
          <cell r="D2886" t="str">
            <v>C</v>
          </cell>
          <cell r="E2886">
            <v>0.7</v>
          </cell>
          <cell r="F2886">
            <v>37699</v>
          </cell>
          <cell r="G2886">
            <v>0.16</v>
          </cell>
          <cell r="H2886">
            <v>0.1</v>
          </cell>
          <cell r="I2886" t="str">
            <v>5          0</v>
          </cell>
          <cell r="J2886">
            <v>0</v>
          </cell>
          <cell r="K2886">
            <v>0</v>
          </cell>
          <cell r="L2886">
            <v>2003</v>
          </cell>
          <cell r="M2886" t="str">
            <v>No Trade</v>
          </cell>
          <cell r="N2886" t="str">
            <v/>
          </cell>
          <cell r="O2886" t="str">
            <v/>
          </cell>
          <cell r="P2886" t="str">
            <v/>
          </cell>
        </row>
        <row r="2887">
          <cell r="A2887" t="str">
            <v>WA</v>
          </cell>
          <cell r="B2887">
            <v>4</v>
          </cell>
          <cell r="C2887">
            <v>3</v>
          </cell>
          <cell r="D2887" t="str">
            <v>P</v>
          </cell>
          <cell r="E2887">
            <v>0.7</v>
          </cell>
          <cell r="F2887">
            <v>37699</v>
          </cell>
          <cell r="G2887">
            <v>0.51</v>
          </cell>
          <cell r="H2887">
            <v>0.5</v>
          </cell>
          <cell r="I2887" t="str">
            <v>2          0</v>
          </cell>
          <cell r="J2887">
            <v>0</v>
          </cell>
          <cell r="K2887">
            <v>0</v>
          </cell>
          <cell r="L2887">
            <v>2003</v>
          </cell>
          <cell r="M2887" t="str">
            <v>No Trade</v>
          </cell>
          <cell r="N2887" t="str">
            <v/>
          </cell>
          <cell r="O2887" t="str">
            <v/>
          </cell>
          <cell r="P2887" t="str">
            <v/>
          </cell>
        </row>
        <row r="2888">
          <cell r="A2888" t="str">
            <v>WA</v>
          </cell>
          <cell r="B2888">
            <v>4</v>
          </cell>
          <cell r="C2888">
            <v>3</v>
          </cell>
          <cell r="D2888" t="str">
            <v>C</v>
          </cell>
          <cell r="E2888">
            <v>1</v>
          </cell>
          <cell r="F2888">
            <v>37699</v>
          </cell>
          <cell r="G2888">
            <v>0.1</v>
          </cell>
          <cell r="H2888">
            <v>0</v>
          </cell>
          <cell r="I2888" t="str">
            <v>9          0</v>
          </cell>
          <cell r="J2888">
            <v>0</v>
          </cell>
          <cell r="K2888">
            <v>0</v>
          </cell>
          <cell r="L2888">
            <v>2003</v>
          </cell>
          <cell r="M2888" t="str">
            <v>No Trade</v>
          </cell>
          <cell r="N2888" t="str">
            <v/>
          </cell>
          <cell r="O2888" t="str">
            <v/>
          </cell>
          <cell r="P2888" t="str">
            <v/>
          </cell>
        </row>
        <row r="2889">
          <cell r="A2889" t="str">
            <v>WA</v>
          </cell>
          <cell r="B2889">
            <v>4</v>
          </cell>
          <cell r="C2889">
            <v>3</v>
          </cell>
          <cell r="D2889" t="str">
            <v>P</v>
          </cell>
          <cell r="E2889">
            <v>1</v>
          </cell>
          <cell r="F2889">
            <v>37699</v>
          </cell>
          <cell r="G2889">
            <v>0.74</v>
          </cell>
          <cell r="H2889">
            <v>0.7</v>
          </cell>
          <cell r="I2889" t="str">
            <v>6          0</v>
          </cell>
          <cell r="J2889">
            <v>0</v>
          </cell>
          <cell r="K2889">
            <v>0</v>
          </cell>
          <cell r="L2889">
            <v>2003</v>
          </cell>
          <cell r="M2889" t="str">
            <v>No Trade</v>
          </cell>
          <cell r="N2889" t="str">
            <v/>
          </cell>
          <cell r="O2889" t="str">
            <v/>
          </cell>
          <cell r="P2889" t="str">
            <v/>
          </cell>
        </row>
        <row r="2890">
          <cell r="A2890" t="str">
            <v>WA</v>
          </cell>
          <cell r="B2890">
            <v>5</v>
          </cell>
          <cell r="C2890">
            <v>3</v>
          </cell>
          <cell r="D2890" t="str">
            <v>C</v>
          </cell>
          <cell r="E2890">
            <v>0.25</v>
          </cell>
          <cell r="F2890">
            <v>37732</v>
          </cell>
          <cell r="G2890">
            <v>0.35</v>
          </cell>
          <cell r="H2890">
            <v>0.3</v>
          </cell>
          <cell r="I2890" t="str">
            <v>5          0</v>
          </cell>
          <cell r="J2890">
            <v>0</v>
          </cell>
          <cell r="K2890">
            <v>0</v>
          </cell>
          <cell r="L2890">
            <v>2003</v>
          </cell>
          <cell r="M2890" t="str">
            <v>No Trade</v>
          </cell>
          <cell r="N2890" t="str">
            <v/>
          </cell>
          <cell r="O2890" t="str">
            <v/>
          </cell>
          <cell r="P2890" t="str">
            <v/>
          </cell>
        </row>
        <row r="2891">
          <cell r="A2891" t="str">
            <v>WA</v>
          </cell>
          <cell r="B2891">
            <v>5</v>
          </cell>
          <cell r="C2891">
            <v>3</v>
          </cell>
          <cell r="D2891" t="str">
            <v>P</v>
          </cell>
          <cell r="E2891">
            <v>0.25</v>
          </cell>
          <cell r="F2891">
            <v>37732</v>
          </cell>
          <cell r="G2891">
            <v>0.35</v>
          </cell>
          <cell r="H2891">
            <v>0.3</v>
          </cell>
          <cell r="I2891" t="str">
            <v>5          0</v>
          </cell>
          <cell r="J2891">
            <v>0</v>
          </cell>
          <cell r="K2891">
            <v>0</v>
          </cell>
          <cell r="L2891">
            <v>2003</v>
          </cell>
          <cell r="M2891" t="str">
            <v>No Trade</v>
          </cell>
          <cell r="N2891" t="str">
            <v/>
          </cell>
          <cell r="O2891" t="str">
            <v/>
          </cell>
          <cell r="P2891" t="str">
            <v/>
          </cell>
        </row>
        <row r="2892">
          <cell r="A2892" t="str">
            <v>WA</v>
          </cell>
          <cell r="B2892">
            <v>6</v>
          </cell>
          <cell r="C2892">
            <v>3</v>
          </cell>
          <cell r="D2892" t="str">
            <v>C</v>
          </cell>
          <cell r="E2892">
            <v>0.25</v>
          </cell>
          <cell r="F2892">
            <v>37760</v>
          </cell>
          <cell r="G2892">
            <v>0.35</v>
          </cell>
          <cell r="H2892">
            <v>0.3</v>
          </cell>
          <cell r="I2892" t="str">
            <v>5          0</v>
          </cell>
          <cell r="J2892">
            <v>0</v>
          </cell>
          <cell r="K2892">
            <v>0</v>
          </cell>
          <cell r="L2892">
            <v>2003</v>
          </cell>
          <cell r="M2892" t="str">
            <v>No Trade</v>
          </cell>
          <cell r="N2892" t="str">
            <v/>
          </cell>
          <cell r="O2892" t="str">
            <v/>
          </cell>
          <cell r="P2892" t="str">
            <v/>
          </cell>
        </row>
        <row r="2893">
          <cell r="A2893" t="str">
            <v>WA</v>
          </cell>
          <cell r="B2893">
            <v>6</v>
          </cell>
          <cell r="C2893">
            <v>3</v>
          </cell>
          <cell r="D2893" t="str">
            <v>P</v>
          </cell>
          <cell r="E2893">
            <v>0.25</v>
          </cell>
          <cell r="F2893">
            <v>37760</v>
          </cell>
          <cell r="G2893">
            <v>0.35</v>
          </cell>
          <cell r="H2893">
            <v>0.3</v>
          </cell>
          <cell r="I2893" t="str">
            <v>5          0</v>
          </cell>
          <cell r="J2893">
            <v>0</v>
          </cell>
          <cell r="K2893">
            <v>0</v>
          </cell>
          <cell r="L2893">
            <v>2003</v>
          </cell>
          <cell r="M2893" t="str">
            <v>No Trade</v>
          </cell>
          <cell r="N2893" t="str">
            <v/>
          </cell>
          <cell r="O2893" t="str">
            <v/>
          </cell>
          <cell r="P2893" t="str">
            <v/>
          </cell>
        </row>
        <row r="2894">
          <cell r="A2894" t="str">
            <v>WA</v>
          </cell>
          <cell r="B2894">
            <v>7</v>
          </cell>
          <cell r="C2894">
            <v>3</v>
          </cell>
          <cell r="D2894" t="str">
            <v>C</v>
          </cell>
          <cell r="E2894">
            <v>0.25</v>
          </cell>
          <cell r="F2894">
            <v>37791</v>
          </cell>
          <cell r="G2894">
            <v>0.35</v>
          </cell>
          <cell r="H2894">
            <v>0.3</v>
          </cell>
          <cell r="I2894" t="str">
            <v>5          0</v>
          </cell>
          <cell r="J2894">
            <v>0</v>
          </cell>
          <cell r="K2894">
            <v>0</v>
          </cell>
          <cell r="L2894">
            <v>2003</v>
          </cell>
          <cell r="M2894" t="str">
            <v>No Trade</v>
          </cell>
          <cell r="N2894" t="str">
            <v/>
          </cell>
          <cell r="O2894" t="str">
            <v/>
          </cell>
          <cell r="P2894" t="str">
            <v/>
          </cell>
        </row>
        <row r="2895">
          <cell r="A2895" t="str">
            <v>WA</v>
          </cell>
          <cell r="B2895">
            <v>7</v>
          </cell>
          <cell r="C2895">
            <v>3</v>
          </cell>
          <cell r="D2895" t="str">
            <v>P</v>
          </cell>
          <cell r="E2895">
            <v>0.25</v>
          </cell>
          <cell r="F2895">
            <v>37791</v>
          </cell>
          <cell r="G2895">
            <v>0.35</v>
          </cell>
          <cell r="H2895">
            <v>0.3</v>
          </cell>
          <cell r="I2895" t="str">
            <v>5          0</v>
          </cell>
          <cell r="J2895">
            <v>0</v>
          </cell>
          <cell r="K2895">
            <v>0</v>
          </cell>
          <cell r="L2895">
            <v>2003</v>
          </cell>
          <cell r="M2895" t="str">
            <v>No Trade</v>
          </cell>
          <cell r="N2895" t="str">
            <v/>
          </cell>
          <cell r="O2895" t="str">
            <v/>
          </cell>
          <cell r="P2895" t="str">
            <v/>
          </cell>
        </row>
        <row r="2896">
          <cell r="A2896" t="str">
            <v>WA</v>
          </cell>
          <cell r="B2896">
            <v>8</v>
          </cell>
          <cell r="C2896">
            <v>3</v>
          </cell>
          <cell r="D2896" t="str">
            <v>C</v>
          </cell>
          <cell r="E2896">
            <v>0.25</v>
          </cell>
          <cell r="F2896">
            <v>37823</v>
          </cell>
          <cell r="G2896">
            <v>0.35</v>
          </cell>
          <cell r="H2896">
            <v>0.3</v>
          </cell>
          <cell r="I2896" t="str">
            <v>5          0</v>
          </cell>
          <cell r="J2896">
            <v>0</v>
          </cell>
          <cell r="K2896">
            <v>0</v>
          </cell>
          <cell r="L2896">
            <v>2003</v>
          </cell>
          <cell r="M2896" t="str">
            <v>No Trade</v>
          </cell>
          <cell r="N2896" t="str">
            <v/>
          </cell>
          <cell r="O2896" t="str">
            <v/>
          </cell>
          <cell r="P2896" t="str">
            <v/>
          </cell>
        </row>
        <row r="2897">
          <cell r="A2897" t="str">
            <v>WA</v>
          </cell>
          <cell r="B2897">
            <v>8</v>
          </cell>
          <cell r="C2897">
            <v>3</v>
          </cell>
          <cell r="D2897" t="str">
            <v>P</v>
          </cell>
          <cell r="E2897">
            <v>0.25</v>
          </cell>
          <cell r="F2897">
            <v>37823</v>
          </cell>
          <cell r="G2897">
            <v>0.35</v>
          </cell>
          <cell r="H2897">
            <v>0.3</v>
          </cell>
          <cell r="I2897" t="str">
            <v>5          0</v>
          </cell>
          <cell r="J2897">
            <v>0</v>
          </cell>
          <cell r="K2897">
            <v>0</v>
          </cell>
          <cell r="L2897">
            <v>2003</v>
          </cell>
          <cell r="M2897" t="str">
            <v>No Trade</v>
          </cell>
          <cell r="N2897" t="str">
            <v/>
          </cell>
          <cell r="O2897" t="str">
            <v/>
          </cell>
          <cell r="P2897" t="str">
            <v/>
          </cell>
        </row>
        <row r="2898">
          <cell r="A2898" t="str">
            <v>WA</v>
          </cell>
          <cell r="B2898">
            <v>9</v>
          </cell>
          <cell r="C2898">
            <v>3</v>
          </cell>
          <cell r="D2898" t="str">
            <v>C</v>
          </cell>
          <cell r="E2898">
            <v>0.25</v>
          </cell>
          <cell r="F2898">
            <v>37852</v>
          </cell>
          <cell r="G2898">
            <v>0.35</v>
          </cell>
          <cell r="H2898">
            <v>0.3</v>
          </cell>
          <cell r="I2898" t="str">
            <v>5          0</v>
          </cell>
          <cell r="J2898">
            <v>0</v>
          </cell>
          <cell r="K2898">
            <v>0</v>
          </cell>
          <cell r="L2898">
            <v>2003</v>
          </cell>
          <cell r="M2898" t="str">
            <v>No Trade</v>
          </cell>
          <cell r="N2898" t="str">
            <v/>
          </cell>
          <cell r="O2898" t="str">
            <v/>
          </cell>
          <cell r="P2898" t="str">
            <v/>
          </cell>
        </row>
        <row r="2899">
          <cell r="A2899" t="str">
            <v>WA</v>
          </cell>
          <cell r="B2899">
            <v>9</v>
          </cell>
          <cell r="C2899">
            <v>3</v>
          </cell>
          <cell r="D2899" t="str">
            <v>P</v>
          </cell>
          <cell r="E2899">
            <v>0.25</v>
          </cell>
          <cell r="F2899">
            <v>37852</v>
          </cell>
          <cell r="G2899">
            <v>0.35</v>
          </cell>
          <cell r="H2899">
            <v>0.3</v>
          </cell>
          <cell r="I2899" t="str">
            <v>5          0</v>
          </cell>
          <cell r="J2899">
            <v>0</v>
          </cell>
          <cell r="K2899">
            <v>0</v>
          </cell>
          <cell r="L2899">
            <v>2003</v>
          </cell>
          <cell r="M2899" t="str">
            <v>No Trade</v>
          </cell>
          <cell r="N2899" t="str">
            <v/>
          </cell>
          <cell r="O2899" t="str">
            <v/>
          </cell>
          <cell r="P2899" t="str">
            <v/>
          </cell>
        </row>
        <row r="2900">
          <cell r="A2900" t="str">
            <v>WA</v>
          </cell>
          <cell r="B2900">
            <v>10</v>
          </cell>
          <cell r="C2900">
            <v>3</v>
          </cell>
          <cell r="D2900" t="str">
            <v>C</v>
          </cell>
          <cell r="E2900">
            <v>0.25</v>
          </cell>
          <cell r="F2900">
            <v>37883</v>
          </cell>
          <cell r="G2900">
            <v>0.35</v>
          </cell>
          <cell r="H2900">
            <v>0.3</v>
          </cell>
          <cell r="I2900" t="str">
            <v>5          0</v>
          </cell>
          <cell r="J2900">
            <v>0</v>
          </cell>
          <cell r="K2900">
            <v>0</v>
          </cell>
          <cell r="L2900">
            <v>2003</v>
          </cell>
          <cell r="M2900" t="str">
            <v>No Trade</v>
          </cell>
          <cell r="N2900" t="str">
            <v/>
          </cell>
          <cell r="O2900" t="str">
            <v/>
          </cell>
          <cell r="P2900" t="str">
            <v/>
          </cell>
        </row>
        <row r="2901">
          <cell r="A2901" t="str">
            <v>WA</v>
          </cell>
          <cell r="B2901">
            <v>10</v>
          </cell>
          <cell r="C2901">
            <v>3</v>
          </cell>
          <cell r="D2901" t="str">
            <v>P</v>
          </cell>
          <cell r="E2901">
            <v>0.25</v>
          </cell>
          <cell r="F2901">
            <v>37883</v>
          </cell>
          <cell r="G2901">
            <v>0.35</v>
          </cell>
          <cell r="H2901">
            <v>0.3</v>
          </cell>
          <cell r="I2901" t="str">
            <v>5          0</v>
          </cell>
          <cell r="J2901">
            <v>0</v>
          </cell>
          <cell r="K2901">
            <v>0</v>
          </cell>
          <cell r="L2901">
            <v>2003</v>
          </cell>
          <cell r="M2901" t="str">
            <v>No Trade</v>
          </cell>
          <cell r="N2901" t="str">
            <v/>
          </cell>
          <cell r="O2901" t="str">
            <v/>
          </cell>
          <cell r="P2901" t="str">
            <v/>
          </cell>
        </row>
        <row r="2902">
          <cell r="A2902" t="str">
            <v>WA</v>
          </cell>
          <cell r="B2902">
            <v>11</v>
          </cell>
          <cell r="C2902">
            <v>3</v>
          </cell>
          <cell r="D2902" t="str">
            <v>C</v>
          </cell>
          <cell r="E2902">
            <v>0.25</v>
          </cell>
          <cell r="F2902">
            <v>37914</v>
          </cell>
          <cell r="G2902">
            <v>0.35</v>
          </cell>
          <cell r="H2902">
            <v>0.3</v>
          </cell>
          <cell r="I2902" t="str">
            <v>5          0</v>
          </cell>
          <cell r="J2902">
            <v>0</v>
          </cell>
          <cell r="K2902">
            <v>0</v>
          </cell>
          <cell r="L2902">
            <v>2003</v>
          </cell>
          <cell r="M2902" t="str">
            <v>No Trade</v>
          </cell>
          <cell r="N2902" t="str">
            <v/>
          </cell>
          <cell r="O2902" t="str">
            <v/>
          </cell>
          <cell r="P2902" t="str">
            <v/>
          </cell>
        </row>
        <row r="2903">
          <cell r="A2903" t="str">
            <v>WA</v>
          </cell>
          <cell r="B2903">
            <v>11</v>
          </cell>
          <cell r="C2903">
            <v>3</v>
          </cell>
          <cell r="D2903" t="str">
            <v>P</v>
          </cell>
          <cell r="E2903">
            <v>0.25</v>
          </cell>
          <cell r="F2903">
            <v>37914</v>
          </cell>
          <cell r="G2903">
            <v>0.35</v>
          </cell>
          <cell r="H2903">
            <v>0.3</v>
          </cell>
          <cell r="I2903" t="str">
            <v>5          0</v>
          </cell>
          <cell r="J2903">
            <v>0</v>
          </cell>
          <cell r="K2903">
            <v>0</v>
          </cell>
          <cell r="L2903">
            <v>2003</v>
          </cell>
          <cell r="M2903" t="str">
            <v>No Trade</v>
          </cell>
          <cell r="N2903" t="str">
            <v/>
          </cell>
          <cell r="O2903" t="str">
            <v/>
          </cell>
          <cell r="P2903" t="str">
            <v/>
          </cell>
        </row>
        <row r="2904">
          <cell r="L2904" t="str">
            <v/>
          </cell>
          <cell r="M2904" t="str">
            <v>No Trade</v>
          </cell>
          <cell r="N2904" t="str">
            <v/>
          </cell>
          <cell r="O2904" t="str">
            <v/>
          </cell>
          <cell r="P2904" t="str">
            <v/>
          </cell>
        </row>
        <row r="2905">
          <cell r="L2905" t="str">
            <v/>
          </cell>
          <cell r="M2905" t="str">
            <v>No Trade</v>
          </cell>
          <cell r="N2905" t="str">
            <v/>
          </cell>
          <cell r="O2905" t="str">
            <v/>
          </cell>
          <cell r="P2905" t="str">
            <v/>
          </cell>
        </row>
        <row r="2906">
          <cell r="L2906" t="str">
            <v/>
          </cell>
          <cell r="M2906" t="str">
            <v>No Trade</v>
          </cell>
          <cell r="N2906" t="str">
            <v/>
          </cell>
          <cell r="O2906" t="str">
            <v/>
          </cell>
          <cell r="P2906" t="str">
            <v/>
          </cell>
        </row>
        <row r="2907">
          <cell r="L2907" t="str">
            <v/>
          </cell>
          <cell r="M2907" t="str">
            <v>No Trade</v>
          </cell>
          <cell r="N2907" t="str">
            <v/>
          </cell>
          <cell r="O2907" t="str">
            <v/>
          </cell>
          <cell r="P2907" t="str">
            <v/>
          </cell>
        </row>
        <row r="2908">
          <cell r="L2908" t="str">
            <v/>
          </cell>
          <cell r="M2908" t="str">
            <v>No Trade</v>
          </cell>
          <cell r="N2908" t="str">
            <v/>
          </cell>
          <cell r="O2908" t="str">
            <v/>
          </cell>
          <cell r="P2908" t="str">
            <v/>
          </cell>
        </row>
        <row r="2909">
          <cell r="L2909" t="str">
            <v/>
          </cell>
          <cell r="M2909" t="str">
            <v>No Trade</v>
          </cell>
          <cell r="N2909" t="str">
            <v/>
          </cell>
          <cell r="O2909" t="str">
            <v/>
          </cell>
          <cell r="P2909" t="str">
            <v/>
          </cell>
        </row>
        <row r="2910">
          <cell r="L2910" t="str">
            <v/>
          </cell>
          <cell r="M2910" t="str">
            <v>No Trade</v>
          </cell>
          <cell r="N2910" t="str">
            <v/>
          </cell>
          <cell r="O2910" t="str">
            <v/>
          </cell>
          <cell r="P2910" t="str">
            <v/>
          </cell>
        </row>
        <row r="2911">
          <cell r="L2911" t="str">
            <v/>
          </cell>
          <cell r="M2911" t="str">
            <v>No Trade</v>
          </cell>
          <cell r="N2911" t="str">
            <v/>
          </cell>
          <cell r="O2911" t="str">
            <v/>
          </cell>
          <cell r="P2911" t="str">
            <v/>
          </cell>
        </row>
        <row r="2912">
          <cell r="L2912" t="str">
            <v/>
          </cell>
          <cell r="M2912" t="str">
            <v>No Trade</v>
          </cell>
          <cell r="N2912" t="str">
            <v/>
          </cell>
          <cell r="O2912" t="str">
            <v/>
          </cell>
          <cell r="P2912" t="str">
            <v/>
          </cell>
        </row>
        <row r="2913">
          <cell r="L2913" t="str">
            <v/>
          </cell>
          <cell r="M2913" t="str">
            <v>No Trade</v>
          </cell>
          <cell r="N2913" t="str">
            <v/>
          </cell>
          <cell r="O2913" t="str">
            <v/>
          </cell>
          <cell r="P2913" t="str">
            <v/>
          </cell>
        </row>
        <row r="2914">
          <cell r="L2914" t="str">
            <v/>
          </cell>
          <cell r="M2914" t="str">
            <v>No Trade</v>
          </cell>
          <cell r="N2914" t="str">
            <v/>
          </cell>
          <cell r="O2914" t="str">
            <v/>
          </cell>
          <cell r="P2914" t="str">
            <v/>
          </cell>
        </row>
        <row r="2915">
          <cell r="L2915" t="str">
            <v/>
          </cell>
          <cell r="M2915" t="str">
            <v>No Trade</v>
          </cell>
          <cell r="N2915" t="str">
            <v/>
          </cell>
          <cell r="O2915" t="str">
            <v/>
          </cell>
          <cell r="P2915" t="str">
            <v/>
          </cell>
        </row>
        <row r="2916">
          <cell r="L2916" t="str">
            <v/>
          </cell>
          <cell r="M2916" t="str">
            <v>No Trade</v>
          </cell>
          <cell r="N2916" t="str">
            <v/>
          </cell>
          <cell r="O2916" t="str">
            <v/>
          </cell>
          <cell r="P2916" t="str">
            <v/>
          </cell>
        </row>
        <row r="2917">
          <cell r="L2917" t="str">
            <v/>
          </cell>
          <cell r="M2917" t="str">
            <v>No Trade</v>
          </cell>
          <cell r="N2917" t="str">
            <v/>
          </cell>
          <cell r="O2917" t="str">
            <v/>
          </cell>
          <cell r="P2917" t="str">
            <v/>
          </cell>
        </row>
        <row r="2918">
          <cell r="L2918" t="str">
            <v/>
          </cell>
          <cell r="M2918" t="str">
            <v>No Trade</v>
          </cell>
          <cell r="N2918" t="str">
            <v/>
          </cell>
          <cell r="O2918" t="str">
            <v/>
          </cell>
          <cell r="P2918" t="str">
            <v/>
          </cell>
        </row>
        <row r="2919">
          <cell r="L2919" t="str">
            <v/>
          </cell>
          <cell r="M2919" t="str">
            <v>No Trade</v>
          </cell>
          <cell r="N2919" t="str">
            <v/>
          </cell>
          <cell r="O2919" t="str">
            <v/>
          </cell>
          <cell r="P2919" t="str">
            <v/>
          </cell>
        </row>
        <row r="2920">
          <cell r="L2920" t="str">
            <v/>
          </cell>
          <cell r="M2920" t="str">
            <v>No Trade</v>
          </cell>
          <cell r="N2920" t="str">
            <v/>
          </cell>
          <cell r="O2920" t="str">
            <v/>
          </cell>
          <cell r="P2920" t="str">
            <v/>
          </cell>
        </row>
        <row r="2921">
          <cell r="L2921" t="str">
            <v/>
          </cell>
          <cell r="M2921" t="str">
            <v>No Trade</v>
          </cell>
          <cell r="N2921" t="str">
            <v/>
          </cell>
          <cell r="O2921" t="str">
            <v/>
          </cell>
          <cell r="P2921" t="str">
            <v/>
          </cell>
        </row>
        <row r="2922">
          <cell r="L2922" t="str">
            <v/>
          </cell>
          <cell r="M2922" t="str">
            <v>No Trade</v>
          </cell>
          <cell r="N2922" t="str">
            <v/>
          </cell>
          <cell r="O2922" t="str">
            <v/>
          </cell>
          <cell r="P2922" t="str">
            <v/>
          </cell>
        </row>
        <row r="2923">
          <cell r="L2923" t="str">
            <v/>
          </cell>
          <cell r="M2923" t="str">
            <v>No Trade</v>
          </cell>
          <cell r="N2923" t="str">
            <v/>
          </cell>
          <cell r="O2923" t="str">
            <v/>
          </cell>
          <cell r="P2923" t="str">
            <v/>
          </cell>
        </row>
        <row r="2924">
          <cell r="L2924" t="str">
            <v/>
          </cell>
          <cell r="M2924" t="str">
            <v>No Trade</v>
          </cell>
          <cell r="N2924" t="str">
            <v/>
          </cell>
          <cell r="O2924" t="str">
            <v/>
          </cell>
          <cell r="P2924" t="str">
            <v/>
          </cell>
        </row>
        <row r="2925">
          <cell r="L2925" t="str">
            <v/>
          </cell>
          <cell r="M2925" t="str">
            <v>No Trade</v>
          </cell>
          <cell r="N2925" t="str">
            <v/>
          </cell>
          <cell r="O2925" t="str">
            <v/>
          </cell>
          <cell r="P2925" t="str">
            <v/>
          </cell>
        </row>
        <row r="2926">
          <cell r="L2926" t="str">
            <v/>
          </cell>
          <cell r="M2926" t="str">
            <v>No Trade</v>
          </cell>
          <cell r="N2926" t="str">
            <v/>
          </cell>
          <cell r="O2926" t="str">
            <v/>
          </cell>
          <cell r="P2926" t="str">
            <v/>
          </cell>
        </row>
        <row r="2927">
          <cell r="L2927" t="str">
            <v/>
          </cell>
          <cell r="M2927" t="str">
            <v>No Trade</v>
          </cell>
          <cell r="N2927" t="str">
            <v/>
          </cell>
          <cell r="O2927" t="str">
            <v/>
          </cell>
          <cell r="P2927" t="str">
            <v/>
          </cell>
        </row>
        <row r="2928">
          <cell r="L2928" t="str">
            <v/>
          </cell>
          <cell r="M2928" t="str">
            <v>No Trade</v>
          </cell>
          <cell r="N2928" t="str">
            <v/>
          </cell>
          <cell r="O2928" t="str">
            <v/>
          </cell>
          <cell r="P2928" t="str">
            <v/>
          </cell>
        </row>
        <row r="2929">
          <cell r="L2929" t="str">
            <v/>
          </cell>
          <cell r="M2929" t="str">
            <v>No Trade</v>
          </cell>
          <cell r="N2929" t="str">
            <v/>
          </cell>
          <cell r="O2929" t="str">
            <v/>
          </cell>
          <cell r="P2929" t="str">
            <v/>
          </cell>
        </row>
        <row r="2930">
          <cell r="L2930" t="str">
            <v/>
          </cell>
          <cell r="M2930" t="str">
            <v>No Trade</v>
          </cell>
          <cell r="N2930" t="str">
            <v/>
          </cell>
          <cell r="O2930" t="str">
            <v/>
          </cell>
          <cell r="P2930" t="str">
            <v/>
          </cell>
        </row>
        <row r="2931">
          <cell r="L2931" t="str">
            <v/>
          </cell>
          <cell r="M2931" t="str">
            <v>No Trade</v>
          </cell>
          <cell r="N2931" t="str">
            <v/>
          </cell>
          <cell r="O2931" t="str">
            <v/>
          </cell>
          <cell r="P2931" t="str">
            <v/>
          </cell>
        </row>
        <row r="2932">
          <cell r="L2932" t="str">
            <v/>
          </cell>
          <cell r="M2932" t="str">
            <v>No Trade</v>
          </cell>
          <cell r="N2932" t="str">
            <v/>
          </cell>
          <cell r="O2932" t="str">
            <v/>
          </cell>
          <cell r="P2932" t="str">
            <v/>
          </cell>
        </row>
        <row r="2933">
          <cell r="L2933" t="str">
            <v/>
          </cell>
          <cell r="M2933" t="str">
            <v>No Trade</v>
          </cell>
          <cell r="N2933" t="str">
            <v/>
          </cell>
          <cell r="O2933" t="str">
            <v/>
          </cell>
          <cell r="P2933" t="str">
            <v/>
          </cell>
        </row>
        <row r="2934">
          <cell r="L2934" t="str">
            <v/>
          </cell>
          <cell r="M2934" t="str">
            <v>No Trade</v>
          </cell>
          <cell r="N2934" t="str">
            <v/>
          </cell>
          <cell r="O2934" t="str">
            <v/>
          </cell>
          <cell r="P2934" t="str">
            <v/>
          </cell>
        </row>
        <row r="2935">
          <cell r="L2935" t="str">
            <v/>
          </cell>
          <cell r="M2935" t="str">
            <v>No Trade</v>
          </cell>
          <cell r="N2935" t="str">
            <v/>
          </cell>
          <cell r="O2935" t="str">
            <v/>
          </cell>
          <cell r="P2935" t="str">
            <v/>
          </cell>
        </row>
        <row r="2936">
          <cell r="L2936" t="str">
            <v/>
          </cell>
          <cell r="M2936" t="str">
            <v>No Trade</v>
          </cell>
          <cell r="N2936" t="str">
            <v/>
          </cell>
          <cell r="O2936" t="str">
            <v/>
          </cell>
          <cell r="P2936" t="str">
            <v/>
          </cell>
        </row>
        <row r="2937">
          <cell r="L2937" t="str">
            <v/>
          </cell>
          <cell r="M2937" t="str">
            <v>No Trade</v>
          </cell>
          <cell r="N2937" t="str">
            <v/>
          </cell>
          <cell r="O2937" t="str">
            <v/>
          </cell>
          <cell r="P2937" t="str">
            <v/>
          </cell>
        </row>
        <row r="2938">
          <cell r="L2938" t="str">
            <v/>
          </cell>
          <cell r="M2938" t="str">
            <v>No Trade</v>
          </cell>
          <cell r="N2938" t="str">
            <v/>
          </cell>
          <cell r="O2938" t="str">
            <v/>
          </cell>
          <cell r="P2938" t="str">
            <v/>
          </cell>
        </row>
        <row r="2939">
          <cell r="L2939" t="str">
            <v/>
          </cell>
          <cell r="M2939" t="str">
            <v>No Trade</v>
          </cell>
          <cell r="N2939" t="str">
            <v/>
          </cell>
          <cell r="O2939" t="str">
            <v/>
          </cell>
          <cell r="P2939" t="str">
            <v/>
          </cell>
        </row>
        <row r="2940">
          <cell r="L2940" t="str">
            <v/>
          </cell>
          <cell r="M2940" t="str">
            <v>No Trade</v>
          </cell>
          <cell r="N2940" t="str">
            <v/>
          </cell>
          <cell r="O2940" t="str">
            <v/>
          </cell>
          <cell r="P2940" t="str">
            <v/>
          </cell>
        </row>
        <row r="2941">
          <cell r="L2941" t="str">
            <v/>
          </cell>
          <cell r="M2941" t="str">
            <v>No Trade</v>
          </cell>
          <cell r="N2941" t="str">
            <v/>
          </cell>
          <cell r="O2941" t="str">
            <v/>
          </cell>
          <cell r="P2941" t="str">
            <v/>
          </cell>
        </row>
        <row r="2942">
          <cell r="L2942" t="str">
            <v/>
          </cell>
          <cell r="M2942" t="str">
            <v>No Trade</v>
          </cell>
          <cell r="N2942" t="str">
            <v/>
          </cell>
          <cell r="O2942" t="str">
            <v/>
          </cell>
          <cell r="P2942" t="str">
            <v/>
          </cell>
        </row>
        <row r="2943">
          <cell r="L2943" t="str">
            <v/>
          </cell>
          <cell r="M2943" t="str">
            <v>No Trade</v>
          </cell>
          <cell r="N2943" t="str">
            <v/>
          </cell>
          <cell r="O2943" t="str">
            <v/>
          </cell>
          <cell r="P2943" t="str">
            <v/>
          </cell>
        </row>
        <row r="2944">
          <cell r="L2944" t="str">
            <v/>
          </cell>
          <cell r="M2944" t="str">
            <v>No Trade</v>
          </cell>
          <cell r="N2944" t="str">
            <v/>
          </cell>
          <cell r="O2944" t="str">
            <v/>
          </cell>
          <cell r="P2944" t="str">
            <v/>
          </cell>
        </row>
        <row r="2945">
          <cell r="L2945" t="str">
            <v/>
          </cell>
          <cell r="M2945" t="str">
            <v>No Trade</v>
          </cell>
          <cell r="N2945" t="str">
            <v/>
          </cell>
          <cell r="O2945" t="str">
            <v/>
          </cell>
          <cell r="P2945" t="str">
            <v/>
          </cell>
        </row>
        <row r="2946">
          <cell r="L2946" t="str">
            <v/>
          </cell>
          <cell r="M2946" t="str">
            <v>No Trade</v>
          </cell>
          <cell r="N2946" t="str">
            <v/>
          </cell>
          <cell r="O2946" t="str">
            <v/>
          </cell>
          <cell r="P2946" t="str">
            <v/>
          </cell>
        </row>
        <row r="2947">
          <cell r="L2947" t="str">
            <v/>
          </cell>
          <cell r="M2947" t="str">
            <v>No Trade</v>
          </cell>
          <cell r="N2947" t="str">
            <v/>
          </cell>
          <cell r="O2947" t="str">
            <v/>
          </cell>
          <cell r="P2947" t="str">
            <v/>
          </cell>
        </row>
        <row r="2948">
          <cell r="L2948" t="str">
            <v/>
          </cell>
          <cell r="M2948" t="str">
            <v>No Trade</v>
          </cell>
          <cell r="N2948" t="str">
            <v/>
          </cell>
          <cell r="O2948" t="str">
            <v/>
          </cell>
          <cell r="P2948" t="str">
            <v/>
          </cell>
        </row>
        <row r="2949">
          <cell r="L2949" t="str">
            <v/>
          </cell>
          <cell r="M2949" t="str">
            <v>No Trade</v>
          </cell>
          <cell r="N2949" t="str">
            <v/>
          </cell>
          <cell r="O2949" t="str">
            <v/>
          </cell>
          <cell r="P2949" t="str">
            <v/>
          </cell>
        </row>
        <row r="2950">
          <cell r="L2950" t="str">
            <v/>
          </cell>
          <cell r="M2950" t="str">
            <v>No Trade</v>
          </cell>
          <cell r="N2950" t="str">
            <v/>
          </cell>
          <cell r="O2950" t="str">
            <v/>
          </cell>
          <cell r="P2950" t="str">
            <v/>
          </cell>
        </row>
        <row r="2951">
          <cell r="L2951" t="str">
            <v/>
          </cell>
          <cell r="M2951" t="str">
            <v>No Trade</v>
          </cell>
          <cell r="N2951" t="str">
            <v/>
          </cell>
          <cell r="O2951" t="str">
            <v/>
          </cell>
          <cell r="P2951" t="str">
            <v/>
          </cell>
        </row>
        <row r="2952">
          <cell r="L2952" t="str">
            <v/>
          </cell>
          <cell r="M2952" t="str">
            <v>No Trade</v>
          </cell>
          <cell r="N2952" t="str">
            <v/>
          </cell>
          <cell r="O2952" t="str">
            <v/>
          </cell>
          <cell r="P2952" t="str">
            <v/>
          </cell>
        </row>
        <row r="2953">
          <cell r="L2953" t="str">
            <v/>
          </cell>
          <cell r="M2953" t="str">
            <v>No Trade</v>
          </cell>
          <cell r="N2953" t="str">
            <v/>
          </cell>
          <cell r="O2953" t="str">
            <v/>
          </cell>
          <cell r="P2953" t="str">
            <v/>
          </cell>
        </row>
        <row r="2954">
          <cell r="L2954" t="str">
            <v/>
          </cell>
          <cell r="M2954" t="str">
            <v>No Trade</v>
          </cell>
          <cell r="N2954" t="str">
            <v/>
          </cell>
          <cell r="O2954" t="str">
            <v/>
          </cell>
          <cell r="P2954" t="str">
            <v/>
          </cell>
        </row>
        <row r="2955">
          <cell r="L2955" t="str">
            <v/>
          </cell>
          <cell r="M2955" t="str">
            <v>No Trade</v>
          </cell>
          <cell r="N2955" t="str">
            <v/>
          </cell>
          <cell r="O2955" t="str">
            <v/>
          </cell>
          <cell r="P2955" t="str">
            <v/>
          </cell>
        </row>
        <row r="2956">
          <cell r="L2956" t="str">
            <v/>
          </cell>
          <cell r="M2956" t="str">
            <v>No Trade</v>
          </cell>
          <cell r="N2956" t="str">
            <v/>
          </cell>
          <cell r="O2956" t="str">
            <v/>
          </cell>
          <cell r="P2956" t="str">
            <v/>
          </cell>
        </row>
        <row r="2957">
          <cell r="L2957" t="str">
            <v/>
          </cell>
          <cell r="M2957" t="str">
            <v>No Trade</v>
          </cell>
          <cell r="N2957" t="str">
            <v/>
          </cell>
          <cell r="O2957" t="str">
            <v/>
          </cell>
          <cell r="P2957" t="str">
            <v/>
          </cell>
        </row>
        <row r="2958">
          <cell r="L2958" t="str">
            <v/>
          </cell>
          <cell r="M2958" t="str">
            <v>No Trade</v>
          </cell>
          <cell r="N2958" t="str">
            <v/>
          </cell>
          <cell r="O2958" t="str">
            <v/>
          </cell>
          <cell r="P2958" t="str">
            <v/>
          </cell>
        </row>
        <row r="2959">
          <cell r="L2959" t="str">
            <v/>
          </cell>
          <cell r="M2959" t="str">
            <v>No Trade</v>
          </cell>
          <cell r="N2959" t="str">
            <v/>
          </cell>
          <cell r="O2959" t="str">
            <v/>
          </cell>
          <cell r="P2959" t="str">
            <v/>
          </cell>
        </row>
        <row r="2960">
          <cell r="L2960" t="str">
            <v/>
          </cell>
          <cell r="M2960" t="str">
            <v>No Trade</v>
          </cell>
          <cell r="N2960" t="str">
            <v/>
          </cell>
          <cell r="O2960" t="str">
            <v/>
          </cell>
          <cell r="P2960" t="str">
            <v/>
          </cell>
        </row>
        <row r="2961">
          <cell r="L2961" t="str">
            <v/>
          </cell>
          <cell r="M2961" t="str">
            <v>No Trade</v>
          </cell>
          <cell r="N2961" t="str">
            <v/>
          </cell>
          <cell r="O2961" t="str">
            <v/>
          </cell>
          <cell r="P2961" t="str">
            <v/>
          </cell>
        </row>
        <row r="2962">
          <cell r="L2962" t="str">
            <v/>
          </cell>
          <cell r="M2962" t="str">
            <v>No Trade</v>
          </cell>
          <cell r="N2962" t="str">
            <v/>
          </cell>
          <cell r="O2962" t="str">
            <v/>
          </cell>
          <cell r="P2962" t="str">
            <v/>
          </cell>
        </row>
        <row r="2963">
          <cell r="L2963" t="str">
            <v/>
          </cell>
          <cell r="M2963" t="str">
            <v>No Trade</v>
          </cell>
          <cell r="N2963" t="str">
            <v/>
          </cell>
          <cell r="O2963" t="str">
            <v/>
          </cell>
          <cell r="P2963" t="str">
            <v/>
          </cell>
        </row>
        <row r="2964">
          <cell r="L2964" t="str">
            <v/>
          </cell>
          <cell r="M2964" t="str">
            <v>No Trade</v>
          </cell>
          <cell r="N2964" t="str">
            <v/>
          </cell>
          <cell r="O2964" t="str">
            <v/>
          </cell>
          <cell r="P2964" t="str">
            <v/>
          </cell>
        </row>
        <row r="2965">
          <cell r="L2965" t="str">
            <v/>
          </cell>
          <cell r="M2965" t="str">
            <v>No Trade</v>
          </cell>
          <cell r="N2965" t="str">
            <v/>
          </cell>
          <cell r="O2965" t="str">
            <v/>
          </cell>
          <cell r="P2965" t="str">
            <v/>
          </cell>
        </row>
        <row r="2966">
          <cell r="L2966" t="str">
            <v/>
          </cell>
          <cell r="M2966" t="str">
            <v>No Trade</v>
          </cell>
          <cell r="N2966" t="str">
            <v/>
          </cell>
          <cell r="O2966" t="str">
            <v/>
          </cell>
          <cell r="P2966" t="str">
            <v/>
          </cell>
        </row>
        <row r="2967">
          <cell r="L2967" t="str">
            <v/>
          </cell>
          <cell r="M2967" t="str">
            <v>No Trade</v>
          </cell>
          <cell r="N2967" t="str">
            <v/>
          </cell>
          <cell r="O2967" t="str">
            <v/>
          </cell>
          <cell r="P2967" t="str">
            <v/>
          </cell>
        </row>
        <row r="2968">
          <cell r="L2968" t="str">
            <v/>
          </cell>
          <cell r="M2968" t="str">
            <v>No Trade</v>
          </cell>
          <cell r="N2968" t="str">
            <v/>
          </cell>
          <cell r="O2968" t="str">
            <v/>
          </cell>
          <cell r="P2968" t="str">
            <v/>
          </cell>
        </row>
        <row r="2969">
          <cell r="L2969" t="str">
            <v/>
          </cell>
          <cell r="M2969" t="str">
            <v>No Trade</v>
          </cell>
          <cell r="N2969" t="str">
            <v/>
          </cell>
          <cell r="O2969" t="str">
            <v/>
          </cell>
          <cell r="P2969" t="str">
            <v/>
          </cell>
        </row>
        <row r="2970">
          <cell r="L2970" t="str">
            <v/>
          </cell>
          <cell r="M2970" t="str">
            <v>No Trade</v>
          </cell>
          <cell r="N2970" t="str">
            <v/>
          </cell>
          <cell r="O2970" t="str">
            <v/>
          </cell>
          <cell r="P2970" t="str">
            <v/>
          </cell>
        </row>
        <row r="2971">
          <cell r="L2971" t="str">
            <v/>
          </cell>
          <cell r="M2971" t="str">
            <v>No Trade</v>
          </cell>
          <cell r="N2971" t="str">
            <v/>
          </cell>
          <cell r="O2971" t="str">
            <v/>
          </cell>
          <cell r="P2971" t="str">
            <v/>
          </cell>
        </row>
        <row r="2972">
          <cell r="L2972" t="str">
            <v/>
          </cell>
          <cell r="M2972" t="str">
            <v>No Trade</v>
          </cell>
          <cell r="N2972" t="str">
            <v/>
          </cell>
          <cell r="O2972" t="str">
            <v/>
          </cell>
          <cell r="P2972" t="str">
            <v/>
          </cell>
        </row>
        <row r="2973">
          <cell r="L2973" t="str">
            <v/>
          </cell>
          <cell r="M2973" t="str">
            <v>No Trade</v>
          </cell>
          <cell r="N2973" t="str">
            <v/>
          </cell>
          <cell r="O2973" t="str">
            <v/>
          </cell>
          <cell r="P2973" t="str">
            <v/>
          </cell>
        </row>
        <row r="2974">
          <cell r="L2974" t="str">
            <v/>
          </cell>
          <cell r="M2974" t="str">
            <v>No Trade</v>
          </cell>
          <cell r="N2974" t="str">
            <v/>
          </cell>
          <cell r="O2974" t="str">
            <v/>
          </cell>
          <cell r="P2974" t="str">
            <v/>
          </cell>
        </row>
        <row r="2975">
          <cell r="L2975" t="str">
            <v/>
          </cell>
          <cell r="M2975" t="str">
            <v>No Trade</v>
          </cell>
          <cell r="N2975" t="str">
            <v/>
          </cell>
          <cell r="O2975" t="str">
            <v/>
          </cell>
          <cell r="P2975" t="str">
            <v/>
          </cell>
        </row>
        <row r="2976">
          <cell r="L2976" t="str">
            <v/>
          </cell>
          <cell r="M2976" t="str">
            <v>No Trade</v>
          </cell>
          <cell r="N2976" t="str">
            <v/>
          </cell>
          <cell r="O2976" t="str">
            <v/>
          </cell>
          <cell r="P2976" t="str">
            <v/>
          </cell>
        </row>
        <row r="2977">
          <cell r="L2977" t="str">
            <v/>
          </cell>
          <cell r="M2977" t="str">
            <v>No Trade</v>
          </cell>
          <cell r="N2977" t="str">
            <v/>
          </cell>
          <cell r="O2977" t="str">
            <v/>
          </cell>
          <cell r="P2977" t="str">
            <v/>
          </cell>
        </row>
        <row r="2978">
          <cell r="L2978" t="str">
            <v/>
          </cell>
          <cell r="M2978" t="str">
            <v>No Trade</v>
          </cell>
          <cell r="N2978" t="str">
            <v/>
          </cell>
          <cell r="O2978" t="str">
            <v/>
          </cell>
          <cell r="P2978" t="str">
            <v/>
          </cell>
        </row>
        <row r="2979">
          <cell r="L2979" t="str">
            <v/>
          </cell>
          <cell r="M2979" t="str">
            <v>No Trade</v>
          </cell>
          <cell r="N2979" t="str">
            <v/>
          </cell>
          <cell r="O2979" t="str">
            <v/>
          </cell>
          <cell r="P2979" t="str">
            <v/>
          </cell>
        </row>
        <row r="2980">
          <cell r="L2980" t="str">
            <v/>
          </cell>
          <cell r="M2980" t="str">
            <v>No Trade</v>
          </cell>
          <cell r="N2980" t="str">
            <v/>
          </cell>
          <cell r="O2980" t="str">
            <v/>
          </cell>
          <cell r="P2980" t="str">
            <v/>
          </cell>
        </row>
        <row r="2981">
          <cell r="L2981" t="str">
            <v/>
          </cell>
          <cell r="M2981" t="str">
            <v>No Trade</v>
          </cell>
          <cell r="N2981" t="str">
            <v/>
          </cell>
          <cell r="O2981" t="str">
            <v/>
          </cell>
          <cell r="P2981" t="str">
            <v/>
          </cell>
        </row>
        <row r="2982">
          <cell r="L2982" t="str">
            <v/>
          </cell>
          <cell r="M2982" t="str">
            <v>No Trade</v>
          </cell>
          <cell r="N2982" t="str">
            <v/>
          </cell>
          <cell r="O2982" t="str">
            <v/>
          </cell>
          <cell r="P2982" t="str">
            <v/>
          </cell>
        </row>
        <row r="2983">
          <cell r="L2983" t="str">
            <v/>
          </cell>
          <cell r="M2983" t="str">
            <v>No Trade</v>
          </cell>
          <cell r="N2983" t="str">
            <v/>
          </cell>
          <cell r="O2983" t="str">
            <v/>
          </cell>
          <cell r="P2983" t="str">
            <v/>
          </cell>
        </row>
        <row r="2984">
          <cell r="L2984" t="str">
            <v/>
          </cell>
          <cell r="M2984" t="str">
            <v>No Trade</v>
          </cell>
          <cell r="N2984" t="str">
            <v/>
          </cell>
          <cell r="O2984" t="str">
            <v/>
          </cell>
          <cell r="P2984" t="str">
            <v/>
          </cell>
        </row>
        <row r="2985">
          <cell r="L2985" t="str">
            <v/>
          </cell>
          <cell r="M2985" t="str">
            <v>No Trade</v>
          </cell>
          <cell r="N2985" t="str">
            <v/>
          </cell>
          <cell r="O2985" t="str">
            <v/>
          </cell>
          <cell r="P2985" t="str">
            <v/>
          </cell>
        </row>
        <row r="2986">
          <cell r="L2986" t="str">
            <v/>
          </cell>
          <cell r="M2986" t="str">
            <v>No Trade</v>
          </cell>
          <cell r="N2986" t="str">
            <v/>
          </cell>
          <cell r="O2986" t="str">
            <v/>
          </cell>
          <cell r="P2986" t="str">
            <v/>
          </cell>
        </row>
        <row r="2987">
          <cell r="L2987" t="str">
            <v/>
          </cell>
          <cell r="M2987" t="str">
            <v>No Trade</v>
          </cell>
          <cell r="N2987" t="str">
            <v/>
          </cell>
          <cell r="O2987" t="str">
            <v/>
          </cell>
          <cell r="P2987" t="str">
            <v/>
          </cell>
        </row>
        <row r="2988">
          <cell r="L2988" t="str">
            <v/>
          </cell>
          <cell r="M2988" t="str">
            <v>No Trade</v>
          </cell>
          <cell r="N2988" t="str">
            <v/>
          </cell>
          <cell r="O2988" t="str">
            <v/>
          </cell>
          <cell r="P2988" t="str">
            <v/>
          </cell>
        </row>
        <row r="2989">
          <cell r="L2989" t="str">
            <v/>
          </cell>
          <cell r="M2989" t="str">
            <v>No Trade</v>
          </cell>
          <cell r="N2989" t="str">
            <v/>
          </cell>
          <cell r="O2989" t="str">
            <v/>
          </cell>
          <cell r="P2989" t="str">
            <v/>
          </cell>
        </row>
        <row r="2990">
          <cell r="L2990" t="str">
            <v/>
          </cell>
          <cell r="M2990" t="str">
            <v>No Trade</v>
          </cell>
          <cell r="N2990" t="str">
            <v/>
          </cell>
          <cell r="O2990" t="str">
            <v/>
          </cell>
          <cell r="P2990" t="str">
            <v/>
          </cell>
        </row>
        <row r="2991">
          <cell r="L2991" t="str">
            <v/>
          </cell>
          <cell r="M2991" t="str">
            <v>No Trade</v>
          </cell>
          <cell r="N2991" t="str">
            <v/>
          </cell>
          <cell r="O2991" t="str">
            <v/>
          </cell>
          <cell r="P2991" t="str">
            <v/>
          </cell>
        </row>
        <row r="2992">
          <cell r="L2992" t="str">
            <v/>
          </cell>
          <cell r="M2992" t="str">
            <v>No Trade</v>
          </cell>
          <cell r="N2992" t="str">
            <v/>
          </cell>
          <cell r="O2992" t="str">
            <v/>
          </cell>
          <cell r="P2992" t="str">
            <v/>
          </cell>
        </row>
        <row r="2993">
          <cell r="L2993" t="str">
            <v/>
          </cell>
          <cell r="M2993" t="str">
            <v>No Trade</v>
          </cell>
          <cell r="N2993" t="str">
            <v/>
          </cell>
          <cell r="O2993" t="str">
            <v/>
          </cell>
          <cell r="P2993" t="str">
            <v/>
          </cell>
        </row>
        <row r="2994">
          <cell r="L2994" t="str">
            <v/>
          </cell>
          <cell r="M2994" t="str">
            <v>No Trade</v>
          </cell>
          <cell r="N2994" t="str">
            <v/>
          </cell>
          <cell r="O2994" t="str">
            <v/>
          </cell>
          <cell r="P2994" t="str">
            <v/>
          </cell>
        </row>
        <row r="2995">
          <cell r="L2995" t="str">
            <v/>
          </cell>
          <cell r="M2995" t="str">
            <v>No Trade</v>
          </cell>
          <cell r="N2995" t="str">
            <v/>
          </cell>
          <cell r="O2995" t="str">
            <v/>
          </cell>
          <cell r="P2995" t="str">
            <v/>
          </cell>
        </row>
        <row r="2996">
          <cell r="L2996" t="str">
            <v/>
          </cell>
          <cell r="M2996" t="str">
            <v>No Trade</v>
          </cell>
          <cell r="N2996" t="str">
            <v/>
          </cell>
          <cell r="O2996" t="str">
            <v/>
          </cell>
          <cell r="P2996" t="str">
            <v/>
          </cell>
        </row>
        <row r="2997">
          <cell r="L2997" t="str">
            <v/>
          </cell>
          <cell r="M2997" t="str">
            <v>No Trade</v>
          </cell>
          <cell r="N2997" t="str">
            <v/>
          </cell>
          <cell r="O2997" t="str">
            <v/>
          </cell>
          <cell r="P2997" t="str">
            <v/>
          </cell>
        </row>
        <row r="2998">
          <cell r="L2998" t="str">
            <v/>
          </cell>
          <cell r="M2998" t="str">
            <v>No Trade</v>
          </cell>
          <cell r="N2998" t="str">
            <v/>
          </cell>
          <cell r="O2998" t="str">
            <v/>
          </cell>
          <cell r="P2998" t="str">
            <v/>
          </cell>
        </row>
        <row r="2999">
          <cell r="L2999" t="str">
            <v/>
          </cell>
          <cell r="M2999" t="str">
            <v>No Trade</v>
          </cell>
          <cell r="N2999" t="str">
            <v/>
          </cell>
          <cell r="O2999" t="str">
            <v/>
          </cell>
          <cell r="P2999" t="str">
            <v/>
          </cell>
        </row>
        <row r="3000">
          <cell r="L3000" t="str">
            <v/>
          </cell>
          <cell r="M3000" t="str">
            <v>No Trade</v>
          </cell>
          <cell r="N3000" t="str">
            <v/>
          </cell>
          <cell r="O3000" t="str">
            <v/>
          </cell>
          <cell r="P3000" t="str">
            <v/>
          </cell>
        </row>
      </sheetData>
      <sheetData sheetId="9" refreshError="1">
        <row r="4">
          <cell r="B4">
            <v>37596.582250115738</v>
          </cell>
        </row>
        <row r="6">
          <cell r="B6" t="str">
            <v>Month</v>
          </cell>
          <cell r="C6" t="str">
            <v>US$/mmBTU</v>
          </cell>
        </row>
        <row r="7">
          <cell r="B7" t="str">
            <v>Contract</v>
          </cell>
          <cell r="C7" t="str">
            <v>Henry Hub</v>
          </cell>
          <cell r="D7" t="str">
            <v>AECO ($US)</v>
          </cell>
          <cell r="E7" t="str">
            <v>Malin</v>
          </cell>
          <cell r="F7" t="str">
            <v>Sumas</v>
          </cell>
          <cell r="G7" t="str">
            <v>Rockies/Opal</v>
          </cell>
          <cell r="H7" t="str">
            <v>Stanfield</v>
          </cell>
          <cell r="I7" t="str">
            <v>SO CAL Bdr</v>
          </cell>
          <cell r="J7" t="str">
            <v>San Juan</v>
          </cell>
          <cell r="L7" t="str">
            <v>Contract</v>
          </cell>
          <cell r="M7" t="str">
            <v>Henry Hub</v>
          </cell>
          <cell r="N7" t="str">
            <v>AECO ($US)</v>
          </cell>
          <cell r="O7" t="str">
            <v>Malin</v>
          </cell>
          <cell r="P7" t="str">
            <v>Sumas</v>
          </cell>
          <cell r="Q7" t="str">
            <v>Rockies/Opal</v>
          </cell>
          <cell r="R7" t="str">
            <v>Stanfield</v>
          </cell>
          <cell r="S7" t="str">
            <v>SO CAL Bdr</v>
          </cell>
          <cell r="T7" t="str">
            <v>San Juan</v>
          </cell>
        </row>
        <row r="8">
          <cell r="B8">
            <v>37652</v>
          </cell>
          <cell r="C8">
            <v>4.383</v>
          </cell>
          <cell r="D8">
            <v>3.8089246266505761</v>
          </cell>
          <cell r="E8">
            <v>4.1396309010193955</v>
          </cell>
          <cell r="F8">
            <v>4.0395088696986852</v>
          </cell>
          <cell r="G8">
            <v>3.3784711736665405</v>
          </cell>
          <cell r="H8">
            <v>3.708990021682613</v>
          </cell>
          <cell r="I8">
            <v>4.2008378235389783</v>
          </cell>
          <cell r="J8">
            <v>3.8298089393100239</v>
          </cell>
          <cell r="L8">
            <v>37652</v>
          </cell>
          <cell r="M8">
            <v>2.61</v>
          </cell>
          <cell r="N8">
            <v>2.3063585263157895</v>
          </cell>
          <cell r="P8">
            <v>2.42</v>
          </cell>
          <cell r="Q8">
            <v>2.4300000000000002</v>
          </cell>
        </row>
        <row r="9">
          <cell r="B9">
            <v>37680</v>
          </cell>
          <cell r="C9">
            <v>4.351</v>
          </cell>
          <cell r="D9">
            <v>3.779748765783669</v>
          </cell>
          <cell r="E9">
            <v>4.1078184517712373</v>
          </cell>
          <cell r="F9">
            <v>4.0092257415907637</v>
          </cell>
          <cell r="G9">
            <v>3.34593632925248</v>
          </cell>
          <cell r="H9">
            <v>3.6775810354216212</v>
          </cell>
          <cell r="I9">
            <v>4.1679831630279311</v>
          </cell>
          <cell r="J9">
            <v>3.7984342365686232</v>
          </cell>
          <cell r="L9">
            <v>37680</v>
          </cell>
          <cell r="M9">
            <v>2.6589999999999998</v>
          </cell>
          <cell r="N9">
            <v>2.3175425075742266</v>
          </cell>
          <cell r="P9">
            <v>2.3702381349802479</v>
          </cell>
          <cell r="Q9">
            <v>2.3752381349802478</v>
          </cell>
        </row>
        <row r="10">
          <cell r="B10">
            <v>37711</v>
          </cell>
          <cell r="C10">
            <v>4.2759999999999998</v>
          </cell>
          <cell r="D10">
            <v>3.7113678418768554</v>
          </cell>
          <cell r="E10">
            <v>4.0355484239318384</v>
          </cell>
          <cell r="F10">
            <v>3.9382496600878194</v>
          </cell>
          <cell r="G10">
            <v>3.2823081609658913</v>
          </cell>
          <cell r="H10">
            <v>3.6102789105268549</v>
          </cell>
          <cell r="I10">
            <v>4.0925442885662795</v>
          </cell>
          <cell r="J10">
            <v>3.7297690028495096</v>
          </cell>
          <cell r="L10">
            <v>37711</v>
          </cell>
          <cell r="M10">
            <v>2.569</v>
          </cell>
          <cell r="N10">
            <v>2.2639639994143255</v>
          </cell>
          <cell r="P10">
            <v>2.2612574417181324</v>
          </cell>
          <cell r="Q10">
            <v>2.2612574417181324</v>
          </cell>
        </row>
        <row r="11">
          <cell r="B11">
            <v>37741</v>
          </cell>
          <cell r="C11">
            <v>4.1310000000000002</v>
          </cell>
          <cell r="D11">
            <v>3.5716118660149787</v>
          </cell>
          <cell r="E11">
            <v>3.8992772045888699</v>
          </cell>
          <cell r="F11">
            <v>3.7207635853638039</v>
          </cell>
          <cell r="G11">
            <v>3.23345710544928</v>
          </cell>
          <cell r="H11">
            <v>3.4771103454065422</v>
          </cell>
          <cell r="I11">
            <v>3.9731806064875546</v>
          </cell>
          <cell r="J11">
            <v>3.5958595081182168</v>
          </cell>
          <cell r="L11">
            <v>37741</v>
          </cell>
          <cell r="M11">
            <v>2.5449999999999999</v>
          </cell>
          <cell r="N11">
            <v>2.2428136934641727</v>
          </cell>
          <cell r="P11">
            <v>2.2401324208535023</v>
          </cell>
          <cell r="Q11">
            <v>2.2401324208535023</v>
          </cell>
        </row>
        <row r="12">
          <cell r="B12">
            <v>37772</v>
          </cell>
          <cell r="C12">
            <v>4.0659999999999998</v>
          </cell>
          <cell r="D12">
            <v>3.515413664298451</v>
          </cell>
          <cell r="E12">
            <v>3.8379232906943459</v>
          </cell>
          <cell r="F12">
            <v>3.662218527738859</v>
          </cell>
          <cell r="G12">
            <v>3.1825796637029216</v>
          </cell>
          <cell r="H12">
            <v>3.4223990957208903</v>
          </cell>
          <cell r="I12">
            <v>3.9106638455527465</v>
          </cell>
          <cell r="J12">
            <v>3.5392797772957314</v>
          </cell>
          <cell r="L12">
            <v>37772</v>
          </cell>
          <cell r="M12">
            <v>2.54</v>
          </cell>
          <cell r="N12">
            <v>2.2384073797245572</v>
          </cell>
          <cell r="P12">
            <v>2.2357313748400376</v>
          </cell>
          <cell r="Q12">
            <v>2.2357313748400376</v>
          </cell>
        </row>
        <row r="13">
          <cell r="B13">
            <v>37802</v>
          </cell>
          <cell r="C13">
            <v>4.0659999999999998</v>
          </cell>
          <cell r="D13">
            <v>3.515413664298451</v>
          </cell>
          <cell r="E13">
            <v>3.8379232906943459</v>
          </cell>
          <cell r="F13">
            <v>3.662218527738859</v>
          </cell>
          <cell r="G13">
            <v>3.1825796637029216</v>
          </cell>
          <cell r="H13">
            <v>3.4223990957208903</v>
          </cell>
          <cell r="I13">
            <v>3.9106638455527465</v>
          </cell>
          <cell r="J13">
            <v>3.5392797772957314</v>
          </cell>
          <cell r="L13">
            <v>37802</v>
          </cell>
          <cell r="M13">
            <v>2.5470000000000002</v>
          </cell>
          <cell r="N13">
            <v>2.2445762189600185</v>
          </cell>
          <cell r="P13">
            <v>2.2418928392588882</v>
          </cell>
          <cell r="Q13">
            <v>2.2418928392588882</v>
          </cell>
        </row>
        <row r="14">
          <cell r="B14">
            <v>37833</v>
          </cell>
          <cell r="C14">
            <v>4.0860000000000003</v>
          </cell>
          <cell r="D14">
            <v>3.5327054186727675</v>
          </cell>
          <cell r="E14">
            <v>3.8568014180465076</v>
          </cell>
          <cell r="F14">
            <v>3.6802323916234574</v>
          </cell>
          <cell r="G14">
            <v>3.1982342611633401</v>
          </cell>
          <cell r="H14">
            <v>3.4392333263933987</v>
          </cell>
          <cell r="I14">
            <v>3.9298997719942257</v>
          </cell>
          <cell r="J14">
            <v>3.5566889252411116</v>
          </cell>
          <cell r="L14">
            <v>37833</v>
          </cell>
          <cell r="M14">
            <v>2.5550000000000002</v>
          </cell>
          <cell r="N14">
            <v>2.2516263209434033</v>
          </cell>
          <cell r="P14">
            <v>2.2489345128804317</v>
          </cell>
          <cell r="Q14">
            <v>2.2489345128804317</v>
          </cell>
        </row>
        <row r="15">
          <cell r="B15">
            <v>37864</v>
          </cell>
          <cell r="C15">
            <v>4.0960000000000001</v>
          </cell>
          <cell r="D15">
            <v>3.5413512958599247</v>
          </cell>
          <cell r="E15">
            <v>3.8662404817225875</v>
          </cell>
          <cell r="F15">
            <v>3.6892393235657561</v>
          </cell>
          <cell r="G15">
            <v>3.2060615598935485</v>
          </cell>
          <cell r="H15">
            <v>3.4476504417296523</v>
          </cell>
          <cell r="I15">
            <v>3.9395177352149653</v>
          </cell>
          <cell r="J15">
            <v>3.5653934992138012</v>
          </cell>
          <cell r="L15">
            <v>37864</v>
          </cell>
          <cell r="M15">
            <v>2.5579999999999998</v>
          </cell>
          <cell r="N15">
            <v>2.2542701091871722</v>
          </cell>
          <cell r="P15">
            <v>2.25157514048851</v>
          </cell>
          <cell r="Q15">
            <v>2.25157514048851</v>
          </cell>
        </row>
        <row r="16">
          <cell r="B16">
            <v>37894</v>
          </cell>
          <cell r="C16">
            <v>4.0759999999999996</v>
          </cell>
          <cell r="D16">
            <v>3.5240595414856086</v>
          </cell>
          <cell r="E16">
            <v>3.8473623543704258</v>
          </cell>
          <cell r="F16">
            <v>3.6712254596811578</v>
          </cell>
          <cell r="G16">
            <v>3.1904069624331308</v>
          </cell>
          <cell r="H16">
            <v>3.4308162110571443</v>
          </cell>
          <cell r="I16">
            <v>3.9202818087734856</v>
          </cell>
          <cell r="J16">
            <v>3.5479843512684215</v>
          </cell>
          <cell r="L16">
            <v>37894</v>
          </cell>
          <cell r="M16">
            <v>2.5779999999999998</v>
          </cell>
          <cell r="N16">
            <v>2.3085488449980858</v>
          </cell>
          <cell r="P16">
            <v>2.6141817914615326</v>
          </cell>
          <cell r="Q16">
            <v>2.3584466162098616</v>
          </cell>
        </row>
        <row r="17">
          <cell r="B17">
            <v>37925</v>
          </cell>
          <cell r="C17">
            <v>4.0759999999999996</v>
          </cell>
          <cell r="D17">
            <v>3.5240595414856086</v>
          </cell>
          <cell r="E17">
            <v>3.8473623543704258</v>
          </cell>
          <cell r="F17">
            <v>3.6712254596811578</v>
          </cell>
          <cell r="G17">
            <v>3.1904069624331308</v>
          </cell>
          <cell r="H17">
            <v>3.4308162110571443</v>
          </cell>
          <cell r="I17">
            <v>3.9202818087734856</v>
          </cell>
          <cell r="J17">
            <v>3.5479843512684215</v>
          </cell>
          <cell r="L17">
            <v>37925</v>
          </cell>
          <cell r="M17">
            <v>2.6920000000000002</v>
          </cell>
          <cell r="N17">
            <v>2.410633627127559</v>
          </cell>
          <cell r="P17">
            <v>2.7297817620692193</v>
          </cell>
          <cell r="Q17">
            <v>2.4627378940407092</v>
          </cell>
        </row>
        <row r="18">
          <cell r="B18">
            <v>37955</v>
          </cell>
          <cell r="C18">
            <v>4.2329999999999997</v>
          </cell>
          <cell r="D18">
            <v>3.7042838042517348</v>
          </cell>
          <cell r="E18">
            <v>4.1235816188890109</v>
          </cell>
          <cell r="F18">
            <v>4.029971154058674</v>
          </cell>
          <cell r="G18">
            <v>3.4449447963561157</v>
          </cell>
          <cell r="H18">
            <v>3.7374579752073949</v>
          </cell>
          <cell r="I18">
            <v>4.1387961650285945</v>
          </cell>
          <cell r="J18">
            <v>3.7952292032474881</v>
          </cell>
          <cell r="L18">
            <v>37955</v>
          </cell>
          <cell r="M18">
            <v>2.8069999999999999</v>
          </cell>
          <cell r="N18">
            <v>2.5136138898020275</v>
          </cell>
          <cell r="P18">
            <v>2.846395767506797</v>
          </cell>
          <cell r="Q18">
            <v>2.5679440076420024</v>
          </cell>
        </row>
        <row r="19">
          <cell r="B19">
            <v>37986</v>
          </cell>
          <cell r="C19">
            <v>4.3659999999999997</v>
          </cell>
          <cell r="D19">
            <v>3.8206716487982693</v>
          </cell>
          <cell r="E19">
            <v>4.2531437155845548</v>
          </cell>
          <cell r="F19">
            <v>4.1565920289676761</v>
          </cell>
          <cell r="G19">
            <v>3.5531842619633358</v>
          </cell>
          <cell r="H19">
            <v>3.8548881454655062</v>
          </cell>
          <cell r="I19">
            <v>4.2688362996727722</v>
          </cell>
          <cell r="J19">
            <v>3.9144745337534923</v>
          </cell>
          <cell r="L19">
            <v>37986</v>
          </cell>
          <cell r="M19">
            <v>2.835</v>
          </cell>
          <cell r="N19">
            <v>2.5386873450618985</v>
          </cell>
          <cell r="P19">
            <v>2.8747887427437728</v>
          </cell>
          <cell r="Q19">
            <v>2.5935594092144911</v>
          </cell>
        </row>
        <row r="20">
          <cell r="B20">
            <v>38017</v>
          </cell>
          <cell r="C20">
            <v>4.4279999999999999</v>
          </cell>
          <cell r="D20">
            <v>3.8869204129772905</v>
          </cell>
          <cell r="E20">
            <v>4.4076865515592267</v>
          </cell>
          <cell r="F20">
            <v>4.2739512088882554</v>
          </cell>
          <cell r="G20">
            <v>3.6988647835544914</v>
          </cell>
          <cell r="H20">
            <v>3.9864079962213737</v>
          </cell>
          <cell r="I20">
            <v>4.3834463182550882</v>
          </cell>
          <cell r="J20">
            <v>4.0458185649523006</v>
          </cell>
          <cell r="L20">
            <v>38017</v>
          </cell>
          <cell r="M20">
            <v>2.6970000000000001</v>
          </cell>
          <cell r="N20">
            <v>2.415111029852536</v>
          </cell>
          <cell r="P20">
            <v>2.7348519362186794</v>
          </cell>
          <cell r="Q20">
            <v>2.4673120728929394</v>
          </cell>
        </row>
        <row r="21">
          <cell r="B21">
            <v>38046</v>
          </cell>
          <cell r="C21">
            <v>4.298</v>
          </cell>
          <cell r="D21">
            <v>3.7728057667065027</v>
          </cell>
          <cell r="E21">
            <v>4.2782829265134499</v>
          </cell>
          <cell r="F21">
            <v>4.1484738698739214</v>
          </cell>
          <cell r="G21">
            <v>3.5902711923480588</v>
          </cell>
          <cell r="H21">
            <v>3.8693725311109901</v>
          </cell>
          <cell r="I21">
            <v>4.2547543531753327</v>
          </cell>
          <cell r="J21">
            <v>3.9270388871194646</v>
          </cell>
          <cell r="L21">
            <v>38046</v>
          </cell>
          <cell r="M21">
            <v>2.577</v>
          </cell>
          <cell r="N21">
            <v>2.2425834967931286</v>
          </cell>
          <cell r="P21">
            <v>2.2805178086936442</v>
          </cell>
          <cell r="Q21">
            <v>2.2909311320210124</v>
          </cell>
        </row>
        <row r="22">
          <cell r="B22">
            <v>38077</v>
          </cell>
          <cell r="C22">
            <v>4.1130000000000004</v>
          </cell>
          <cell r="D22">
            <v>3.610411847013459</v>
          </cell>
          <cell r="E22">
            <v>4.0941316139483064</v>
          </cell>
          <cell r="F22">
            <v>3.9699099643535223</v>
          </cell>
          <cell r="G22">
            <v>3.4357341587081356</v>
          </cell>
          <cell r="H22">
            <v>3.7028220615308287</v>
          </cell>
          <cell r="I22">
            <v>4.0716157874849097</v>
          </cell>
          <cell r="J22">
            <v>3.7580062686650439</v>
          </cell>
          <cell r="L22">
            <v>38077</v>
          </cell>
          <cell r="M22">
            <v>2.472</v>
          </cell>
          <cell r="N22">
            <v>2.1512093147352016</v>
          </cell>
          <cell r="P22">
            <v>2.1875979911100849</v>
          </cell>
          <cell r="Q22">
            <v>2.1975870230329622</v>
          </cell>
        </row>
        <row r="23">
          <cell r="B23">
            <v>38107</v>
          </cell>
          <cell r="C23">
            <v>3.8530000000000002</v>
          </cell>
          <cell r="D23">
            <v>3.3504676656286989</v>
          </cell>
          <cell r="E23">
            <v>3.8070265940173966</v>
          </cell>
          <cell r="F23">
            <v>3.5408949096449787</v>
          </cell>
          <cell r="G23">
            <v>3.152937454069928</v>
          </cell>
          <cell r="H23">
            <v>3.3469161818574533</v>
          </cell>
          <cell r="I23">
            <v>3.7965461693999689</v>
          </cell>
          <cell r="J23">
            <v>3.479600801424489</v>
          </cell>
          <cell r="L23">
            <v>38107</v>
          </cell>
          <cell r="M23">
            <v>2.44</v>
          </cell>
          <cell r="N23">
            <v>2.1233619449651666</v>
          </cell>
          <cell r="P23">
            <v>2.1592795705131906</v>
          </cell>
          <cell r="Q23">
            <v>2.1691392945794612</v>
          </cell>
        </row>
        <row r="24">
          <cell r="B24">
            <v>38138</v>
          </cell>
          <cell r="C24">
            <v>3.7930000000000001</v>
          </cell>
          <cell r="D24">
            <v>3.2982932405215819</v>
          </cell>
          <cell r="E24">
            <v>3.7477425048294792</v>
          </cell>
          <cell r="F24">
            <v>3.4857550979193883</v>
          </cell>
          <cell r="G24">
            <v>3.1038390249901986</v>
          </cell>
          <cell r="H24">
            <v>3.2947970614547937</v>
          </cell>
          <cell r="I24">
            <v>3.7374252843327493</v>
          </cell>
          <cell r="J24">
            <v>3.4254154787965443</v>
          </cell>
          <cell r="L24">
            <v>38138</v>
          </cell>
          <cell r="M24">
            <v>2.4420000000000002</v>
          </cell>
          <cell r="N24">
            <v>2.1251024055757939</v>
          </cell>
          <cell r="P24">
            <v>2.1610494718004967</v>
          </cell>
          <cell r="Q24">
            <v>2.170917277607805</v>
          </cell>
        </row>
        <row r="25">
          <cell r="B25">
            <v>38168</v>
          </cell>
          <cell r="C25">
            <v>3.7930000000000001</v>
          </cell>
          <cell r="D25">
            <v>3.2982932405215823</v>
          </cell>
          <cell r="E25">
            <v>3.7477425048294801</v>
          </cell>
          <cell r="F25">
            <v>3.4857550979193883</v>
          </cell>
          <cell r="G25">
            <v>3.103839024990199</v>
          </cell>
          <cell r="H25">
            <v>3.2947970614547941</v>
          </cell>
          <cell r="I25">
            <v>3.7374252843327493</v>
          </cell>
          <cell r="J25">
            <v>3.4254154787965447</v>
          </cell>
          <cell r="L25">
            <v>38168</v>
          </cell>
          <cell r="M25">
            <v>2.452</v>
          </cell>
          <cell r="N25">
            <v>2.1338047086289293</v>
          </cell>
          <cell r="P25">
            <v>2.1698989782370259</v>
          </cell>
          <cell r="Q25">
            <v>2.1798071927495237</v>
          </cell>
        </row>
        <row r="26">
          <cell r="B26">
            <v>38199</v>
          </cell>
          <cell r="C26">
            <v>3.8029999999999999</v>
          </cell>
          <cell r="D26">
            <v>3.3069889780394344</v>
          </cell>
          <cell r="E26">
            <v>3.7576231863607985</v>
          </cell>
          <cell r="F26">
            <v>3.4949450665403194</v>
          </cell>
          <cell r="G26">
            <v>3.1120220965034866</v>
          </cell>
          <cell r="H26">
            <v>3.3034835815219035</v>
          </cell>
          <cell r="I26">
            <v>3.7472787651772856</v>
          </cell>
          <cell r="J26">
            <v>3.4344463659012012</v>
          </cell>
          <cell r="L26">
            <v>38199</v>
          </cell>
          <cell r="M26">
            <v>2.4649999999999999</v>
          </cell>
          <cell r="N26">
            <v>2.1451177025980064</v>
          </cell>
          <cell r="P26">
            <v>2.181403336604514</v>
          </cell>
          <cell r="Q26">
            <v>2.1913640824337586</v>
          </cell>
        </row>
        <row r="27">
          <cell r="B27">
            <v>38230</v>
          </cell>
          <cell r="C27">
            <v>3.8130000000000002</v>
          </cell>
          <cell r="D27">
            <v>3.3156847155572877</v>
          </cell>
          <cell r="E27">
            <v>3.7675038678921187</v>
          </cell>
          <cell r="F27">
            <v>3.5041350351612515</v>
          </cell>
          <cell r="G27">
            <v>3.1202051680167751</v>
          </cell>
          <cell r="H27">
            <v>3.3121701015890137</v>
          </cell>
          <cell r="I27">
            <v>3.7571322460218224</v>
          </cell>
          <cell r="J27">
            <v>3.4434772530058591</v>
          </cell>
          <cell r="L27">
            <v>38230</v>
          </cell>
          <cell r="M27">
            <v>2.4750000000000001</v>
          </cell>
          <cell r="N27">
            <v>2.1538200056511423</v>
          </cell>
          <cell r="P27">
            <v>2.1902528430410437</v>
          </cell>
          <cell r="Q27">
            <v>2.2002539975754778</v>
          </cell>
        </row>
        <row r="28">
          <cell r="B28">
            <v>38260</v>
          </cell>
          <cell r="C28">
            <v>3.798</v>
          </cell>
          <cell r="D28">
            <v>3.3026411092805086</v>
          </cell>
          <cell r="E28">
            <v>3.7526828455951393</v>
          </cell>
          <cell r="F28">
            <v>3.4903500822298543</v>
          </cell>
          <cell r="G28">
            <v>3.1079305607468428</v>
          </cell>
          <cell r="H28">
            <v>3.2991403214883488</v>
          </cell>
          <cell r="I28">
            <v>3.7423520247550175</v>
          </cell>
          <cell r="J28">
            <v>3.429930922348873</v>
          </cell>
          <cell r="L28">
            <v>38260</v>
          </cell>
          <cell r="M28">
            <v>2.5030000000000001</v>
          </cell>
          <cell r="N28">
            <v>2.233548844998086</v>
          </cell>
          <cell r="P28">
            <v>2.5391817914615329</v>
          </cell>
          <cell r="Q28">
            <v>2.2834466162098619</v>
          </cell>
        </row>
        <row r="29">
          <cell r="B29">
            <v>38291</v>
          </cell>
          <cell r="C29">
            <v>3.823</v>
          </cell>
          <cell r="D29">
            <v>3.3243804530751406</v>
          </cell>
          <cell r="E29">
            <v>3.7773845494234379</v>
          </cell>
          <cell r="F29">
            <v>3.5133250037821835</v>
          </cell>
          <cell r="G29">
            <v>3.1283882395300635</v>
          </cell>
          <cell r="H29">
            <v>3.3208566216561231</v>
          </cell>
          <cell r="I29">
            <v>3.7669857268663591</v>
          </cell>
          <cell r="J29">
            <v>3.4525081401105164</v>
          </cell>
          <cell r="L29">
            <v>38291</v>
          </cell>
          <cell r="M29">
            <v>2.6280000000000001</v>
          </cell>
          <cell r="N29">
            <v>2.346633627127559</v>
          </cell>
          <cell r="P29">
            <v>2.6657817620692192</v>
          </cell>
          <cell r="Q29">
            <v>2.3987378940407091</v>
          </cell>
        </row>
        <row r="30">
          <cell r="B30">
            <v>38321</v>
          </cell>
          <cell r="C30">
            <v>3.9809999999999999</v>
          </cell>
          <cell r="D30">
            <v>3.4745765434482694</v>
          </cell>
          <cell r="E30">
            <v>3.9491167851224294</v>
          </cell>
          <cell r="F30">
            <v>3.7434652966875621</v>
          </cell>
          <cell r="G30">
            <v>3.2924383437156295</v>
          </cell>
          <cell r="H30">
            <v>3.517951820201596</v>
          </cell>
          <cell r="I30">
            <v>3.9334492324830372</v>
          </cell>
          <cell r="J30">
            <v>3.6181298060935538</v>
          </cell>
          <cell r="L30">
            <v>38321</v>
          </cell>
          <cell r="M30">
            <v>2.7589999999999999</v>
          </cell>
          <cell r="N30">
            <v>2.4656138898020274</v>
          </cell>
          <cell r="P30">
            <v>2.798395767506797</v>
          </cell>
          <cell r="Q30">
            <v>2.5199440076420023</v>
          </cell>
        </row>
        <row r="31">
          <cell r="B31">
            <v>38352</v>
          </cell>
          <cell r="C31">
            <v>4.1550000000000002</v>
          </cell>
          <cell r="D31">
            <v>3.6264419839305599</v>
          </cell>
          <cell r="E31">
            <v>4.1217232459642537</v>
          </cell>
          <cell r="F31">
            <v>3.9070832222398448</v>
          </cell>
          <cell r="G31">
            <v>3.4363429585879026</v>
          </cell>
          <cell r="H31">
            <v>3.6717130904138742</v>
          </cell>
          <cell r="I31">
            <v>4.1053709020263804</v>
          </cell>
          <cell r="J31">
            <v>3.776269616759286</v>
          </cell>
          <cell r="L31">
            <v>38352</v>
          </cell>
          <cell r="M31">
            <v>2.78</v>
          </cell>
          <cell r="N31">
            <v>2.4836873450618984</v>
          </cell>
          <cell r="P31">
            <v>2.8197887427437727</v>
          </cell>
          <cell r="Q31">
            <v>2.538559409214491</v>
          </cell>
        </row>
        <row r="32">
          <cell r="B32">
            <v>38383</v>
          </cell>
          <cell r="C32">
            <v>4.2149999999999999</v>
          </cell>
          <cell r="D32">
            <v>3.6659796069176598</v>
          </cell>
          <cell r="E32">
            <v>4.2238607177416085</v>
          </cell>
          <cell r="F32">
            <v>4.0186634316636241</v>
          </cell>
          <cell r="G32">
            <v>3.5460708248132584</v>
          </cell>
          <cell r="H32">
            <v>3.782367128238441</v>
          </cell>
          <cell r="I32">
            <v>4.1970448485739533</v>
          </cell>
          <cell r="J32">
            <v>3.9326497423949425</v>
          </cell>
          <cell r="L32">
            <v>38383</v>
          </cell>
          <cell r="M32">
            <v>2.6709999999999998</v>
          </cell>
          <cell r="N32">
            <v>2.3673585263157895</v>
          </cell>
          <cell r="P32">
            <v>2.4809999999999999</v>
          </cell>
          <cell r="Q32">
            <v>2.4910000000000001</v>
          </cell>
        </row>
        <row r="33">
          <cell r="B33">
            <v>38411</v>
          </cell>
          <cell r="C33">
            <v>4.1050000000000004</v>
          </cell>
          <cell r="D33">
            <v>3.5703075412567009</v>
          </cell>
          <cell r="E33">
            <v>4.1136294771837019</v>
          </cell>
          <cell r="F33">
            <v>3.9137872804221061</v>
          </cell>
          <cell r="G33">
            <v>3.4535280512119639</v>
          </cell>
          <cell r="H33">
            <v>3.683657665817035</v>
          </cell>
          <cell r="I33">
            <v>4.087513429038216</v>
          </cell>
          <cell r="J33">
            <v>3.8300183137677912</v>
          </cell>
          <cell r="L33">
            <v>38411</v>
          </cell>
          <cell r="M33">
            <v>2.5619999999999998</v>
          </cell>
          <cell r="N33">
            <v>2.2205425075742267</v>
          </cell>
          <cell r="P33">
            <v>2.273238134980248</v>
          </cell>
          <cell r="Q33">
            <v>2.2782381349802479</v>
          </cell>
        </row>
        <row r="34">
          <cell r="B34">
            <v>38442</v>
          </cell>
          <cell r="C34">
            <v>3.9350000000000001</v>
          </cell>
          <cell r="D34">
            <v>3.4224507125079455</v>
          </cell>
          <cell r="E34">
            <v>3.9432721054123911</v>
          </cell>
          <cell r="F34">
            <v>3.751705955776123</v>
          </cell>
          <cell r="G34">
            <v>3.310507401100871</v>
          </cell>
          <cell r="H34">
            <v>3.5311066784384972</v>
          </cell>
          <cell r="I34">
            <v>3.9182375988466207</v>
          </cell>
          <cell r="J34">
            <v>3.6714061058894658</v>
          </cell>
          <cell r="L34">
            <v>38442</v>
          </cell>
          <cell r="M34">
            <v>2.468</v>
          </cell>
          <cell r="N34">
            <v>2.1629639994143255</v>
          </cell>
          <cell r="P34">
            <v>2.1602574417181324</v>
          </cell>
          <cell r="Q34">
            <v>2.1602574417181324</v>
          </cell>
        </row>
        <row r="35">
          <cell r="B35">
            <v>38472</v>
          </cell>
          <cell r="C35">
            <v>3.6749999999999998</v>
          </cell>
          <cell r="D35">
            <v>3.1963167391274969</v>
          </cell>
          <cell r="E35">
            <v>3.6827255368209753</v>
          </cell>
          <cell r="F35">
            <v>3.5038168710234441</v>
          </cell>
          <cell r="G35">
            <v>3.091769936225083</v>
          </cell>
          <cell r="H35">
            <v>3.2977934036242633</v>
          </cell>
          <cell r="I35">
            <v>3.6593451526712402</v>
          </cell>
          <cell r="J35">
            <v>3.4288227291343802</v>
          </cell>
          <cell r="L35">
            <v>38472</v>
          </cell>
          <cell r="M35">
            <v>2.4489999999999998</v>
          </cell>
          <cell r="N35">
            <v>2.1468136934641726</v>
          </cell>
          <cell r="P35">
            <v>2.1441324208535022</v>
          </cell>
          <cell r="Q35">
            <v>2.1441324208535022</v>
          </cell>
        </row>
        <row r="36">
          <cell r="B36">
            <v>38503</v>
          </cell>
          <cell r="C36">
            <v>3.61</v>
          </cell>
          <cell r="D36">
            <v>3.1397832457823847</v>
          </cell>
          <cell r="E36">
            <v>3.6175888946731214</v>
          </cell>
          <cell r="F36">
            <v>3.441844599835274</v>
          </cell>
          <cell r="G36">
            <v>3.0370855700061359</v>
          </cell>
          <cell r="H36">
            <v>3.2394650849207052</v>
          </cell>
          <cell r="I36">
            <v>3.594622041127395</v>
          </cell>
          <cell r="J36">
            <v>3.3681768849456089</v>
          </cell>
          <cell r="L36">
            <v>38503</v>
          </cell>
          <cell r="M36">
            <v>2.4569999999999999</v>
          </cell>
          <cell r="N36">
            <v>2.155407379724557</v>
          </cell>
          <cell r="P36">
            <v>2.1527313748400374</v>
          </cell>
          <cell r="Q36">
            <v>2.1527313748400374</v>
          </cell>
        </row>
        <row r="37">
          <cell r="B37">
            <v>38533</v>
          </cell>
          <cell r="C37">
            <v>3.625</v>
          </cell>
          <cell r="D37">
            <v>3.1528294365543337</v>
          </cell>
          <cell r="E37">
            <v>3.6326204274764726</v>
          </cell>
          <cell r="F37">
            <v>3.4561458931863909</v>
          </cell>
          <cell r="G37">
            <v>3.0497050391335856</v>
          </cell>
          <cell r="H37">
            <v>3.2529254661599882</v>
          </cell>
          <cell r="I37">
            <v>3.60955814379136</v>
          </cell>
          <cell r="J37">
            <v>3.3821720797584027</v>
          </cell>
          <cell r="L37">
            <v>38533</v>
          </cell>
          <cell r="M37">
            <v>2.4630000000000001</v>
          </cell>
          <cell r="N37">
            <v>2.1605762189600184</v>
          </cell>
          <cell r="P37">
            <v>2.1578928392588881</v>
          </cell>
          <cell r="Q37">
            <v>2.1578928392588881</v>
          </cell>
        </row>
        <row r="38">
          <cell r="B38">
            <v>38564</v>
          </cell>
          <cell r="C38">
            <v>3.66</v>
          </cell>
          <cell r="D38">
            <v>3.1832705483555483</v>
          </cell>
          <cell r="E38">
            <v>3.6676940040176249</v>
          </cell>
          <cell r="F38">
            <v>3.4895155776723286</v>
          </cell>
          <cell r="G38">
            <v>3.0791504670976337</v>
          </cell>
          <cell r="H38">
            <v>3.2843330223849811</v>
          </cell>
          <cell r="I38">
            <v>3.6444090500072766</v>
          </cell>
          <cell r="J38">
            <v>3.4148275343215873</v>
          </cell>
          <cell r="L38">
            <v>38564</v>
          </cell>
          <cell r="M38">
            <v>2.4710000000000001</v>
          </cell>
          <cell r="N38">
            <v>2.1676263209434032</v>
          </cell>
          <cell r="P38">
            <v>2.1649345128804316</v>
          </cell>
          <cell r="Q38">
            <v>2.1649345128804316</v>
          </cell>
        </row>
        <row r="39">
          <cell r="B39">
            <v>38595</v>
          </cell>
          <cell r="C39">
            <v>3.67</v>
          </cell>
          <cell r="D39">
            <v>3.1919680088701807</v>
          </cell>
          <cell r="E39">
            <v>3.6777150258865254</v>
          </cell>
          <cell r="F39">
            <v>3.4990497732397392</v>
          </cell>
          <cell r="G39">
            <v>3.0875634465159334</v>
          </cell>
          <cell r="H39">
            <v>3.2933066098778361</v>
          </cell>
          <cell r="I39">
            <v>3.6543664517832526</v>
          </cell>
          <cell r="J39">
            <v>3.4241576641967826</v>
          </cell>
          <cell r="L39">
            <v>38595</v>
          </cell>
          <cell r="M39">
            <v>2.5121249999999997</v>
          </cell>
          <cell r="N39">
            <v>2.2083951091871721</v>
          </cell>
          <cell r="P39">
            <v>2.2057001404885099</v>
          </cell>
          <cell r="Q39">
            <v>2.2057001404885099</v>
          </cell>
        </row>
        <row r="40">
          <cell r="B40">
            <v>38625</v>
          </cell>
          <cell r="C40">
            <v>3.65</v>
          </cell>
          <cell r="D40">
            <v>3.1745730878409155</v>
          </cell>
          <cell r="E40">
            <v>3.6576729821487239</v>
          </cell>
          <cell r="F40">
            <v>3.4799813821049175</v>
          </cell>
          <cell r="G40">
            <v>3.0707374876793341</v>
          </cell>
          <cell r="H40">
            <v>3.2753594348921258</v>
          </cell>
          <cell r="I40">
            <v>3.6344516482313001</v>
          </cell>
          <cell r="J40">
            <v>3.4054974044463915</v>
          </cell>
          <cell r="L40">
            <v>38625</v>
          </cell>
          <cell r="M40">
            <v>2.5405449999999998</v>
          </cell>
          <cell r="N40">
            <v>2.2710938449980858</v>
          </cell>
          <cell r="P40">
            <v>2.5767267914615326</v>
          </cell>
          <cell r="Q40">
            <v>2.3209916162098616</v>
          </cell>
        </row>
        <row r="41">
          <cell r="B41">
            <v>38656</v>
          </cell>
          <cell r="C41">
            <v>3.6720000000000002</v>
          </cell>
          <cell r="D41">
            <v>3.1937075009731073</v>
          </cell>
          <cell r="E41">
            <v>3.6797192302603055</v>
          </cell>
          <cell r="F41">
            <v>3.500956612353221</v>
          </cell>
          <cell r="G41">
            <v>3.0892460423995933</v>
          </cell>
          <cell r="H41">
            <v>3.2951013273764072</v>
          </cell>
          <cell r="I41">
            <v>3.6563579321384476</v>
          </cell>
          <cell r="J41">
            <v>3.4260236901718217</v>
          </cell>
          <cell r="L41">
            <v>38656</v>
          </cell>
          <cell r="M41">
            <v>2.6674199999999999</v>
          </cell>
          <cell r="N41">
            <v>2.3860536271275588</v>
          </cell>
          <cell r="P41">
            <v>2.705201762069219</v>
          </cell>
          <cell r="Q41">
            <v>2.4381578940407089</v>
          </cell>
        </row>
        <row r="42">
          <cell r="B42">
            <v>38686</v>
          </cell>
          <cell r="C42">
            <v>3.8340000000000001</v>
          </cell>
          <cell r="D42">
            <v>3.3346063613101555</v>
          </cell>
          <cell r="E42">
            <v>3.8420597845364948</v>
          </cell>
          <cell r="F42">
            <v>3.6554105805452743</v>
          </cell>
          <cell r="G42">
            <v>3.2255363089760456</v>
          </cell>
          <cell r="H42">
            <v>3.4404734447606602</v>
          </cell>
          <cell r="I42">
            <v>3.817667840909261</v>
          </cell>
          <cell r="J42">
            <v>3.5771717941499901</v>
          </cell>
          <cell r="L42">
            <v>38686</v>
          </cell>
          <cell r="M42">
            <v>2.8003849999999995</v>
          </cell>
          <cell r="N42">
            <v>2.506998889802027</v>
          </cell>
          <cell r="P42">
            <v>2.8397807675067965</v>
          </cell>
          <cell r="Q42">
            <v>2.5613290076420019</v>
          </cell>
        </row>
        <row r="43">
          <cell r="B43">
            <v>38717</v>
          </cell>
          <cell r="C43">
            <v>4.0039999999999996</v>
          </cell>
          <cell r="D43">
            <v>3.4824631900589105</v>
          </cell>
          <cell r="E43">
            <v>4.012417156307805</v>
          </cell>
          <cell r="F43">
            <v>3.8174919051912566</v>
          </cell>
          <cell r="G43">
            <v>3.3685569590871376</v>
          </cell>
          <cell r="H43">
            <v>3.5930244321391971</v>
          </cell>
          <cell r="I43">
            <v>3.9869436711008555</v>
          </cell>
          <cell r="J43">
            <v>3.7357840020283146</v>
          </cell>
          <cell r="L43">
            <v>38717</v>
          </cell>
          <cell r="M43">
            <v>2.8216999999999994</v>
          </cell>
          <cell r="N43">
            <v>2.525387345061898</v>
          </cell>
          <cell r="P43">
            <v>2.8614887427437723</v>
          </cell>
          <cell r="Q43">
            <v>2.5802594092144906</v>
          </cell>
        </row>
        <row r="44">
          <cell r="B44">
            <v>38748</v>
          </cell>
          <cell r="C44">
            <v>4.0590000000000002</v>
          </cell>
          <cell r="D44">
            <v>3.4387923799389073</v>
          </cell>
          <cell r="E44">
            <v>3.9882215258888332</v>
          </cell>
          <cell r="F44">
            <v>3.789366225034847</v>
          </cell>
          <cell r="G44">
            <v>3.2933368260533586</v>
          </cell>
          <cell r="H44">
            <v>3.5413515255441026</v>
          </cell>
          <cell r="I44">
            <v>3.9518096158568894</v>
          </cell>
          <cell r="J44">
            <v>3.722780403213136</v>
          </cell>
          <cell r="L44">
            <v>38748</v>
          </cell>
          <cell r="M44">
            <v>2.7110649999999996</v>
          </cell>
          <cell r="N44">
            <v>2.4074235263157893</v>
          </cell>
          <cell r="P44">
            <v>2.5210649999999997</v>
          </cell>
          <cell r="Q44">
            <v>2.5310649999999999</v>
          </cell>
        </row>
        <row r="45">
          <cell r="B45">
            <v>38776</v>
          </cell>
          <cell r="C45">
            <v>3.9590000000000001</v>
          </cell>
          <cell r="D45">
            <v>3.5595411276496427</v>
          </cell>
          <cell r="E45">
            <v>4.0862243319472418</v>
          </cell>
          <cell r="F45">
            <v>3.902395227141779</v>
          </cell>
          <cell r="G45">
            <v>3.4591198199123681</v>
          </cell>
          <cell r="H45">
            <v>3.6807575235270735</v>
          </cell>
          <cell r="I45">
            <v>4.0967311648972045</v>
          </cell>
          <cell r="J45">
            <v>3.8022246416693841</v>
          </cell>
          <cell r="L45">
            <v>38776</v>
          </cell>
          <cell r="M45">
            <v>2.6004299999999998</v>
          </cell>
          <cell r="N45">
            <v>2.2589725075742266</v>
          </cell>
          <cell r="P45">
            <v>2.3116681349802479</v>
          </cell>
          <cell r="Q45">
            <v>2.3166681349802478</v>
          </cell>
        </row>
        <row r="46">
          <cell r="B46">
            <v>38807</v>
          </cell>
          <cell r="C46">
            <v>3.8330000000000002</v>
          </cell>
          <cell r="D46">
            <v>3.3354507125079458</v>
          </cell>
          <cell r="E46">
            <v>3.8562721054123914</v>
          </cell>
          <cell r="F46">
            <v>3.6647059557761232</v>
          </cell>
          <cell r="G46">
            <v>3.2235074011008713</v>
          </cell>
          <cell r="H46">
            <v>3.444106678438497</v>
          </cell>
          <cell r="I46">
            <v>3.8362375988466209</v>
          </cell>
          <cell r="J46">
            <v>3.5844061058894661</v>
          </cell>
          <cell r="L46">
            <v>38807</v>
          </cell>
          <cell r="M46">
            <v>2.5050199999999996</v>
          </cell>
          <cell r="N46">
            <v>2.1999839994143251</v>
          </cell>
          <cell r="P46">
            <v>2.197277441718132</v>
          </cell>
          <cell r="Q46">
            <v>2.197277441718132</v>
          </cell>
        </row>
        <row r="47">
          <cell r="B47">
            <v>38837</v>
          </cell>
          <cell r="C47">
            <v>3.6379999999999999</v>
          </cell>
          <cell r="D47">
            <v>3.1743167391274971</v>
          </cell>
          <cell r="E47">
            <v>3.6607255368209755</v>
          </cell>
          <cell r="F47">
            <v>3.4818168710234443</v>
          </cell>
          <cell r="G47">
            <v>3.0697699362250832</v>
          </cell>
          <cell r="H47">
            <v>3.2757934036242635</v>
          </cell>
          <cell r="I47">
            <v>3.6423451526712403</v>
          </cell>
          <cell r="J47">
            <v>3.4068227291343804</v>
          </cell>
          <cell r="L47">
            <v>38837</v>
          </cell>
          <cell r="M47">
            <v>2.4857349999999996</v>
          </cell>
          <cell r="N47">
            <v>2.1835486934641724</v>
          </cell>
          <cell r="P47">
            <v>2.1808674208535019</v>
          </cell>
          <cell r="Q47">
            <v>2.1808674208535019</v>
          </cell>
        </row>
        <row r="48">
          <cell r="B48">
            <v>38868</v>
          </cell>
          <cell r="C48">
            <v>3.6230000000000002</v>
          </cell>
          <cell r="D48">
            <v>3.1677832457823851</v>
          </cell>
          <cell r="E48">
            <v>3.6455888946731219</v>
          </cell>
          <cell r="F48">
            <v>3.4698445998352745</v>
          </cell>
          <cell r="G48">
            <v>3.0650855700061364</v>
          </cell>
          <cell r="H48">
            <v>3.2674650849207052</v>
          </cell>
          <cell r="I48">
            <v>3.6276220411273954</v>
          </cell>
          <cell r="J48">
            <v>3.3961768849456093</v>
          </cell>
          <cell r="L48">
            <v>38868</v>
          </cell>
          <cell r="M48">
            <v>2.4938549999999995</v>
          </cell>
          <cell r="N48">
            <v>2.1922623797245566</v>
          </cell>
          <cell r="P48">
            <v>2.189586374840037</v>
          </cell>
          <cell r="Q48">
            <v>2.189586374840037</v>
          </cell>
        </row>
        <row r="49">
          <cell r="B49">
            <v>38898</v>
          </cell>
          <cell r="C49">
            <v>3.6549999999999998</v>
          </cell>
          <cell r="D49">
            <v>3.1978294365543336</v>
          </cell>
          <cell r="E49">
            <v>3.6776204274764726</v>
          </cell>
          <cell r="F49">
            <v>3.5011458931863908</v>
          </cell>
          <cell r="G49">
            <v>3.0947050391335855</v>
          </cell>
          <cell r="H49">
            <v>3.2979254661599882</v>
          </cell>
          <cell r="I49">
            <v>3.6595581437913598</v>
          </cell>
          <cell r="J49">
            <v>3.4271720797584027</v>
          </cell>
          <cell r="L49">
            <v>38898</v>
          </cell>
          <cell r="M49">
            <v>2.4999449999999999</v>
          </cell>
          <cell r="N49">
            <v>2.1975212189600182</v>
          </cell>
          <cell r="P49">
            <v>2.1948378392588879</v>
          </cell>
          <cell r="Q49">
            <v>2.1948378392588879</v>
          </cell>
        </row>
        <row r="50">
          <cell r="B50">
            <v>38929</v>
          </cell>
          <cell r="C50">
            <v>3.6869999999999998</v>
          </cell>
          <cell r="D50">
            <v>3.2252705483555482</v>
          </cell>
          <cell r="E50">
            <v>3.7096940040176247</v>
          </cell>
          <cell r="F50">
            <v>3.5315155776723284</v>
          </cell>
          <cell r="G50">
            <v>3.1211504670976336</v>
          </cell>
          <cell r="H50">
            <v>3.326333022384981</v>
          </cell>
          <cell r="I50">
            <v>3.6914090500072763</v>
          </cell>
          <cell r="J50">
            <v>3.4568275343215871</v>
          </cell>
          <cell r="L50">
            <v>38929</v>
          </cell>
          <cell r="M50">
            <v>2.5080649999999998</v>
          </cell>
          <cell r="N50">
            <v>2.2046913209434029</v>
          </cell>
          <cell r="P50">
            <v>2.2019995128804313</v>
          </cell>
          <cell r="Q50">
            <v>2.2019995128804313</v>
          </cell>
        </row>
        <row r="51">
          <cell r="B51">
            <v>38960</v>
          </cell>
          <cell r="C51">
            <v>3.722</v>
          </cell>
          <cell r="D51">
            <v>3.2589680088701809</v>
          </cell>
          <cell r="E51">
            <v>3.7447150258865256</v>
          </cell>
          <cell r="F51">
            <v>3.5660497732397394</v>
          </cell>
          <cell r="G51">
            <v>3.1545634465159336</v>
          </cell>
          <cell r="H51">
            <v>3.3603066098778362</v>
          </cell>
          <cell r="I51">
            <v>3.7263664517832527</v>
          </cell>
          <cell r="J51">
            <v>3.4911576641967828</v>
          </cell>
          <cell r="L51">
            <v>38960</v>
          </cell>
          <cell r="M51">
            <v>2.5498068749999994</v>
          </cell>
          <cell r="N51">
            <v>2.2460769841871717</v>
          </cell>
          <cell r="P51">
            <v>2.2433820154885096</v>
          </cell>
          <cell r="Q51">
            <v>2.2433820154885096</v>
          </cell>
        </row>
        <row r="52">
          <cell r="B52">
            <v>38990</v>
          </cell>
          <cell r="C52">
            <v>3.7269999999999999</v>
          </cell>
          <cell r="D52">
            <v>3.2665730878409156</v>
          </cell>
          <cell r="E52">
            <v>3.749672982148724</v>
          </cell>
          <cell r="F52">
            <v>3.5719813821049176</v>
          </cell>
          <cell r="G52">
            <v>3.1627374876793342</v>
          </cell>
          <cell r="H52">
            <v>3.3673594348921259</v>
          </cell>
          <cell r="I52">
            <v>3.7314516482313</v>
          </cell>
          <cell r="J52">
            <v>3.4974974044463916</v>
          </cell>
          <cell r="L52">
            <v>38990</v>
          </cell>
          <cell r="M52">
            <v>2.5786531749999995</v>
          </cell>
          <cell r="N52">
            <v>2.3092020199980854</v>
          </cell>
          <cell r="P52">
            <v>2.6148349664615322</v>
          </cell>
          <cell r="Q52">
            <v>2.3590997912098612</v>
          </cell>
        </row>
        <row r="53">
          <cell r="B53">
            <v>39021</v>
          </cell>
          <cell r="C53">
            <v>3.7519999999999998</v>
          </cell>
          <cell r="D53">
            <v>3.288707500973107</v>
          </cell>
          <cell r="E53">
            <v>3.7747192302603052</v>
          </cell>
          <cell r="F53">
            <v>3.5959566123532207</v>
          </cell>
          <cell r="G53">
            <v>3.1842460423995931</v>
          </cell>
          <cell r="H53">
            <v>3.3901013273764069</v>
          </cell>
          <cell r="I53">
            <v>3.7563579321384473</v>
          </cell>
          <cell r="J53">
            <v>3.5210236901718215</v>
          </cell>
          <cell r="L53">
            <v>39021</v>
          </cell>
          <cell r="M53">
            <v>2.7074312999999997</v>
          </cell>
          <cell r="N53">
            <v>2.4260649271275585</v>
          </cell>
          <cell r="P53">
            <v>2.7452130620692188</v>
          </cell>
          <cell r="Q53">
            <v>2.4781691940407087</v>
          </cell>
        </row>
        <row r="54">
          <cell r="B54">
            <v>39051</v>
          </cell>
          <cell r="C54">
            <v>3.9369999999999998</v>
          </cell>
          <cell r="D54">
            <v>3.4526063613101554</v>
          </cell>
          <cell r="E54">
            <v>3.9600597845364947</v>
          </cell>
          <cell r="F54">
            <v>3.7734105805452742</v>
          </cell>
          <cell r="G54">
            <v>3.3435363089760455</v>
          </cell>
          <cell r="H54">
            <v>3.5584734447606596</v>
          </cell>
          <cell r="I54">
            <v>3.9406678409092608</v>
          </cell>
          <cell r="J54">
            <v>3.69517179414999</v>
          </cell>
          <cell r="L54">
            <v>39051</v>
          </cell>
          <cell r="M54">
            <v>2.8423907749999993</v>
          </cell>
          <cell r="N54">
            <v>2.5490046648020268</v>
          </cell>
          <cell r="P54">
            <v>2.8817865425067963</v>
          </cell>
          <cell r="Q54">
            <v>2.6033347826420017</v>
          </cell>
        </row>
        <row r="55">
          <cell r="B55">
            <v>39082</v>
          </cell>
          <cell r="C55">
            <v>4.1020000000000003</v>
          </cell>
          <cell r="D55">
            <v>3.5954631900589114</v>
          </cell>
          <cell r="E55">
            <v>4.1254171563078055</v>
          </cell>
          <cell r="F55">
            <v>3.9304919051912575</v>
          </cell>
          <cell r="G55">
            <v>3.4815569590871385</v>
          </cell>
          <cell r="H55">
            <v>3.706024432139198</v>
          </cell>
          <cell r="I55">
            <v>4.1049436711008562</v>
          </cell>
          <cell r="J55">
            <v>3.8487840020283155</v>
          </cell>
          <cell r="L55">
            <v>39082</v>
          </cell>
          <cell r="M55">
            <v>2.864025499999999</v>
          </cell>
          <cell r="N55">
            <v>2.5677128450618976</v>
          </cell>
          <cell r="P55">
            <v>2.9038142427437719</v>
          </cell>
          <cell r="Q55">
            <v>2.6225849092144902</v>
          </cell>
        </row>
        <row r="56">
          <cell r="B56">
            <v>39113</v>
          </cell>
          <cell r="C56">
            <v>4.1719999999999997</v>
          </cell>
          <cell r="D56">
            <v>3.566792379938907</v>
          </cell>
          <cell r="E56">
            <v>4.1162215258888324</v>
          </cell>
          <cell r="F56">
            <v>3.9173662250348467</v>
          </cell>
          <cell r="G56">
            <v>3.4213368260533583</v>
          </cell>
          <cell r="H56">
            <v>3.6693515255441023</v>
          </cell>
          <cell r="I56">
            <v>4.084809615856889</v>
          </cell>
          <cell r="J56">
            <v>3.8507804032131356</v>
          </cell>
          <cell r="L56">
            <v>39113</v>
          </cell>
          <cell r="M56">
            <v>2.7517309749999992</v>
          </cell>
          <cell r="N56">
            <v>2.4480895013157888</v>
          </cell>
          <cell r="P56">
            <v>2.5617309749999992</v>
          </cell>
          <cell r="Q56">
            <v>2.5717309749999995</v>
          </cell>
        </row>
        <row r="57">
          <cell r="B57">
            <v>39141</v>
          </cell>
          <cell r="C57">
            <v>4.0620000000000003</v>
          </cell>
          <cell r="D57">
            <v>3.677541127649643</v>
          </cell>
          <cell r="E57">
            <v>4.2042243319472421</v>
          </cell>
          <cell r="F57">
            <v>4.0203952271417789</v>
          </cell>
          <cell r="G57">
            <v>3.5771198199123684</v>
          </cell>
          <cell r="H57">
            <v>3.7987575235270739</v>
          </cell>
          <cell r="I57">
            <v>4.2197311648972047</v>
          </cell>
          <cell r="J57">
            <v>3.9202246416693844</v>
          </cell>
          <cell r="L57">
            <v>39141</v>
          </cell>
          <cell r="M57">
            <v>2.6394364499999994</v>
          </cell>
          <cell r="N57">
            <v>2.2979789575742262</v>
          </cell>
          <cell r="P57">
            <v>2.3506745849802475</v>
          </cell>
          <cell r="Q57">
            <v>2.3556745849802474</v>
          </cell>
        </row>
        <row r="58">
          <cell r="B58">
            <v>39172</v>
          </cell>
          <cell r="C58">
            <v>3.9169999999999998</v>
          </cell>
          <cell r="D58">
            <v>3.4194507125079454</v>
          </cell>
          <cell r="E58">
            <v>3.940272105412391</v>
          </cell>
          <cell r="F58">
            <v>3.7487059557761229</v>
          </cell>
          <cell r="G58">
            <v>3.3075074011008709</v>
          </cell>
          <cell r="H58">
            <v>3.5281066784384967</v>
          </cell>
          <cell r="I58">
            <v>3.9202375988466205</v>
          </cell>
          <cell r="J58">
            <v>3.6684061058894657</v>
          </cell>
          <cell r="L58">
            <v>39172</v>
          </cell>
          <cell r="M58">
            <v>2.5425952999999994</v>
          </cell>
          <cell r="N58">
            <v>2.237559299414325</v>
          </cell>
          <cell r="P58">
            <v>2.2348527417181319</v>
          </cell>
          <cell r="Q58">
            <v>2.2348527417181319</v>
          </cell>
        </row>
        <row r="59">
          <cell r="B59">
            <v>39202</v>
          </cell>
          <cell r="C59">
            <v>3.7370000000000001</v>
          </cell>
          <cell r="D59">
            <v>3.2733167391274973</v>
          </cell>
          <cell r="E59">
            <v>3.7597255368209757</v>
          </cell>
          <cell r="F59">
            <v>3.5808168710234445</v>
          </cell>
          <cell r="G59">
            <v>3.1687699362250834</v>
          </cell>
          <cell r="H59">
            <v>3.3747934036242637</v>
          </cell>
          <cell r="I59">
            <v>3.7413451526712405</v>
          </cell>
          <cell r="J59">
            <v>3.5058227291343806</v>
          </cell>
          <cell r="L59">
            <v>39202</v>
          </cell>
          <cell r="M59">
            <v>2.5230210249999994</v>
          </cell>
          <cell r="N59">
            <v>2.2208347184641721</v>
          </cell>
          <cell r="P59">
            <v>2.2181534458535017</v>
          </cell>
          <cell r="Q59">
            <v>2.2181534458535017</v>
          </cell>
        </row>
        <row r="60">
          <cell r="B60">
            <v>39233</v>
          </cell>
          <cell r="C60">
            <v>3.7269999999999999</v>
          </cell>
          <cell r="D60">
            <v>3.2717832457823848</v>
          </cell>
          <cell r="E60">
            <v>3.7495888946731215</v>
          </cell>
          <cell r="F60">
            <v>3.5738445998352741</v>
          </cell>
          <cell r="G60">
            <v>3.169085570006136</v>
          </cell>
          <cell r="H60">
            <v>3.3714650849207048</v>
          </cell>
          <cell r="I60">
            <v>3.731622041127395</v>
          </cell>
          <cell r="J60">
            <v>3.500176884945609</v>
          </cell>
          <cell r="L60">
            <v>39233</v>
          </cell>
          <cell r="M60">
            <v>2.5312628249999993</v>
          </cell>
          <cell r="N60">
            <v>2.2296702047245565</v>
          </cell>
          <cell r="P60">
            <v>2.2269941998400369</v>
          </cell>
          <cell r="Q60">
            <v>2.2269941998400369</v>
          </cell>
        </row>
        <row r="61">
          <cell r="B61">
            <v>39263</v>
          </cell>
          <cell r="C61">
            <v>3.7570000000000001</v>
          </cell>
          <cell r="D61">
            <v>3.2998294365543339</v>
          </cell>
          <cell r="E61">
            <v>3.7796204274764729</v>
          </cell>
          <cell r="F61">
            <v>3.6031458931863911</v>
          </cell>
          <cell r="G61">
            <v>3.1967050391335858</v>
          </cell>
          <cell r="H61">
            <v>3.3999254661599885</v>
          </cell>
          <cell r="I61">
            <v>3.7615581437913601</v>
          </cell>
          <cell r="J61">
            <v>3.529172079758403</v>
          </cell>
          <cell r="L61">
            <v>39263</v>
          </cell>
          <cell r="M61">
            <v>2.5374441749999996</v>
          </cell>
          <cell r="N61">
            <v>2.2350203939600179</v>
          </cell>
          <cell r="P61">
            <v>2.2323370142588876</v>
          </cell>
          <cell r="Q61">
            <v>2.2323370142588876</v>
          </cell>
        </row>
        <row r="62">
          <cell r="B62">
            <v>39294</v>
          </cell>
          <cell r="C62">
            <v>3.7869999999999999</v>
          </cell>
          <cell r="D62">
            <v>3.3252705483555483</v>
          </cell>
          <cell r="E62">
            <v>3.8096940040176248</v>
          </cell>
          <cell r="F62">
            <v>3.6315155776723285</v>
          </cell>
          <cell r="G62">
            <v>3.2211504670976336</v>
          </cell>
          <cell r="H62">
            <v>3.4263330223849811</v>
          </cell>
          <cell r="I62">
            <v>3.7914090500072763</v>
          </cell>
          <cell r="J62">
            <v>3.5568275343215872</v>
          </cell>
          <cell r="L62">
            <v>39294</v>
          </cell>
          <cell r="M62">
            <v>2.5456859749999996</v>
          </cell>
          <cell r="N62">
            <v>2.2423122959434028</v>
          </cell>
          <cell r="P62">
            <v>2.2396204878804311</v>
          </cell>
          <cell r="Q62">
            <v>2.2396204878804311</v>
          </cell>
        </row>
        <row r="63">
          <cell r="B63">
            <v>39325</v>
          </cell>
          <cell r="C63">
            <v>3.8220000000000001</v>
          </cell>
          <cell r="D63">
            <v>3.358968008870181</v>
          </cell>
          <cell r="E63">
            <v>3.8447150258865257</v>
          </cell>
          <cell r="F63">
            <v>3.6660497732397395</v>
          </cell>
          <cell r="G63">
            <v>3.2545634465159337</v>
          </cell>
          <cell r="H63">
            <v>3.4603066098778363</v>
          </cell>
          <cell r="I63">
            <v>3.8263664517832527</v>
          </cell>
          <cell r="J63">
            <v>3.5911576641967828</v>
          </cell>
          <cell r="L63">
            <v>39325</v>
          </cell>
          <cell r="M63">
            <v>2.5880539781249992</v>
          </cell>
          <cell r="N63">
            <v>2.2843240873121715</v>
          </cell>
          <cell r="P63">
            <v>2.2816291186135094</v>
          </cell>
          <cell r="Q63">
            <v>2.2816291186135094</v>
          </cell>
        </row>
        <row r="64">
          <cell r="B64">
            <v>39355</v>
          </cell>
          <cell r="C64">
            <v>3.8220000000000001</v>
          </cell>
          <cell r="D64">
            <v>3.3615730878409158</v>
          </cell>
          <cell r="E64">
            <v>3.8446729821487242</v>
          </cell>
          <cell r="F64">
            <v>3.6669813821049178</v>
          </cell>
          <cell r="G64">
            <v>3.2577374876793344</v>
          </cell>
          <cell r="H64">
            <v>3.4623594348921261</v>
          </cell>
          <cell r="I64">
            <v>3.8264516482313002</v>
          </cell>
          <cell r="J64">
            <v>3.5924974044463918</v>
          </cell>
          <cell r="L64">
            <v>39355</v>
          </cell>
          <cell r="M64">
            <v>2.6173329726249994</v>
          </cell>
          <cell r="N64">
            <v>2.3478818176230853</v>
          </cell>
          <cell r="P64">
            <v>2.6535147640865322</v>
          </cell>
          <cell r="Q64">
            <v>2.3977795888348612</v>
          </cell>
        </row>
        <row r="65">
          <cell r="B65">
            <v>39386</v>
          </cell>
          <cell r="C65">
            <v>3.847</v>
          </cell>
          <cell r="D65">
            <v>3.3837075009731072</v>
          </cell>
          <cell r="E65">
            <v>3.8697192302603054</v>
          </cell>
          <cell r="F65">
            <v>3.6909566123532209</v>
          </cell>
          <cell r="G65">
            <v>3.2792460423995933</v>
          </cell>
          <cell r="H65">
            <v>3.4851013273764071</v>
          </cell>
          <cell r="I65">
            <v>3.8513579321384475</v>
          </cell>
          <cell r="J65">
            <v>3.6160236901718217</v>
          </cell>
          <cell r="L65">
            <v>39386</v>
          </cell>
          <cell r="M65">
            <v>2.7480427694999996</v>
          </cell>
          <cell r="N65">
            <v>2.4666763966275584</v>
          </cell>
          <cell r="P65">
            <v>2.7858245315692187</v>
          </cell>
          <cell r="Q65">
            <v>2.5187806635407086</v>
          </cell>
        </row>
        <row r="66">
          <cell r="B66">
            <v>39416</v>
          </cell>
          <cell r="C66">
            <v>3.9969999999999999</v>
          </cell>
          <cell r="D66">
            <v>3.5126063613101555</v>
          </cell>
          <cell r="E66">
            <v>4.0200597845364943</v>
          </cell>
          <cell r="F66">
            <v>3.8334105805452743</v>
          </cell>
          <cell r="G66">
            <v>3.4035363089760455</v>
          </cell>
          <cell r="H66">
            <v>3.6184734447606597</v>
          </cell>
          <cell r="I66">
            <v>4.0006678409092604</v>
          </cell>
          <cell r="J66">
            <v>3.75517179414999</v>
          </cell>
          <cell r="L66">
            <v>39416</v>
          </cell>
          <cell r="M66">
            <v>2.8850266366249988</v>
          </cell>
          <cell r="N66">
            <v>2.5916405264270264</v>
          </cell>
          <cell r="P66">
            <v>2.9244224041317959</v>
          </cell>
          <cell r="Q66">
            <v>2.6459706442670012</v>
          </cell>
        </row>
        <row r="67">
          <cell r="B67">
            <v>39447</v>
          </cell>
          <cell r="C67">
            <v>4.1470000000000002</v>
          </cell>
          <cell r="D67">
            <v>3.6404631900589113</v>
          </cell>
          <cell r="E67">
            <v>4.1704171563078054</v>
          </cell>
          <cell r="F67">
            <v>3.9754919051912574</v>
          </cell>
          <cell r="G67">
            <v>3.5265569590871384</v>
          </cell>
          <cell r="H67">
            <v>3.7510244321391979</v>
          </cell>
          <cell r="I67">
            <v>4.1499436711008562</v>
          </cell>
          <cell r="J67">
            <v>3.8937840020283154</v>
          </cell>
          <cell r="L67">
            <v>39447</v>
          </cell>
          <cell r="M67">
            <v>2.9069858824999986</v>
          </cell>
          <cell r="N67">
            <v>2.6106732275618971</v>
          </cell>
          <cell r="P67">
            <v>2.9467746252437714</v>
          </cell>
          <cell r="Q67">
            <v>2.6655452917144897</v>
          </cell>
        </row>
        <row r="68">
          <cell r="B68">
            <v>39478</v>
          </cell>
          <cell r="C68">
            <v>4.1970000000000001</v>
          </cell>
          <cell r="D68">
            <v>3.5917923799389073</v>
          </cell>
          <cell r="E68">
            <v>4.1412215258888327</v>
          </cell>
          <cell r="F68">
            <v>3.942366225034847</v>
          </cell>
          <cell r="G68">
            <v>3.4463368260533587</v>
          </cell>
          <cell r="H68">
            <v>3.6943515255441026</v>
          </cell>
          <cell r="I68">
            <v>4.1098096158568893</v>
          </cell>
          <cell r="J68">
            <v>3.875780403213136</v>
          </cell>
          <cell r="L68">
            <v>39478</v>
          </cell>
          <cell r="M68">
            <v>2.7930069396249988</v>
          </cell>
          <cell r="N68">
            <v>2.4893654659407884</v>
          </cell>
          <cell r="P68">
            <v>2.6030069396249989</v>
          </cell>
          <cell r="Q68">
            <v>2.6130069396249991</v>
          </cell>
        </row>
        <row r="69">
          <cell r="B69">
            <v>39507</v>
          </cell>
          <cell r="C69">
            <v>4.0970000000000004</v>
          </cell>
          <cell r="D69">
            <v>3.7125411276496432</v>
          </cell>
          <cell r="E69">
            <v>4.2392243319472422</v>
          </cell>
          <cell r="F69">
            <v>4.055395227141779</v>
          </cell>
          <cell r="G69">
            <v>3.6121198199123685</v>
          </cell>
          <cell r="H69">
            <v>3.833757523527074</v>
          </cell>
          <cell r="I69">
            <v>4.2547311648972048</v>
          </cell>
          <cell r="J69">
            <v>3.9552246416693846</v>
          </cell>
          <cell r="L69">
            <v>39507</v>
          </cell>
          <cell r="M69">
            <v>2.679027996749999</v>
          </cell>
          <cell r="N69">
            <v>2.3375705043242259</v>
          </cell>
          <cell r="P69">
            <v>2.3902661317302472</v>
          </cell>
          <cell r="Q69">
            <v>2.3952661317302471</v>
          </cell>
        </row>
        <row r="70">
          <cell r="B70">
            <v>39538</v>
          </cell>
          <cell r="C70">
            <v>3.9470000000000001</v>
          </cell>
          <cell r="D70">
            <v>3.4494507125079457</v>
          </cell>
          <cell r="E70">
            <v>3.9702721054123913</v>
          </cell>
          <cell r="F70">
            <v>3.7787059557761231</v>
          </cell>
          <cell r="G70">
            <v>3.3375074011008712</v>
          </cell>
          <cell r="H70">
            <v>3.5581066784384969</v>
          </cell>
          <cell r="I70">
            <v>3.9502375988466207</v>
          </cell>
          <cell r="J70">
            <v>3.6984061058894659</v>
          </cell>
          <cell r="L70">
            <v>39538</v>
          </cell>
          <cell r="M70">
            <v>2.5807342294999991</v>
          </cell>
          <cell r="N70">
            <v>2.2756982289143246</v>
          </cell>
          <cell r="P70">
            <v>2.2729916712181315</v>
          </cell>
          <cell r="Q70">
            <v>2.2729916712181315</v>
          </cell>
        </row>
        <row r="71">
          <cell r="B71">
            <v>39568</v>
          </cell>
          <cell r="C71">
            <v>3.7970000000000002</v>
          </cell>
          <cell r="D71">
            <v>3.3333167391274974</v>
          </cell>
          <cell r="E71">
            <v>3.8197255368209757</v>
          </cell>
          <cell r="F71">
            <v>3.6408168710234445</v>
          </cell>
          <cell r="G71">
            <v>3.2287699362250835</v>
          </cell>
          <cell r="H71">
            <v>3.4347934036242638</v>
          </cell>
          <cell r="I71">
            <v>3.8013451526712405</v>
          </cell>
          <cell r="J71">
            <v>3.5658227291343807</v>
          </cell>
          <cell r="L71">
            <v>39568</v>
          </cell>
          <cell r="M71">
            <v>2.5608663403749992</v>
          </cell>
          <cell r="N71">
            <v>2.2586800338391719</v>
          </cell>
          <cell r="P71">
            <v>2.2559987612285015</v>
          </cell>
          <cell r="Q71">
            <v>2.2559987612285015</v>
          </cell>
        </row>
        <row r="72">
          <cell r="B72">
            <v>39599</v>
          </cell>
          <cell r="C72">
            <v>3.7669999999999999</v>
          </cell>
          <cell r="D72">
            <v>3.3117832457823848</v>
          </cell>
          <cell r="E72">
            <v>3.7895888946731215</v>
          </cell>
          <cell r="F72">
            <v>3.6138445998352742</v>
          </cell>
          <cell r="G72">
            <v>3.209085570006136</v>
          </cell>
          <cell r="H72">
            <v>3.4114650849207049</v>
          </cell>
          <cell r="I72">
            <v>3.7716220411273951</v>
          </cell>
          <cell r="J72">
            <v>3.540176884945609</v>
          </cell>
          <cell r="L72">
            <v>39599</v>
          </cell>
          <cell r="M72">
            <v>2.5692317673749989</v>
          </cell>
          <cell r="N72">
            <v>2.2676391470995561</v>
          </cell>
          <cell r="P72">
            <v>2.2649631422150365</v>
          </cell>
          <cell r="Q72">
            <v>2.2649631422150365</v>
          </cell>
        </row>
        <row r="73">
          <cell r="B73">
            <v>39629</v>
          </cell>
          <cell r="C73">
            <v>3.7970000000000002</v>
          </cell>
          <cell r="D73">
            <v>3.339829436554334</v>
          </cell>
          <cell r="E73">
            <v>3.8196204274764729</v>
          </cell>
          <cell r="F73">
            <v>3.6431458931863911</v>
          </cell>
          <cell r="G73">
            <v>3.2367050391335859</v>
          </cell>
          <cell r="H73">
            <v>3.4399254661599885</v>
          </cell>
          <cell r="I73">
            <v>3.8015581437913601</v>
          </cell>
          <cell r="J73">
            <v>3.569172079758403</v>
          </cell>
          <cell r="L73">
            <v>39629</v>
          </cell>
          <cell r="M73">
            <v>2.5755058376249993</v>
          </cell>
          <cell r="N73">
            <v>2.2730820565850176</v>
          </cell>
          <cell r="P73">
            <v>2.2703986768838873</v>
          </cell>
          <cell r="Q73">
            <v>2.2703986768838873</v>
          </cell>
        </row>
        <row r="74">
          <cell r="B74">
            <v>39660</v>
          </cell>
          <cell r="C74">
            <v>3.827</v>
          </cell>
          <cell r="D74">
            <v>3.3652705483555483</v>
          </cell>
          <cell r="E74">
            <v>3.8496940040176248</v>
          </cell>
          <cell r="F74">
            <v>3.6715155776723285</v>
          </cell>
          <cell r="G74">
            <v>3.2611504670976337</v>
          </cell>
          <cell r="H74">
            <v>3.4663330223849811</v>
          </cell>
          <cell r="I74">
            <v>3.8314090500072764</v>
          </cell>
          <cell r="J74">
            <v>3.5968275343215872</v>
          </cell>
          <cell r="L74">
            <v>39660</v>
          </cell>
          <cell r="M74">
            <v>2.5838712646249995</v>
          </cell>
          <cell r="N74">
            <v>2.2804975855684027</v>
          </cell>
          <cell r="P74">
            <v>2.277805777505431</v>
          </cell>
          <cell r="Q74">
            <v>2.277805777505431</v>
          </cell>
        </row>
        <row r="75">
          <cell r="B75">
            <v>39691</v>
          </cell>
          <cell r="C75">
            <v>3.8570000000000002</v>
          </cell>
          <cell r="D75">
            <v>3.3939680088701811</v>
          </cell>
          <cell r="E75">
            <v>3.8797150258865258</v>
          </cell>
          <cell r="F75">
            <v>3.7010497732397396</v>
          </cell>
          <cell r="G75">
            <v>3.2895634465159338</v>
          </cell>
          <cell r="H75">
            <v>3.4953066098778365</v>
          </cell>
          <cell r="I75">
            <v>3.8613664517832529</v>
          </cell>
          <cell r="J75">
            <v>3.626157664196783</v>
          </cell>
          <cell r="L75">
            <v>39691</v>
          </cell>
          <cell r="M75">
            <v>2.6268747877968739</v>
          </cell>
          <cell r="N75">
            <v>2.3231448969840462</v>
          </cell>
          <cell r="P75">
            <v>2.3204499282853841</v>
          </cell>
          <cell r="Q75">
            <v>2.3204499282853841</v>
          </cell>
        </row>
        <row r="76">
          <cell r="B76">
            <v>39721</v>
          </cell>
          <cell r="C76">
            <v>3.8570000000000002</v>
          </cell>
          <cell r="D76">
            <v>3.3965730878409159</v>
          </cell>
          <cell r="E76">
            <v>3.8796729821487244</v>
          </cell>
          <cell r="F76">
            <v>3.7019813821049179</v>
          </cell>
          <cell r="G76">
            <v>3.2927374876793345</v>
          </cell>
          <cell r="H76">
            <v>3.4973594348921262</v>
          </cell>
          <cell r="I76">
            <v>3.8614516482313004</v>
          </cell>
          <cell r="J76">
            <v>3.6274974044463919</v>
          </cell>
          <cell r="L76">
            <v>39721</v>
          </cell>
          <cell r="M76">
            <v>2.6565929672143742</v>
          </cell>
          <cell r="N76">
            <v>2.3871418122124601</v>
          </cell>
          <cell r="P76">
            <v>2.692774758675907</v>
          </cell>
          <cell r="Q76">
            <v>2.437039583424236</v>
          </cell>
        </row>
        <row r="77">
          <cell r="B77">
            <v>39752</v>
          </cell>
          <cell r="C77">
            <v>3.8820000000000001</v>
          </cell>
          <cell r="D77">
            <v>3.4187075009731074</v>
          </cell>
          <cell r="E77">
            <v>3.9047192302603055</v>
          </cell>
          <cell r="F77">
            <v>3.7259566123532211</v>
          </cell>
          <cell r="G77">
            <v>3.3142460423995934</v>
          </cell>
          <cell r="H77">
            <v>3.5201013273764072</v>
          </cell>
          <cell r="I77">
            <v>3.8863579321384476</v>
          </cell>
          <cell r="J77">
            <v>3.6510236901718218</v>
          </cell>
          <cell r="L77">
            <v>39752</v>
          </cell>
          <cell r="M77">
            <v>2.7892634110424992</v>
          </cell>
          <cell r="N77">
            <v>2.507897038170058</v>
          </cell>
          <cell r="P77">
            <v>2.8270451731117183</v>
          </cell>
          <cell r="Q77">
            <v>2.5600013050832082</v>
          </cell>
        </row>
        <row r="78">
          <cell r="B78">
            <v>39782</v>
          </cell>
          <cell r="C78">
            <v>4.032</v>
          </cell>
          <cell r="D78">
            <v>3.5476063613101556</v>
          </cell>
          <cell r="E78">
            <v>4.0550597845364944</v>
          </cell>
          <cell r="F78">
            <v>3.8684105805452744</v>
          </cell>
          <cell r="G78">
            <v>3.4385363089760457</v>
          </cell>
          <cell r="H78">
            <v>3.6534734447606598</v>
          </cell>
          <cell r="I78">
            <v>4.0356678409092606</v>
          </cell>
          <cell r="J78">
            <v>3.7901717941499902</v>
          </cell>
          <cell r="L78">
            <v>39782</v>
          </cell>
          <cell r="M78">
            <v>2.9283020361743737</v>
          </cell>
          <cell r="N78">
            <v>2.6349159259764012</v>
          </cell>
          <cell r="P78">
            <v>2.9676978036811708</v>
          </cell>
          <cell r="Q78">
            <v>2.6892460438163761</v>
          </cell>
        </row>
        <row r="79">
          <cell r="B79">
            <v>39813</v>
          </cell>
          <cell r="C79">
            <v>4.1820000000000004</v>
          </cell>
          <cell r="D79">
            <v>3.6754631900589114</v>
          </cell>
          <cell r="E79">
            <v>4.2054171563078055</v>
          </cell>
          <cell r="F79">
            <v>4.0104919051912571</v>
          </cell>
          <cell r="G79">
            <v>3.5615569590871385</v>
          </cell>
          <cell r="H79">
            <v>3.786024432139198</v>
          </cell>
          <cell r="I79">
            <v>4.1849436711008563</v>
          </cell>
          <cell r="J79">
            <v>3.9287840020283156</v>
          </cell>
          <cell r="L79">
            <v>39813</v>
          </cell>
          <cell r="M79">
            <v>2.9505906707374985</v>
          </cell>
          <cell r="N79">
            <v>2.654278015799397</v>
          </cell>
          <cell r="P79">
            <v>2.9903794134812713</v>
          </cell>
          <cell r="Q79">
            <v>2.7091500799519896</v>
          </cell>
        </row>
        <row r="80">
          <cell r="B80">
            <v>39844</v>
          </cell>
          <cell r="C80">
            <v>4.2809400000000002</v>
          </cell>
          <cell r="D80">
            <v>3.6757323799389074</v>
          </cell>
          <cell r="E80">
            <v>4.2251615258888329</v>
          </cell>
          <cell r="F80">
            <v>4.0263062250348467</v>
          </cell>
          <cell r="G80">
            <v>3.5302768260533588</v>
          </cell>
          <cell r="H80">
            <v>3.7782915255441027</v>
          </cell>
          <cell r="I80">
            <v>4.1937496158568894</v>
          </cell>
          <cell r="J80">
            <v>3.9597204032131361</v>
          </cell>
          <cell r="L80">
            <v>39844</v>
          </cell>
          <cell r="M80">
            <v>2.8349020437193735</v>
          </cell>
          <cell r="N80">
            <v>2.5312605700351631</v>
          </cell>
          <cell r="P80">
            <v>2.6449020437193735</v>
          </cell>
          <cell r="Q80">
            <v>2.6549020437193738</v>
          </cell>
        </row>
        <row r="81">
          <cell r="B81">
            <v>39872</v>
          </cell>
          <cell r="C81">
            <v>4.1789400000000008</v>
          </cell>
          <cell r="D81">
            <v>3.7944811276496435</v>
          </cell>
          <cell r="E81">
            <v>4.3211643319472426</v>
          </cell>
          <cell r="F81">
            <v>4.1373352271417794</v>
          </cell>
          <cell r="G81">
            <v>3.6940598199123689</v>
          </cell>
          <cell r="H81">
            <v>3.9156975235270743</v>
          </cell>
          <cell r="I81">
            <v>4.3366711648972052</v>
          </cell>
          <cell r="J81">
            <v>4.0371646416693849</v>
          </cell>
          <cell r="L81">
            <v>39872</v>
          </cell>
          <cell r="M81">
            <v>2.7192134167012489</v>
          </cell>
          <cell r="N81">
            <v>2.3777559242754758</v>
          </cell>
          <cell r="P81">
            <v>2.4304515516814971</v>
          </cell>
          <cell r="Q81">
            <v>2.435451551681497</v>
          </cell>
        </row>
        <row r="82">
          <cell r="B82">
            <v>39903</v>
          </cell>
          <cell r="C82">
            <v>4.0259400000000003</v>
          </cell>
          <cell r="D82">
            <v>3.5283907125079459</v>
          </cell>
          <cell r="E82">
            <v>4.0492121054123915</v>
          </cell>
          <cell r="F82">
            <v>3.8576459557761233</v>
          </cell>
          <cell r="G82">
            <v>3.4164474011008714</v>
          </cell>
          <cell r="H82">
            <v>3.6370466784384972</v>
          </cell>
          <cell r="I82">
            <v>4.029177598846621</v>
          </cell>
          <cell r="J82">
            <v>3.7773461058894662</v>
          </cell>
          <cell r="L82">
            <v>39903</v>
          </cell>
          <cell r="M82">
            <v>2.6194452429424988</v>
          </cell>
          <cell r="N82">
            <v>2.3144092423568243</v>
          </cell>
          <cell r="P82">
            <v>2.3117026846606312</v>
          </cell>
          <cell r="Q82">
            <v>2.3117026846606312</v>
          </cell>
        </row>
        <row r="83">
          <cell r="B83">
            <v>39933</v>
          </cell>
          <cell r="C83">
            <v>3.8729400000000003</v>
          </cell>
          <cell r="D83">
            <v>3.4092567391274975</v>
          </cell>
          <cell r="E83">
            <v>3.8956655368209758</v>
          </cell>
          <cell r="F83">
            <v>3.7167568710234447</v>
          </cell>
          <cell r="G83">
            <v>3.3047099362250836</v>
          </cell>
          <cell r="H83">
            <v>3.5107334036242639</v>
          </cell>
          <cell r="I83">
            <v>3.8772851526712406</v>
          </cell>
          <cell r="J83">
            <v>3.6417627291343808</v>
          </cell>
          <cell r="L83">
            <v>39933</v>
          </cell>
          <cell r="M83">
            <v>2.5992793354806238</v>
          </cell>
          <cell r="N83">
            <v>2.2970930289447966</v>
          </cell>
          <cell r="P83">
            <v>2.2944117563341262</v>
          </cell>
          <cell r="Q83">
            <v>2.2944117563341262</v>
          </cell>
        </row>
        <row r="84">
          <cell r="B84">
            <v>39964</v>
          </cell>
          <cell r="C84">
            <v>3.8423400000000001</v>
          </cell>
          <cell r="D84">
            <v>3.387123245782385</v>
          </cell>
          <cell r="E84">
            <v>3.8649288946731217</v>
          </cell>
          <cell r="F84">
            <v>3.6891845998352744</v>
          </cell>
          <cell r="G84">
            <v>3.2844255700061362</v>
          </cell>
          <cell r="H84">
            <v>3.4868050849207051</v>
          </cell>
          <cell r="I84">
            <v>3.8469620411273953</v>
          </cell>
          <cell r="J84">
            <v>3.6155168849456092</v>
          </cell>
          <cell r="L84">
            <v>39964</v>
          </cell>
          <cell r="M84">
            <v>2.6077702438856236</v>
          </cell>
          <cell r="N84">
            <v>2.3061776236101807</v>
          </cell>
          <cell r="P84">
            <v>2.3035016187256612</v>
          </cell>
          <cell r="Q84">
            <v>2.3035016187256612</v>
          </cell>
        </row>
        <row r="85">
          <cell r="B85">
            <v>39994</v>
          </cell>
          <cell r="C85">
            <v>3.8729400000000003</v>
          </cell>
          <cell r="D85">
            <v>3.4157694365543341</v>
          </cell>
          <cell r="E85">
            <v>3.895560427476473</v>
          </cell>
          <cell r="F85">
            <v>3.7190858931863913</v>
          </cell>
          <cell r="G85">
            <v>3.312645039133586</v>
          </cell>
          <cell r="H85">
            <v>3.5158654661599886</v>
          </cell>
          <cell r="I85">
            <v>3.8774981437913603</v>
          </cell>
          <cell r="J85">
            <v>3.6451120797584031</v>
          </cell>
          <cell r="L85">
            <v>39994</v>
          </cell>
          <cell r="M85">
            <v>2.614138425189374</v>
          </cell>
          <cell r="N85">
            <v>2.3117146441493923</v>
          </cell>
          <cell r="P85">
            <v>2.309031264448262</v>
          </cell>
          <cell r="Q85">
            <v>2.309031264448262</v>
          </cell>
        </row>
        <row r="86">
          <cell r="B86">
            <v>40025</v>
          </cell>
          <cell r="C86">
            <v>3.90354</v>
          </cell>
          <cell r="D86">
            <v>3.4418105483555483</v>
          </cell>
          <cell r="E86">
            <v>3.9262340040176249</v>
          </cell>
          <cell r="F86">
            <v>3.7480555776723286</v>
          </cell>
          <cell r="G86">
            <v>3.3376904670976337</v>
          </cell>
          <cell r="H86">
            <v>3.5428730223849811</v>
          </cell>
          <cell r="I86">
            <v>3.9079490500072764</v>
          </cell>
          <cell r="J86">
            <v>3.6733675343215872</v>
          </cell>
          <cell r="L86">
            <v>40025</v>
          </cell>
          <cell r="M86">
            <v>2.6226293335943742</v>
          </cell>
          <cell r="N86">
            <v>2.3192556545377774</v>
          </cell>
          <cell r="P86">
            <v>2.3165638464748057</v>
          </cell>
          <cell r="Q86">
            <v>2.3165638464748057</v>
          </cell>
        </row>
        <row r="87">
          <cell r="B87">
            <v>40056</v>
          </cell>
          <cell r="C87">
            <v>3.9341400000000002</v>
          </cell>
          <cell r="D87">
            <v>3.4711080088701811</v>
          </cell>
          <cell r="E87">
            <v>3.9568550258865258</v>
          </cell>
          <cell r="F87">
            <v>3.7781897732397396</v>
          </cell>
          <cell r="G87">
            <v>3.3667034465159338</v>
          </cell>
          <cell r="H87">
            <v>3.5724466098778365</v>
          </cell>
          <cell r="I87">
            <v>3.9385064517832529</v>
          </cell>
          <cell r="J87">
            <v>3.703297664196783</v>
          </cell>
          <cell r="L87">
            <v>40056</v>
          </cell>
          <cell r="M87">
            <v>2.6662779096138269</v>
          </cell>
          <cell r="N87">
            <v>2.3625480188009993</v>
          </cell>
          <cell r="P87">
            <v>2.3598530501023371</v>
          </cell>
          <cell r="Q87">
            <v>2.3598530501023371</v>
          </cell>
        </row>
        <row r="88">
          <cell r="B88">
            <v>40086</v>
          </cell>
          <cell r="C88">
            <v>3.9341400000000002</v>
          </cell>
          <cell r="D88">
            <v>3.4737130878409159</v>
          </cell>
          <cell r="E88">
            <v>3.9568129821487243</v>
          </cell>
          <cell r="F88">
            <v>3.7791213821049179</v>
          </cell>
          <cell r="G88">
            <v>3.3698774876793345</v>
          </cell>
          <cell r="H88">
            <v>3.5744994348921262</v>
          </cell>
          <cell r="I88">
            <v>3.9385916482313004</v>
          </cell>
          <cell r="J88">
            <v>3.7046374044463919</v>
          </cell>
          <cell r="L88">
            <v>40086</v>
          </cell>
          <cell r="M88">
            <v>2.6964418617225894</v>
          </cell>
          <cell r="N88">
            <v>2.4269907067206753</v>
          </cell>
          <cell r="P88">
            <v>2.7326236531841221</v>
          </cell>
          <cell r="Q88">
            <v>2.4768884779324511</v>
          </cell>
        </row>
        <row r="89">
          <cell r="B89">
            <v>40117</v>
          </cell>
          <cell r="C89">
            <v>3.9596400000000003</v>
          </cell>
          <cell r="D89">
            <v>3.4963475009731075</v>
          </cell>
          <cell r="E89">
            <v>3.9823592302603057</v>
          </cell>
          <cell r="F89">
            <v>3.8035966123532212</v>
          </cell>
          <cell r="G89">
            <v>3.3918860423995936</v>
          </cell>
          <cell r="H89">
            <v>3.5977413273764074</v>
          </cell>
          <cell r="I89">
            <v>3.9639979321384478</v>
          </cell>
          <cell r="J89">
            <v>3.728663690171822</v>
          </cell>
          <cell r="L89">
            <v>40117</v>
          </cell>
          <cell r="M89">
            <v>2.8311023622081364</v>
          </cell>
          <cell r="N89">
            <v>2.5497359893356952</v>
          </cell>
          <cell r="P89">
            <v>2.8688841242773555</v>
          </cell>
          <cell r="Q89">
            <v>2.6018402562488454</v>
          </cell>
        </row>
        <row r="90">
          <cell r="B90">
            <v>40147</v>
          </cell>
          <cell r="C90">
            <v>4.1126399999999999</v>
          </cell>
          <cell r="D90">
            <v>3.6282463613101554</v>
          </cell>
          <cell r="E90">
            <v>4.1356997845364942</v>
          </cell>
          <cell r="F90">
            <v>3.9490505805452742</v>
          </cell>
          <cell r="G90">
            <v>3.5191763089760455</v>
          </cell>
          <cell r="H90">
            <v>3.7341134447606597</v>
          </cell>
          <cell r="I90">
            <v>4.1163078409092604</v>
          </cell>
          <cell r="J90">
            <v>3.87081179414999</v>
          </cell>
          <cell r="L90">
            <v>40147</v>
          </cell>
          <cell r="M90">
            <v>2.9722265667169889</v>
          </cell>
          <cell r="N90">
            <v>2.6788404565190165</v>
          </cell>
          <cell r="P90">
            <v>3.011622334223786</v>
          </cell>
          <cell r="Q90">
            <v>2.7331705743589914</v>
          </cell>
        </row>
        <row r="91">
          <cell r="B91">
            <v>40178</v>
          </cell>
          <cell r="C91">
            <v>4.2656400000000003</v>
          </cell>
          <cell r="D91">
            <v>3.7591031900589114</v>
          </cell>
          <cell r="E91">
            <v>4.2890571563078055</v>
          </cell>
          <cell r="F91">
            <v>4.094131905191257</v>
          </cell>
          <cell r="G91">
            <v>3.6451969590871385</v>
          </cell>
          <cell r="H91">
            <v>3.869664432139198</v>
          </cell>
          <cell r="I91">
            <v>4.2685836711008562</v>
          </cell>
          <cell r="J91">
            <v>4.0124240020283155</v>
          </cell>
          <cell r="L91">
            <v>40178</v>
          </cell>
          <cell r="M91">
            <v>2.9948495307985605</v>
          </cell>
          <cell r="N91">
            <v>2.6985368758604591</v>
          </cell>
          <cell r="P91">
            <v>3.0346382735423334</v>
          </cell>
          <cell r="Q91">
            <v>2.7534089400130517</v>
          </cell>
        </row>
        <row r="92">
          <cell r="B92">
            <v>40209</v>
          </cell>
          <cell r="C92">
            <v>4.3665588</v>
          </cell>
          <cell r="D92">
            <v>3.7613511799389072</v>
          </cell>
          <cell r="E92">
            <v>4.3107803258888326</v>
          </cell>
          <cell r="F92">
            <v>4.1119250250348465</v>
          </cell>
          <cell r="G92">
            <v>3.6158956260533586</v>
          </cell>
          <cell r="H92">
            <v>3.8639103255441025</v>
          </cell>
          <cell r="I92">
            <v>4.2793684158568892</v>
          </cell>
          <cell r="J92">
            <v>4.0453392032131354</v>
          </cell>
          <cell r="L92">
            <v>40209</v>
          </cell>
          <cell r="M92">
            <v>2.877425574375164</v>
          </cell>
          <cell r="N92">
            <v>2.5737841006909536</v>
          </cell>
          <cell r="P92">
            <v>2.6874255743751641</v>
          </cell>
          <cell r="Q92">
            <v>2.6974255743751643</v>
          </cell>
        </row>
        <row r="93">
          <cell r="B93">
            <v>40237</v>
          </cell>
          <cell r="C93">
            <v>4.2625188000000005</v>
          </cell>
          <cell r="D93">
            <v>3.8780599276496432</v>
          </cell>
          <cell r="E93">
            <v>4.4047431319472423</v>
          </cell>
          <cell r="F93">
            <v>4.2209140271417791</v>
          </cell>
          <cell r="G93">
            <v>3.7776386199123686</v>
          </cell>
          <cell r="H93">
            <v>3.9992763235270741</v>
          </cell>
          <cell r="I93">
            <v>4.4202499648972049</v>
          </cell>
          <cell r="J93">
            <v>4.1207434416693847</v>
          </cell>
          <cell r="L93">
            <v>40237</v>
          </cell>
          <cell r="M93">
            <v>2.7600016179517675</v>
          </cell>
          <cell r="N93">
            <v>2.4185441255259943</v>
          </cell>
          <cell r="P93">
            <v>2.4712397529320156</v>
          </cell>
          <cell r="Q93">
            <v>2.4762397529320155</v>
          </cell>
        </row>
        <row r="94">
          <cell r="B94">
            <v>40268</v>
          </cell>
          <cell r="C94">
            <v>4.1064588000000004</v>
          </cell>
          <cell r="D94">
            <v>3.608909512507946</v>
          </cell>
          <cell r="E94">
            <v>4.1297309054123916</v>
          </cell>
          <cell r="F94">
            <v>3.9381647557761235</v>
          </cell>
          <cell r="G94">
            <v>3.4969662011008715</v>
          </cell>
          <cell r="H94">
            <v>3.7175654784384973</v>
          </cell>
          <cell r="I94">
            <v>4.1096963988466211</v>
          </cell>
          <cell r="J94">
            <v>3.8578649058894663</v>
          </cell>
          <cell r="L94">
            <v>40268</v>
          </cell>
          <cell r="M94">
            <v>2.6587369215866361</v>
          </cell>
          <cell r="N94">
            <v>2.3537009210009616</v>
          </cell>
          <cell r="P94">
            <v>2.3509943633047685</v>
          </cell>
          <cell r="Q94">
            <v>2.3509943633047685</v>
          </cell>
        </row>
        <row r="95">
          <cell r="B95">
            <v>40298</v>
          </cell>
          <cell r="C95">
            <v>3.9503988000000003</v>
          </cell>
          <cell r="D95">
            <v>3.4867155391274975</v>
          </cell>
          <cell r="E95">
            <v>3.9731243368209759</v>
          </cell>
          <cell r="F95">
            <v>3.7942156710234447</v>
          </cell>
          <cell r="G95">
            <v>3.3821687362250836</v>
          </cell>
          <cell r="H95">
            <v>3.5881922036242639</v>
          </cell>
          <cell r="I95">
            <v>3.9547439526712407</v>
          </cell>
          <cell r="J95">
            <v>3.7192215291343809</v>
          </cell>
          <cell r="L95">
            <v>40298</v>
          </cell>
          <cell r="M95">
            <v>2.6382685255128329</v>
          </cell>
          <cell r="N95">
            <v>2.3360822189770056</v>
          </cell>
          <cell r="P95">
            <v>2.3334009463663352</v>
          </cell>
          <cell r="Q95">
            <v>2.3334009463663352</v>
          </cell>
        </row>
        <row r="96">
          <cell r="B96">
            <v>40329</v>
          </cell>
          <cell r="C96">
            <v>3.9191868000000003</v>
          </cell>
          <cell r="D96">
            <v>3.4639700457823852</v>
          </cell>
          <cell r="E96">
            <v>3.9417756946731219</v>
          </cell>
          <cell r="F96">
            <v>3.7660313998352746</v>
          </cell>
          <cell r="G96">
            <v>3.3612723700061364</v>
          </cell>
          <cell r="H96">
            <v>3.5636518849207053</v>
          </cell>
          <cell r="I96">
            <v>3.9238088411273955</v>
          </cell>
          <cell r="J96">
            <v>3.6923636849456094</v>
          </cell>
          <cell r="L96">
            <v>40329</v>
          </cell>
          <cell r="M96">
            <v>2.6468867975439077</v>
          </cell>
          <cell r="N96">
            <v>2.3452941772684648</v>
          </cell>
          <cell r="P96">
            <v>2.3426181723839452</v>
          </cell>
          <cell r="Q96">
            <v>2.3426181723839452</v>
          </cell>
        </row>
        <row r="97">
          <cell r="B97">
            <v>40359</v>
          </cell>
          <cell r="C97">
            <v>3.9503988000000003</v>
          </cell>
          <cell r="D97">
            <v>3.4932282365543341</v>
          </cell>
          <cell r="E97">
            <v>3.9730192274764731</v>
          </cell>
          <cell r="F97">
            <v>3.7965446931863913</v>
          </cell>
          <cell r="G97">
            <v>3.390103839133586</v>
          </cell>
          <cell r="H97">
            <v>3.5933242661599887</v>
          </cell>
          <cell r="I97">
            <v>3.9549569437913603</v>
          </cell>
          <cell r="J97">
            <v>3.7225708797584032</v>
          </cell>
          <cell r="L97">
            <v>40359</v>
          </cell>
          <cell r="M97">
            <v>2.6533505015672145</v>
          </cell>
          <cell r="N97">
            <v>2.3509267205272328</v>
          </cell>
          <cell r="P97">
            <v>2.3482433408261025</v>
          </cell>
          <cell r="Q97">
            <v>2.3482433408261025</v>
          </cell>
        </row>
        <row r="98">
          <cell r="B98">
            <v>40390</v>
          </cell>
          <cell r="C98">
            <v>3.9816107999999999</v>
          </cell>
          <cell r="D98">
            <v>3.5198813483555482</v>
          </cell>
          <cell r="E98">
            <v>4.0043048040176243</v>
          </cell>
          <cell r="F98">
            <v>3.8261263776723284</v>
          </cell>
          <cell r="G98">
            <v>3.4157612670976336</v>
          </cell>
          <cell r="H98">
            <v>3.620943822384981</v>
          </cell>
          <cell r="I98">
            <v>3.9860198500072763</v>
          </cell>
          <cell r="J98">
            <v>3.7514383343215871</v>
          </cell>
          <cell r="L98">
            <v>40390</v>
          </cell>
          <cell r="M98">
            <v>2.6619687735982898</v>
          </cell>
          <cell r="N98">
            <v>2.3585950945416929</v>
          </cell>
          <cell r="P98">
            <v>2.3559032864787213</v>
          </cell>
          <cell r="Q98">
            <v>2.3559032864787213</v>
          </cell>
        </row>
        <row r="99">
          <cell r="B99">
            <v>40421</v>
          </cell>
          <cell r="C99">
            <v>4.0128228000000004</v>
          </cell>
          <cell r="D99">
            <v>3.5497908088701813</v>
          </cell>
          <cell r="E99">
            <v>4.035537825886526</v>
          </cell>
          <cell r="F99">
            <v>3.8568725732397398</v>
          </cell>
          <cell r="G99">
            <v>3.4453862465159339</v>
          </cell>
          <cell r="H99">
            <v>3.6511294098778366</v>
          </cell>
          <cell r="I99">
            <v>4.017189251783253</v>
          </cell>
          <cell r="J99">
            <v>3.7819804641967831</v>
          </cell>
          <cell r="L99">
            <v>40421</v>
          </cell>
          <cell r="M99">
            <v>2.7062720782580341</v>
          </cell>
          <cell r="N99">
            <v>2.4025421874452064</v>
          </cell>
          <cell r="P99">
            <v>2.3998472187465443</v>
          </cell>
          <cell r="Q99">
            <v>2.3998472187465443</v>
          </cell>
        </row>
        <row r="100">
          <cell r="B100">
            <v>40451</v>
          </cell>
          <cell r="C100">
            <v>4.0128228000000004</v>
          </cell>
          <cell r="D100">
            <v>3.5523958878409161</v>
          </cell>
          <cell r="E100">
            <v>4.0354957821487245</v>
          </cell>
          <cell r="F100">
            <v>3.857804182104918</v>
          </cell>
          <cell r="G100">
            <v>3.4485602876793346</v>
          </cell>
          <cell r="H100">
            <v>3.6531822348921263</v>
          </cell>
          <cell r="I100">
            <v>4.0172744482313005</v>
          </cell>
          <cell r="J100">
            <v>3.7833202044463921</v>
          </cell>
          <cell r="L100">
            <v>40451</v>
          </cell>
          <cell r="M100">
            <v>2.736888489648428</v>
          </cell>
          <cell r="N100">
            <v>2.4674373346465139</v>
          </cell>
          <cell r="P100">
            <v>2.7730702811099608</v>
          </cell>
          <cell r="Q100">
            <v>2.5173351058582898</v>
          </cell>
        </row>
        <row r="101">
          <cell r="B101">
            <v>40482</v>
          </cell>
          <cell r="C101">
            <v>4.0388328000000007</v>
          </cell>
          <cell r="D101">
            <v>3.5755403009731079</v>
          </cell>
          <cell r="E101">
            <v>4.0615520302603061</v>
          </cell>
          <cell r="F101">
            <v>3.8827894123532216</v>
          </cell>
          <cell r="G101">
            <v>3.471078842399594</v>
          </cell>
          <cell r="H101">
            <v>3.6769341273764078</v>
          </cell>
          <cell r="I101">
            <v>4.0431907321384477</v>
          </cell>
          <cell r="J101">
            <v>3.8078564901718224</v>
          </cell>
          <cell r="L101">
            <v>40482</v>
          </cell>
          <cell r="M101">
            <v>2.8735688976412583</v>
          </cell>
          <cell r="N101">
            <v>2.5922025247688172</v>
          </cell>
          <cell r="P101">
            <v>2.9113506597104775</v>
          </cell>
          <cell r="Q101">
            <v>2.6443067916819674</v>
          </cell>
        </row>
        <row r="102">
          <cell r="B102">
            <v>40512</v>
          </cell>
          <cell r="C102">
            <v>4.1948927999999999</v>
          </cell>
          <cell r="D102">
            <v>3.7104991613101554</v>
          </cell>
          <cell r="E102">
            <v>4.2179525845364942</v>
          </cell>
          <cell r="F102">
            <v>4.0313033805452738</v>
          </cell>
          <cell r="G102">
            <v>3.6014291089760455</v>
          </cell>
          <cell r="H102">
            <v>3.8163662447606597</v>
          </cell>
          <cell r="I102">
            <v>4.1985606409092604</v>
          </cell>
          <cell r="J102">
            <v>3.95306459414999</v>
          </cell>
          <cell r="L102">
            <v>40512</v>
          </cell>
          <cell r="M102">
            <v>3.0168099652177434</v>
          </cell>
          <cell r="N102">
            <v>2.7234238550197709</v>
          </cell>
          <cell r="P102">
            <v>3.0562057327245404</v>
          </cell>
          <cell r="Q102">
            <v>2.7777539728597458</v>
          </cell>
        </row>
        <row r="103">
          <cell r="B103">
            <v>40543</v>
          </cell>
          <cell r="C103">
            <v>4.3509528000000008</v>
          </cell>
          <cell r="D103">
            <v>3.8444159900589119</v>
          </cell>
          <cell r="E103">
            <v>4.374369956307806</v>
          </cell>
          <cell r="F103">
            <v>4.1794447051912575</v>
          </cell>
          <cell r="G103">
            <v>3.730509759087139</v>
          </cell>
          <cell r="H103">
            <v>3.9549772321391985</v>
          </cell>
          <cell r="I103">
            <v>4.3538964711008568</v>
          </cell>
          <cell r="J103">
            <v>4.097736802028316</v>
          </cell>
          <cell r="L103">
            <v>40543</v>
          </cell>
          <cell r="M103">
            <v>3.0397722737605388</v>
          </cell>
          <cell r="N103">
            <v>2.7434596188224374</v>
          </cell>
          <cell r="P103">
            <v>3.0795610165043117</v>
          </cell>
          <cell r="Q103">
            <v>2.79833168297503</v>
          </cell>
        </row>
        <row r="104">
          <cell r="B104">
            <v>40574</v>
          </cell>
          <cell r="C104">
            <v>4.4538899760000001</v>
          </cell>
          <cell r="D104">
            <v>3.8486823559389074</v>
          </cell>
          <cell r="E104">
            <v>4.3981115018888328</v>
          </cell>
          <cell r="F104">
            <v>4.1992562010348466</v>
          </cell>
          <cell r="G104">
            <v>3.7032268020533587</v>
          </cell>
          <cell r="H104">
            <v>3.9512415015441027</v>
          </cell>
          <cell r="I104">
            <v>4.3666995918568894</v>
          </cell>
          <cell r="J104">
            <v>4.1326703792131356</v>
          </cell>
          <cell r="L104">
            <v>40574</v>
          </cell>
          <cell r="M104">
            <v>2.9205869579907913</v>
          </cell>
          <cell r="N104">
            <v>2.6169454843065809</v>
          </cell>
          <cell r="P104">
            <v>2.7305869579907913</v>
          </cell>
          <cell r="Q104">
            <v>2.7405869579907916</v>
          </cell>
        </row>
        <row r="105">
          <cell r="B105">
            <v>40602</v>
          </cell>
          <cell r="C105">
            <v>4.3477691760000008</v>
          </cell>
          <cell r="D105">
            <v>3.9633103036496435</v>
          </cell>
          <cell r="E105">
            <v>4.4899935079472426</v>
          </cell>
          <cell r="F105">
            <v>4.3061644031417794</v>
          </cell>
          <cell r="G105">
            <v>3.8628889959123689</v>
          </cell>
          <cell r="H105">
            <v>4.0845266995270739</v>
          </cell>
          <cell r="I105">
            <v>4.5055003408972052</v>
          </cell>
          <cell r="J105">
            <v>4.205993817669385</v>
          </cell>
          <cell r="L105">
            <v>40602</v>
          </cell>
          <cell r="M105">
            <v>2.8014016422210437</v>
          </cell>
          <cell r="N105">
            <v>2.4599441497952705</v>
          </cell>
          <cell r="P105">
            <v>2.5126397772012918</v>
          </cell>
          <cell r="Q105">
            <v>2.5176397772012917</v>
          </cell>
        </row>
        <row r="106">
          <cell r="B106">
            <v>40633</v>
          </cell>
          <cell r="C106">
            <v>4.1885879760000009</v>
          </cell>
          <cell r="D106">
            <v>3.6910386885079465</v>
          </cell>
          <cell r="E106">
            <v>4.2118600814123921</v>
          </cell>
          <cell r="F106">
            <v>4.0202939317761235</v>
          </cell>
          <cell r="G106">
            <v>3.579095377100872</v>
          </cell>
          <cell r="H106">
            <v>3.7996946544384977</v>
          </cell>
          <cell r="I106">
            <v>4.1918255748466215</v>
          </cell>
          <cell r="J106">
            <v>3.9399940818894668</v>
          </cell>
          <cell r="L106">
            <v>40633</v>
          </cell>
          <cell r="M106">
            <v>2.6986179754104356</v>
          </cell>
          <cell r="N106">
            <v>2.3935819748247611</v>
          </cell>
          <cell r="P106">
            <v>2.390875417128568</v>
          </cell>
          <cell r="Q106">
            <v>2.390875417128568</v>
          </cell>
        </row>
        <row r="107">
          <cell r="B107">
            <v>40663</v>
          </cell>
          <cell r="C107">
            <v>4.0294067760000001</v>
          </cell>
          <cell r="D107">
            <v>3.5657235151274973</v>
          </cell>
          <cell r="E107">
            <v>4.0521323128209756</v>
          </cell>
          <cell r="F107">
            <v>3.8732236470234445</v>
          </cell>
          <cell r="G107">
            <v>3.4611767122250834</v>
          </cell>
          <cell r="H107">
            <v>3.6672001796242637</v>
          </cell>
          <cell r="I107">
            <v>4.03375192867124</v>
          </cell>
          <cell r="J107">
            <v>3.7982295051343806</v>
          </cell>
          <cell r="L107">
            <v>40663</v>
          </cell>
          <cell r="M107">
            <v>2.677842553395525</v>
          </cell>
          <cell r="N107">
            <v>2.3756562468596978</v>
          </cell>
          <cell r="P107">
            <v>2.3729749742490274</v>
          </cell>
          <cell r="Q107">
            <v>2.3729749742490274</v>
          </cell>
        </row>
        <row r="108">
          <cell r="B108">
            <v>40694</v>
          </cell>
          <cell r="C108">
            <v>3.9975705360000005</v>
          </cell>
          <cell r="D108">
            <v>3.5423537817823854</v>
          </cell>
          <cell r="E108">
            <v>4.0201594306731216</v>
          </cell>
          <cell r="F108">
            <v>3.8444151358352747</v>
          </cell>
          <cell r="G108">
            <v>3.4396561060061366</v>
          </cell>
          <cell r="H108">
            <v>3.6420356209207054</v>
          </cell>
          <cell r="I108">
            <v>4.0021925771273956</v>
          </cell>
          <cell r="J108">
            <v>3.7707474209456096</v>
          </cell>
          <cell r="L108">
            <v>40694</v>
          </cell>
          <cell r="M108">
            <v>2.686590099507066</v>
          </cell>
          <cell r="N108">
            <v>2.3849974792316231</v>
          </cell>
          <cell r="P108">
            <v>2.3823214743471035</v>
          </cell>
          <cell r="Q108">
            <v>2.3823214743471035</v>
          </cell>
        </row>
        <row r="109">
          <cell r="B109">
            <v>40724</v>
          </cell>
          <cell r="C109">
            <v>4.0294067760000001</v>
          </cell>
          <cell r="D109">
            <v>3.5722362125543339</v>
          </cell>
          <cell r="E109">
            <v>4.0520272034764728</v>
          </cell>
          <cell r="F109">
            <v>3.8755526691863911</v>
          </cell>
          <cell r="G109">
            <v>3.4691118151335858</v>
          </cell>
          <cell r="H109">
            <v>3.6723322421599884</v>
          </cell>
          <cell r="I109">
            <v>4.0339649197913596</v>
          </cell>
          <cell r="J109">
            <v>3.8015788557584029</v>
          </cell>
          <cell r="L109">
            <v>40724</v>
          </cell>
          <cell r="M109">
            <v>2.6931507590907224</v>
          </cell>
          <cell r="N109">
            <v>2.3907269780507407</v>
          </cell>
          <cell r="P109">
            <v>2.3880435983496104</v>
          </cell>
          <cell r="Q109">
            <v>2.3880435983496104</v>
          </cell>
        </row>
        <row r="110">
          <cell r="B110">
            <v>40755</v>
          </cell>
          <cell r="C110">
            <v>4.0612430159999997</v>
          </cell>
          <cell r="D110">
            <v>3.599513564355548</v>
          </cell>
          <cell r="E110">
            <v>4.0839370200176246</v>
          </cell>
          <cell r="F110">
            <v>3.9057585936723282</v>
          </cell>
          <cell r="G110">
            <v>3.4953934830976334</v>
          </cell>
          <cell r="H110">
            <v>3.7005760383849808</v>
          </cell>
          <cell r="I110">
            <v>4.0656520660072761</v>
          </cell>
          <cell r="J110">
            <v>3.8310705503215869</v>
          </cell>
          <cell r="L110">
            <v>40755</v>
          </cell>
          <cell r="M110">
            <v>2.7018983052022638</v>
          </cell>
          <cell r="N110">
            <v>2.398524626145667</v>
          </cell>
          <cell r="P110">
            <v>2.3958328180826953</v>
          </cell>
          <cell r="Q110">
            <v>2.3958328180826953</v>
          </cell>
        </row>
        <row r="111">
          <cell r="B111">
            <v>40786</v>
          </cell>
          <cell r="C111">
            <v>4.0930792560000002</v>
          </cell>
          <cell r="D111">
            <v>3.6300472648701811</v>
          </cell>
          <cell r="E111">
            <v>4.1157942818865259</v>
          </cell>
          <cell r="F111">
            <v>3.9371290292397396</v>
          </cell>
          <cell r="G111">
            <v>3.5256427025159338</v>
          </cell>
          <cell r="H111">
            <v>3.7313858658778365</v>
          </cell>
          <cell r="I111">
            <v>4.0974457077832529</v>
          </cell>
          <cell r="J111">
            <v>3.862236920196783</v>
          </cell>
          <cell r="L111">
            <v>40786</v>
          </cell>
          <cell r="M111">
            <v>2.7468661594319044</v>
          </cell>
          <cell r="N111">
            <v>2.4431362686190767</v>
          </cell>
          <cell r="P111">
            <v>2.4404412999204146</v>
          </cell>
          <cell r="Q111">
            <v>2.4404412999204146</v>
          </cell>
        </row>
        <row r="112">
          <cell r="B112">
            <v>40816</v>
          </cell>
          <cell r="C112">
            <v>4.0930792560000002</v>
          </cell>
          <cell r="D112">
            <v>3.632652343840916</v>
          </cell>
          <cell r="E112">
            <v>4.1157522381487244</v>
          </cell>
          <cell r="F112">
            <v>3.9380606381049179</v>
          </cell>
          <cell r="G112">
            <v>3.5288167436793345</v>
          </cell>
          <cell r="H112">
            <v>3.7334386908921262</v>
          </cell>
          <cell r="I112">
            <v>4.0975309042313004</v>
          </cell>
          <cell r="J112">
            <v>3.8635766604463919</v>
          </cell>
          <cell r="L112">
            <v>40816</v>
          </cell>
          <cell r="M112">
            <v>2.7779418169931542</v>
          </cell>
          <cell r="N112">
            <v>2.5084906619912402</v>
          </cell>
          <cell r="P112">
            <v>2.814123608454687</v>
          </cell>
          <cell r="Q112">
            <v>2.558388433203016</v>
          </cell>
        </row>
        <row r="113">
          <cell r="B113">
            <v>40847</v>
          </cell>
          <cell r="C113">
            <v>4.1196094560000009</v>
          </cell>
          <cell r="D113">
            <v>3.6563169569731082</v>
          </cell>
          <cell r="E113">
            <v>4.1423286862603064</v>
          </cell>
          <cell r="F113">
            <v>3.9635660683532219</v>
          </cell>
          <cell r="G113">
            <v>3.5518554983995942</v>
          </cell>
          <cell r="H113">
            <v>3.7577107833764081</v>
          </cell>
          <cell r="I113">
            <v>4.123967388138448</v>
          </cell>
          <cell r="J113">
            <v>3.8886331461718227</v>
          </cell>
          <cell r="L113">
            <v>40847</v>
          </cell>
          <cell r="M113">
            <v>2.9166724311058769</v>
          </cell>
          <cell r="N113">
            <v>2.6353060582334358</v>
          </cell>
          <cell r="P113">
            <v>2.9544541931750961</v>
          </cell>
          <cell r="Q113">
            <v>2.687410325146586</v>
          </cell>
        </row>
        <row r="114">
          <cell r="B114">
            <v>40877</v>
          </cell>
          <cell r="C114">
            <v>4.278790656</v>
          </cell>
          <cell r="D114">
            <v>3.7943970173101556</v>
          </cell>
          <cell r="E114">
            <v>4.3018504405364943</v>
          </cell>
          <cell r="F114">
            <v>4.1152012365452739</v>
          </cell>
          <cell r="G114">
            <v>3.6853269649760456</v>
          </cell>
          <cell r="H114">
            <v>3.9002641007606598</v>
          </cell>
          <cell r="I114">
            <v>4.2824584969092605</v>
          </cell>
          <cell r="J114">
            <v>4.0369624501499901</v>
          </cell>
          <cell r="L114">
            <v>40877</v>
          </cell>
          <cell r="M114">
            <v>3.0620621146960092</v>
          </cell>
          <cell r="N114">
            <v>2.7686760044980367</v>
          </cell>
          <cell r="P114">
            <v>3.1014578822028063</v>
          </cell>
          <cell r="Q114">
            <v>2.8230061223380116</v>
          </cell>
        </row>
        <row r="115">
          <cell r="B115">
            <v>40908</v>
          </cell>
          <cell r="C115">
            <v>4.4379718560000008</v>
          </cell>
          <cell r="D115">
            <v>3.9314350460589118</v>
          </cell>
          <cell r="E115">
            <v>4.4613890123078059</v>
          </cell>
          <cell r="F115">
            <v>4.2664637611912575</v>
          </cell>
          <cell r="G115">
            <v>3.8175288150871389</v>
          </cell>
          <cell r="H115">
            <v>4.041996288139198</v>
          </cell>
          <cell r="I115">
            <v>4.4409155271008567</v>
          </cell>
          <cell r="J115">
            <v>4.184755858028316</v>
          </cell>
          <cell r="L115">
            <v>40908</v>
          </cell>
          <cell r="M115">
            <v>3.0853688578669467</v>
          </cell>
          <cell r="N115">
            <v>2.7890562029288453</v>
          </cell>
          <cell r="P115">
            <v>3.1251576006107196</v>
          </cell>
          <cell r="Q115">
            <v>2.8439282670814379</v>
          </cell>
        </row>
        <row r="116">
          <cell r="B116">
            <v>40939</v>
          </cell>
          <cell r="C116">
            <v>4.5429677755200002</v>
          </cell>
          <cell r="D116">
            <v>3.9377601554589075</v>
          </cell>
          <cell r="E116">
            <v>4.4871893014088329</v>
          </cell>
          <cell r="F116">
            <v>4.2883340005548467</v>
          </cell>
          <cell r="G116">
            <v>3.7923046015733588</v>
          </cell>
          <cell r="H116">
            <v>4.0403193010641028</v>
          </cell>
          <cell r="I116">
            <v>4.4557773913768894</v>
          </cell>
          <cell r="J116">
            <v>4.2217481787331357</v>
          </cell>
          <cell r="L116">
            <v>40939</v>
          </cell>
          <cell r="M116">
            <v>2.9643957623606529</v>
          </cell>
          <cell r="N116">
            <v>2.6607542886764426</v>
          </cell>
          <cell r="P116">
            <v>2.774395762360653</v>
          </cell>
          <cell r="Q116">
            <v>2.7843957623606532</v>
          </cell>
        </row>
        <row r="117">
          <cell r="B117">
            <v>40968</v>
          </cell>
          <cell r="C117">
            <v>4.4347245595200011</v>
          </cell>
          <cell r="D117">
            <v>4.0502656871696434</v>
          </cell>
          <cell r="E117">
            <v>4.5769488914672429</v>
          </cell>
          <cell r="F117">
            <v>4.3931197866617797</v>
          </cell>
          <cell r="G117">
            <v>3.9498443794323692</v>
          </cell>
          <cell r="H117">
            <v>4.1714820830470742</v>
          </cell>
          <cell r="I117">
            <v>4.5924557244172055</v>
          </cell>
          <cell r="J117">
            <v>4.2929492011893853</v>
          </cell>
          <cell r="L117">
            <v>40968</v>
          </cell>
          <cell r="M117">
            <v>2.8434226668543592</v>
          </cell>
          <cell r="N117">
            <v>2.501965174428586</v>
          </cell>
          <cell r="P117">
            <v>2.5546608018346073</v>
          </cell>
          <cell r="Q117">
            <v>2.5596608018346072</v>
          </cell>
        </row>
        <row r="118">
          <cell r="B118">
            <v>40999</v>
          </cell>
          <cell r="C118">
            <v>4.2723597355200011</v>
          </cell>
          <cell r="D118">
            <v>3.7748104480279467</v>
          </cell>
          <cell r="E118">
            <v>4.2956318409323924</v>
          </cell>
          <cell r="F118">
            <v>4.1040656912961238</v>
          </cell>
          <cell r="G118">
            <v>3.6628671366208723</v>
          </cell>
          <cell r="H118">
            <v>3.883466413958498</v>
          </cell>
          <cell r="I118">
            <v>4.2755973343666218</v>
          </cell>
          <cell r="J118">
            <v>4.0237658414094666</v>
          </cell>
          <cell r="L118">
            <v>40999</v>
          </cell>
          <cell r="M118">
            <v>2.739097245041592</v>
          </cell>
          <cell r="N118">
            <v>2.4340612444559175</v>
          </cell>
          <cell r="P118">
            <v>2.4313546867597244</v>
          </cell>
          <cell r="Q118">
            <v>2.4313546867597244</v>
          </cell>
        </row>
        <row r="119">
          <cell r="B119">
            <v>41029</v>
          </cell>
          <cell r="C119">
            <v>4.1099949115200003</v>
          </cell>
          <cell r="D119">
            <v>3.6463116506474975</v>
          </cell>
          <cell r="E119">
            <v>4.1327204483409758</v>
          </cell>
          <cell r="F119">
            <v>3.9538117825434447</v>
          </cell>
          <cell r="G119">
            <v>3.5417648477450836</v>
          </cell>
          <cell r="H119">
            <v>3.7477883151442639</v>
          </cell>
          <cell r="I119">
            <v>4.1143400641912402</v>
          </cell>
          <cell r="J119">
            <v>3.8788176406543808</v>
          </cell>
          <cell r="L119">
            <v>41029</v>
          </cell>
          <cell r="M119">
            <v>2.7180101916964574</v>
          </cell>
          <cell r="N119">
            <v>2.4158238851606302</v>
          </cell>
          <cell r="P119">
            <v>2.4131426125499598</v>
          </cell>
          <cell r="Q119">
            <v>2.4131426125499598</v>
          </cell>
        </row>
        <row r="120">
          <cell r="B120">
            <v>41060</v>
          </cell>
          <cell r="C120">
            <v>4.0775219467200001</v>
          </cell>
          <cell r="D120">
            <v>3.622305192502385</v>
          </cell>
          <cell r="E120">
            <v>4.1001108413931213</v>
          </cell>
          <cell r="F120">
            <v>3.9243665465552744</v>
          </cell>
          <cell r="G120">
            <v>3.5196075167261363</v>
          </cell>
          <cell r="H120">
            <v>3.7219870316407051</v>
          </cell>
          <cell r="I120">
            <v>4.0821439878473953</v>
          </cell>
          <cell r="J120">
            <v>3.8506988316656092</v>
          </cell>
          <cell r="L120">
            <v>41060</v>
          </cell>
          <cell r="M120">
            <v>2.7268889509996717</v>
          </cell>
          <cell r="N120">
            <v>2.4252963307242288</v>
          </cell>
          <cell r="P120">
            <v>2.4226203258397092</v>
          </cell>
          <cell r="Q120">
            <v>2.4226203258397092</v>
          </cell>
        </row>
        <row r="121">
          <cell r="B121">
            <v>41090</v>
          </cell>
          <cell r="C121">
            <v>4.1099949115200003</v>
          </cell>
          <cell r="D121">
            <v>3.6528243480743341</v>
          </cell>
          <cell r="E121">
            <v>4.132615338996473</v>
          </cell>
          <cell r="F121">
            <v>3.9561408047063913</v>
          </cell>
          <cell r="G121">
            <v>3.549699950653586</v>
          </cell>
          <cell r="H121">
            <v>3.7529203776799887</v>
          </cell>
          <cell r="I121">
            <v>4.1145530553113598</v>
          </cell>
          <cell r="J121">
            <v>3.8821669912784031</v>
          </cell>
          <cell r="L121">
            <v>41090</v>
          </cell>
          <cell r="M121">
            <v>2.733548020477083</v>
          </cell>
          <cell r="N121">
            <v>2.4311242394371013</v>
          </cell>
          <cell r="P121">
            <v>2.428440859735971</v>
          </cell>
          <cell r="Q121">
            <v>2.428440859735971</v>
          </cell>
        </row>
        <row r="122">
          <cell r="B122">
            <v>41121</v>
          </cell>
          <cell r="C122">
            <v>4.1424678763199996</v>
          </cell>
          <cell r="D122">
            <v>3.6807384246755479</v>
          </cell>
          <cell r="E122">
            <v>4.1651618803376245</v>
          </cell>
          <cell r="F122">
            <v>3.9869834539923281</v>
          </cell>
          <cell r="G122">
            <v>3.5766183434176333</v>
          </cell>
          <cell r="H122">
            <v>3.7818008987049807</v>
          </cell>
          <cell r="I122">
            <v>4.146876926327276</v>
          </cell>
          <cell r="J122">
            <v>3.9122954106415868</v>
          </cell>
          <cell r="L122">
            <v>41121</v>
          </cell>
          <cell r="M122">
            <v>2.7424267797802977</v>
          </cell>
          <cell r="N122">
            <v>2.4390531007237009</v>
          </cell>
          <cell r="P122">
            <v>2.4363612926607292</v>
          </cell>
          <cell r="Q122">
            <v>2.4363612926607292</v>
          </cell>
        </row>
        <row r="123">
          <cell r="B123">
            <v>41152</v>
          </cell>
          <cell r="C123">
            <v>4.1749408411200006</v>
          </cell>
          <cell r="D123">
            <v>3.7119088499901816</v>
          </cell>
          <cell r="E123">
            <v>4.1976558670065263</v>
          </cell>
          <cell r="F123">
            <v>4.0189906143597396</v>
          </cell>
          <cell r="G123">
            <v>3.6075042876359342</v>
          </cell>
          <cell r="H123">
            <v>3.8132474509978369</v>
          </cell>
          <cell r="I123">
            <v>4.1793072929032533</v>
          </cell>
          <cell r="J123">
            <v>3.9440985053167834</v>
          </cell>
          <cell r="L123">
            <v>41152</v>
          </cell>
          <cell r="M123">
            <v>2.7880691518233829</v>
          </cell>
          <cell r="N123">
            <v>2.4843392610105552</v>
          </cell>
          <cell r="P123">
            <v>2.4816442923118931</v>
          </cell>
          <cell r="Q123">
            <v>2.4816442923118931</v>
          </cell>
        </row>
        <row r="124">
          <cell r="B124">
            <v>41182</v>
          </cell>
          <cell r="C124">
            <v>4.1749408411200006</v>
          </cell>
          <cell r="D124">
            <v>3.7145139289609164</v>
          </cell>
          <cell r="E124">
            <v>4.1976138232687248</v>
          </cell>
          <cell r="F124">
            <v>4.0199222232249179</v>
          </cell>
          <cell r="G124">
            <v>3.6106783287993349</v>
          </cell>
          <cell r="H124">
            <v>3.8153002760121266</v>
          </cell>
          <cell r="I124">
            <v>4.1793924893513008</v>
          </cell>
          <cell r="J124">
            <v>3.9454382455663923</v>
          </cell>
          <cell r="L124">
            <v>41182</v>
          </cell>
          <cell r="M124">
            <v>2.8196109442480513</v>
          </cell>
          <cell r="N124">
            <v>2.5501597892461372</v>
          </cell>
          <cell r="P124">
            <v>2.855792735709584</v>
          </cell>
          <cell r="Q124">
            <v>2.600057560457913</v>
          </cell>
        </row>
        <row r="125">
          <cell r="B125">
            <v>41213</v>
          </cell>
          <cell r="C125">
            <v>4.2020016451200011</v>
          </cell>
          <cell r="D125">
            <v>3.7387091460931083</v>
          </cell>
          <cell r="E125">
            <v>4.2247208753803065</v>
          </cell>
          <cell r="F125">
            <v>4.045958257473222</v>
          </cell>
          <cell r="G125">
            <v>3.6342476875195944</v>
          </cell>
          <cell r="H125">
            <v>3.8401029724964082</v>
          </cell>
          <cell r="I125">
            <v>4.2063595772584481</v>
          </cell>
          <cell r="J125">
            <v>3.9710253352918228</v>
          </cell>
          <cell r="L125">
            <v>41213</v>
          </cell>
          <cell r="M125">
            <v>2.9604225175724648</v>
          </cell>
          <cell r="N125">
            <v>2.6790561447000236</v>
          </cell>
          <cell r="P125">
            <v>2.9982042796416839</v>
          </cell>
          <cell r="Q125">
            <v>2.7311604116131738</v>
          </cell>
        </row>
        <row r="126">
          <cell r="B126">
            <v>41243</v>
          </cell>
          <cell r="C126">
            <v>4.3643664691200001</v>
          </cell>
          <cell r="D126">
            <v>3.8799728304301557</v>
          </cell>
          <cell r="E126">
            <v>4.3874262536564945</v>
          </cell>
          <cell r="F126">
            <v>4.2007770496652741</v>
          </cell>
          <cell r="G126">
            <v>3.7709027780960458</v>
          </cell>
          <cell r="H126">
            <v>3.9858399138806599</v>
          </cell>
          <cell r="I126">
            <v>4.3680343100292607</v>
          </cell>
          <cell r="J126">
            <v>4.1225382632699903</v>
          </cell>
          <cell r="L126">
            <v>41243</v>
          </cell>
          <cell r="M126">
            <v>3.1079930464164489</v>
          </cell>
          <cell r="N126">
            <v>2.8146069362184765</v>
          </cell>
          <cell r="P126">
            <v>3.147388813923246</v>
          </cell>
          <cell r="Q126">
            <v>2.8689370540584513</v>
          </cell>
        </row>
        <row r="127">
          <cell r="B127">
            <v>41274</v>
          </cell>
          <cell r="C127">
            <v>4.526731293120001</v>
          </cell>
          <cell r="D127">
            <v>4.020194483178912</v>
          </cell>
          <cell r="E127">
            <v>4.5501484494278062</v>
          </cell>
          <cell r="F127">
            <v>4.3552231983112577</v>
          </cell>
          <cell r="G127">
            <v>3.9062882522071392</v>
          </cell>
          <cell r="H127">
            <v>4.1307557252591982</v>
          </cell>
          <cell r="I127">
            <v>4.5296749642208569</v>
          </cell>
          <cell r="J127">
            <v>4.2735152951483162</v>
          </cell>
          <cell r="L127">
            <v>41274</v>
          </cell>
          <cell r="M127">
            <v>3.1316493907349505</v>
          </cell>
          <cell r="N127">
            <v>2.8353367357968491</v>
          </cell>
          <cell r="P127">
            <v>3.1714381334787234</v>
          </cell>
          <cell r="Q127">
            <v>2.8902087999494417</v>
          </cell>
        </row>
        <row r="128">
          <cell r="B128">
            <v>41305</v>
          </cell>
          <cell r="C128">
            <v>4.6338271310304</v>
          </cell>
          <cell r="D128">
            <v>4.0286195109693068</v>
          </cell>
          <cell r="E128">
            <v>4.5780486569192327</v>
          </cell>
          <cell r="F128">
            <v>4.3791933560652465</v>
          </cell>
          <cell r="G128">
            <v>3.8831639570837586</v>
          </cell>
          <cell r="H128">
            <v>4.1311786565745026</v>
          </cell>
          <cell r="I128">
            <v>4.5466367468872892</v>
          </cell>
          <cell r="J128">
            <v>4.3126075342435355</v>
          </cell>
          <cell r="L128">
            <v>41305</v>
          </cell>
          <cell r="M128">
            <v>3.0088616987960624</v>
          </cell>
          <cell r="N128">
            <v>2.705220225111852</v>
          </cell>
          <cell r="P128">
            <v>2.8188616987960624</v>
          </cell>
          <cell r="Q128">
            <v>2.8288616987960626</v>
          </cell>
        </row>
      </sheetData>
      <sheetData sheetId="10" refreshError="1"/>
      <sheetData sheetId="1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  <row r="3">
          <cell r="B3">
            <v>8.5900000000000004E-2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</sheetNames>
    <sheetDataSet>
      <sheetData sheetId="0" refreshError="1"/>
      <sheetData sheetId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Function Summary"/>
      <sheetName val="Class Summary"/>
      <sheetName val="Production Summary"/>
      <sheetName val="Transmission Summary"/>
      <sheetName val="Distribution Summary"/>
      <sheetName val="Retail Summary"/>
      <sheetName val="Misc Summary"/>
      <sheetName val="P+T+D+R+M"/>
      <sheetName val="Production"/>
      <sheetName val="Transmission"/>
      <sheetName val="Distribution"/>
      <sheetName val="Retail"/>
      <sheetName val="Misc"/>
      <sheetName val="Production-Demand"/>
      <sheetName val="Production-Energy"/>
      <sheetName val="Transmission-Demand"/>
      <sheetName val="Transmission-Energy"/>
      <sheetName val="Dist-Subs"/>
      <sheetName val="Dist-P&amp;C"/>
      <sheetName val="Dist-Xfmr"/>
      <sheetName val="Dist-Service"/>
      <sheetName val="Dist-Meter"/>
      <sheetName val="COS Allocation Options"/>
      <sheetName val="JAM Download"/>
      <sheetName val="FuncStudy"/>
      <sheetName val="Func Factors"/>
      <sheetName val="Func Allocation Options"/>
      <sheetName val="Func Dist Factor Table"/>
      <sheetName val="COS Factor Table"/>
      <sheetName val="Demand Factors"/>
      <sheetName val="Dist. Factors"/>
      <sheetName val="Energy Factor"/>
      <sheetName val="Excess NEM Value"/>
      <sheetName val="Cust Advances"/>
      <sheetName val="Cust Factors"/>
      <sheetName val="MetersServices"/>
      <sheetName val="Uncollectables"/>
      <sheetName val="Revenues"/>
      <sheetName val="NPC Factors"/>
      <sheetName val="Cust Gen Assign"/>
      <sheetName val="TransInvest"/>
      <sheetName val="DistInvest"/>
      <sheetName val="Error Check"/>
    </sheetNames>
    <sheetDataSet>
      <sheetData sheetId="0"/>
      <sheetData sheetId="1">
        <row r="14">
          <cell r="B14" t="str">
            <v>1-135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D3" t="str">
            <v>2010 Protocol</v>
          </cell>
          <cell r="E3" t="str">
            <v>2010 Protocol</v>
          </cell>
          <cell r="G3" t="str">
            <v>Option-1</v>
          </cell>
        </row>
        <row r="4">
          <cell r="D4" t="str">
            <v>(Non-Wgt)</v>
          </cell>
          <cell r="E4" t="str">
            <v>(Monthly Wgt)</v>
          </cell>
          <cell r="F4" t="str">
            <v>Rolled-In</v>
          </cell>
          <cell r="G4" t="str">
            <v>(Undefined)</v>
          </cell>
        </row>
        <row r="5">
          <cell r="D5" t="str">
            <v>C</v>
          </cell>
          <cell r="E5" t="str">
            <v>C</v>
          </cell>
          <cell r="F5" t="str">
            <v>C</v>
          </cell>
          <cell r="G5" t="str">
            <v>C</v>
          </cell>
        </row>
        <row r="6">
          <cell r="D6" t="str">
            <v>COS
Factor</v>
          </cell>
          <cell r="E6" t="str">
            <v>COS
Factor</v>
          </cell>
          <cell r="F6" t="str">
            <v>COS
Factor</v>
          </cell>
          <cell r="G6" t="str">
            <v>COS
Factor</v>
          </cell>
        </row>
        <row r="7">
          <cell r="D7" t="str">
            <v>A</v>
          </cell>
          <cell r="E7" t="str">
            <v>A</v>
          </cell>
          <cell r="F7" t="str">
            <v>A</v>
          </cell>
          <cell r="G7" t="str">
            <v>A</v>
          </cell>
        </row>
        <row r="9">
          <cell r="D9" t="str">
            <v>A</v>
          </cell>
          <cell r="E9" t="str">
            <v>A</v>
          </cell>
          <cell r="F9" t="str">
            <v>A</v>
          </cell>
          <cell r="G9" t="str">
            <v>A</v>
          </cell>
        </row>
        <row r="10">
          <cell r="D10" t="str">
            <v>F10</v>
          </cell>
          <cell r="E10" t="str">
            <v>F10</v>
          </cell>
          <cell r="F10" t="str">
            <v>F10</v>
          </cell>
          <cell r="G10" t="str">
            <v>F10</v>
          </cell>
        </row>
        <row r="11">
          <cell r="D11" t="str">
            <v>F30</v>
          </cell>
          <cell r="E11" t="str">
            <v>F30</v>
          </cell>
          <cell r="F11" t="str">
            <v>F30</v>
          </cell>
          <cell r="G11" t="str">
            <v>F30</v>
          </cell>
        </row>
        <row r="14">
          <cell r="D14" t="str">
            <v>A</v>
          </cell>
          <cell r="E14" t="str">
            <v>A</v>
          </cell>
          <cell r="F14" t="str">
            <v>A</v>
          </cell>
          <cell r="G14" t="str">
            <v>A</v>
          </cell>
        </row>
        <row r="16">
          <cell r="D16" t="str">
            <v>A</v>
          </cell>
          <cell r="E16" t="str">
            <v>A</v>
          </cell>
          <cell r="F16" t="str">
            <v>A</v>
          </cell>
          <cell r="G16" t="str">
            <v>A</v>
          </cell>
        </row>
        <row r="18">
          <cell r="D18" t="str">
            <v>A</v>
          </cell>
          <cell r="E18" t="str">
            <v>A</v>
          </cell>
          <cell r="F18" t="str">
            <v>A</v>
          </cell>
          <cell r="G18" t="str">
            <v>A</v>
          </cell>
        </row>
        <row r="19">
          <cell r="D19" t="str">
            <v>F10</v>
          </cell>
          <cell r="E19" t="str">
            <v>F10</v>
          </cell>
          <cell r="F19" t="str">
            <v>F10</v>
          </cell>
          <cell r="G19" t="str">
            <v>F10</v>
          </cell>
        </row>
        <row r="24">
          <cell r="D24" t="str">
            <v>F11</v>
          </cell>
          <cell r="E24" t="str">
            <v>F11</v>
          </cell>
          <cell r="F24" t="str">
            <v>F11</v>
          </cell>
          <cell r="G24" t="str">
            <v>F11</v>
          </cell>
        </row>
        <row r="25">
          <cell r="D25" t="str">
            <v>F10</v>
          </cell>
          <cell r="E25" t="str">
            <v>F10</v>
          </cell>
          <cell r="F25" t="str">
            <v>F10</v>
          </cell>
          <cell r="G25" t="str">
            <v>F10</v>
          </cell>
        </row>
        <row r="26">
          <cell r="D26" t="str">
            <v>F10</v>
          </cell>
          <cell r="E26" t="str">
            <v>F85</v>
          </cell>
          <cell r="F26" t="str">
            <v>F10</v>
          </cell>
          <cell r="G26" t="str">
            <v>F10</v>
          </cell>
        </row>
        <row r="27">
          <cell r="D27" t="str">
            <v>F30</v>
          </cell>
          <cell r="E27" t="str">
            <v>F86</v>
          </cell>
          <cell r="F27" t="str">
            <v>F30</v>
          </cell>
          <cell r="G27" t="str">
            <v>F30</v>
          </cell>
        </row>
        <row r="30">
          <cell r="D30" t="str">
            <v>F11</v>
          </cell>
          <cell r="E30" t="str">
            <v>F11</v>
          </cell>
          <cell r="F30" t="str">
            <v>F11</v>
          </cell>
          <cell r="G30" t="str">
            <v>F11</v>
          </cell>
        </row>
        <row r="31">
          <cell r="D31" t="str">
            <v>F10</v>
          </cell>
          <cell r="E31" t="str">
            <v>F10</v>
          </cell>
          <cell r="F31" t="str">
            <v>F10</v>
          </cell>
          <cell r="G31" t="str">
            <v>F10</v>
          </cell>
        </row>
        <row r="33">
          <cell r="D33" t="str">
            <v>F140x</v>
          </cell>
          <cell r="E33" t="str">
            <v>F140x</v>
          </cell>
          <cell r="F33" t="str">
            <v>F140x</v>
          </cell>
          <cell r="G33" t="str">
            <v>F140x</v>
          </cell>
        </row>
        <row r="35">
          <cell r="D35" t="str">
            <v>A</v>
          </cell>
          <cell r="E35" t="str">
            <v>A</v>
          </cell>
          <cell r="F35" t="str">
            <v>A</v>
          </cell>
          <cell r="G35" t="str">
            <v>A</v>
          </cell>
        </row>
        <row r="40">
          <cell r="D40" t="str">
            <v>A</v>
          </cell>
          <cell r="E40" t="str">
            <v>A</v>
          </cell>
          <cell r="F40" t="str">
            <v>A</v>
          </cell>
          <cell r="G40" t="str">
            <v>A</v>
          </cell>
        </row>
        <row r="41">
          <cell r="D41" t="str">
            <v>F40</v>
          </cell>
          <cell r="E41" t="str">
            <v>F40</v>
          </cell>
          <cell r="F41" t="str">
            <v>F40</v>
          </cell>
          <cell r="G41" t="str">
            <v>F40</v>
          </cell>
        </row>
        <row r="44">
          <cell r="D44" t="str">
            <v>A</v>
          </cell>
          <cell r="E44" t="str">
            <v>A</v>
          </cell>
          <cell r="F44" t="str">
            <v>A</v>
          </cell>
          <cell r="G44" t="str">
            <v>A</v>
          </cell>
        </row>
        <row r="45">
          <cell r="D45" t="str">
            <v>F10</v>
          </cell>
          <cell r="E45" t="str">
            <v>F10</v>
          </cell>
          <cell r="F45" t="str">
            <v>F10</v>
          </cell>
          <cell r="G45" t="str">
            <v>F10</v>
          </cell>
        </row>
        <row r="46">
          <cell r="D46" t="str">
            <v>F40</v>
          </cell>
          <cell r="E46" t="str">
            <v>F40</v>
          </cell>
          <cell r="F46" t="str">
            <v>F40</v>
          </cell>
          <cell r="G46" t="str">
            <v>F40</v>
          </cell>
        </row>
        <row r="49">
          <cell r="D49" t="str">
            <v>F10</v>
          </cell>
          <cell r="E49" t="str">
            <v>F10</v>
          </cell>
          <cell r="F49" t="str">
            <v>F10</v>
          </cell>
          <cell r="G49" t="str">
            <v>F10</v>
          </cell>
        </row>
        <row r="51">
          <cell r="D51" t="str">
            <v>A</v>
          </cell>
          <cell r="E51" t="str">
            <v>A</v>
          </cell>
          <cell r="F51" t="str">
            <v>A</v>
          </cell>
          <cell r="G51" t="str">
            <v>A</v>
          </cell>
        </row>
        <row r="52">
          <cell r="D52" t="str">
            <v>F10</v>
          </cell>
          <cell r="E52" t="str">
            <v>F10</v>
          </cell>
          <cell r="F52" t="str">
            <v>F10</v>
          </cell>
          <cell r="G52" t="str">
            <v>F10</v>
          </cell>
        </row>
        <row r="53">
          <cell r="D53" t="str">
            <v>F10</v>
          </cell>
          <cell r="E53" t="str">
            <v>F10</v>
          </cell>
          <cell r="F53" t="str">
            <v>F10</v>
          </cell>
          <cell r="G53" t="str">
            <v>F10</v>
          </cell>
        </row>
        <row r="54">
          <cell r="D54" t="str">
            <v>F102x</v>
          </cell>
          <cell r="E54" t="str">
            <v>F102x</v>
          </cell>
          <cell r="F54" t="str">
            <v>F102x</v>
          </cell>
          <cell r="G54" t="str">
            <v>F102x</v>
          </cell>
        </row>
        <row r="57">
          <cell r="D57" t="str">
            <v>A</v>
          </cell>
          <cell r="E57" t="str">
            <v>A</v>
          </cell>
          <cell r="F57" t="str">
            <v>A</v>
          </cell>
          <cell r="G57" t="str">
            <v>A</v>
          </cell>
        </row>
        <row r="58">
          <cell r="D58" t="str">
            <v>F40</v>
          </cell>
          <cell r="E58" t="str">
            <v>F40</v>
          </cell>
          <cell r="F58" t="str">
            <v>F40</v>
          </cell>
          <cell r="G58" t="str">
            <v>F40</v>
          </cell>
        </row>
        <row r="59">
          <cell r="D59" t="str">
            <v>F30</v>
          </cell>
          <cell r="E59" t="str">
            <v>F30</v>
          </cell>
          <cell r="F59" t="str">
            <v>F30</v>
          </cell>
          <cell r="G59" t="str">
            <v>F30</v>
          </cell>
        </row>
        <row r="60">
          <cell r="D60" t="str">
            <v>F10</v>
          </cell>
          <cell r="E60" t="str">
            <v>F10</v>
          </cell>
          <cell r="F60" t="str">
            <v>F10</v>
          </cell>
          <cell r="G60" t="str">
            <v>F10</v>
          </cell>
        </row>
        <row r="61">
          <cell r="D61" t="str">
            <v>F10</v>
          </cell>
          <cell r="E61" t="str">
            <v>F10</v>
          </cell>
          <cell r="F61" t="str">
            <v>F10</v>
          </cell>
          <cell r="G61" t="str">
            <v>F10</v>
          </cell>
        </row>
        <row r="69">
          <cell r="D69" t="str">
            <v>F10</v>
          </cell>
          <cell r="E69" t="str">
            <v>F10</v>
          </cell>
          <cell r="F69" t="str">
            <v>F10</v>
          </cell>
          <cell r="G69" t="str">
            <v>F10</v>
          </cell>
        </row>
        <row r="70">
          <cell r="D70" t="str">
            <v>F10</v>
          </cell>
          <cell r="E70" t="str">
            <v>F10</v>
          </cell>
          <cell r="F70" t="str">
            <v>F10</v>
          </cell>
          <cell r="G70" t="str">
            <v>F10</v>
          </cell>
        </row>
        <row r="71">
          <cell r="D71" t="str">
            <v>F30</v>
          </cell>
          <cell r="E71" t="str">
            <v>F30</v>
          </cell>
          <cell r="F71" t="str">
            <v>F30</v>
          </cell>
          <cell r="G71" t="str">
            <v>F30</v>
          </cell>
        </row>
        <row r="72">
          <cell r="D72" t="str">
            <v>F10</v>
          </cell>
          <cell r="E72" t="str">
            <v>F10</v>
          </cell>
          <cell r="F72" t="str">
            <v>F10</v>
          </cell>
          <cell r="G72" t="str">
            <v>F10</v>
          </cell>
        </row>
        <row r="73">
          <cell r="D73" t="str">
            <v>F10</v>
          </cell>
          <cell r="E73" t="str">
            <v>F10</v>
          </cell>
          <cell r="F73" t="str">
            <v>F10</v>
          </cell>
          <cell r="G73" t="str">
            <v>F10</v>
          </cell>
        </row>
        <row r="74">
          <cell r="D74" t="str">
            <v>F10</v>
          </cell>
          <cell r="E74" t="str">
            <v>F10</v>
          </cell>
          <cell r="F74" t="str">
            <v>F102x</v>
          </cell>
          <cell r="G74" t="str">
            <v>F10</v>
          </cell>
        </row>
        <row r="79">
          <cell r="D79" t="str">
            <v>F80</v>
          </cell>
          <cell r="E79" t="str">
            <v>F80</v>
          </cell>
          <cell r="F79" t="str">
            <v>F80</v>
          </cell>
          <cell r="G79" t="str">
            <v>F80</v>
          </cell>
        </row>
        <row r="82">
          <cell r="D82" t="str">
            <v>F105</v>
          </cell>
          <cell r="E82" t="str">
            <v>F105</v>
          </cell>
          <cell r="F82" t="str">
            <v>F105</v>
          </cell>
          <cell r="G82" t="str">
            <v>F105</v>
          </cell>
        </row>
        <row r="83">
          <cell r="D83" t="str">
            <v>F105</v>
          </cell>
          <cell r="E83" t="str">
            <v>F105</v>
          </cell>
          <cell r="F83" t="str">
            <v>F105</v>
          </cell>
          <cell r="G83" t="str">
            <v>F105</v>
          </cell>
        </row>
        <row r="84">
          <cell r="D84" t="str">
            <v>F105</v>
          </cell>
          <cell r="E84" t="str">
            <v>F105</v>
          </cell>
          <cell r="F84" t="str">
            <v>F105</v>
          </cell>
          <cell r="G84" t="str">
            <v>F105</v>
          </cell>
        </row>
        <row r="92">
          <cell r="D92" t="str">
            <v>C</v>
          </cell>
          <cell r="E92" t="str">
            <v>C</v>
          </cell>
          <cell r="F92" t="str">
            <v>C</v>
          </cell>
          <cell r="G92" t="str">
            <v>C</v>
          </cell>
        </row>
        <row r="93">
          <cell r="D93" t="str">
            <v>COS
Factor</v>
          </cell>
          <cell r="E93" t="str">
            <v>COS
Factor</v>
          </cell>
          <cell r="F93" t="str">
            <v>COS
Factor</v>
          </cell>
          <cell r="G93" t="str">
            <v>COS
Factor</v>
          </cell>
        </row>
        <row r="94">
          <cell r="D94" t="str">
            <v>F10</v>
          </cell>
          <cell r="E94" t="str">
            <v>F10</v>
          </cell>
          <cell r="F94" t="str">
            <v>F10</v>
          </cell>
          <cell r="G94" t="str">
            <v>F10</v>
          </cell>
        </row>
        <row r="95">
          <cell r="D95" t="str">
            <v>F10</v>
          </cell>
          <cell r="E95" t="str">
            <v>F10</v>
          </cell>
          <cell r="F95" t="str">
            <v>F10</v>
          </cell>
          <cell r="G95" t="str">
            <v>F10</v>
          </cell>
        </row>
        <row r="98">
          <cell r="D98" t="str">
            <v>F30</v>
          </cell>
          <cell r="E98" t="str">
            <v>F90</v>
          </cell>
          <cell r="F98" t="str">
            <v>F30</v>
          </cell>
          <cell r="G98" t="str">
            <v>F30</v>
          </cell>
        </row>
        <row r="99">
          <cell r="D99" t="str">
            <v>F30</v>
          </cell>
          <cell r="E99" t="str">
            <v>F30</v>
          </cell>
          <cell r="F99" t="str">
            <v>F30</v>
          </cell>
          <cell r="G99" t="str">
            <v>F30</v>
          </cell>
        </row>
        <row r="100">
          <cell r="D100" t="str">
            <v>F30</v>
          </cell>
          <cell r="E100" t="str">
            <v>F93</v>
          </cell>
          <cell r="F100" t="str">
            <v>F30</v>
          </cell>
          <cell r="G100" t="str">
            <v>F30</v>
          </cell>
        </row>
        <row r="101">
          <cell r="D101" t="str">
            <v>F30</v>
          </cell>
          <cell r="E101" t="str">
            <v>F30</v>
          </cell>
          <cell r="F101" t="str">
            <v>F30</v>
          </cell>
          <cell r="G101" t="str">
            <v>F30</v>
          </cell>
        </row>
        <row r="102">
          <cell r="D102" t="str">
            <v>F30</v>
          </cell>
          <cell r="E102" t="str">
            <v>F91</v>
          </cell>
          <cell r="F102" t="str">
            <v>F30</v>
          </cell>
          <cell r="G102" t="str">
            <v>F30</v>
          </cell>
        </row>
        <row r="105">
          <cell r="D105" t="str">
            <v>F10</v>
          </cell>
          <cell r="E105" t="str">
            <v>F10</v>
          </cell>
          <cell r="F105" t="str">
            <v>F10</v>
          </cell>
          <cell r="G105" t="str">
            <v>F10</v>
          </cell>
        </row>
        <row r="106">
          <cell r="D106" t="str">
            <v>F10</v>
          </cell>
          <cell r="E106" t="str">
            <v>F10</v>
          </cell>
          <cell r="F106" t="str">
            <v>F10</v>
          </cell>
          <cell r="G106" t="str">
            <v>F10</v>
          </cell>
        </row>
        <row r="109">
          <cell r="D109" t="str">
            <v>F30</v>
          </cell>
          <cell r="E109" t="str">
            <v>F94</v>
          </cell>
          <cell r="F109" t="str">
            <v>F30</v>
          </cell>
          <cell r="G109" t="str">
            <v>F30</v>
          </cell>
        </row>
        <row r="110">
          <cell r="D110" t="str">
            <v>F30</v>
          </cell>
          <cell r="E110" t="str">
            <v>F30</v>
          </cell>
          <cell r="F110" t="str">
            <v>F30</v>
          </cell>
          <cell r="G110" t="str">
            <v>F30</v>
          </cell>
        </row>
        <row r="113">
          <cell r="D113" t="str">
            <v>F10</v>
          </cell>
          <cell r="E113" t="str">
            <v>F10</v>
          </cell>
          <cell r="F113" t="str">
            <v>F10</v>
          </cell>
          <cell r="G113" t="str">
            <v>F10</v>
          </cell>
        </row>
        <row r="114">
          <cell r="D114" t="str">
            <v>F10</v>
          </cell>
          <cell r="E114" t="str">
            <v>F10</v>
          </cell>
          <cell r="F114" t="str">
            <v>F10</v>
          </cell>
          <cell r="G114" t="str">
            <v>F10</v>
          </cell>
        </row>
        <row r="117">
          <cell r="D117" t="str">
            <v>F10</v>
          </cell>
          <cell r="E117" t="str">
            <v>F10</v>
          </cell>
          <cell r="F117" t="str">
            <v>F10</v>
          </cell>
          <cell r="G117" t="str">
            <v>F10</v>
          </cell>
        </row>
        <row r="118">
          <cell r="D118" t="str">
            <v>F30</v>
          </cell>
          <cell r="E118" t="str">
            <v>F30</v>
          </cell>
          <cell r="F118" t="str">
            <v>F30</v>
          </cell>
          <cell r="G118" t="str">
            <v>F30</v>
          </cell>
        </row>
        <row r="119">
          <cell r="D119" t="str">
            <v>F10</v>
          </cell>
          <cell r="E119" t="str">
            <v>F10</v>
          </cell>
          <cell r="F119" t="str">
            <v>F10</v>
          </cell>
          <cell r="G119" t="str">
            <v>F10</v>
          </cell>
        </row>
        <row r="122">
          <cell r="D122" t="str">
            <v>F10</v>
          </cell>
          <cell r="E122" t="str">
            <v>F10</v>
          </cell>
          <cell r="F122" t="str">
            <v>F10</v>
          </cell>
          <cell r="G122" t="str">
            <v>F10</v>
          </cell>
        </row>
        <row r="123">
          <cell r="D123" t="str">
            <v>F10</v>
          </cell>
          <cell r="E123" t="str">
            <v>F10</v>
          </cell>
          <cell r="F123" t="str">
            <v>F10</v>
          </cell>
          <cell r="G123" t="str">
            <v>F10</v>
          </cell>
        </row>
        <row r="126">
          <cell r="D126" t="str">
            <v>F10</v>
          </cell>
          <cell r="E126" t="str">
            <v>F10</v>
          </cell>
          <cell r="F126" t="str">
            <v>F10</v>
          </cell>
          <cell r="G126" t="str">
            <v>F10</v>
          </cell>
        </row>
        <row r="127">
          <cell r="D127" t="str">
            <v>F10</v>
          </cell>
          <cell r="E127" t="str">
            <v>F10</v>
          </cell>
          <cell r="F127" t="str">
            <v>F10</v>
          </cell>
          <cell r="G127" t="str">
            <v>F10</v>
          </cell>
        </row>
        <row r="130">
          <cell r="D130" t="str">
            <v>F10</v>
          </cell>
          <cell r="E130" t="str">
            <v>F10</v>
          </cell>
          <cell r="F130" t="str">
            <v>F10</v>
          </cell>
          <cell r="G130" t="str">
            <v>F10</v>
          </cell>
        </row>
        <row r="131">
          <cell r="D131" t="str">
            <v>F10</v>
          </cell>
          <cell r="E131" t="str">
            <v>F10</v>
          </cell>
          <cell r="F131" t="str">
            <v>F10</v>
          </cell>
          <cell r="G131" t="str">
            <v>F10</v>
          </cell>
        </row>
        <row r="134">
          <cell r="D134" t="str">
            <v>F10</v>
          </cell>
          <cell r="E134" t="str">
            <v>F10</v>
          </cell>
          <cell r="F134" t="str">
            <v>F10</v>
          </cell>
          <cell r="G134" t="str">
            <v>F10</v>
          </cell>
        </row>
        <row r="135">
          <cell r="D135" t="str">
            <v>F10</v>
          </cell>
          <cell r="E135" t="str">
            <v>F10</v>
          </cell>
          <cell r="F135" t="str">
            <v>F10</v>
          </cell>
          <cell r="G135" t="str">
            <v>F10</v>
          </cell>
        </row>
        <row r="138">
          <cell r="D138" t="str">
            <v>F10</v>
          </cell>
          <cell r="E138" t="str">
            <v>F10</v>
          </cell>
          <cell r="F138" t="str">
            <v>F10</v>
          </cell>
          <cell r="G138" t="str">
            <v>F10</v>
          </cell>
        </row>
        <row r="139">
          <cell r="D139" t="str">
            <v>F10</v>
          </cell>
          <cell r="E139" t="str">
            <v>F10</v>
          </cell>
          <cell r="F139" t="str">
            <v>F10</v>
          </cell>
          <cell r="G139" t="str">
            <v>F10</v>
          </cell>
        </row>
        <row r="142">
          <cell r="D142" t="str">
            <v>F10</v>
          </cell>
          <cell r="E142" t="str">
            <v>F10</v>
          </cell>
          <cell r="F142" t="str">
            <v>F10</v>
          </cell>
          <cell r="G142" t="str">
            <v>F10</v>
          </cell>
        </row>
        <row r="143">
          <cell r="D143" t="str">
            <v>F10</v>
          </cell>
          <cell r="E143" t="str">
            <v>F10</v>
          </cell>
          <cell r="F143" t="str">
            <v>F10</v>
          </cell>
          <cell r="G143" t="str">
            <v>F10</v>
          </cell>
        </row>
        <row r="152">
          <cell r="D152" t="str">
            <v>F10</v>
          </cell>
          <cell r="E152" t="str">
            <v>F10</v>
          </cell>
          <cell r="F152" t="str">
            <v>F10</v>
          </cell>
          <cell r="G152" t="str">
            <v>F10</v>
          </cell>
        </row>
        <row r="154">
          <cell r="D154" t="str">
            <v>F30</v>
          </cell>
          <cell r="E154" t="str">
            <v>F30</v>
          </cell>
          <cell r="F154" t="str">
            <v>F30</v>
          </cell>
          <cell r="G154" t="str">
            <v>F30</v>
          </cell>
        </row>
        <row r="156">
          <cell r="D156" t="str">
            <v>F10</v>
          </cell>
          <cell r="E156" t="str">
            <v>F10</v>
          </cell>
          <cell r="F156" t="str">
            <v>F10</v>
          </cell>
          <cell r="G156" t="str">
            <v>F10</v>
          </cell>
        </row>
        <row r="158">
          <cell r="D158" t="str">
            <v>F10</v>
          </cell>
          <cell r="E158" t="str">
            <v>F10</v>
          </cell>
          <cell r="F158" t="str">
            <v>F10</v>
          </cell>
          <cell r="G158" t="str">
            <v>F10</v>
          </cell>
        </row>
        <row r="160">
          <cell r="D160" t="str">
            <v>F10</v>
          </cell>
          <cell r="E160" t="str">
            <v>F10</v>
          </cell>
          <cell r="F160" t="str">
            <v>F10</v>
          </cell>
          <cell r="G160" t="str">
            <v>F10</v>
          </cell>
        </row>
        <row r="162">
          <cell r="D162" t="str">
            <v>F10</v>
          </cell>
          <cell r="E162" t="str">
            <v>F10</v>
          </cell>
          <cell r="F162" t="str">
            <v>F10</v>
          </cell>
          <cell r="G162" t="str">
            <v>F10</v>
          </cell>
        </row>
        <row r="164">
          <cell r="D164" t="str">
            <v>F10</v>
          </cell>
          <cell r="E164" t="str">
            <v>F10</v>
          </cell>
          <cell r="F164" t="str">
            <v>F10</v>
          </cell>
          <cell r="G164" t="str">
            <v>F10</v>
          </cell>
        </row>
        <row r="166">
          <cell r="D166" t="str">
            <v>F10</v>
          </cell>
          <cell r="E166" t="str">
            <v>F10</v>
          </cell>
          <cell r="F166" t="str">
            <v>F10</v>
          </cell>
          <cell r="G166" t="str">
            <v>F10</v>
          </cell>
        </row>
        <row r="168">
          <cell r="D168" t="str">
            <v>F10</v>
          </cell>
          <cell r="E168" t="str">
            <v>F10</v>
          </cell>
          <cell r="F168" t="str">
            <v>F10</v>
          </cell>
          <cell r="G168" t="str">
            <v>F10</v>
          </cell>
        </row>
        <row r="170">
          <cell r="D170" t="str">
            <v>F10</v>
          </cell>
          <cell r="E170" t="str">
            <v>F10</v>
          </cell>
          <cell r="F170" t="str">
            <v>F10</v>
          </cell>
          <cell r="G170" t="str">
            <v>F10</v>
          </cell>
        </row>
        <row r="172">
          <cell r="D172" t="str">
            <v>F10</v>
          </cell>
          <cell r="E172" t="str">
            <v>F10</v>
          </cell>
          <cell r="F172" t="str">
            <v>F10</v>
          </cell>
          <cell r="G172" t="str">
            <v>F10</v>
          </cell>
        </row>
        <row r="180">
          <cell r="D180" t="str">
            <v>C</v>
          </cell>
          <cell r="E180" t="str">
            <v>C</v>
          </cell>
          <cell r="F180" t="str">
            <v>C</v>
          </cell>
          <cell r="G180" t="str">
            <v>C</v>
          </cell>
        </row>
        <row r="181">
          <cell r="D181" t="str">
            <v>COS
Factor</v>
          </cell>
          <cell r="E181" t="str">
            <v>COS
Factor</v>
          </cell>
          <cell r="F181" t="str">
            <v>COS
Factor</v>
          </cell>
          <cell r="G181" t="str">
            <v>COS
Factor</v>
          </cell>
        </row>
        <row r="182">
          <cell r="D182" t="str">
            <v>F10</v>
          </cell>
          <cell r="E182" t="str">
            <v>F10</v>
          </cell>
          <cell r="F182" t="str">
            <v>F10</v>
          </cell>
          <cell r="G182" t="str">
            <v>F10</v>
          </cell>
        </row>
        <row r="184">
          <cell r="D184" t="str">
            <v>F10</v>
          </cell>
          <cell r="E184" t="str">
            <v>F10</v>
          </cell>
          <cell r="F184" t="str">
            <v>F10</v>
          </cell>
          <cell r="G184" t="str">
            <v>F10</v>
          </cell>
        </row>
        <row r="186">
          <cell r="D186" t="str">
            <v>F10</v>
          </cell>
          <cell r="E186" t="str">
            <v>F10</v>
          </cell>
          <cell r="F186" t="str">
            <v>F10</v>
          </cell>
          <cell r="G186" t="str">
            <v>F10</v>
          </cell>
        </row>
        <row r="188">
          <cell r="D188" t="str">
            <v>F10</v>
          </cell>
          <cell r="E188" t="str">
            <v>F10</v>
          </cell>
          <cell r="F188" t="str">
            <v>F10</v>
          </cell>
          <cell r="G188" t="str">
            <v>F10</v>
          </cell>
        </row>
        <row r="190">
          <cell r="D190" t="str">
            <v>F10</v>
          </cell>
          <cell r="E190" t="str">
            <v>F10</v>
          </cell>
          <cell r="F190" t="str">
            <v>F10</v>
          </cell>
          <cell r="G190" t="str">
            <v>F10</v>
          </cell>
        </row>
        <row r="192">
          <cell r="D192" t="str">
            <v>F10</v>
          </cell>
          <cell r="E192" t="str">
            <v>F10</v>
          </cell>
          <cell r="F192" t="str">
            <v>F10</v>
          </cell>
          <cell r="G192" t="str">
            <v>F10</v>
          </cell>
        </row>
        <row r="194">
          <cell r="D194" t="str">
            <v>F10</v>
          </cell>
          <cell r="E194" t="str">
            <v>F10</v>
          </cell>
          <cell r="F194" t="str">
            <v>F10</v>
          </cell>
          <cell r="G194" t="str">
            <v>F10</v>
          </cell>
        </row>
        <row r="196">
          <cell r="D196" t="str">
            <v>F10</v>
          </cell>
          <cell r="E196" t="str">
            <v>F10</v>
          </cell>
          <cell r="F196" t="str">
            <v>F10</v>
          </cell>
          <cell r="G196" t="str">
            <v>F10</v>
          </cell>
        </row>
        <row r="198">
          <cell r="D198" t="str">
            <v>F10</v>
          </cell>
          <cell r="E198" t="str">
            <v>F10</v>
          </cell>
          <cell r="F198" t="str">
            <v>F10</v>
          </cell>
          <cell r="G198" t="str">
            <v>F10</v>
          </cell>
        </row>
        <row r="200">
          <cell r="D200" t="str">
            <v>F10</v>
          </cell>
          <cell r="E200" t="str">
            <v>F10</v>
          </cell>
          <cell r="F200" t="str">
            <v>F10</v>
          </cell>
          <cell r="G200" t="str">
            <v>F10</v>
          </cell>
        </row>
        <row r="202">
          <cell r="D202" t="str">
            <v>F10</v>
          </cell>
          <cell r="E202" t="str">
            <v>F10</v>
          </cell>
          <cell r="F202" t="str">
            <v>F10</v>
          </cell>
          <cell r="G202" t="str">
            <v>F10</v>
          </cell>
        </row>
        <row r="210">
          <cell r="D210" t="str">
            <v>F10</v>
          </cell>
          <cell r="E210" t="str">
            <v>F10</v>
          </cell>
          <cell r="F210" t="str">
            <v>F10</v>
          </cell>
          <cell r="G210" t="str">
            <v>F10</v>
          </cell>
        </row>
        <row r="212">
          <cell r="D212" t="str">
            <v>F30</v>
          </cell>
          <cell r="E212" t="str">
            <v>F92</v>
          </cell>
          <cell r="F212" t="str">
            <v>F30</v>
          </cell>
          <cell r="G212" t="str">
            <v>F30</v>
          </cell>
        </row>
        <row r="213">
          <cell r="D213" t="str">
            <v>F30</v>
          </cell>
          <cell r="E213" t="str">
            <v>F93</v>
          </cell>
          <cell r="F213" t="str">
            <v>F30</v>
          </cell>
          <cell r="G213" t="str">
            <v>F30</v>
          </cell>
        </row>
        <row r="216">
          <cell r="D216" t="str">
            <v>F10</v>
          </cell>
          <cell r="E216" t="str">
            <v>F10</v>
          </cell>
          <cell r="F216" t="str">
            <v>F10</v>
          </cell>
          <cell r="G216" t="str">
            <v>F10</v>
          </cell>
        </row>
        <row r="217">
          <cell r="D217" t="str">
            <v>F10</v>
          </cell>
          <cell r="E217" t="str">
            <v>F10</v>
          </cell>
          <cell r="F217" t="str">
            <v>F10</v>
          </cell>
          <cell r="G217" t="str">
            <v>F10</v>
          </cell>
        </row>
        <row r="220">
          <cell r="D220" t="str">
            <v>F10</v>
          </cell>
          <cell r="E220" t="str">
            <v>F10</v>
          </cell>
          <cell r="F220" t="str">
            <v>F10</v>
          </cell>
          <cell r="G220" t="str">
            <v>F10</v>
          </cell>
        </row>
        <row r="221">
          <cell r="D221" t="str">
            <v>F10</v>
          </cell>
          <cell r="E221" t="str">
            <v>F10</v>
          </cell>
          <cell r="F221" t="str">
            <v>F10</v>
          </cell>
          <cell r="G221" t="str">
            <v>F10</v>
          </cell>
        </row>
        <row r="224">
          <cell r="D224" t="str">
            <v>F10</v>
          </cell>
          <cell r="E224" t="str">
            <v>F10</v>
          </cell>
          <cell r="F224" t="str">
            <v>F10</v>
          </cell>
          <cell r="G224" t="str">
            <v>F10</v>
          </cell>
        </row>
        <row r="225">
          <cell r="D225" t="str">
            <v>F10</v>
          </cell>
          <cell r="E225" t="str">
            <v>F10</v>
          </cell>
          <cell r="F225" t="str">
            <v>F10</v>
          </cell>
          <cell r="G225" t="str">
            <v>F10</v>
          </cell>
        </row>
        <row r="228">
          <cell r="D228" t="str">
            <v>F10</v>
          </cell>
          <cell r="E228" t="str">
            <v>F10</v>
          </cell>
          <cell r="F228" t="str">
            <v>F10</v>
          </cell>
          <cell r="G228" t="str">
            <v>F10</v>
          </cell>
        </row>
        <row r="230">
          <cell r="D230" t="str">
            <v>F10</v>
          </cell>
          <cell r="E230" t="str">
            <v>F10</v>
          </cell>
          <cell r="F230" t="str">
            <v>F10</v>
          </cell>
          <cell r="G230" t="str">
            <v>F10</v>
          </cell>
        </row>
        <row r="232">
          <cell r="D232" t="str">
            <v>F10</v>
          </cell>
          <cell r="E232" t="str">
            <v>F10</v>
          </cell>
          <cell r="F232" t="str">
            <v>F10</v>
          </cell>
          <cell r="G232" t="str">
            <v>F10</v>
          </cell>
        </row>
        <row r="233">
          <cell r="D233" t="str">
            <v>F10</v>
          </cell>
          <cell r="E233" t="str">
            <v>F10</v>
          </cell>
          <cell r="F233" t="str">
            <v>F10</v>
          </cell>
          <cell r="G233" t="str">
            <v>F10</v>
          </cell>
        </row>
        <row r="234">
          <cell r="D234" t="str">
            <v>F10</v>
          </cell>
          <cell r="E234" t="str">
            <v>F10</v>
          </cell>
          <cell r="F234" t="str">
            <v>F10</v>
          </cell>
          <cell r="G234" t="str">
            <v>F10</v>
          </cell>
        </row>
        <row r="237">
          <cell r="D237" t="str">
            <v>F10</v>
          </cell>
          <cell r="E237" t="str">
            <v>F10</v>
          </cell>
          <cell r="F237" t="str">
            <v>F10</v>
          </cell>
          <cell r="G237" t="str">
            <v>F10</v>
          </cell>
        </row>
        <row r="238">
          <cell r="D238" t="str">
            <v>F10</v>
          </cell>
          <cell r="E238" t="str">
            <v>F10</v>
          </cell>
          <cell r="F238" t="str">
            <v>F10</v>
          </cell>
          <cell r="G238" t="str">
            <v>F10</v>
          </cell>
        </row>
        <row r="239">
          <cell r="D239" t="str">
            <v>F10</v>
          </cell>
          <cell r="E239" t="str">
            <v>F10</v>
          </cell>
          <cell r="F239" t="str">
            <v>F10</v>
          </cell>
          <cell r="G239" t="str">
            <v>F10</v>
          </cell>
        </row>
        <row r="248">
          <cell r="D248" t="str">
            <v>F10</v>
          </cell>
          <cell r="E248" t="str">
            <v>F10</v>
          </cell>
          <cell r="F248" t="str">
            <v>F10</v>
          </cell>
          <cell r="G248" t="str">
            <v>F10</v>
          </cell>
        </row>
        <row r="249">
          <cell r="D249" t="str">
            <v>F10</v>
          </cell>
          <cell r="E249" t="str">
            <v>F87</v>
          </cell>
          <cell r="F249" t="str">
            <v>F10</v>
          </cell>
          <cell r="G249" t="str">
            <v>F10</v>
          </cell>
        </row>
        <row r="250">
          <cell r="D250" t="str">
            <v>F30</v>
          </cell>
          <cell r="E250" t="str">
            <v>F89</v>
          </cell>
          <cell r="F250" t="str">
            <v>F30</v>
          </cell>
          <cell r="G250" t="str">
            <v>F30</v>
          </cell>
        </row>
        <row r="251">
          <cell r="D251" t="str">
            <v>F10</v>
          </cell>
          <cell r="E251" t="str">
            <v>F88</v>
          </cell>
          <cell r="F251" t="str">
            <v>F10</v>
          </cell>
          <cell r="G251" t="str">
            <v>F10</v>
          </cell>
        </row>
        <row r="252">
          <cell r="D252" t="str">
            <v>F10</v>
          </cell>
          <cell r="E252" t="str">
            <v>F88</v>
          </cell>
          <cell r="F252" t="str">
            <v>F10</v>
          </cell>
          <cell r="G252" t="str">
            <v>F10</v>
          </cell>
        </row>
        <row r="256">
          <cell r="D256" t="str">
            <v>A</v>
          </cell>
          <cell r="E256" t="str">
            <v>A</v>
          </cell>
          <cell r="F256" t="str">
            <v>A</v>
          </cell>
          <cell r="G256" t="str">
            <v>A</v>
          </cell>
        </row>
        <row r="257">
          <cell r="D257" t="str">
            <v>F30</v>
          </cell>
          <cell r="E257" t="str">
            <v>F30</v>
          </cell>
          <cell r="F257" t="str">
            <v>F30</v>
          </cell>
          <cell r="G257" t="str">
            <v>F30</v>
          </cell>
        </row>
        <row r="261">
          <cell r="D261" t="str">
            <v>F10</v>
          </cell>
          <cell r="E261" t="str">
            <v>F10</v>
          </cell>
          <cell r="F261" t="str">
            <v>F10</v>
          </cell>
          <cell r="G261" t="str">
            <v>F10</v>
          </cell>
        </row>
        <row r="263">
          <cell r="D263" t="str">
            <v>F10</v>
          </cell>
          <cell r="E263" t="str">
            <v>F10</v>
          </cell>
          <cell r="F263" t="str">
            <v>F10</v>
          </cell>
          <cell r="G263" t="str">
            <v>F10</v>
          </cell>
        </row>
        <row r="267">
          <cell r="D267" t="str">
            <v>F10</v>
          </cell>
          <cell r="E267" t="str">
            <v>F10</v>
          </cell>
          <cell r="F267" t="str">
            <v>F10</v>
          </cell>
          <cell r="G267" t="str">
            <v>F10</v>
          </cell>
        </row>
        <row r="268">
          <cell r="D268" t="str">
            <v>F10</v>
          </cell>
          <cell r="E268" t="str">
            <v>F10</v>
          </cell>
          <cell r="F268" t="str">
            <v>F10</v>
          </cell>
          <cell r="G268" t="str">
            <v>F10</v>
          </cell>
        </row>
        <row r="269">
          <cell r="D269" t="str">
            <v>F10</v>
          </cell>
          <cell r="E269" t="str">
            <v>F10</v>
          </cell>
          <cell r="F269" t="str">
            <v>F10</v>
          </cell>
          <cell r="G269" t="str">
            <v>F10</v>
          </cell>
        </row>
        <row r="270">
          <cell r="D270" t="str">
            <v>F10</v>
          </cell>
          <cell r="E270" t="str">
            <v>F10</v>
          </cell>
          <cell r="F270" t="str">
            <v>F10</v>
          </cell>
          <cell r="G270" t="str">
            <v>F10</v>
          </cell>
        </row>
        <row r="271">
          <cell r="D271" t="str">
            <v>F10</v>
          </cell>
          <cell r="E271" t="str">
            <v>F10</v>
          </cell>
          <cell r="F271" t="str">
            <v>F10</v>
          </cell>
          <cell r="G271" t="str">
            <v>F10</v>
          </cell>
        </row>
        <row r="281">
          <cell r="D281" t="str">
            <v>C</v>
          </cell>
          <cell r="E281" t="str">
            <v>C</v>
          </cell>
          <cell r="F281" t="str">
            <v>C</v>
          </cell>
          <cell r="G281" t="str">
            <v>C</v>
          </cell>
        </row>
        <row r="282">
          <cell r="D282" t="str">
            <v>COS
Factor</v>
          </cell>
          <cell r="E282" t="str">
            <v>COS
Factor</v>
          </cell>
          <cell r="F282" t="str">
            <v>COS
Factor</v>
          </cell>
          <cell r="G282" t="str">
            <v>COS
Factor</v>
          </cell>
        </row>
        <row r="283">
          <cell r="D283" t="str">
            <v>F106</v>
          </cell>
          <cell r="E283" t="str">
            <v>F106</v>
          </cell>
          <cell r="F283" t="str">
            <v>F106</v>
          </cell>
          <cell r="G283" t="str">
            <v>F106</v>
          </cell>
        </row>
        <row r="285">
          <cell r="D285" t="str">
            <v>F106</v>
          </cell>
          <cell r="E285" t="str">
            <v>F106</v>
          </cell>
          <cell r="F285" t="str">
            <v>F106</v>
          </cell>
          <cell r="G285" t="str">
            <v>F106</v>
          </cell>
        </row>
        <row r="287">
          <cell r="D287" t="str">
            <v>F106</v>
          </cell>
          <cell r="E287" t="str">
            <v>F106</v>
          </cell>
          <cell r="F287" t="str">
            <v>F106</v>
          </cell>
          <cell r="G287" t="str">
            <v>F106</v>
          </cell>
        </row>
        <row r="289">
          <cell r="D289" t="str">
            <v>F106</v>
          </cell>
          <cell r="E289" t="str">
            <v>F106</v>
          </cell>
          <cell r="F289" t="str">
            <v>F106</v>
          </cell>
          <cell r="G289" t="str">
            <v>F106</v>
          </cell>
        </row>
        <row r="291">
          <cell r="D291" t="str">
            <v>F106</v>
          </cell>
          <cell r="E291" t="str">
            <v>F106</v>
          </cell>
          <cell r="F291" t="str">
            <v>F106</v>
          </cell>
          <cell r="G291" t="str">
            <v>F106</v>
          </cell>
        </row>
        <row r="293">
          <cell r="D293" t="str">
            <v>F10</v>
          </cell>
          <cell r="E293" t="str">
            <v>F95</v>
          </cell>
          <cell r="F293" t="str">
            <v>F10</v>
          </cell>
          <cell r="G293" t="str">
            <v>F10</v>
          </cell>
        </row>
        <row r="294">
          <cell r="D294" t="str">
            <v>F30</v>
          </cell>
          <cell r="E294" t="str">
            <v>F96</v>
          </cell>
          <cell r="F294" t="str">
            <v>F30</v>
          </cell>
          <cell r="G294" t="str">
            <v>F30</v>
          </cell>
        </row>
        <row r="297">
          <cell r="D297" t="str">
            <v>F106</v>
          </cell>
          <cell r="E297" t="str">
            <v>F106</v>
          </cell>
          <cell r="F297" t="str">
            <v>F106</v>
          </cell>
          <cell r="G297" t="str">
            <v>F106</v>
          </cell>
        </row>
        <row r="299">
          <cell r="D299" t="str">
            <v>F106</v>
          </cell>
          <cell r="E299" t="str">
            <v>F106</v>
          </cell>
          <cell r="F299" t="str">
            <v>F106</v>
          </cell>
          <cell r="G299" t="str">
            <v>F106</v>
          </cell>
        </row>
        <row r="301">
          <cell r="D301" t="str">
            <v>F106</v>
          </cell>
          <cell r="E301" t="str">
            <v>F106</v>
          </cell>
          <cell r="F301" t="str">
            <v>F106</v>
          </cell>
          <cell r="G301" t="str">
            <v>F106</v>
          </cell>
        </row>
        <row r="303">
          <cell r="D303" t="str">
            <v>F106</v>
          </cell>
          <cell r="E303" t="str">
            <v>F106</v>
          </cell>
          <cell r="F303" t="str">
            <v>F106</v>
          </cell>
          <cell r="G303" t="str">
            <v>F106</v>
          </cell>
        </row>
        <row r="305">
          <cell r="D305" t="str">
            <v>F106</v>
          </cell>
          <cell r="E305" t="str">
            <v>F106</v>
          </cell>
          <cell r="F305" t="str">
            <v>F106</v>
          </cell>
          <cell r="G305" t="str">
            <v>F106</v>
          </cell>
        </row>
        <row r="307">
          <cell r="D307" t="str">
            <v>F106</v>
          </cell>
          <cell r="E307" t="str">
            <v>F106</v>
          </cell>
          <cell r="F307" t="str">
            <v>F106</v>
          </cell>
          <cell r="G307" t="str">
            <v>F106</v>
          </cell>
        </row>
        <row r="309">
          <cell r="D309" t="str">
            <v>F106</v>
          </cell>
          <cell r="E309" t="str">
            <v>F106</v>
          </cell>
          <cell r="F309" t="str">
            <v>F106</v>
          </cell>
          <cell r="G309" t="str">
            <v>F106</v>
          </cell>
        </row>
        <row r="311">
          <cell r="D311" t="str">
            <v>F106</v>
          </cell>
          <cell r="E311" t="str">
            <v>F106</v>
          </cell>
          <cell r="F311" t="str">
            <v>F106</v>
          </cell>
          <cell r="G311" t="str">
            <v>F106</v>
          </cell>
        </row>
        <row r="329">
          <cell r="D329" t="str">
            <v>C</v>
          </cell>
          <cell r="E329" t="str">
            <v>C</v>
          </cell>
          <cell r="F329" t="str">
            <v>C</v>
          </cell>
          <cell r="G329" t="str">
            <v>C</v>
          </cell>
        </row>
        <row r="330">
          <cell r="D330" t="str">
            <v>COS
Factor</v>
          </cell>
          <cell r="E330" t="str">
            <v>COS
Factor</v>
          </cell>
          <cell r="F330" t="str">
            <v>COS
Factor</v>
          </cell>
          <cell r="G330" t="str">
            <v>COS
Factor</v>
          </cell>
        </row>
        <row r="332">
          <cell r="D332" t="str">
            <v>F131</v>
          </cell>
          <cell r="E332" t="str">
            <v>F131</v>
          </cell>
          <cell r="F332" t="str">
            <v>F131</v>
          </cell>
          <cell r="G332" t="str">
            <v>F131</v>
          </cell>
        </row>
        <row r="333">
          <cell r="D333" t="str">
            <v>A</v>
          </cell>
          <cell r="E333" t="str">
            <v>A</v>
          </cell>
          <cell r="F333" t="str">
            <v>A</v>
          </cell>
          <cell r="G333" t="str">
            <v>A</v>
          </cell>
        </row>
        <row r="336">
          <cell r="D336" t="str">
            <v>F20</v>
          </cell>
          <cell r="E336" t="str">
            <v>F20</v>
          </cell>
          <cell r="F336" t="str">
            <v>F20</v>
          </cell>
          <cell r="G336" t="str">
            <v>F20</v>
          </cell>
        </row>
        <row r="338">
          <cell r="D338" t="str">
            <v>F120</v>
          </cell>
          <cell r="E338" t="str">
            <v>F120</v>
          </cell>
          <cell r="F338" t="str">
            <v>F120</v>
          </cell>
          <cell r="G338" t="str">
            <v>F120</v>
          </cell>
        </row>
        <row r="340">
          <cell r="D340" t="str">
            <v>F132</v>
          </cell>
          <cell r="E340" t="str">
            <v>F132</v>
          </cell>
          <cell r="F340" t="str">
            <v>F132</v>
          </cell>
          <cell r="G340" t="str">
            <v>F132</v>
          </cell>
        </row>
        <row r="342">
          <cell r="D342" t="str">
            <v>F133</v>
          </cell>
          <cell r="E342" t="str">
            <v>F133</v>
          </cell>
          <cell r="F342" t="str">
            <v>F133</v>
          </cell>
          <cell r="G342" t="str">
            <v>F133</v>
          </cell>
        </row>
        <row r="344">
          <cell r="D344" t="str">
            <v>F130</v>
          </cell>
          <cell r="E344" t="str">
            <v>F130</v>
          </cell>
          <cell r="F344" t="str">
            <v>F130</v>
          </cell>
          <cell r="G344" t="str">
            <v>F130</v>
          </cell>
        </row>
        <row r="346">
          <cell r="D346" t="str">
            <v>F127</v>
          </cell>
          <cell r="E346" t="str">
            <v>F127</v>
          </cell>
          <cell r="F346" t="str">
            <v>F127</v>
          </cell>
          <cell r="G346" t="str">
            <v>F127</v>
          </cell>
        </row>
        <row r="348">
          <cell r="D348" t="str">
            <v>F20</v>
          </cell>
          <cell r="E348" t="str">
            <v>F20</v>
          </cell>
          <cell r="F348" t="str">
            <v>F20</v>
          </cell>
          <cell r="G348" t="str">
            <v>F20</v>
          </cell>
        </row>
        <row r="350">
          <cell r="D350" t="str">
            <v>F131</v>
          </cell>
          <cell r="E350" t="str">
            <v>F131</v>
          </cell>
          <cell r="F350" t="str">
            <v>F131</v>
          </cell>
          <cell r="G350" t="str">
            <v>F131</v>
          </cell>
        </row>
        <row r="352">
          <cell r="D352" t="str">
            <v>F131</v>
          </cell>
          <cell r="E352" t="str">
            <v>F131</v>
          </cell>
          <cell r="F352" t="str">
            <v>F131</v>
          </cell>
          <cell r="G352" t="str">
            <v>F131</v>
          </cell>
        </row>
        <row r="354">
          <cell r="D354" t="str">
            <v>F131</v>
          </cell>
          <cell r="E354" t="str">
            <v>F131</v>
          </cell>
          <cell r="F354" t="str">
            <v>F131</v>
          </cell>
          <cell r="G354" t="str">
            <v>F131</v>
          </cell>
        </row>
        <row r="356">
          <cell r="D356" t="str">
            <v>F119</v>
          </cell>
          <cell r="E356" t="str">
            <v>F119</v>
          </cell>
          <cell r="F356" t="str">
            <v>F119</v>
          </cell>
          <cell r="G356" t="str">
            <v>F119</v>
          </cell>
        </row>
        <row r="358">
          <cell r="D358" t="str">
            <v>F120</v>
          </cell>
          <cell r="E358" t="str">
            <v>F120</v>
          </cell>
          <cell r="F358" t="str">
            <v>F120</v>
          </cell>
          <cell r="G358" t="str">
            <v>F120</v>
          </cell>
        </row>
        <row r="360">
          <cell r="D360" t="str">
            <v>F134</v>
          </cell>
          <cell r="E360" t="str">
            <v>F134</v>
          </cell>
          <cell r="F360" t="str">
            <v>F134</v>
          </cell>
          <cell r="G360" t="str">
            <v>F134</v>
          </cell>
        </row>
        <row r="362">
          <cell r="D362" t="str">
            <v>F135</v>
          </cell>
          <cell r="E362" t="str">
            <v>F135</v>
          </cell>
          <cell r="F362" t="str">
            <v>F135</v>
          </cell>
          <cell r="G362" t="str">
            <v>F135</v>
          </cell>
        </row>
        <row r="364">
          <cell r="D364" t="str">
            <v>F125</v>
          </cell>
          <cell r="E364" t="str">
            <v>F125</v>
          </cell>
          <cell r="F364" t="str">
            <v>F125</v>
          </cell>
          <cell r="G364" t="str">
            <v>F125</v>
          </cell>
        </row>
        <row r="366">
          <cell r="D366" t="str">
            <v>F130</v>
          </cell>
          <cell r="E366" t="str">
            <v>F130</v>
          </cell>
          <cell r="F366" t="str">
            <v>F130</v>
          </cell>
          <cell r="G366" t="str">
            <v>F130</v>
          </cell>
        </row>
        <row r="368">
          <cell r="D368" t="str">
            <v>F127</v>
          </cell>
          <cell r="E368" t="str">
            <v>F127</v>
          </cell>
          <cell r="F368" t="str">
            <v>F127</v>
          </cell>
          <cell r="G368" t="str">
            <v>F127</v>
          </cell>
        </row>
        <row r="370">
          <cell r="D370" t="str">
            <v>F131</v>
          </cell>
          <cell r="E370" t="str">
            <v>F131</v>
          </cell>
          <cell r="F370" t="str">
            <v>F131</v>
          </cell>
          <cell r="G370" t="str">
            <v>F131</v>
          </cell>
        </row>
        <row r="378">
          <cell r="D378" t="str">
            <v>F136</v>
          </cell>
          <cell r="E378" t="str">
            <v>F136</v>
          </cell>
          <cell r="F378" t="str">
            <v>F136</v>
          </cell>
          <cell r="G378" t="str">
            <v>F136</v>
          </cell>
        </row>
        <row r="380">
          <cell r="D380" t="str">
            <v>F47</v>
          </cell>
          <cell r="E380" t="str">
            <v>F47</v>
          </cell>
          <cell r="F380" t="str">
            <v>F47</v>
          </cell>
          <cell r="G380" t="str">
            <v>F47</v>
          </cell>
        </row>
        <row r="383">
          <cell r="D383" t="str">
            <v>F48</v>
          </cell>
          <cell r="E383" t="str">
            <v>F48</v>
          </cell>
          <cell r="F383" t="str">
            <v>F48</v>
          </cell>
          <cell r="G383" t="str">
            <v>F48</v>
          </cell>
        </row>
        <row r="384">
          <cell r="D384" t="str">
            <v>A</v>
          </cell>
          <cell r="E384" t="str">
            <v>A</v>
          </cell>
          <cell r="F384" t="str">
            <v>A</v>
          </cell>
          <cell r="G384" t="str">
            <v>A</v>
          </cell>
        </row>
        <row r="387">
          <cell r="D387" t="str">
            <v>F80</v>
          </cell>
          <cell r="E387" t="str">
            <v>F80</v>
          </cell>
          <cell r="F387" t="str">
            <v>F80</v>
          </cell>
          <cell r="G387" t="str">
            <v>F80</v>
          </cell>
        </row>
        <row r="389">
          <cell r="D389" t="str">
            <v>F136</v>
          </cell>
          <cell r="E389" t="str">
            <v>F136</v>
          </cell>
          <cell r="F389" t="str">
            <v>F136</v>
          </cell>
          <cell r="G389" t="str">
            <v>F136</v>
          </cell>
        </row>
        <row r="395">
          <cell r="D395" t="str">
            <v>C</v>
          </cell>
          <cell r="E395" t="str">
            <v>C</v>
          </cell>
          <cell r="F395" t="str">
            <v>C</v>
          </cell>
          <cell r="G395" t="str">
            <v>C</v>
          </cell>
        </row>
        <row r="396">
          <cell r="D396" t="str">
            <v>COS
Factor</v>
          </cell>
          <cell r="E396" t="str">
            <v>COS
Factor</v>
          </cell>
          <cell r="F396" t="str">
            <v>COS
Factor</v>
          </cell>
          <cell r="G396" t="str">
            <v>COS
Factor</v>
          </cell>
        </row>
        <row r="397">
          <cell r="D397" t="str">
            <v>F40</v>
          </cell>
          <cell r="E397" t="str">
            <v>F40</v>
          </cell>
          <cell r="F397" t="str">
            <v>F40</v>
          </cell>
          <cell r="G397" t="str">
            <v>F40</v>
          </cell>
        </row>
        <row r="399">
          <cell r="D399" t="str">
            <v>F40</v>
          </cell>
          <cell r="E399" t="str">
            <v>F40</v>
          </cell>
          <cell r="F399" t="str">
            <v>F40</v>
          </cell>
          <cell r="G399" t="str">
            <v>F40</v>
          </cell>
        </row>
        <row r="401">
          <cell r="D401" t="str">
            <v>F40</v>
          </cell>
          <cell r="E401" t="str">
            <v>F40</v>
          </cell>
          <cell r="F401" t="str">
            <v>F40</v>
          </cell>
          <cell r="G401" t="str">
            <v>F40</v>
          </cell>
        </row>
        <row r="403">
          <cell r="D403" t="str">
            <v>F40</v>
          </cell>
          <cell r="E403" t="str">
            <v>F40</v>
          </cell>
          <cell r="F403" t="str">
            <v>F40</v>
          </cell>
          <cell r="G403" t="str">
            <v>F40</v>
          </cell>
        </row>
        <row r="411">
          <cell r="D411" t="str">
            <v>F40</v>
          </cell>
          <cell r="E411" t="str">
            <v>F40</v>
          </cell>
          <cell r="F411" t="str">
            <v>F40</v>
          </cell>
          <cell r="G411" t="str">
            <v>F40</v>
          </cell>
        </row>
        <row r="413">
          <cell r="D413" t="str">
            <v>F40</v>
          </cell>
          <cell r="E413" t="str">
            <v>F40</v>
          </cell>
          <cell r="F413" t="str">
            <v>F40</v>
          </cell>
          <cell r="G413" t="str">
            <v>F40</v>
          </cell>
        </row>
        <row r="415">
          <cell r="D415" t="str">
            <v>F40</v>
          </cell>
          <cell r="E415" t="str">
            <v>F40</v>
          </cell>
          <cell r="F415" t="str">
            <v>F40</v>
          </cell>
          <cell r="G415" t="str">
            <v>F40</v>
          </cell>
        </row>
        <row r="417">
          <cell r="D417" t="str">
            <v>F40</v>
          </cell>
          <cell r="E417" t="str">
            <v>F40</v>
          </cell>
          <cell r="F417" t="str">
            <v>F40</v>
          </cell>
          <cell r="G417" t="str">
            <v>F40</v>
          </cell>
        </row>
        <row r="425">
          <cell r="D425" t="str">
            <v>F102x</v>
          </cell>
          <cell r="E425" t="str">
            <v>F102x</v>
          </cell>
          <cell r="F425" t="str">
            <v>F102x</v>
          </cell>
          <cell r="G425" t="str">
            <v>F102x</v>
          </cell>
        </row>
        <row r="426">
          <cell r="D426" t="str">
            <v>F42</v>
          </cell>
          <cell r="E426" t="str">
            <v>F42</v>
          </cell>
          <cell r="F426" t="str">
            <v>F42</v>
          </cell>
          <cell r="G426" t="str">
            <v>F42</v>
          </cell>
        </row>
        <row r="427">
          <cell r="D427" t="str">
            <v>F102x</v>
          </cell>
          <cell r="E427" t="str">
            <v>F102x</v>
          </cell>
          <cell r="F427" t="str">
            <v>F102x</v>
          </cell>
          <cell r="G427" t="str">
            <v>F102x</v>
          </cell>
        </row>
        <row r="430">
          <cell r="D430" t="str">
            <v>F102x</v>
          </cell>
          <cell r="E430" t="str">
            <v>F102x</v>
          </cell>
          <cell r="F430" t="str">
            <v>F102x</v>
          </cell>
          <cell r="G430" t="str">
            <v>F102x</v>
          </cell>
        </row>
        <row r="431">
          <cell r="D431" t="str">
            <v>F42</v>
          </cell>
          <cell r="E431" t="str">
            <v>F42</v>
          </cell>
          <cell r="F431" t="str">
            <v>F42</v>
          </cell>
          <cell r="G431" t="str">
            <v>F42</v>
          </cell>
        </row>
        <row r="432">
          <cell r="D432" t="str">
            <v>F102x</v>
          </cell>
          <cell r="E432" t="str">
            <v>F102x</v>
          </cell>
          <cell r="F432" t="str">
            <v>F102x</v>
          </cell>
          <cell r="G432" t="str">
            <v>F102x</v>
          </cell>
        </row>
        <row r="435">
          <cell r="D435" t="str">
            <v>F102x</v>
          </cell>
          <cell r="E435" t="str">
            <v>F102x</v>
          </cell>
          <cell r="F435" t="str">
            <v>F102x</v>
          </cell>
          <cell r="G435" t="str">
            <v>F102x</v>
          </cell>
        </row>
        <row r="437">
          <cell r="D437" t="str">
            <v>F102x</v>
          </cell>
          <cell r="E437" t="str">
            <v>F102x</v>
          </cell>
          <cell r="F437" t="str">
            <v>F102x</v>
          </cell>
          <cell r="G437" t="str">
            <v>F102x</v>
          </cell>
        </row>
        <row r="438">
          <cell r="D438" t="str">
            <v>F42</v>
          </cell>
          <cell r="E438" t="str">
            <v>F42</v>
          </cell>
          <cell r="F438" t="str">
            <v>F42</v>
          </cell>
          <cell r="G438" t="str">
            <v>F42</v>
          </cell>
        </row>
        <row r="439">
          <cell r="D439" t="str">
            <v>F102x</v>
          </cell>
          <cell r="E439" t="str">
            <v>F102x</v>
          </cell>
          <cell r="F439" t="str">
            <v>F102x</v>
          </cell>
          <cell r="G439" t="str">
            <v>F102x</v>
          </cell>
        </row>
        <row r="442">
          <cell r="D442" t="str">
            <v>F102x</v>
          </cell>
          <cell r="E442" t="str">
            <v>F102x</v>
          </cell>
          <cell r="F442" t="str">
            <v>F102x</v>
          </cell>
          <cell r="G442" t="str">
            <v>F102x</v>
          </cell>
        </row>
        <row r="443">
          <cell r="D443" t="str">
            <v>F10</v>
          </cell>
          <cell r="E443" t="str">
            <v>F10</v>
          </cell>
          <cell r="F443" t="str">
            <v>F10</v>
          </cell>
          <cell r="G443" t="str">
            <v>F10</v>
          </cell>
        </row>
        <row r="444">
          <cell r="D444" t="str">
            <v>F102x</v>
          </cell>
          <cell r="E444" t="str">
            <v>F102x</v>
          </cell>
          <cell r="F444" t="str">
            <v>F102x</v>
          </cell>
          <cell r="G444" t="str">
            <v>F102x</v>
          </cell>
        </row>
        <row r="446">
          <cell r="D446" t="str">
            <v>F102x</v>
          </cell>
          <cell r="E446" t="str">
            <v>F102x</v>
          </cell>
          <cell r="F446" t="str">
            <v>F102x</v>
          </cell>
          <cell r="G446" t="str">
            <v>F102x</v>
          </cell>
        </row>
        <row r="448">
          <cell r="D448" t="str">
            <v>F138x</v>
          </cell>
          <cell r="E448" t="str">
            <v>F138x</v>
          </cell>
          <cell r="F448" t="str">
            <v>F138x</v>
          </cell>
          <cell r="G448" t="str">
            <v>F138x</v>
          </cell>
        </row>
        <row r="450">
          <cell r="D450" t="str">
            <v>F102</v>
          </cell>
          <cell r="E450" t="str">
            <v>F102</v>
          </cell>
          <cell r="F450" t="str">
            <v>F102</v>
          </cell>
          <cell r="G450" t="str">
            <v>F102</v>
          </cell>
        </row>
        <row r="452">
          <cell r="D452" t="str">
            <v>F102</v>
          </cell>
          <cell r="E452" t="str">
            <v>F102</v>
          </cell>
          <cell r="F452" t="str">
            <v>F102</v>
          </cell>
          <cell r="G452" t="str">
            <v>F102</v>
          </cell>
        </row>
        <row r="453">
          <cell r="D453" t="str">
            <v>F103</v>
          </cell>
          <cell r="E453" t="str">
            <v>F103</v>
          </cell>
          <cell r="F453" t="str">
            <v>F103</v>
          </cell>
          <cell r="G453" t="str">
            <v>F103</v>
          </cell>
        </row>
        <row r="455">
          <cell r="D455" t="str">
            <v>F102x</v>
          </cell>
          <cell r="E455" t="str">
            <v>F102x</v>
          </cell>
          <cell r="F455" t="str">
            <v>F102x</v>
          </cell>
          <cell r="G455" t="str">
            <v>F102x</v>
          </cell>
        </row>
        <row r="458">
          <cell r="D458" t="str">
            <v>F102x</v>
          </cell>
          <cell r="E458" t="str">
            <v>F102x</v>
          </cell>
          <cell r="F458" t="str">
            <v>F102x</v>
          </cell>
          <cell r="G458" t="str">
            <v>F102x</v>
          </cell>
        </row>
        <row r="459">
          <cell r="D459" t="str">
            <v>F42</v>
          </cell>
          <cell r="E459" t="str">
            <v>F42</v>
          </cell>
          <cell r="F459" t="str">
            <v>F42</v>
          </cell>
          <cell r="G459" t="str">
            <v>F42</v>
          </cell>
        </row>
        <row r="460">
          <cell r="D460" t="str">
            <v>F138x</v>
          </cell>
          <cell r="E460" t="str">
            <v>F138x</v>
          </cell>
          <cell r="F460" t="str">
            <v>F138x</v>
          </cell>
          <cell r="G460" t="str">
            <v>F138x</v>
          </cell>
        </row>
        <row r="462">
          <cell r="D462" t="str">
            <v>F102x</v>
          </cell>
          <cell r="E462" t="str">
            <v>F102x</v>
          </cell>
          <cell r="F462" t="str">
            <v>F102x</v>
          </cell>
          <cell r="G462" t="str">
            <v>F102x</v>
          </cell>
        </row>
        <row r="464">
          <cell r="D464" t="str">
            <v>F108</v>
          </cell>
          <cell r="E464" t="str">
            <v>F108</v>
          </cell>
          <cell r="F464" t="str">
            <v>F108</v>
          </cell>
          <cell r="G464" t="str">
            <v>F108</v>
          </cell>
        </row>
        <row r="473">
          <cell r="D473" t="str">
            <v>C</v>
          </cell>
          <cell r="E473" t="str">
            <v>C</v>
          </cell>
          <cell r="F473" t="str">
            <v>C</v>
          </cell>
          <cell r="G473" t="str">
            <v>C</v>
          </cell>
        </row>
        <row r="474">
          <cell r="D474" t="str">
            <v>COS
Factor</v>
          </cell>
          <cell r="E474" t="str">
            <v>COS
Factor</v>
          </cell>
          <cell r="F474" t="str">
            <v>COS
Factor</v>
          </cell>
          <cell r="G474" t="str">
            <v>COS
Factor</v>
          </cell>
        </row>
        <row r="475">
          <cell r="D475" t="str">
            <v>F10</v>
          </cell>
          <cell r="E475" t="str">
            <v>F10</v>
          </cell>
          <cell r="F475" t="str">
            <v>F10</v>
          </cell>
          <cell r="G475" t="str">
            <v>F10</v>
          </cell>
        </row>
        <row r="477">
          <cell r="D477" t="str">
            <v>F10</v>
          </cell>
          <cell r="E477" t="str">
            <v>F10</v>
          </cell>
          <cell r="F477" t="str">
            <v>F10</v>
          </cell>
          <cell r="G477" t="str">
            <v>F10</v>
          </cell>
        </row>
        <row r="479">
          <cell r="D479" t="str">
            <v>F10</v>
          </cell>
          <cell r="E479" t="str">
            <v>F10</v>
          </cell>
          <cell r="F479" t="str">
            <v>F10</v>
          </cell>
          <cell r="G479" t="str">
            <v>F10</v>
          </cell>
        </row>
        <row r="481">
          <cell r="D481" t="str">
            <v>F10</v>
          </cell>
          <cell r="E481" t="str">
            <v>F10</v>
          </cell>
          <cell r="F481" t="str">
            <v>F10</v>
          </cell>
          <cell r="G481" t="str">
            <v>F10</v>
          </cell>
        </row>
        <row r="482">
          <cell r="D482" t="str">
            <v>F10</v>
          </cell>
          <cell r="E482" t="str">
            <v>F10</v>
          </cell>
          <cell r="F482" t="str">
            <v>F10</v>
          </cell>
          <cell r="G482" t="str">
            <v>F10</v>
          </cell>
        </row>
        <row r="483">
          <cell r="D483" t="str">
            <v>F10</v>
          </cell>
          <cell r="E483" t="str">
            <v>F10</v>
          </cell>
          <cell r="F483" t="str">
            <v>F10</v>
          </cell>
          <cell r="G483" t="str">
            <v>F10</v>
          </cell>
        </row>
        <row r="484">
          <cell r="D484" t="str">
            <v>F10</v>
          </cell>
          <cell r="E484" t="str">
            <v>F10</v>
          </cell>
          <cell r="F484" t="str">
            <v>F10</v>
          </cell>
          <cell r="G484" t="str">
            <v>F10</v>
          </cell>
        </row>
        <row r="487">
          <cell r="D487" t="str">
            <v>F106</v>
          </cell>
          <cell r="E487" t="str">
            <v>F106</v>
          </cell>
          <cell r="F487" t="str">
            <v>F106</v>
          </cell>
          <cell r="G487" t="str">
            <v>F106</v>
          </cell>
        </row>
        <row r="490">
          <cell r="D490" t="str">
            <v>F118</v>
          </cell>
          <cell r="E490" t="str">
            <v>F118</v>
          </cell>
          <cell r="F490" t="str">
            <v>F118</v>
          </cell>
          <cell r="G490" t="str">
            <v>F118</v>
          </cell>
        </row>
        <row r="491">
          <cell r="D491" t="str">
            <v>F119</v>
          </cell>
          <cell r="E491" t="str">
            <v>F119</v>
          </cell>
          <cell r="F491" t="str">
            <v>F119</v>
          </cell>
          <cell r="G491" t="str">
            <v>F119</v>
          </cell>
        </row>
        <row r="492">
          <cell r="D492" t="str">
            <v>F120</v>
          </cell>
          <cell r="E492" t="str">
            <v>F120</v>
          </cell>
          <cell r="F492" t="str">
            <v>F120</v>
          </cell>
          <cell r="G492" t="str">
            <v>F120</v>
          </cell>
        </row>
        <row r="493">
          <cell r="D493" t="str">
            <v>F121</v>
          </cell>
          <cell r="E493" t="str">
            <v>F121</v>
          </cell>
          <cell r="F493" t="str">
            <v>F121</v>
          </cell>
          <cell r="G493" t="str">
            <v>F121</v>
          </cell>
        </row>
        <row r="494">
          <cell r="D494" t="str">
            <v>F122</v>
          </cell>
          <cell r="E494" t="str">
            <v>F122</v>
          </cell>
          <cell r="F494" t="str">
            <v>F122</v>
          </cell>
          <cell r="G494" t="str">
            <v>F122</v>
          </cell>
        </row>
        <row r="495">
          <cell r="D495" t="str">
            <v>F123</v>
          </cell>
          <cell r="E495" t="str">
            <v>F123</v>
          </cell>
          <cell r="F495" t="str">
            <v>F123</v>
          </cell>
          <cell r="G495" t="str">
            <v>F123</v>
          </cell>
        </row>
        <row r="496">
          <cell r="D496" t="str">
            <v>F124</v>
          </cell>
          <cell r="E496" t="str">
            <v>F124</v>
          </cell>
          <cell r="F496" t="str">
            <v>F124</v>
          </cell>
          <cell r="G496" t="str">
            <v>F124</v>
          </cell>
        </row>
        <row r="497">
          <cell r="D497" t="str">
            <v>F125</v>
          </cell>
          <cell r="E497" t="str">
            <v>F125</v>
          </cell>
          <cell r="F497" t="str">
            <v>F125</v>
          </cell>
          <cell r="G497" t="str">
            <v>F125</v>
          </cell>
        </row>
        <row r="498">
          <cell r="D498" t="str">
            <v>F126</v>
          </cell>
          <cell r="E498" t="str">
            <v>F126</v>
          </cell>
          <cell r="F498" t="str">
            <v>F126</v>
          </cell>
          <cell r="G498" t="str">
            <v>F126</v>
          </cell>
        </row>
        <row r="499">
          <cell r="D499" t="str">
            <v>F127</v>
          </cell>
          <cell r="E499" t="str">
            <v>F127</v>
          </cell>
          <cell r="F499" t="str">
            <v>F127</v>
          </cell>
          <cell r="G499" t="str">
            <v>F127</v>
          </cell>
        </row>
        <row r="500">
          <cell r="D500" t="str">
            <v>F128</v>
          </cell>
          <cell r="E500" t="str">
            <v>F128</v>
          </cell>
          <cell r="F500" t="str">
            <v>F128</v>
          </cell>
          <cell r="G500" t="str">
            <v>F128</v>
          </cell>
        </row>
        <row r="501">
          <cell r="D501" t="str">
            <v>F129</v>
          </cell>
          <cell r="E501" t="str">
            <v>F129</v>
          </cell>
          <cell r="F501" t="str">
            <v>F129</v>
          </cell>
          <cell r="G501" t="str">
            <v>F129</v>
          </cell>
        </row>
        <row r="502">
          <cell r="D502" t="str">
            <v>F130</v>
          </cell>
          <cell r="E502" t="str">
            <v>F130</v>
          </cell>
          <cell r="F502" t="str">
            <v>F130</v>
          </cell>
          <cell r="G502" t="str">
            <v>F130</v>
          </cell>
        </row>
        <row r="506">
          <cell r="D506" t="str">
            <v>F107x</v>
          </cell>
          <cell r="E506" t="str">
            <v>F107x</v>
          </cell>
          <cell r="F506" t="str">
            <v>F107x</v>
          </cell>
          <cell r="G506" t="str">
            <v>F107x</v>
          </cell>
        </row>
        <row r="507">
          <cell r="D507" t="str">
            <v>F105x</v>
          </cell>
          <cell r="E507" t="str">
            <v>F105x</v>
          </cell>
          <cell r="F507" t="str">
            <v>F105x</v>
          </cell>
          <cell r="G507" t="str">
            <v>F105x</v>
          </cell>
        </row>
        <row r="508">
          <cell r="D508" t="str">
            <v>F105x</v>
          </cell>
          <cell r="E508" t="str">
            <v>F105x</v>
          </cell>
          <cell r="F508" t="str">
            <v>F105x</v>
          </cell>
          <cell r="G508" t="str">
            <v>F105x</v>
          </cell>
        </row>
        <row r="509">
          <cell r="D509" t="str">
            <v>F30</v>
          </cell>
          <cell r="E509" t="str">
            <v>F30</v>
          </cell>
          <cell r="F509" t="str">
            <v>F30</v>
          </cell>
          <cell r="G509" t="str">
            <v>F30</v>
          </cell>
        </row>
        <row r="510">
          <cell r="D510" t="str">
            <v>F42</v>
          </cell>
          <cell r="E510" t="str">
            <v>F42</v>
          </cell>
          <cell r="F510" t="str">
            <v>F42</v>
          </cell>
          <cell r="G510" t="str">
            <v>F42</v>
          </cell>
        </row>
        <row r="511">
          <cell r="D511" t="str">
            <v>F105x</v>
          </cell>
          <cell r="E511" t="str">
            <v>F105x</v>
          </cell>
          <cell r="F511" t="str">
            <v>F105x</v>
          </cell>
          <cell r="G511" t="str">
            <v>F105x</v>
          </cell>
        </row>
        <row r="512">
          <cell r="D512" t="str">
            <v>F102x</v>
          </cell>
          <cell r="E512" t="str">
            <v>F102x</v>
          </cell>
          <cell r="F512" t="str">
            <v>F102x</v>
          </cell>
          <cell r="G512" t="str">
            <v>F102x</v>
          </cell>
        </row>
        <row r="513">
          <cell r="D513" t="str">
            <v>F10</v>
          </cell>
          <cell r="E513" t="str">
            <v>F10</v>
          </cell>
          <cell r="F513" t="str">
            <v>F105x</v>
          </cell>
          <cell r="G513" t="str">
            <v>F10</v>
          </cell>
        </row>
        <row r="514">
          <cell r="D514" t="str">
            <v>F10</v>
          </cell>
          <cell r="E514" t="str">
            <v>F10</v>
          </cell>
          <cell r="F514" t="str">
            <v>F102x</v>
          </cell>
          <cell r="G514" t="str">
            <v>F10</v>
          </cell>
        </row>
        <row r="517">
          <cell r="D517" t="str">
            <v>F105x</v>
          </cell>
          <cell r="E517" t="str">
            <v>F105x</v>
          </cell>
          <cell r="F517" t="str">
            <v>F105x</v>
          </cell>
          <cell r="G517" t="str">
            <v>F105x</v>
          </cell>
        </row>
        <row r="519">
          <cell r="D519" t="str">
            <v>F30</v>
          </cell>
          <cell r="E519" t="str">
            <v>F30</v>
          </cell>
          <cell r="F519" t="str">
            <v>F30</v>
          </cell>
          <cell r="G519" t="str">
            <v>F30</v>
          </cell>
        </row>
        <row r="521">
          <cell r="D521" t="str">
            <v>F10</v>
          </cell>
          <cell r="E521" t="str">
            <v>F10</v>
          </cell>
          <cell r="F521" t="str">
            <v>F10</v>
          </cell>
          <cell r="G521" t="str">
            <v>F10</v>
          </cell>
        </row>
        <row r="530">
          <cell r="D530" t="str">
            <v>F10</v>
          </cell>
          <cell r="E530" t="str">
            <v>F10</v>
          </cell>
          <cell r="F530" t="str">
            <v>F10</v>
          </cell>
          <cell r="G530" t="str">
            <v>F10</v>
          </cell>
        </row>
        <row r="531">
          <cell r="D531" t="str">
            <v>F10</v>
          </cell>
          <cell r="E531" t="str">
            <v>F10</v>
          </cell>
          <cell r="F531" t="str">
            <v>F10</v>
          </cell>
          <cell r="G531" t="str">
            <v>F10</v>
          </cell>
        </row>
        <row r="532">
          <cell r="D532" t="str">
            <v>F102x</v>
          </cell>
          <cell r="E532" t="str">
            <v>F102x</v>
          </cell>
          <cell r="F532" t="str">
            <v>F102x</v>
          </cell>
          <cell r="G532" t="str">
            <v>F102x</v>
          </cell>
        </row>
        <row r="533">
          <cell r="D533" t="str">
            <v>F10</v>
          </cell>
          <cell r="E533" t="str">
            <v>F10</v>
          </cell>
          <cell r="F533" t="str">
            <v>F10</v>
          </cell>
          <cell r="G533" t="str">
            <v>F10</v>
          </cell>
        </row>
        <row r="534">
          <cell r="D534" t="str">
            <v>F42</v>
          </cell>
          <cell r="E534" t="str">
            <v>F42</v>
          </cell>
          <cell r="F534" t="str">
            <v>F42</v>
          </cell>
          <cell r="G534" t="str">
            <v>F42</v>
          </cell>
        </row>
        <row r="535">
          <cell r="D535" t="str">
            <v>F10</v>
          </cell>
          <cell r="E535" t="str">
            <v>F10</v>
          </cell>
          <cell r="F535" t="str">
            <v>F105x</v>
          </cell>
          <cell r="G535" t="str">
            <v>F10</v>
          </cell>
        </row>
        <row r="538">
          <cell r="D538" t="str">
            <v>F10</v>
          </cell>
          <cell r="E538" t="str">
            <v>F10</v>
          </cell>
          <cell r="F538" t="str">
            <v>F10</v>
          </cell>
          <cell r="G538" t="str">
            <v>F10</v>
          </cell>
        </row>
        <row r="541">
          <cell r="D541" t="str">
            <v>F107x</v>
          </cell>
          <cell r="E541" t="str">
            <v>F107x</v>
          </cell>
          <cell r="F541" t="str">
            <v>F107x</v>
          </cell>
          <cell r="G541" t="str">
            <v>F107x</v>
          </cell>
        </row>
        <row r="542">
          <cell r="D542" t="str">
            <v>F30</v>
          </cell>
          <cell r="E542" t="str">
            <v>F30</v>
          </cell>
          <cell r="F542" t="str">
            <v>F30</v>
          </cell>
          <cell r="G542" t="str">
            <v>F30</v>
          </cell>
        </row>
        <row r="543">
          <cell r="D543" t="str">
            <v>F105x</v>
          </cell>
          <cell r="E543" t="str">
            <v>F105x</v>
          </cell>
          <cell r="F543" t="str">
            <v>F105x</v>
          </cell>
          <cell r="G543" t="str">
            <v>F105x</v>
          </cell>
        </row>
        <row r="544">
          <cell r="D544" t="str">
            <v>F102x</v>
          </cell>
          <cell r="E544" t="str">
            <v>F102x</v>
          </cell>
          <cell r="F544" t="str">
            <v>F102x</v>
          </cell>
          <cell r="G544" t="str">
            <v>F102x</v>
          </cell>
        </row>
        <row r="545">
          <cell r="D545" t="str">
            <v>F42</v>
          </cell>
          <cell r="E545" t="str">
            <v>F42</v>
          </cell>
          <cell r="F545" t="str">
            <v>F42</v>
          </cell>
          <cell r="G545" t="str">
            <v>F42</v>
          </cell>
        </row>
        <row r="546">
          <cell r="D546" t="str">
            <v>F105x</v>
          </cell>
          <cell r="E546" t="str">
            <v>F105x</v>
          </cell>
          <cell r="F546" t="str">
            <v>F105x</v>
          </cell>
          <cell r="G546" t="str">
            <v>F105x</v>
          </cell>
        </row>
        <row r="547">
          <cell r="D547" t="str">
            <v>F105x</v>
          </cell>
          <cell r="E547" t="str">
            <v>F105x</v>
          </cell>
          <cell r="F547" t="str">
            <v>F105x</v>
          </cell>
          <cell r="G547" t="str">
            <v>F105x</v>
          </cell>
        </row>
        <row r="548">
          <cell r="D548" t="str">
            <v>F105x</v>
          </cell>
          <cell r="E548" t="str">
            <v>F105x</v>
          </cell>
          <cell r="F548" t="str">
            <v>F105x</v>
          </cell>
          <cell r="G548" t="str">
            <v>F105x</v>
          </cell>
        </row>
        <row r="549">
          <cell r="D549" t="str">
            <v>F105x</v>
          </cell>
          <cell r="E549" t="str">
            <v>F105x</v>
          </cell>
          <cell r="F549" t="str">
            <v>F105x</v>
          </cell>
          <cell r="G549" t="str">
            <v>F105x</v>
          </cell>
        </row>
        <row r="550">
          <cell r="D550" t="str">
            <v>F105x</v>
          </cell>
          <cell r="E550" t="str">
            <v>F105x</v>
          </cell>
          <cell r="F550" t="str">
            <v>F105x</v>
          </cell>
          <cell r="G550" t="str">
            <v>F105x</v>
          </cell>
        </row>
        <row r="551">
          <cell r="D551" t="str">
            <v>F10</v>
          </cell>
          <cell r="E551" t="str">
            <v>F10</v>
          </cell>
          <cell r="F551" t="str">
            <v>F10</v>
          </cell>
          <cell r="G551" t="str">
            <v>F10</v>
          </cell>
        </row>
        <row r="557">
          <cell r="D557" t="str">
            <v>C</v>
          </cell>
          <cell r="E557" t="str">
            <v>C</v>
          </cell>
          <cell r="F557" t="str">
            <v>C</v>
          </cell>
          <cell r="G557" t="str">
            <v>C</v>
          </cell>
        </row>
        <row r="558">
          <cell r="D558" t="str">
            <v>COS
Factor</v>
          </cell>
          <cell r="E558" t="str">
            <v>COS
Factor</v>
          </cell>
          <cell r="F558" t="str">
            <v>COS
Factor</v>
          </cell>
          <cell r="G558" t="str">
            <v>COS
Factor</v>
          </cell>
        </row>
        <row r="559">
          <cell r="D559" t="str">
            <v>F10</v>
          </cell>
          <cell r="E559" t="str">
            <v>F10</v>
          </cell>
          <cell r="F559" t="str">
            <v>F10</v>
          </cell>
          <cell r="G559" t="str">
            <v>F10</v>
          </cell>
        </row>
        <row r="561">
          <cell r="D561" t="str">
            <v>F10</v>
          </cell>
          <cell r="E561" t="str">
            <v>F10</v>
          </cell>
          <cell r="F561" t="str">
            <v>F10</v>
          </cell>
          <cell r="G561" t="str">
            <v>F10</v>
          </cell>
        </row>
        <row r="563">
          <cell r="D563" t="str">
            <v>F10</v>
          </cell>
          <cell r="E563" t="str">
            <v>F10</v>
          </cell>
          <cell r="F563" t="str">
            <v>F10</v>
          </cell>
          <cell r="G563" t="str">
            <v>F10</v>
          </cell>
        </row>
        <row r="565">
          <cell r="D565" t="str">
            <v>F10</v>
          </cell>
          <cell r="E565" t="str">
            <v>F10</v>
          </cell>
          <cell r="F565" t="str">
            <v>F10</v>
          </cell>
          <cell r="G565" t="str">
            <v>F10</v>
          </cell>
        </row>
        <row r="567">
          <cell r="D567" t="str">
            <v>F151</v>
          </cell>
          <cell r="E567" t="str">
            <v>F151</v>
          </cell>
          <cell r="F567" t="str">
            <v>F151</v>
          </cell>
          <cell r="G567" t="str">
            <v>F151</v>
          </cell>
        </row>
        <row r="576">
          <cell r="D576" t="str">
            <v>F101x</v>
          </cell>
          <cell r="E576" t="str">
            <v>F101x</v>
          </cell>
          <cell r="F576" t="str">
            <v>F101x</v>
          </cell>
          <cell r="G576" t="str">
            <v>F101x</v>
          </cell>
        </row>
        <row r="582">
          <cell r="D582" t="str">
            <v>F101x</v>
          </cell>
          <cell r="E582" t="str">
            <v>F101x</v>
          </cell>
          <cell r="F582" t="str">
            <v>F101x</v>
          </cell>
          <cell r="G582" t="str">
            <v>F101x</v>
          </cell>
        </row>
        <row r="584">
          <cell r="D584" t="str">
            <v>F101x</v>
          </cell>
          <cell r="E584" t="str">
            <v>F101x</v>
          </cell>
          <cell r="F584" t="str">
            <v>F101x</v>
          </cell>
          <cell r="G584" t="str">
            <v>F101x</v>
          </cell>
        </row>
        <row r="590">
          <cell r="D590" t="str">
            <v>F104x</v>
          </cell>
          <cell r="E590" t="str">
            <v>F104x</v>
          </cell>
          <cell r="F590" t="str">
            <v>F104x</v>
          </cell>
          <cell r="G590" t="str">
            <v>F104x</v>
          </cell>
        </row>
        <row r="595">
          <cell r="D595" t="str">
            <v>F101x</v>
          </cell>
          <cell r="E595" t="str">
            <v>F101x</v>
          </cell>
          <cell r="F595" t="str">
            <v>F101x</v>
          </cell>
          <cell r="G595" t="str">
            <v>F101x</v>
          </cell>
        </row>
        <row r="597">
          <cell r="D597" t="str">
            <v>F101x</v>
          </cell>
          <cell r="E597" t="str">
            <v>F101x</v>
          </cell>
          <cell r="F597" t="str">
            <v>F101x</v>
          </cell>
          <cell r="G597" t="str">
            <v>F101x</v>
          </cell>
        </row>
        <row r="599">
          <cell r="D599" t="str">
            <v>F101x</v>
          </cell>
          <cell r="E599" t="str">
            <v>F101x</v>
          </cell>
          <cell r="F599" t="str">
            <v>F101x</v>
          </cell>
          <cell r="G599" t="str">
            <v>F101x</v>
          </cell>
        </row>
        <row r="601">
          <cell r="D601" t="str">
            <v>F101x</v>
          </cell>
          <cell r="E601" t="str">
            <v>F101x</v>
          </cell>
          <cell r="F601" t="str">
            <v>F101x</v>
          </cell>
          <cell r="G601" t="str">
            <v>F101x</v>
          </cell>
        </row>
        <row r="606">
          <cell r="D606" t="str">
            <v>F101x</v>
          </cell>
          <cell r="E606" t="str">
            <v>F101x</v>
          </cell>
          <cell r="F606" t="str">
            <v>F101x</v>
          </cell>
          <cell r="G606" t="str">
            <v>F101x</v>
          </cell>
        </row>
        <row r="607">
          <cell r="D607" t="str">
            <v>F104x</v>
          </cell>
          <cell r="E607" t="str">
            <v>F104x</v>
          </cell>
          <cell r="F607" t="str">
            <v>F104x</v>
          </cell>
          <cell r="G607" t="str">
            <v>F104x</v>
          </cell>
        </row>
        <row r="608">
          <cell r="D608" t="str">
            <v>F102x</v>
          </cell>
          <cell r="E608" t="str">
            <v>F102x</v>
          </cell>
          <cell r="F608" t="str">
            <v>F102x</v>
          </cell>
          <cell r="G608" t="str">
            <v>F102x</v>
          </cell>
        </row>
        <row r="609">
          <cell r="D609" t="str">
            <v>F30</v>
          </cell>
          <cell r="E609" t="str">
            <v>F30</v>
          </cell>
          <cell r="F609" t="str">
            <v>F30</v>
          </cell>
          <cell r="G609" t="str">
            <v>F30</v>
          </cell>
        </row>
        <row r="610">
          <cell r="D610" t="str">
            <v>F10</v>
          </cell>
          <cell r="E610" t="str">
            <v>F10</v>
          </cell>
          <cell r="F610" t="str">
            <v>F10</v>
          </cell>
          <cell r="G610" t="str">
            <v>F10</v>
          </cell>
        </row>
        <row r="611">
          <cell r="D611" t="str">
            <v>F10</v>
          </cell>
          <cell r="E611" t="str">
            <v>F10</v>
          </cell>
          <cell r="F611" t="str">
            <v>F10</v>
          </cell>
          <cell r="G611" t="str">
            <v>F10</v>
          </cell>
        </row>
        <row r="615">
          <cell r="D615" t="str">
            <v>F101x</v>
          </cell>
          <cell r="E615" t="str">
            <v>F101x</v>
          </cell>
          <cell r="F615" t="str">
            <v>F101x</v>
          </cell>
          <cell r="G615" t="str">
            <v>F101x</v>
          </cell>
        </row>
        <row r="616">
          <cell r="D616" t="str">
            <v>F30</v>
          </cell>
          <cell r="E616" t="str">
            <v>F30</v>
          </cell>
          <cell r="F616" t="str">
            <v>F30</v>
          </cell>
          <cell r="G616" t="str">
            <v>F30</v>
          </cell>
        </row>
        <row r="617">
          <cell r="D617" t="str">
            <v>F104x</v>
          </cell>
          <cell r="E617" t="str">
            <v>F104x</v>
          </cell>
          <cell r="F617" t="str">
            <v>F104x</v>
          </cell>
          <cell r="G617" t="str">
            <v>F104x</v>
          </cell>
        </row>
        <row r="618">
          <cell r="D618" t="str">
            <v>F102x</v>
          </cell>
          <cell r="E618" t="str">
            <v>F102x</v>
          </cell>
          <cell r="F618" t="str">
            <v>F102x</v>
          </cell>
          <cell r="G618" t="str">
            <v>F102x</v>
          </cell>
        </row>
        <row r="619">
          <cell r="D619" t="str">
            <v>F10</v>
          </cell>
          <cell r="E619" t="str">
            <v>F10</v>
          </cell>
          <cell r="F619" t="str">
            <v>F10</v>
          </cell>
          <cell r="G619" t="str">
            <v>F10</v>
          </cell>
        </row>
        <row r="620">
          <cell r="D620" t="str">
            <v>F80</v>
          </cell>
          <cell r="E620" t="str">
            <v>F80</v>
          </cell>
          <cell r="F620" t="str">
            <v>F80</v>
          </cell>
          <cell r="G620" t="str">
            <v>F80</v>
          </cell>
        </row>
        <row r="624">
          <cell r="D624" t="str">
            <v>F101x</v>
          </cell>
          <cell r="E624" t="str">
            <v>F101x</v>
          </cell>
          <cell r="F624" t="str">
            <v>F101x</v>
          </cell>
          <cell r="G624" t="str">
            <v>F101x</v>
          </cell>
        </row>
        <row r="625">
          <cell r="D625" t="str">
            <v>F10</v>
          </cell>
          <cell r="E625" t="str">
            <v>F10</v>
          </cell>
          <cell r="F625" t="str">
            <v>F10</v>
          </cell>
          <cell r="G625" t="str">
            <v>F10</v>
          </cell>
        </row>
        <row r="626">
          <cell r="D626" t="str">
            <v>F104x</v>
          </cell>
          <cell r="E626" t="str">
            <v>F104x</v>
          </cell>
          <cell r="F626" t="str">
            <v>F104x</v>
          </cell>
          <cell r="G626" t="str">
            <v>F104x</v>
          </cell>
        </row>
        <row r="627">
          <cell r="D627" t="str">
            <v>F104x</v>
          </cell>
          <cell r="E627" t="str">
            <v>F104x</v>
          </cell>
          <cell r="F627" t="str">
            <v>F104x</v>
          </cell>
          <cell r="G627" t="str">
            <v>F104x</v>
          </cell>
        </row>
        <row r="628">
          <cell r="D628" t="str">
            <v>F10</v>
          </cell>
          <cell r="E628" t="str">
            <v>F10</v>
          </cell>
          <cell r="F628" t="str">
            <v>F10</v>
          </cell>
          <cell r="G628" t="str">
            <v>F10</v>
          </cell>
        </row>
        <row r="629">
          <cell r="D629" t="str">
            <v>F10</v>
          </cell>
          <cell r="E629" t="str">
            <v>F10</v>
          </cell>
          <cell r="F629" t="str">
            <v>F10</v>
          </cell>
          <cell r="G629" t="str">
            <v>F10</v>
          </cell>
        </row>
        <row r="630">
          <cell r="D630" t="str">
            <v>F30</v>
          </cell>
          <cell r="E630" t="str">
            <v>F30</v>
          </cell>
          <cell r="F630" t="str">
            <v>F30</v>
          </cell>
          <cell r="G630" t="str">
            <v>F30</v>
          </cell>
        </row>
        <row r="631">
          <cell r="D631" t="str">
            <v>F10</v>
          </cell>
          <cell r="E631" t="str">
            <v>F10</v>
          </cell>
          <cell r="F631" t="str">
            <v>F10</v>
          </cell>
          <cell r="G631" t="str">
            <v>F10</v>
          </cell>
        </row>
        <row r="632">
          <cell r="D632" t="str">
            <v>F102x</v>
          </cell>
          <cell r="E632" t="str">
            <v>F102x</v>
          </cell>
          <cell r="F632" t="str">
            <v>F102x</v>
          </cell>
          <cell r="G632" t="str">
            <v>F102x</v>
          </cell>
        </row>
        <row r="633">
          <cell r="D633" t="str">
            <v>F102x</v>
          </cell>
          <cell r="E633" t="str">
            <v>F102x</v>
          </cell>
          <cell r="F633" t="str">
            <v>F102x</v>
          </cell>
          <cell r="G633" t="str">
            <v>F102x</v>
          </cell>
        </row>
        <row r="634">
          <cell r="D634" t="str">
            <v>F104x</v>
          </cell>
          <cell r="E634" t="str">
            <v>F104x</v>
          </cell>
          <cell r="F634" t="str">
            <v>F104x</v>
          </cell>
          <cell r="G634" t="str">
            <v>F104x</v>
          </cell>
        </row>
        <row r="635">
          <cell r="D635" t="str">
            <v>F80</v>
          </cell>
          <cell r="E635" t="str">
            <v>F80</v>
          </cell>
          <cell r="F635" t="str">
            <v>F80</v>
          </cell>
          <cell r="G635" t="str">
            <v>F80</v>
          </cell>
        </row>
        <row r="636">
          <cell r="D636" t="str">
            <v>F151x</v>
          </cell>
          <cell r="E636" t="str">
            <v>F151x</v>
          </cell>
          <cell r="F636" t="str">
            <v>F151x</v>
          </cell>
          <cell r="G636" t="str">
            <v>F151x</v>
          </cell>
        </row>
        <row r="637">
          <cell r="D637" t="str">
            <v>F151x</v>
          </cell>
          <cell r="E637" t="str">
            <v>F151x</v>
          </cell>
          <cell r="F637" t="str">
            <v>F151x</v>
          </cell>
          <cell r="G637" t="str">
            <v>F151x</v>
          </cell>
        </row>
        <row r="643">
          <cell r="D643" t="str">
            <v>F101x</v>
          </cell>
          <cell r="E643" t="str">
            <v>F101x</v>
          </cell>
          <cell r="F643" t="str">
            <v>F101x</v>
          </cell>
          <cell r="G643" t="str">
            <v>F101x</v>
          </cell>
        </row>
        <row r="644">
          <cell r="D644" t="str">
            <v>F10</v>
          </cell>
          <cell r="E644" t="str">
            <v>F10</v>
          </cell>
          <cell r="F644" t="str">
            <v>F10</v>
          </cell>
          <cell r="G644" t="str">
            <v>F10</v>
          </cell>
        </row>
        <row r="645">
          <cell r="D645" t="str">
            <v>F10</v>
          </cell>
          <cell r="E645" t="str">
            <v>F10</v>
          </cell>
          <cell r="F645" t="str">
            <v>F10</v>
          </cell>
          <cell r="G645" t="str">
            <v>F10</v>
          </cell>
        </row>
        <row r="648">
          <cell r="D648" t="str">
            <v>F101x</v>
          </cell>
          <cell r="E648" t="str">
            <v>F101x</v>
          </cell>
          <cell r="F648" t="str">
            <v>F101x</v>
          </cell>
          <cell r="G648" t="str">
            <v>F101x</v>
          </cell>
        </row>
        <row r="649">
          <cell r="D649" t="str">
            <v>F30</v>
          </cell>
          <cell r="E649" t="str">
            <v>F30</v>
          </cell>
          <cell r="F649" t="str">
            <v>F30</v>
          </cell>
          <cell r="G649" t="str">
            <v>F30</v>
          </cell>
        </row>
        <row r="650">
          <cell r="D650" t="str">
            <v>F104x</v>
          </cell>
          <cell r="E650" t="str">
            <v>F104x</v>
          </cell>
          <cell r="F650" t="str">
            <v>F104x</v>
          </cell>
          <cell r="G650" t="str">
            <v>F104x</v>
          </cell>
        </row>
        <row r="651">
          <cell r="D651" t="str">
            <v>F150x</v>
          </cell>
          <cell r="E651" t="str">
            <v>F150x</v>
          </cell>
          <cell r="F651" t="str">
            <v>F150x</v>
          </cell>
          <cell r="G651" t="str">
            <v>F150x</v>
          </cell>
        </row>
        <row r="652">
          <cell r="D652" t="str">
            <v>F10</v>
          </cell>
          <cell r="E652" t="str">
            <v>F10</v>
          </cell>
          <cell r="F652" t="str">
            <v>F10</v>
          </cell>
          <cell r="G652" t="str">
            <v>F10</v>
          </cell>
        </row>
        <row r="653">
          <cell r="D653" t="str">
            <v>F102x</v>
          </cell>
          <cell r="E653" t="str">
            <v>F102x</v>
          </cell>
          <cell r="F653" t="str">
            <v>F102x</v>
          </cell>
          <cell r="G653" t="str">
            <v>F102x</v>
          </cell>
        </row>
        <row r="657">
          <cell r="D657" t="str">
            <v>F101x</v>
          </cell>
          <cell r="E657" t="str">
            <v>F101x</v>
          </cell>
          <cell r="F657" t="str">
            <v>F101x</v>
          </cell>
          <cell r="G657" t="str">
            <v>F101x</v>
          </cell>
        </row>
        <row r="658">
          <cell r="D658" t="str">
            <v>F80</v>
          </cell>
          <cell r="E658" t="str">
            <v>F80</v>
          </cell>
          <cell r="F658" t="str">
            <v>F80</v>
          </cell>
          <cell r="G658" t="str">
            <v>F80</v>
          </cell>
        </row>
        <row r="659">
          <cell r="D659" t="str">
            <v>F104x</v>
          </cell>
          <cell r="E659" t="str">
            <v>F104x</v>
          </cell>
          <cell r="F659" t="str">
            <v>F104x</v>
          </cell>
          <cell r="G659" t="str">
            <v>F104x</v>
          </cell>
        </row>
        <row r="660">
          <cell r="D660" t="str">
            <v>F40</v>
          </cell>
          <cell r="E660" t="str">
            <v>F40</v>
          </cell>
          <cell r="F660" t="str">
            <v>F40</v>
          </cell>
          <cell r="G660" t="str">
            <v>F40</v>
          </cell>
        </row>
        <row r="661">
          <cell r="D661" t="str">
            <v>F10</v>
          </cell>
          <cell r="E661" t="str">
            <v>F10</v>
          </cell>
          <cell r="F661" t="str">
            <v>F10</v>
          </cell>
          <cell r="G661" t="str">
            <v>F10</v>
          </cell>
        </row>
        <row r="662">
          <cell r="D662" t="str">
            <v>F10</v>
          </cell>
          <cell r="E662" t="str">
            <v>F10</v>
          </cell>
          <cell r="F662" t="str">
            <v>F10</v>
          </cell>
          <cell r="G662" t="str">
            <v>F10</v>
          </cell>
        </row>
        <row r="663">
          <cell r="D663" t="str">
            <v>F30</v>
          </cell>
          <cell r="E663" t="str">
            <v>F30</v>
          </cell>
          <cell r="F663" t="str">
            <v>F30</v>
          </cell>
          <cell r="G663" t="str">
            <v>F30</v>
          </cell>
        </row>
        <row r="664">
          <cell r="D664" t="str">
            <v>F10</v>
          </cell>
          <cell r="E664" t="str">
            <v>F10</v>
          </cell>
          <cell r="F664" t="str">
            <v>F10</v>
          </cell>
          <cell r="G664" t="str">
            <v>F10</v>
          </cell>
        </row>
        <row r="665">
          <cell r="D665" t="str">
            <v>F102x</v>
          </cell>
          <cell r="E665" t="str">
            <v>F102x</v>
          </cell>
          <cell r="F665" t="str">
            <v>F102x</v>
          </cell>
          <cell r="G665" t="str">
            <v>F102x</v>
          </cell>
        </row>
        <row r="666">
          <cell r="D666" t="str">
            <v>F102x</v>
          </cell>
          <cell r="E666" t="str">
            <v>F102x</v>
          </cell>
          <cell r="F666" t="str">
            <v>F102x</v>
          </cell>
          <cell r="G666" t="str">
            <v>F102x</v>
          </cell>
        </row>
        <row r="667">
          <cell r="D667" t="str">
            <v>F151x</v>
          </cell>
          <cell r="E667" t="str">
            <v>F151x</v>
          </cell>
          <cell r="F667" t="str">
            <v>F151x</v>
          </cell>
          <cell r="G667" t="str">
            <v>F151x</v>
          </cell>
        </row>
        <row r="668">
          <cell r="D668" t="str">
            <v>F104x</v>
          </cell>
          <cell r="E668" t="str">
            <v>F104x</v>
          </cell>
          <cell r="F668" t="str">
            <v>F104x</v>
          </cell>
          <cell r="G668" t="str">
            <v>F104x</v>
          </cell>
        </row>
        <row r="679">
          <cell r="D679" t="str">
            <v>F150x</v>
          </cell>
          <cell r="E679" t="str">
            <v>F150x</v>
          </cell>
          <cell r="F679" t="str">
            <v>F150x</v>
          </cell>
          <cell r="G679" t="str">
            <v>F150x</v>
          </cell>
        </row>
        <row r="680">
          <cell r="D680" t="str">
            <v>F10</v>
          </cell>
          <cell r="E680" t="str">
            <v>F10</v>
          </cell>
          <cell r="F680" t="str">
            <v>F10</v>
          </cell>
          <cell r="G680" t="str">
            <v>F10</v>
          </cell>
        </row>
        <row r="681">
          <cell r="D681" t="str">
            <v/>
          </cell>
          <cell r="E681" t="str">
            <v/>
          </cell>
          <cell r="F681" t="str">
            <v/>
          </cell>
          <cell r="G681" t="str">
            <v/>
          </cell>
        </row>
        <row r="691">
          <cell r="D691" t="str">
            <v>F104x</v>
          </cell>
          <cell r="E691" t="str">
            <v>F104x</v>
          </cell>
          <cell r="F691" t="str">
            <v>F104x</v>
          </cell>
          <cell r="G691" t="str">
            <v>F104x</v>
          </cell>
        </row>
        <row r="695">
          <cell r="D695" t="str">
            <v>F101x</v>
          </cell>
          <cell r="E695" t="str">
            <v>F101x</v>
          </cell>
          <cell r="F695" t="str">
            <v>F101x</v>
          </cell>
          <cell r="G695" t="str">
            <v>F101x</v>
          </cell>
        </row>
        <row r="704">
          <cell r="D704" t="str">
            <v>F30</v>
          </cell>
          <cell r="E704" t="str">
            <v>F30</v>
          </cell>
          <cell r="F704" t="str">
            <v>F30</v>
          </cell>
          <cell r="G704" t="str">
            <v>F30</v>
          </cell>
        </row>
        <row r="705">
          <cell r="D705" t="str">
            <v>F10</v>
          </cell>
          <cell r="E705" t="str">
            <v>F10</v>
          </cell>
          <cell r="F705" t="str">
            <v>F10</v>
          </cell>
          <cell r="G705" t="str">
            <v>F10</v>
          </cell>
        </row>
        <row r="706">
          <cell r="D706" t="str">
            <v>F102x</v>
          </cell>
          <cell r="E706" t="str">
            <v>F102x</v>
          </cell>
          <cell r="F706" t="str">
            <v>F102x</v>
          </cell>
          <cell r="G706" t="str">
            <v>F102x</v>
          </cell>
        </row>
        <row r="707">
          <cell r="D707" t="str">
            <v>F107x</v>
          </cell>
          <cell r="E707" t="str">
            <v>F107x</v>
          </cell>
          <cell r="F707" t="str">
            <v>F107x</v>
          </cell>
          <cell r="G707" t="str">
            <v>F107x</v>
          </cell>
        </row>
        <row r="709">
          <cell r="D709" t="str">
            <v/>
          </cell>
          <cell r="E709" t="str">
            <v/>
          </cell>
          <cell r="F709" t="str">
            <v/>
          </cell>
          <cell r="G709" t="str">
            <v/>
          </cell>
        </row>
        <row r="712">
          <cell r="D712" t="str">
            <v/>
          </cell>
          <cell r="E712" t="str">
            <v/>
          </cell>
          <cell r="F712" t="str">
            <v/>
          </cell>
          <cell r="G712" t="str">
            <v/>
          </cell>
        </row>
        <row r="720">
          <cell r="D720" t="str">
            <v>C</v>
          </cell>
          <cell r="E720" t="str">
            <v>C</v>
          </cell>
          <cell r="F720" t="str">
            <v>C</v>
          </cell>
          <cell r="G720" t="str">
            <v>C</v>
          </cell>
        </row>
        <row r="721">
          <cell r="D721" t="str">
            <v>COS
Factor</v>
          </cell>
          <cell r="E721" t="str">
            <v>COS
Factor</v>
          </cell>
          <cell r="F721" t="str">
            <v>COS
Factor</v>
          </cell>
          <cell r="G721" t="str">
            <v>COS
Factor</v>
          </cell>
        </row>
        <row r="722">
          <cell r="D722" t="str">
            <v>F10</v>
          </cell>
          <cell r="E722" t="str">
            <v>F10</v>
          </cell>
          <cell r="F722" t="str">
            <v>F10</v>
          </cell>
          <cell r="G722" t="str">
            <v>F10</v>
          </cell>
        </row>
        <row r="725">
          <cell r="D725" t="str">
            <v>F10</v>
          </cell>
          <cell r="E725" t="str">
            <v>F10</v>
          </cell>
          <cell r="F725" t="str">
            <v>F10</v>
          </cell>
          <cell r="G725" t="str">
            <v>F10</v>
          </cell>
        </row>
        <row r="728">
          <cell r="D728" t="str">
            <v>F10</v>
          </cell>
          <cell r="E728" t="str">
            <v>F10</v>
          </cell>
          <cell r="F728" t="str">
            <v>F10</v>
          </cell>
          <cell r="G728" t="str">
            <v>F10</v>
          </cell>
        </row>
        <row r="731">
          <cell r="D731" t="str">
            <v>F10</v>
          </cell>
          <cell r="E731" t="str">
            <v>F10</v>
          </cell>
          <cell r="F731" t="str">
            <v>F10</v>
          </cell>
          <cell r="G731" t="str">
            <v>F10</v>
          </cell>
        </row>
        <row r="734">
          <cell r="D734" t="str">
            <v>F10</v>
          </cell>
          <cell r="E734" t="str">
            <v>F10</v>
          </cell>
          <cell r="F734" t="str">
            <v>F10</v>
          </cell>
          <cell r="G734" t="str">
            <v>F10</v>
          </cell>
        </row>
        <row r="737">
          <cell r="D737" t="str">
            <v>F10</v>
          </cell>
          <cell r="E737" t="str">
            <v>F10</v>
          </cell>
          <cell r="F737" t="str">
            <v>F10</v>
          </cell>
          <cell r="G737" t="str">
            <v>F10</v>
          </cell>
        </row>
        <row r="740">
          <cell r="D740" t="str">
            <v>F10</v>
          </cell>
          <cell r="E740" t="str">
            <v>F10</v>
          </cell>
          <cell r="F740" t="str">
            <v>F10</v>
          </cell>
          <cell r="G740" t="str">
            <v>F10</v>
          </cell>
        </row>
        <row r="750">
          <cell r="D750" t="str">
            <v>F10</v>
          </cell>
          <cell r="E750" t="str">
            <v>F10</v>
          </cell>
          <cell r="F750" t="str">
            <v>F10</v>
          </cell>
          <cell r="G750" t="str">
            <v>F10</v>
          </cell>
        </row>
        <row r="752">
          <cell r="D752" t="str">
            <v>F10</v>
          </cell>
          <cell r="E752" t="str">
            <v>F10</v>
          </cell>
          <cell r="F752" t="str">
            <v>F10</v>
          </cell>
          <cell r="G752" t="str">
            <v>F10</v>
          </cell>
        </row>
        <row r="754">
          <cell r="D754" t="str">
            <v>F10</v>
          </cell>
          <cell r="E754" t="str">
            <v>F10</v>
          </cell>
          <cell r="F754" t="str">
            <v>F10</v>
          </cell>
          <cell r="G754" t="str">
            <v>F10</v>
          </cell>
        </row>
        <row r="756">
          <cell r="D756" t="str">
            <v>F10</v>
          </cell>
          <cell r="E756" t="str">
            <v>F10</v>
          </cell>
          <cell r="F756" t="str">
            <v>F10</v>
          </cell>
          <cell r="G756" t="str">
            <v>F10</v>
          </cell>
        </row>
        <row r="758">
          <cell r="D758" t="str">
            <v>F10</v>
          </cell>
          <cell r="E758" t="str">
            <v>F10</v>
          </cell>
          <cell r="F758" t="str">
            <v>F10</v>
          </cell>
          <cell r="G758" t="str">
            <v>F10</v>
          </cell>
        </row>
        <row r="760">
          <cell r="D760" t="str">
            <v>F10</v>
          </cell>
          <cell r="E760" t="str">
            <v>F10</v>
          </cell>
          <cell r="F760" t="str">
            <v>F10</v>
          </cell>
          <cell r="G760" t="str">
            <v>F10</v>
          </cell>
        </row>
        <row r="762">
          <cell r="D762" t="str">
            <v>F10</v>
          </cell>
          <cell r="E762" t="str">
            <v>F10</v>
          </cell>
          <cell r="F762" t="str">
            <v>F10</v>
          </cell>
          <cell r="G762" t="str">
            <v>F10</v>
          </cell>
        </row>
        <row r="770">
          <cell r="D770" t="str">
            <v>F10</v>
          </cell>
          <cell r="E770" t="str">
            <v>F10</v>
          </cell>
          <cell r="F770" t="str">
            <v>F10</v>
          </cell>
          <cell r="G770" t="str">
            <v>F10</v>
          </cell>
        </row>
        <row r="772">
          <cell r="D772" t="str">
            <v>F10</v>
          </cell>
          <cell r="E772" t="str">
            <v>F10</v>
          </cell>
          <cell r="F772" t="str">
            <v>F10</v>
          </cell>
          <cell r="G772" t="str">
            <v>F10</v>
          </cell>
        </row>
        <row r="774">
          <cell r="D774" t="str">
            <v>F10</v>
          </cell>
          <cell r="E774" t="str">
            <v>F10</v>
          </cell>
          <cell r="F774" t="str">
            <v>F10</v>
          </cell>
          <cell r="G774" t="str">
            <v>F10</v>
          </cell>
        </row>
        <row r="776">
          <cell r="D776" t="str">
            <v>F10</v>
          </cell>
          <cell r="E776" t="str">
            <v>F10</v>
          </cell>
          <cell r="F776" t="str">
            <v>F10</v>
          </cell>
          <cell r="G776" t="str">
            <v>F10</v>
          </cell>
        </row>
        <row r="778">
          <cell r="D778" t="str">
            <v>F10</v>
          </cell>
          <cell r="E778" t="str">
            <v>F10</v>
          </cell>
          <cell r="F778" t="str">
            <v>F10</v>
          </cell>
          <cell r="G778" t="str">
            <v>F10</v>
          </cell>
        </row>
        <row r="780">
          <cell r="D780" t="str">
            <v>F10</v>
          </cell>
          <cell r="E780" t="str">
            <v>F10</v>
          </cell>
          <cell r="F780" t="str">
            <v>F10</v>
          </cell>
          <cell r="G780" t="str">
            <v>F10</v>
          </cell>
        </row>
        <row r="782">
          <cell r="D782" t="str">
            <v>F10</v>
          </cell>
          <cell r="E782" t="str">
            <v>F10</v>
          </cell>
          <cell r="F782" t="str">
            <v>F10</v>
          </cell>
          <cell r="G782" t="str">
            <v>F10</v>
          </cell>
        </row>
        <row r="784">
          <cell r="D784" t="str">
            <v>F10</v>
          </cell>
          <cell r="E784" t="str">
            <v>F10</v>
          </cell>
          <cell r="F784" t="str">
            <v>F10</v>
          </cell>
          <cell r="G784" t="str">
            <v>F10</v>
          </cell>
        </row>
        <row r="789">
          <cell r="D789" t="str">
            <v>C</v>
          </cell>
          <cell r="E789" t="str">
            <v>C</v>
          </cell>
          <cell r="F789" t="str">
            <v>C</v>
          </cell>
          <cell r="G789" t="str">
            <v>C</v>
          </cell>
        </row>
        <row r="790">
          <cell r="D790" t="str">
            <v>COS
Factor</v>
          </cell>
          <cell r="E790" t="str">
            <v>COS
Factor</v>
          </cell>
          <cell r="F790" t="str">
            <v>COS
Factor</v>
          </cell>
          <cell r="G790" t="str">
            <v>COS
Factor</v>
          </cell>
        </row>
        <row r="791">
          <cell r="D791" t="str">
            <v>F10</v>
          </cell>
          <cell r="E791" t="str">
            <v>F10</v>
          </cell>
          <cell r="F791" t="str">
            <v>F10</v>
          </cell>
          <cell r="G791" t="str">
            <v>F10</v>
          </cell>
        </row>
        <row r="792">
          <cell r="D792" t="str">
            <v>F10</v>
          </cell>
          <cell r="E792" t="str">
            <v>F10</v>
          </cell>
          <cell r="F792" t="str">
            <v>F10</v>
          </cell>
          <cell r="G792" t="str">
            <v>F10</v>
          </cell>
        </row>
        <row r="793">
          <cell r="D793" t="str">
            <v>F10</v>
          </cell>
          <cell r="E793" t="str">
            <v>F10</v>
          </cell>
          <cell r="F793" t="str">
            <v>F10</v>
          </cell>
          <cell r="G793" t="str">
            <v>F10</v>
          </cell>
        </row>
        <row r="796">
          <cell r="D796" t="str">
            <v>F10</v>
          </cell>
          <cell r="E796" t="str">
            <v>F10</v>
          </cell>
          <cell r="F796" t="str">
            <v>F10</v>
          </cell>
          <cell r="G796" t="str">
            <v>F10</v>
          </cell>
        </row>
        <row r="797">
          <cell r="D797" t="str">
            <v>F10</v>
          </cell>
          <cell r="E797" t="str">
            <v>F10</v>
          </cell>
          <cell r="F797" t="str">
            <v>F10</v>
          </cell>
          <cell r="G797" t="str">
            <v>F10</v>
          </cell>
        </row>
        <row r="798">
          <cell r="D798" t="str">
            <v>F10</v>
          </cell>
          <cell r="E798" t="str">
            <v>F10</v>
          </cell>
          <cell r="F798" t="str">
            <v>F10</v>
          </cell>
          <cell r="G798" t="str">
            <v>F10</v>
          </cell>
        </row>
        <row r="801">
          <cell r="D801" t="str">
            <v>F10</v>
          </cell>
          <cell r="E801" t="str">
            <v>F10</v>
          </cell>
          <cell r="F801" t="str">
            <v>F10</v>
          </cell>
          <cell r="G801" t="str">
            <v>F10</v>
          </cell>
        </row>
        <row r="802">
          <cell r="D802" t="str">
            <v>F10</v>
          </cell>
          <cell r="E802" t="str">
            <v>F10</v>
          </cell>
          <cell r="F802" t="str">
            <v>F10</v>
          </cell>
          <cell r="G802" t="str">
            <v>F10</v>
          </cell>
        </row>
        <row r="805">
          <cell r="D805" t="str">
            <v>F10</v>
          </cell>
          <cell r="E805" t="str">
            <v>F10</v>
          </cell>
          <cell r="F805" t="str">
            <v>F10</v>
          </cell>
          <cell r="G805" t="str">
            <v>F10</v>
          </cell>
        </row>
        <row r="806">
          <cell r="D806" t="str">
            <v>F10</v>
          </cell>
          <cell r="E806" t="str">
            <v>F10</v>
          </cell>
          <cell r="F806" t="str">
            <v>F10</v>
          </cell>
          <cell r="G806" t="str">
            <v>F10</v>
          </cell>
        </row>
        <row r="807">
          <cell r="D807" t="str">
            <v>F10</v>
          </cell>
          <cell r="E807" t="str">
            <v>F10</v>
          </cell>
          <cell r="F807" t="str">
            <v>F10</v>
          </cell>
          <cell r="G807" t="str">
            <v>F10</v>
          </cell>
        </row>
        <row r="810">
          <cell r="D810" t="str">
            <v>F10</v>
          </cell>
          <cell r="E810" t="str">
            <v>F10</v>
          </cell>
          <cell r="F810" t="str">
            <v>F10</v>
          </cell>
          <cell r="G810" t="str">
            <v>F10</v>
          </cell>
        </row>
        <row r="811">
          <cell r="D811" t="str">
            <v>F10</v>
          </cell>
          <cell r="E811" t="str">
            <v>F10</v>
          </cell>
          <cell r="F811" t="str">
            <v>F10</v>
          </cell>
          <cell r="G811" t="str">
            <v>F10</v>
          </cell>
        </row>
        <row r="812">
          <cell r="D812" t="str">
            <v>F10</v>
          </cell>
          <cell r="E812" t="str">
            <v>F10</v>
          </cell>
          <cell r="F812" t="str">
            <v>F10</v>
          </cell>
          <cell r="G812" t="str">
            <v>F10</v>
          </cell>
        </row>
        <row r="815">
          <cell r="D815" t="str">
            <v>F10</v>
          </cell>
          <cell r="E815" t="str">
            <v>F10</v>
          </cell>
          <cell r="F815" t="str">
            <v>F10</v>
          </cell>
          <cell r="G815" t="str">
            <v>F10</v>
          </cell>
        </row>
        <row r="816">
          <cell r="D816" t="str">
            <v>F10</v>
          </cell>
          <cell r="E816" t="str">
            <v>F10</v>
          </cell>
          <cell r="F816" t="str">
            <v>F10</v>
          </cell>
          <cell r="G816" t="str">
            <v>F10</v>
          </cell>
        </row>
        <row r="817">
          <cell r="D817" t="str">
            <v>F10</v>
          </cell>
          <cell r="E817" t="str">
            <v>F10</v>
          </cell>
          <cell r="F817" t="str">
            <v>F10</v>
          </cell>
          <cell r="G817" t="str">
            <v>F10</v>
          </cell>
        </row>
        <row r="820">
          <cell r="D820" t="str">
            <v>F10</v>
          </cell>
          <cell r="E820" t="str">
            <v>F10</v>
          </cell>
          <cell r="F820" t="str">
            <v>F10</v>
          </cell>
          <cell r="G820" t="str">
            <v>F10</v>
          </cell>
        </row>
        <row r="821">
          <cell r="D821" t="str">
            <v>F10</v>
          </cell>
          <cell r="E821" t="str">
            <v>F10</v>
          </cell>
          <cell r="F821" t="str">
            <v>F10</v>
          </cell>
          <cell r="G821" t="str">
            <v>F10</v>
          </cell>
        </row>
        <row r="823">
          <cell r="D823" t="str">
            <v>F10</v>
          </cell>
          <cell r="E823" t="str">
            <v>F10</v>
          </cell>
          <cell r="F823" t="str">
            <v>F10</v>
          </cell>
          <cell r="G823" t="str">
            <v>F10</v>
          </cell>
        </row>
        <row r="828">
          <cell r="D828" t="str">
            <v>F10</v>
          </cell>
          <cell r="E828" t="str">
            <v>F10</v>
          </cell>
          <cell r="F828" t="str">
            <v>F10</v>
          </cell>
          <cell r="G828" t="str">
            <v>F10</v>
          </cell>
        </row>
        <row r="834">
          <cell r="D834" t="str">
            <v>F10</v>
          </cell>
          <cell r="E834" t="str">
            <v>F10</v>
          </cell>
          <cell r="F834" t="str">
            <v>F10</v>
          </cell>
          <cell r="G834" t="str">
            <v>F10</v>
          </cell>
        </row>
        <row r="835">
          <cell r="D835" t="str">
            <v>A</v>
          </cell>
          <cell r="E835" t="str">
            <v>A</v>
          </cell>
          <cell r="F835" t="str">
            <v>A</v>
          </cell>
          <cell r="G835" t="str">
            <v>A</v>
          </cell>
        </row>
        <row r="838">
          <cell r="D838" t="str">
            <v>F10</v>
          </cell>
          <cell r="E838" t="str">
            <v>F10</v>
          </cell>
          <cell r="F838" t="str">
            <v>F10</v>
          </cell>
          <cell r="G838" t="str">
            <v>F10</v>
          </cell>
        </row>
        <row r="839">
          <cell r="D839" t="str">
            <v>A</v>
          </cell>
          <cell r="E839" t="str">
            <v>A</v>
          </cell>
          <cell r="F839" t="str">
            <v>A</v>
          </cell>
          <cell r="G839" t="str">
            <v>A</v>
          </cell>
        </row>
        <row r="842">
          <cell r="D842" t="str">
            <v>F10</v>
          </cell>
          <cell r="E842" t="str">
            <v>F10</v>
          </cell>
          <cell r="F842" t="str">
            <v>F10</v>
          </cell>
          <cell r="G842" t="str">
            <v>F10</v>
          </cell>
        </row>
        <row r="843">
          <cell r="D843" t="str">
            <v>A</v>
          </cell>
          <cell r="E843" t="str">
            <v>A</v>
          </cell>
          <cell r="F843" t="str">
            <v>A</v>
          </cell>
          <cell r="G843" t="str">
            <v>A</v>
          </cell>
        </row>
        <row r="846">
          <cell r="D846" t="str">
            <v>F10</v>
          </cell>
          <cell r="E846" t="str">
            <v>F10</v>
          </cell>
          <cell r="F846" t="str">
            <v>F10</v>
          </cell>
          <cell r="G846" t="str">
            <v>F10</v>
          </cell>
        </row>
        <row r="847">
          <cell r="D847" t="str">
            <v>A</v>
          </cell>
          <cell r="E847" t="str">
            <v>A</v>
          </cell>
          <cell r="F847" t="str">
            <v>A</v>
          </cell>
          <cell r="G847" t="str">
            <v>A</v>
          </cell>
        </row>
        <row r="850">
          <cell r="D850" t="str">
            <v>F10</v>
          </cell>
          <cell r="E850" t="str">
            <v>F10</v>
          </cell>
          <cell r="F850" t="str">
            <v>F10</v>
          </cell>
          <cell r="G850" t="str">
            <v>F10</v>
          </cell>
        </row>
        <row r="851">
          <cell r="D851" t="str">
            <v>A</v>
          </cell>
          <cell r="E851" t="str">
            <v>A</v>
          </cell>
          <cell r="F851" t="str">
            <v>A</v>
          </cell>
          <cell r="G851" t="str">
            <v>A</v>
          </cell>
        </row>
        <row r="854">
          <cell r="D854" t="str">
            <v>F10</v>
          </cell>
          <cell r="E854" t="str">
            <v>F10</v>
          </cell>
          <cell r="F854" t="str">
            <v>F10</v>
          </cell>
          <cell r="G854" t="str">
            <v>F10</v>
          </cell>
        </row>
        <row r="855">
          <cell r="D855" t="str">
            <v>A</v>
          </cell>
          <cell r="E855" t="str">
            <v>A</v>
          </cell>
          <cell r="F855" t="str">
            <v>A</v>
          </cell>
          <cell r="G855" t="str">
            <v>A</v>
          </cell>
        </row>
        <row r="858">
          <cell r="D858" t="str">
            <v>F10</v>
          </cell>
          <cell r="E858" t="str">
            <v>F10</v>
          </cell>
          <cell r="F858" t="str">
            <v>F10</v>
          </cell>
          <cell r="G858" t="str">
            <v>F10</v>
          </cell>
        </row>
        <row r="859">
          <cell r="D859" t="str">
            <v>A</v>
          </cell>
          <cell r="E859" t="str">
            <v>A</v>
          </cell>
          <cell r="F859" t="str">
            <v>A</v>
          </cell>
          <cell r="G859" t="str">
            <v>A</v>
          </cell>
        </row>
        <row r="862">
          <cell r="D862" t="str">
            <v>F10</v>
          </cell>
          <cell r="E862" t="str">
            <v>F10</v>
          </cell>
          <cell r="F862" t="str">
            <v>F10</v>
          </cell>
          <cell r="G862" t="str">
            <v>F10</v>
          </cell>
        </row>
        <row r="863">
          <cell r="D863" t="str">
            <v>A</v>
          </cell>
          <cell r="E863" t="str">
            <v>A</v>
          </cell>
          <cell r="F863" t="str">
            <v>A</v>
          </cell>
          <cell r="G863" t="str">
            <v>A</v>
          </cell>
        </row>
        <row r="866">
          <cell r="D866" t="str">
            <v>F10</v>
          </cell>
          <cell r="E866" t="str">
            <v>F10</v>
          </cell>
          <cell r="F866" t="str">
            <v>F10</v>
          </cell>
          <cell r="G866" t="str">
            <v>F10</v>
          </cell>
        </row>
        <row r="867">
          <cell r="D867" t="str">
            <v>A</v>
          </cell>
          <cell r="E867" t="str">
            <v>A</v>
          </cell>
          <cell r="F867" t="str">
            <v>A</v>
          </cell>
          <cell r="G867" t="str">
            <v>A</v>
          </cell>
        </row>
        <row r="870">
          <cell r="D870" t="str">
            <v>F10</v>
          </cell>
          <cell r="E870" t="str">
            <v>F10</v>
          </cell>
          <cell r="F870" t="str">
            <v>F10</v>
          </cell>
          <cell r="G870" t="str">
            <v>F10</v>
          </cell>
        </row>
        <row r="871">
          <cell r="D871" t="str">
            <v>F10</v>
          </cell>
          <cell r="E871" t="str">
            <v>F10</v>
          </cell>
          <cell r="F871" t="str">
            <v>F10</v>
          </cell>
          <cell r="G871" t="str">
            <v>F10</v>
          </cell>
        </row>
        <row r="875">
          <cell r="D875" t="str">
            <v>C</v>
          </cell>
          <cell r="E875" t="str">
            <v>C</v>
          </cell>
          <cell r="F875" t="str">
            <v>C</v>
          </cell>
          <cell r="G875" t="str">
            <v>C</v>
          </cell>
        </row>
        <row r="876">
          <cell r="D876" t="str">
            <v>COS
Factor</v>
          </cell>
          <cell r="E876" t="str">
            <v>COS
Factor</v>
          </cell>
          <cell r="F876" t="str">
            <v>COS
Factor</v>
          </cell>
          <cell r="G876" t="str">
            <v>COS
Factor</v>
          </cell>
        </row>
        <row r="879">
          <cell r="D879" t="str">
            <v>F20</v>
          </cell>
          <cell r="E879" t="str">
            <v>F20</v>
          </cell>
          <cell r="F879" t="str">
            <v>F20</v>
          </cell>
          <cell r="G879" t="str">
            <v>F20</v>
          </cell>
        </row>
        <row r="880">
          <cell r="D880" t="str">
            <v>A</v>
          </cell>
          <cell r="E880" t="str">
            <v>A</v>
          </cell>
          <cell r="F880" t="str">
            <v>A</v>
          </cell>
          <cell r="G880" t="str">
            <v>A</v>
          </cell>
        </row>
        <row r="883">
          <cell r="D883" t="str">
            <v>F20</v>
          </cell>
          <cell r="E883" t="str">
            <v>F20</v>
          </cell>
          <cell r="F883" t="str">
            <v>F20</v>
          </cell>
          <cell r="G883" t="str">
            <v>F20</v>
          </cell>
        </row>
        <row r="884">
          <cell r="D884" t="str">
            <v>A</v>
          </cell>
          <cell r="E884" t="str">
            <v>A</v>
          </cell>
          <cell r="F884" t="str">
            <v>A</v>
          </cell>
          <cell r="G884" t="str">
            <v>A</v>
          </cell>
        </row>
        <row r="887">
          <cell r="D887" t="str">
            <v>F20</v>
          </cell>
          <cell r="E887" t="str">
            <v>F20</v>
          </cell>
          <cell r="F887" t="str">
            <v>F20</v>
          </cell>
          <cell r="G887" t="str">
            <v>F20</v>
          </cell>
        </row>
        <row r="888">
          <cell r="D888" t="str">
            <v>A</v>
          </cell>
          <cell r="E888" t="str">
            <v>A</v>
          </cell>
          <cell r="F888" t="str">
            <v>A</v>
          </cell>
          <cell r="G888" t="str">
            <v>A</v>
          </cell>
        </row>
        <row r="891">
          <cell r="D891" t="str">
            <v>F20</v>
          </cell>
          <cell r="E891" t="str">
            <v>F20</v>
          </cell>
          <cell r="F891" t="str">
            <v>F20</v>
          </cell>
          <cell r="G891" t="str">
            <v>F20</v>
          </cell>
        </row>
        <row r="892">
          <cell r="D892" t="str">
            <v>F22</v>
          </cell>
          <cell r="E892" t="str">
            <v>F22</v>
          </cell>
          <cell r="F892" t="str">
            <v>F22</v>
          </cell>
          <cell r="G892" t="str">
            <v>F22</v>
          </cell>
        </row>
        <row r="893">
          <cell r="D893" t="str">
            <v>A</v>
          </cell>
          <cell r="E893" t="str">
            <v>A</v>
          </cell>
          <cell r="F893" t="str">
            <v>A</v>
          </cell>
          <cell r="G893" t="str">
            <v>A</v>
          </cell>
        </row>
        <row r="896">
          <cell r="D896" t="str">
            <v>F20</v>
          </cell>
          <cell r="E896" t="str">
            <v>F20</v>
          </cell>
          <cell r="F896" t="str">
            <v>F20</v>
          </cell>
          <cell r="G896" t="str">
            <v>F20</v>
          </cell>
        </row>
        <row r="897">
          <cell r="D897" t="str">
            <v>F22</v>
          </cell>
          <cell r="E897" t="str">
            <v>F22</v>
          </cell>
          <cell r="F897" t="str">
            <v>F22</v>
          </cell>
          <cell r="G897" t="str">
            <v>F22</v>
          </cell>
        </row>
        <row r="898">
          <cell r="D898" t="str">
            <v>A</v>
          </cell>
          <cell r="E898" t="str">
            <v>A</v>
          </cell>
          <cell r="F898" t="str">
            <v>A</v>
          </cell>
          <cell r="G898" t="str">
            <v>A</v>
          </cell>
        </row>
        <row r="901">
          <cell r="D901" t="str">
            <v>F20</v>
          </cell>
          <cell r="E901" t="str">
            <v>F20</v>
          </cell>
          <cell r="F901" t="str">
            <v>F20</v>
          </cell>
          <cell r="G901" t="str">
            <v>F20</v>
          </cell>
        </row>
        <row r="902">
          <cell r="D902" t="str">
            <v>F22</v>
          </cell>
          <cell r="E902" t="str">
            <v>F22</v>
          </cell>
          <cell r="F902" t="str">
            <v>F22</v>
          </cell>
          <cell r="G902" t="str">
            <v>F22</v>
          </cell>
        </row>
        <row r="903">
          <cell r="D903" t="str">
            <v>A</v>
          </cell>
          <cell r="E903" t="str">
            <v>A</v>
          </cell>
          <cell r="F903" t="str">
            <v>A</v>
          </cell>
          <cell r="G903" t="str">
            <v>A</v>
          </cell>
        </row>
        <row r="906">
          <cell r="D906" t="str">
            <v>F20</v>
          </cell>
          <cell r="E906" t="str">
            <v>F20</v>
          </cell>
          <cell r="F906" t="str">
            <v>F20</v>
          </cell>
          <cell r="G906" t="str">
            <v>F20</v>
          </cell>
        </row>
        <row r="907">
          <cell r="D907" t="str">
            <v>F22</v>
          </cell>
          <cell r="E907" t="str">
            <v>F22</v>
          </cell>
          <cell r="F907" t="str">
            <v>F22</v>
          </cell>
          <cell r="G907" t="str">
            <v>F22</v>
          </cell>
        </row>
        <row r="908">
          <cell r="D908" t="str">
            <v>A</v>
          </cell>
          <cell r="E908" t="str">
            <v>A</v>
          </cell>
          <cell r="F908" t="str">
            <v>A</v>
          </cell>
          <cell r="G908" t="str">
            <v>A</v>
          </cell>
        </row>
        <row r="911">
          <cell r="D911" t="str">
            <v>F21</v>
          </cell>
          <cell r="E911" t="str">
            <v>F21</v>
          </cell>
          <cell r="F911" t="str">
            <v>F21</v>
          </cell>
          <cell r="G911" t="str">
            <v>F21</v>
          </cell>
        </row>
        <row r="912">
          <cell r="D912" t="str">
            <v>A</v>
          </cell>
          <cell r="E912" t="str">
            <v>A</v>
          </cell>
          <cell r="F912" t="str">
            <v>A</v>
          </cell>
          <cell r="G912" t="str">
            <v>A</v>
          </cell>
        </row>
        <row r="915">
          <cell r="D915" t="str">
            <v>F70</v>
          </cell>
          <cell r="E915" t="str">
            <v>F70</v>
          </cell>
          <cell r="F915" t="str">
            <v>F70</v>
          </cell>
          <cell r="G915" t="str">
            <v>F70</v>
          </cell>
        </row>
        <row r="916">
          <cell r="D916" t="str">
            <v>A</v>
          </cell>
          <cell r="E916" t="str">
            <v>A</v>
          </cell>
          <cell r="F916" t="str">
            <v>A</v>
          </cell>
          <cell r="G916" t="str">
            <v>A</v>
          </cell>
        </row>
        <row r="919">
          <cell r="D919" t="str">
            <v>F60</v>
          </cell>
          <cell r="E919" t="str">
            <v>F60</v>
          </cell>
          <cell r="F919" t="str">
            <v>F60</v>
          </cell>
          <cell r="G919" t="str">
            <v>F60</v>
          </cell>
        </row>
        <row r="920">
          <cell r="D920" t="str">
            <v>A</v>
          </cell>
          <cell r="E920" t="str">
            <v>A</v>
          </cell>
          <cell r="F920" t="str">
            <v>A</v>
          </cell>
          <cell r="G920" t="str">
            <v>A</v>
          </cell>
        </row>
        <row r="923">
          <cell r="D923" t="str">
            <v>F20</v>
          </cell>
          <cell r="E923" t="str">
            <v>F20</v>
          </cell>
          <cell r="F923" t="str">
            <v>F20</v>
          </cell>
          <cell r="G923" t="str">
            <v>F20</v>
          </cell>
        </row>
        <row r="924">
          <cell r="D924" t="str">
            <v>F22</v>
          </cell>
          <cell r="E924" t="str">
            <v>F22</v>
          </cell>
          <cell r="F924" t="str">
            <v>F22</v>
          </cell>
          <cell r="G924" t="str">
            <v>F22</v>
          </cell>
        </row>
        <row r="925">
          <cell r="D925" t="str">
            <v>A</v>
          </cell>
          <cell r="E925" t="str">
            <v>A</v>
          </cell>
          <cell r="F925" t="str">
            <v>A</v>
          </cell>
          <cell r="G925" t="str">
            <v>A</v>
          </cell>
        </row>
        <row r="928">
          <cell r="D928" t="str">
            <v>F20</v>
          </cell>
          <cell r="E928" t="str">
            <v>F20</v>
          </cell>
          <cell r="F928" t="str">
            <v>F20</v>
          </cell>
          <cell r="G928" t="str">
            <v>F20</v>
          </cell>
        </row>
        <row r="929">
          <cell r="D929" t="str">
            <v>F22</v>
          </cell>
          <cell r="E929" t="str">
            <v>F22</v>
          </cell>
          <cell r="F929" t="str">
            <v>F22</v>
          </cell>
          <cell r="G929" t="str">
            <v>F22</v>
          </cell>
        </row>
        <row r="930">
          <cell r="D930" t="str">
            <v>A</v>
          </cell>
          <cell r="E930" t="str">
            <v>A</v>
          </cell>
          <cell r="F930" t="str">
            <v>A</v>
          </cell>
          <cell r="G930" t="str">
            <v>A</v>
          </cell>
        </row>
        <row r="933">
          <cell r="D933" t="str">
            <v>A</v>
          </cell>
          <cell r="E933" t="str">
            <v>A</v>
          </cell>
          <cell r="F933" t="str">
            <v>A</v>
          </cell>
          <cell r="G933" t="str">
            <v>A</v>
          </cell>
        </row>
        <row r="936">
          <cell r="D936" t="str">
            <v>F22</v>
          </cell>
          <cell r="E936" t="str">
            <v>F22</v>
          </cell>
          <cell r="F936" t="str">
            <v>F22</v>
          </cell>
          <cell r="G936" t="str">
            <v>F22</v>
          </cell>
        </row>
        <row r="937">
          <cell r="D937" t="str">
            <v>F20</v>
          </cell>
          <cell r="E937" t="str">
            <v>F20</v>
          </cell>
          <cell r="F937" t="str">
            <v>F20</v>
          </cell>
          <cell r="G937" t="str">
            <v>F20</v>
          </cell>
        </row>
        <row r="942">
          <cell r="D942" t="str">
            <v>C</v>
          </cell>
          <cell r="E942" t="str">
            <v>C</v>
          </cell>
          <cell r="F942" t="str">
            <v>C</v>
          </cell>
          <cell r="G942" t="str">
            <v>C</v>
          </cell>
        </row>
        <row r="943">
          <cell r="D943" t="str">
            <v>COS
Factor</v>
          </cell>
          <cell r="E943" t="str">
            <v>COS
Factor</v>
          </cell>
          <cell r="F943" t="str">
            <v>COS
Factor</v>
          </cell>
          <cell r="G943" t="str">
            <v>COS
Factor</v>
          </cell>
        </row>
        <row r="945">
          <cell r="D945" t="str">
            <v>F107x</v>
          </cell>
          <cell r="E945" t="str">
            <v>F107x</v>
          </cell>
          <cell r="F945" t="str">
            <v>F107x</v>
          </cell>
          <cell r="G945" t="str">
            <v>F107x</v>
          </cell>
        </row>
        <row r="946">
          <cell r="D946" t="str">
            <v>F42</v>
          </cell>
          <cell r="E946" t="str">
            <v>F42</v>
          </cell>
          <cell r="F946" t="str">
            <v>F42</v>
          </cell>
          <cell r="G946" t="str">
            <v>F42</v>
          </cell>
        </row>
        <row r="947">
          <cell r="D947" t="str">
            <v>F105x</v>
          </cell>
          <cell r="E947" t="str">
            <v>F105x</v>
          </cell>
          <cell r="F947" t="str">
            <v>F105x</v>
          </cell>
          <cell r="G947" t="str">
            <v>F105x</v>
          </cell>
        </row>
        <row r="948">
          <cell r="D948" t="str">
            <v>F105x</v>
          </cell>
          <cell r="E948" t="str">
            <v>F105x</v>
          </cell>
          <cell r="F948" t="str">
            <v>F105x</v>
          </cell>
          <cell r="G948" t="str">
            <v>F105x</v>
          </cell>
        </row>
        <row r="949">
          <cell r="D949" t="str">
            <v>F102x</v>
          </cell>
          <cell r="E949" t="str">
            <v>F102x</v>
          </cell>
          <cell r="F949" t="str">
            <v>F102x</v>
          </cell>
          <cell r="G949" t="str">
            <v>F102x</v>
          </cell>
        </row>
        <row r="953">
          <cell r="D953" t="str">
            <v>F107x</v>
          </cell>
          <cell r="E953" t="str">
            <v>F107x</v>
          </cell>
          <cell r="F953" t="str">
            <v>F107x</v>
          </cell>
          <cell r="G953" t="str">
            <v>F107x</v>
          </cell>
        </row>
        <row r="954">
          <cell r="D954" t="str">
            <v>F105x</v>
          </cell>
          <cell r="E954" t="str">
            <v>F105x</v>
          </cell>
          <cell r="F954" t="str">
            <v>F105x</v>
          </cell>
          <cell r="G954" t="str">
            <v>F105x</v>
          </cell>
        </row>
        <row r="955">
          <cell r="D955" t="str">
            <v>F105x</v>
          </cell>
          <cell r="E955" t="str">
            <v>F105x</v>
          </cell>
          <cell r="F955" t="str">
            <v>F105x</v>
          </cell>
          <cell r="G955" t="str">
            <v>F105x</v>
          </cell>
        </row>
        <row r="956">
          <cell r="D956" t="str">
            <v>F105x</v>
          </cell>
          <cell r="E956" t="str">
            <v>F105x</v>
          </cell>
          <cell r="F956" t="str">
            <v>F105x</v>
          </cell>
          <cell r="G956" t="str">
            <v>F105x</v>
          </cell>
        </row>
        <row r="957">
          <cell r="D957" t="str">
            <v>F42</v>
          </cell>
          <cell r="E957" t="str">
            <v>F42</v>
          </cell>
          <cell r="F957" t="str">
            <v>F42</v>
          </cell>
          <cell r="G957" t="str">
            <v>F42</v>
          </cell>
        </row>
        <row r="958">
          <cell r="D958" t="str">
            <v>F102x</v>
          </cell>
          <cell r="E958" t="str">
            <v>F102x</v>
          </cell>
          <cell r="F958" t="str">
            <v>F102x</v>
          </cell>
          <cell r="G958" t="str">
            <v>F102x</v>
          </cell>
        </row>
        <row r="959">
          <cell r="D959" t="str">
            <v>F102x</v>
          </cell>
          <cell r="E959" t="str">
            <v>F102x</v>
          </cell>
          <cell r="F959" t="str">
            <v>F102x</v>
          </cell>
          <cell r="G959" t="str">
            <v>F102x</v>
          </cell>
        </row>
        <row r="964">
          <cell r="D964" t="str">
            <v>F107x</v>
          </cell>
          <cell r="E964" t="str">
            <v>F107x</v>
          </cell>
          <cell r="F964" t="str">
            <v>F107x</v>
          </cell>
          <cell r="G964" t="str">
            <v>F107x</v>
          </cell>
        </row>
        <row r="965">
          <cell r="D965" t="str">
            <v>F105x</v>
          </cell>
          <cell r="E965" t="str">
            <v>F105x</v>
          </cell>
          <cell r="F965" t="str">
            <v>F105x</v>
          </cell>
          <cell r="G965" t="str">
            <v>F105x</v>
          </cell>
        </row>
        <row r="966">
          <cell r="D966" t="str">
            <v>F105x</v>
          </cell>
          <cell r="E966" t="str">
            <v>F105x</v>
          </cell>
          <cell r="F966" t="str">
            <v>F105x</v>
          </cell>
          <cell r="G966" t="str">
            <v>F105x</v>
          </cell>
        </row>
        <row r="967">
          <cell r="D967" t="str">
            <v>F42</v>
          </cell>
          <cell r="E967" t="str">
            <v>F42</v>
          </cell>
          <cell r="F967" t="str">
            <v>F42</v>
          </cell>
          <cell r="G967" t="str">
            <v>F42</v>
          </cell>
        </row>
        <row r="968">
          <cell r="D968" t="str">
            <v>F105x</v>
          </cell>
          <cell r="E968" t="str">
            <v>F105x</v>
          </cell>
          <cell r="F968" t="str">
            <v>F105x</v>
          </cell>
          <cell r="G968" t="str">
            <v>F105x</v>
          </cell>
        </row>
        <row r="969">
          <cell r="D969" t="str">
            <v>F30</v>
          </cell>
          <cell r="E969" t="str">
            <v>F30</v>
          </cell>
          <cell r="F969" t="str">
            <v>F30</v>
          </cell>
          <cell r="G969" t="str">
            <v>F30</v>
          </cell>
        </row>
        <row r="970">
          <cell r="D970" t="str">
            <v>F102x</v>
          </cell>
          <cell r="E970" t="str">
            <v>F102x</v>
          </cell>
          <cell r="F970" t="str">
            <v>F102x</v>
          </cell>
          <cell r="G970" t="str">
            <v>F102x</v>
          </cell>
        </row>
        <row r="971">
          <cell r="D971" t="str">
            <v>F10</v>
          </cell>
          <cell r="E971" t="str">
            <v>F10</v>
          </cell>
          <cell r="F971" t="str">
            <v>F105x</v>
          </cell>
          <cell r="G971" t="str">
            <v>F10</v>
          </cell>
        </row>
        <row r="972">
          <cell r="D972" t="str">
            <v>F10</v>
          </cell>
          <cell r="E972" t="str">
            <v>F10</v>
          </cell>
          <cell r="F972" t="str">
            <v>F105x</v>
          </cell>
          <cell r="G972" t="str">
            <v>F10</v>
          </cell>
        </row>
        <row r="976">
          <cell r="D976" t="str">
            <v>F107x</v>
          </cell>
          <cell r="E976" t="str">
            <v>F107x</v>
          </cell>
          <cell r="F976" t="str">
            <v>F107x</v>
          </cell>
          <cell r="G976" t="str">
            <v>F107x</v>
          </cell>
        </row>
        <row r="977">
          <cell r="D977" t="str">
            <v>F102x</v>
          </cell>
          <cell r="E977" t="str">
            <v>F102x</v>
          </cell>
          <cell r="F977" t="str">
            <v>F102x</v>
          </cell>
          <cell r="G977" t="str">
            <v>F102x</v>
          </cell>
        </row>
        <row r="978">
          <cell r="D978" t="str">
            <v>F105x</v>
          </cell>
          <cell r="E978" t="str">
            <v>F105x</v>
          </cell>
          <cell r="F978" t="str">
            <v>F105x</v>
          </cell>
          <cell r="G978" t="str">
            <v>F105x</v>
          </cell>
        </row>
        <row r="979">
          <cell r="D979" t="str">
            <v>F42</v>
          </cell>
          <cell r="E979" t="str">
            <v>F42</v>
          </cell>
          <cell r="F979" t="str">
            <v>F42</v>
          </cell>
          <cell r="G979" t="str">
            <v>F42</v>
          </cell>
        </row>
        <row r="980">
          <cell r="D980" t="str">
            <v>F105x</v>
          </cell>
          <cell r="E980" t="str">
            <v>F105x</v>
          </cell>
          <cell r="F980" t="str">
            <v>F105x</v>
          </cell>
          <cell r="G980" t="str">
            <v>F105x</v>
          </cell>
        </row>
        <row r="981">
          <cell r="D981" t="str">
            <v>F30</v>
          </cell>
          <cell r="E981" t="str">
            <v>F30</v>
          </cell>
          <cell r="F981" t="str">
            <v>F30</v>
          </cell>
          <cell r="G981" t="str">
            <v>F30</v>
          </cell>
        </row>
        <row r="982">
          <cell r="D982" t="str">
            <v>F105x</v>
          </cell>
          <cell r="E982" t="str">
            <v>F105x</v>
          </cell>
          <cell r="F982" t="str">
            <v>F105x</v>
          </cell>
          <cell r="G982" t="str">
            <v>F105x</v>
          </cell>
        </row>
        <row r="983">
          <cell r="D983" t="str">
            <v>F10</v>
          </cell>
          <cell r="E983" t="str">
            <v>F10</v>
          </cell>
          <cell r="F983" t="str">
            <v>F105x</v>
          </cell>
          <cell r="G983" t="str">
            <v>F10</v>
          </cell>
        </row>
        <row r="984">
          <cell r="D984" t="str">
            <v>F10</v>
          </cell>
          <cell r="E984" t="str">
            <v>F10</v>
          </cell>
          <cell r="F984" t="str">
            <v>F10</v>
          </cell>
          <cell r="G984" t="str">
            <v>F10</v>
          </cell>
        </row>
        <row r="988">
          <cell r="D988" t="str">
            <v>F107x</v>
          </cell>
          <cell r="E988" t="str">
            <v>F107x</v>
          </cell>
          <cell r="F988" t="str">
            <v>F107x</v>
          </cell>
          <cell r="G988" t="str">
            <v>F107x</v>
          </cell>
        </row>
        <row r="989">
          <cell r="D989" t="str">
            <v>F105x</v>
          </cell>
          <cell r="E989" t="str">
            <v>F105x</v>
          </cell>
          <cell r="F989" t="str">
            <v>F105x</v>
          </cell>
          <cell r="G989" t="str">
            <v>F105x</v>
          </cell>
        </row>
        <row r="990">
          <cell r="D990" t="str">
            <v>F105x</v>
          </cell>
          <cell r="E990" t="str">
            <v>F105x</v>
          </cell>
          <cell r="F990" t="str">
            <v>F105x</v>
          </cell>
          <cell r="G990" t="str">
            <v>F105x</v>
          </cell>
        </row>
        <row r="991">
          <cell r="D991" t="str">
            <v>F102x</v>
          </cell>
          <cell r="E991" t="str">
            <v>F102x</v>
          </cell>
          <cell r="F991" t="str">
            <v>F102x</v>
          </cell>
          <cell r="G991" t="str">
            <v>F102x</v>
          </cell>
        </row>
        <row r="992">
          <cell r="D992" t="str">
            <v>F105x</v>
          </cell>
          <cell r="E992" t="str">
            <v>F105x</v>
          </cell>
          <cell r="F992" t="str">
            <v>F105x</v>
          </cell>
          <cell r="G992" t="str">
            <v>F105x</v>
          </cell>
        </row>
        <row r="993">
          <cell r="D993" t="str">
            <v>F10</v>
          </cell>
          <cell r="E993" t="str">
            <v>F10</v>
          </cell>
          <cell r="F993" t="str">
            <v>F102x</v>
          </cell>
          <cell r="G993" t="str">
            <v>F10</v>
          </cell>
        </row>
        <row r="997">
          <cell r="D997" t="str">
            <v>F107x</v>
          </cell>
          <cell r="E997" t="str">
            <v>F107x</v>
          </cell>
          <cell r="F997" t="str">
            <v>F107x</v>
          </cell>
          <cell r="G997" t="str">
            <v>F107x</v>
          </cell>
        </row>
        <row r="998">
          <cell r="D998" t="str">
            <v>F105x</v>
          </cell>
          <cell r="E998" t="str">
            <v>F105x</v>
          </cell>
          <cell r="F998" t="str">
            <v>F105x</v>
          </cell>
          <cell r="G998" t="str">
            <v>F105x</v>
          </cell>
        </row>
        <row r="999">
          <cell r="D999" t="str">
            <v>F105x</v>
          </cell>
          <cell r="E999" t="str">
            <v>F105x</v>
          </cell>
          <cell r="F999" t="str">
            <v>F105x</v>
          </cell>
          <cell r="G999" t="str">
            <v>F105x</v>
          </cell>
        </row>
        <row r="1000">
          <cell r="D1000" t="str">
            <v>F102x</v>
          </cell>
          <cell r="E1000" t="str">
            <v>F102x</v>
          </cell>
          <cell r="F1000" t="str">
            <v>F102x</v>
          </cell>
          <cell r="G1000" t="str">
            <v>F102x</v>
          </cell>
        </row>
        <row r="1001">
          <cell r="D1001" t="str">
            <v>F30</v>
          </cell>
          <cell r="E1001" t="str">
            <v>F30</v>
          </cell>
          <cell r="F1001" t="str">
            <v>F30</v>
          </cell>
          <cell r="G1001" t="str">
            <v>F30</v>
          </cell>
        </row>
        <row r="1002">
          <cell r="D1002" t="str">
            <v>F105x</v>
          </cell>
          <cell r="E1002" t="str">
            <v>F105x</v>
          </cell>
          <cell r="F1002" t="str">
            <v>F105x</v>
          </cell>
          <cell r="G1002" t="str">
            <v>F105x</v>
          </cell>
        </row>
        <row r="1003">
          <cell r="D1003" t="str">
            <v>F10</v>
          </cell>
          <cell r="E1003" t="str">
            <v>F10</v>
          </cell>
          <cell r="F1003" t="str">
            <v>F105x</v>
          </cell>
          <cell r="G1003" t="str">
            <v>F10</v>
          </cell>
        </row>
        <row r="1004">
          <cell r="D1004" t="str">
            <v>F10</v>
          </cell>
          <cell r="E1004" t="str">
            <v>F10</v>
          </cell>
          <cell r="F1004" t="str">
            <v>F102x</v>
          </cell>
          <cell r="G1004" t="str">
            <v>F10</v>
          </cell>
        </row>
        <row r="1008">
          <cell r="D1008" t="str">
            <v>F107x</v>
          </cell>
          <cell r="E1008" t="str">
            <v>F107x</v>
          </cell>
          <cell r="F1008" t="str">
            <v>F107x</v>
          </cell>
          <cell r="G1008" t="str">
            <v>F107x</v>
          </cell>
        </row>
        <row r="1009">
          <cell r="D1009" t="str">
            <v>F105x</v>
          </cell>
          <cell r="E1009" t="str">
            <v>F105x</v>
          </cell>
          <cell r="F1009" t="str">
            <v>F105x</v>
          </cell>
          <cell r="G1009" t="str">
            <v>F105x</v>
          </cell>
        </row>
        <row r="1010">
          <cell r="D1010" t="str">
            <v>F105x</v>
          </cell>
          <cell r="E1010" t="str">
            <v>F105x</v>
          </cell>
          <cell r="F1010" t="str">
            <v>F105x</v>
          </cell>
          <cell r="G1010" t="str">
            <v>F105x</v>
          </cell>
        </row>
        <row r="1011">
          <cell r="D1011" t="str">
            <v>F102x</v>
          </cell>
          <cell r="E1011" t="str">
            <v>F102x</v>
          </cell>
          <cell r="F1011" t="str">
            <v>F102x</v>
          </cell>
          <cell r="G1011" t="str">
            <v>F102x</v>
          </cell>
        </row>
        <row r="1012">
          <cell r="D1012" t="str">
            <v>F30</v>
          </cell>
          <cell r="E1012" t="str">
            <v>F30</v>
          </cell>
          <cell r="F1012" t="str">
            <v>F30</v>
          </cell>
          <cell r="G1012" t="str">
            <v>F30</v>
          </cell>
        </row>
        <row r="1013">
          <cell r="D1013" t="str">
            <v>F105x</v>
          </cell>
          <cell r="E1013" t="str">
            <v>F105x</v>
          </cell>
          <cell r="F1013" t="str">
            <v>F105x</v>
          </cell>
          <cell r="G1013" t="str">
            <v>F105x</v>
          </cell>
        </row>
        <row r="1014">
          <cell r="D1014" t="str">
            <v>F10</v>
          </cell>
          <cell r="E1014" t="str">
            <v>F10</v>
          </cell>
          <cell r="F1014" t="str">
            <v>F105x</v>
          </cell>
          <cell r="G1014" t="str">
            <v>F10</v>
          </cell>
        </row>
        <row r="1015">
          <cell r="D1015" t="str">
            <v>F10</v>
          </cell>
          <cell r="E1015" t="str">
            <v>F10</v>
          </cell>
          <cell r="F1015" t="str">
            <v>F102x</v>
          </cell>
          <cell r="G1015" t="str">
            <v>F10</v>
          </cell>
        </row>
        <row r="1019">
          <cell r="D1019" t="str">
            <v>F107x</v>
          </cell>
          <cell r="E1019" t="str">
            <v>F107x</v>
          </cell>
          <cell r="F1019" t="str">
            <v>F107x</v>
          </cell>
          <cell r="G1019" t="str">
            <v>F107x</v>
          </cell>
        </row>
        <row r="1020">
          <cell r="D1020" t="str">
            <v>F105x</v>
          </cell>
          <cell r="E1020" t="str">
            <v>F105x</v>
          </cell>
          <cell r="F1020" t="str">
            <v>F105x</v>
          </cell>
          <cell r="G1020" t="str">
            <v>F105x</v>
          </cell>
        </row>
        <row r="1021">
          <cell r="D1021" t="str">
            <v>F105x</v>
          </cell>
          <cell r="E1021" t="str">
            <v>F105x</v>
          </cell>
          <cell r="F1021" t="str">
            <v>F105x</v>
          </cell>
          <cell r="G1021" t="str">
            <v>F105x</v>
          </cell>
        </row>
        <row r="1022">
          <cell r="D1022" t="str">
            <v>F102x</v>
          </cell>
          <cell r="E1022" t="str">
            <v>F102x</v>
          </cell>
          <cell r="F1022" t="str">
            <v>F102x</v>
          </cell>
          <cell r="G1022" t="str">
            <v>F102x</v>
          </cell>
        </row>
        <row r="1023">
          <cell r="D1023" t="str">
            <v>F105x</v>
          </cell>
          <cell r="E1023" t="str">
            <v>F105x</v>
          </cell>
          <cell r="F1023" t="str">
            <v>F105x</v>
          </cell>
          <cell r="G1023" t="str">
            <v>F105x</v>
          </cell>
        </row>
        <row r="1024">
          <cell r="D1024" t="str">
            <v>F30</v>
          </cell>
          <cell r="E1024" t="str">
            <v>F30</v>
          </cell>
          <cell r="F1024" t="str">
            <v>F30</v>
          </cell>
          <cell r="G1024" t="str">
            <v>F30</v>
          </cell>
        </row>
        <row r="1025">
          <cell r="D1025" t="str">
            <v>F10</v>
          </cell>
          <cell r="E1025" t="str">
            <v>F10</v>
          </cell>
          <cell r="F1025" t="str">
            <v>F105x</v>
          </cell>
          <cell r="G1025" t="str">
            <v>F10</v>
          </cell>
        </row>
        <row r="1026">
          <cell r="D1026" t="str">
            <v>F10</v>
          </cell>
          <cell r="E1026" t="str">
            <v>F10</v>
          </cell>
          <cell r="F1026" t="str">
            <v>F102x</v>
          </cell>
          <cell r="G1026" t="str">
            <v>F10</v>
          </cell>
        </row>
        <row r="1030">
          <cell r="D1030" t="str">
            <v>F107x</v>
          </cell>
          <cell r="E1030" t="str">
            <v>F107x</v>
          </cell>
          <cell r="F1030" t="str">
            <v>F107x</v>
          </cell>
          <cell r="G1030" t="str">
            <v>F107x</v>
          </cell>
        </row>
        <row r="1031">
          <cell r="D1031" t="str">
            <v>F105x</v>
          </cell>
          <cell r="E1031" t="str">
            <v>F105x</v>
          </cell>
          <cell r="F1031" t="str">
            <v>F105x</v>
          </cell>
          <cell r="G1031" t="str">
            <v>F105x</v>
          </cell>
        </row>
        <row r="1032">
          <cell r="D1032" t="str">
            <v>F105x</v>
          </cell>
          <cell r="E1032" t="str">
            <v>F105x</v>
          </cell>
          <cell r="F1032" t="str">
            <v>F105x</v>
          </cell>
          <cell r="G1032" t="str">
            <v>F105x</v>
          </cell>
        </row>
        <row r="1033">
          <cell r="D1033" t="str">
            <v>F102x</v>
          </cell>
          <cell r="E1033" t="str">
            <v>F102x</v>
          </cell>
          <cell r="F1033" t="str">
            <v>F102x</v>
          </cell>
          <cell r="G1033" t="str">
            <v>F102x</v>
          </cell>
        </row>
        <row r="1034">
          <cell r="D1034" t="str">
            <v>F42</v>
          </cell>
          <cell r="E1034" t="str">
            <v>F42</v>
          </cell>
          <cell r="F1034" t="str">
            <v>F42</v>
          </cell>
          <cell r="G1034" t="str">
            <v>F42</v>
          </cell>
        </row>
        <row r="1035">
          <cell r="D1035" t="str">
            <v>F105x</v>
          </cell>
          <cell r="E1035" t="str">
            <v>F105x</v>
          </cell>
          <cell r="F1035" t="str">
            <v>F105x</v>
          </cell>
          <cell r="G1035" t="str">
            <v>F105x</v>
          </cell>
        </row>
        <row r="1036">
          <cell r="D1036" t="str">
            <v>F30</v>
          </cell>
          <cell r="E1036" t="str">
            <v>F30</v>
          </cell>
          <cell r="F1036" t="str">
            <v>F30</v>
          </cell>
          <cell r="G1036" t="str">
            <v>F30</v>
          </cell>
        </row>
        <row r="1037">
          <cell r="D1037" t="str">
            <v>F10</v>
          </cell>
          <cell r="E1037" t="str">
            <v>F10</v>
          </cell>
          <cell r="F1037" t="str">
            <v>F105x</v>
          </cell>
          <cell r="G1037" t="str">
            <v>F10</v>
          </cell>
        </row>
        <row r="1038">
          <cell r="D1038" t="str">
            <v>F10</v>
          </cell>
          <cell r="E1038" t="str">
            <v>F10</v>
          </cell>
          <cell r="F1038" t="str">
            <v>F102x</v>
          </cell>
          <cell r="G1038" t="str">
            <v>F10</v>
          </cell>
        </row>
        <row r="1043">
          <cell r="D1043" t="str">
            <v>C</v>
          </cell>
          <cell r="E1043" t="str">
            <v>C</v>
          </cell>
          <cell r="F1043" t="str">
            <v>C</v>
          </cell>
          <cell r="G1043" t="str">
            <v>C</v>
          </cell>
        </row>
        <row r="1044">
          <cell r="D1044" t="str">
            <v>COS
Factor</v>
          </cell>
          <cell r="E1044" t="str">
            <v>COS
Factor</v>
          </cell>
          <cell r="F1044" t="str">
            <v>COS
Factor</v>
          </cell>
          <cell r="G1044" t="str">
            <v>COS
Factor</v>
          </cell>
        </row>
        <row r="1046">
          <cell r="D1046" t="str">
            <v>F107x</v>
          </cell>
          <cell r="E1046" t="str">
            <v>F107x</v>
          </cell>
          <cell r="F1046" t="str">
            <v>F107x</v>
          </cell>
          <cell r="G1046" t="str">
            <v>F107x</v>
          </cell>
        </row>
        <row r="1047">
          <cell r="D1047" t="str">
            <v>F105x</v>
          </cell>
          <cell r="E1047" t="str">
            <v>F105x</v>
          </cell>
          <cell r="F1047" t="str">
            <v>F105x</v>
          </cell>
          <cell r="G1047" t="str">
            <v>F105x</v>
          </cell>
        </row>
        <row r="1048">
          <cell r="D1048" t="str">
            <v>F105x</v>
          </cell>
          <cell r="E1048" t="str">
            <v>F105x</v>
          </cell>
          <cell r="F1048" t="str">
            <v>F105x</v>
          </cell>
          <cell r="G1048" t="str">
            <v>F105x</v>
          </cell>
        </row>
        <row r="1049">
          <cell r="D1049" t="str">
            <v>F42</v>
          </cell>
          <cell r="E1049" t="str">
            <v>F42</v>
          </cell>
          <cell r="F1049" t="str">
            <v>F42</v>
          </cell>
          <cell r="G1049" t="str">
            <v>F42</v>
          </cell>
        </row>
        <row r="1050">
          <cell r="D1050" t="str">
            <v>F102x</v>
          </cell>
          <cell r="E1050" t="str">
            <v>F102x</v>
          </cell>
          <cell r="F1050" t="str">
            <v>F102x</v>
          </cell>
          <cell r="G1050" t="str">
            <v>F102x</v>
          </cell>
        </row>
        <row r="1051">
          <cell r="D1051" t="str">
            <v>F30</v>
          </cell>
          <cell r="E1051" t="str">
            <v>F30</v>
          </cell>
          <cell r="F1051" t="str">
            <v>F30</v>
          </cell>
          <cell r="G1051" t="str">
            <v>F30</v>
          </cell>
        </row>
        <row r="1052">
          <cell r="D1052" t="str">
            <v>F105x</v>
          </cell>
          <cell r="E1052" t="str">
            <v>F105x</v>
          </cell>
          <cell r="F1052" t="str">
            <v>F105x</v>
          </cell>
          <cell r="G1052" t="str">
            <v>F105x</v>
          </cell>
        </row>
        <row r="1055">
          <cell r="D1055" t="str">
            <v>F30</v>
          </cell>
          <cell r="E1055" t="str">
            <v>F30</v>
          </cell>
          <cell r="F1055" t="str">
            <v>F30</v>
          </cell>
          <cell r="G1055" t="str">
            <v>F30</v>
          </cell>
        </row>
        <row r="1056">
          <cell r="D1056" t="str">
            <v>F30</v>
          </cell>
          <cell r="E1056" t="str">
            <v>F30</v>
          </cell>
          <cell r="F1056" t="str">
            <v>F30</v>
          </cell>
          <cell r="G1056" t="str">
            <v>F30</v>
          </cell>
        </row>
        <row r="1057">
          <cell r="D1057" t="str">
            <v>F30</v>
          </cell>
          <cell r="E1057" t="str">
            <v>F30</v>
          </cell>
          <cell r="F1057" t="str">
            <v>F30</v>
          </cell>
          <cell r="G1057" t="str">
            <v>F30</v>
          </cell>
        </row>
        <row r="1060">
          <cell r="D1060" t="str">
            <v>F107x</v>
          </cell>
          <cell r="E1060" t="str">
            <v>F107x</v>
          </cell>
          <cell r="F1060" t="str">
            <v>F107x</v>
          </cell>
          <cell r="G1060" t="str">
            <v>F107x</v>
          </cell>
        </row>
        <row r="1061">
          <cell r="D1061" t="str">
            <v>F105x</v>
          </cell>
          <cell r="E1061" t="str">
            <v>F105x</v>
          </cell>
          <cell r="F1061" t="str">
            <v>F105x</v>
          </cell>
          <cell r="G1061" t="str">
            <v>F105x</v>
          </cell>
        </row>
        <row r="1062">
          <cell r="D1062" t="str">
            <v>F102x</v>
          </cell>
          <cell r="E1062" t="str">
            <v>F102x</v>
          </cell>
          <cell r="F1062" t="str">
            <v>F102x</v>
          </cell>
          <cell r="G1062" t="str">
            <v>F102x</v>
          </cell>
        </row>
        <row r="1066">
          <cell r="D1066" t="str">
            <v>F30</v>
          </cell>
          <cell r="E1066" t="str">
            <v>F30</v>
          </cell>
          <cell r="F1066" t="str">
            <v>F30</v>
          </cell>
          <cell r="G1066" t="str">
            <v>F30</v>
          </cell>
        </row>
        <row r="1067">
          <cell r="D1067" t="str">
            <v>F30</v>
          </cell>
          <cell r="E1067" t="str">
            <v>F30</v>
          </cell>
          <cell r="F1067" t="str">
            <v>F30</v>
          </cell>
          <cell r="G1067" t="str">
            <v>F30</v>
          </cell>
        </row>
        <row r="1069">
          <cell r="D1069" t="str">
            <v>F102x</v>
          </cell>
          <cell r="E1069" t="str">
            <v>F102x</v>
          </cell>
          <cell r="F1069" t="str">
            <v>F102x</v>
          </cell>
          <cell r="G1069" t="str">
            <v>F102x</v>
          </cell>
        </row>
        <row r="1070">
          <cell r="D1070" t="str">
            <v>F102x</v>
          </cell>
          <cell r="E1070" t="str">
            <v>F102x</v>
          </cell>
          <cell r="F1070" t="str">
            <v>F102x</v>
          </cell>
          <cell r="G1070" t="str">
            <v>F102x</v>
          </cell>
        </row>
        <row r="1079">
          <cell r="D1079" t="str">
            <v>F107x</v>
          </cell>
          <cell r="E1079" t="str">
            <v>F107x</v>
          </cell>
          <cell r="F1079" t="str">
            <v>F107x</v>
          </cell>
          <cell r="G1079" t="str">
            <v>F107x</v>
          </cell>
        </row>
        <row r="1080">
          <cell r="D1080" t="str">
            <v>F102x</v>
          </cell>
          <cell r="E1080" t="str">
            <v>F102x</v>
          </cell>
          <cell r="F1080" t="str">
            <v>F102x</v>
          </cell>
          <cell r="G1080" t="str">
            <v>F102x</v>
          </cell>
        </row>
        <row r="1081">
          <cell r="D1081" t="str">
            <v>F105x</v>
          </cell>
          <cell r="E1081" t="str">
            <v>F105x</v>
          </cell>
          <cell r="F1081" t="str">
            <v>F105x</v>
          </cell>
          <cell r="G1081" t="str">
            <v>F105x</v>
          </cell>
        </row>
        <row r="1085">
          <cell r="D1085" t="str">
            <v>F107x</v>
          </cell>
          <cell r="E1085" t="str">
            <v>F107x</v>
          </cell>
          <cell r="F1085" t="str">
            <v>F107x</v>
          </cell>
          <cell r="G1085" t="str">
            <v>F107x</v>
          </cell>
        </row>
        <row r="1086">
          <cell r="D1086" t="str">
            <v>F105x</v>
          </cell>
          <cell r="E1086" t="str">
            <v>F105x</v>
          </cell>
          <cell r="F1086" t="str">
            <v>F105x</v>
          </cell>
          <cell r="G1086" t="str">
            <v>F105x</v>
          </cell>
        </row>
        <row r="1087">
          <cell r="D1087" t="str">
            <v>F105x</v>
          </cell>
          <cell r="E1087" t="str">
            <v>F105x</v>
          </cell>
          <cell r="F1087" t="str">
            <v>F105x</v>
          </cell>
          <cell r="G1087" t="str">
            <v>F105x</v>
          </cell>
        </row>
        <row r="1088">
          <cell r="D1088" t="str">
            <v>F105x</v>
          </cell>
          <cell r="E1088" t="str">
            <v>F105x</v>
          </cell>
          <cell r="F1088" t="str">
            <v>F105x</v>
          </cell>
          <cell r="G1088" t="str">
            <v>F105x</v>
          </cell>
        </row>
        <row r="1089">
          <cell r="D1089" t="str">
            <v>F105x</v>
          </cell>
          <cell r="E1089" t="str">
            <v>F105x</v>
          </cell>
          <cell r="F1089" t="str">
            <v>F105x</v>
          </cell>
          <cell r="G1089" t="str">
            <v>F105x</v>
          </cell>
        </row>
        <row r="1090">
          <cell r="D1090" t="str">
            <v>F105x</v>
          </cell>
          <cell r="E1090" t="str">
            <v>F105x</v>
          </cell>
          <cell r="F1090" t="str">
            <v>F105x</v>
          </cell>
          <cell r="G1090" t="str">
            <v>F105x</v>
          </cell>
        </row>
        <row r="1094">
          <cell r="D1094" t="str">
            <v>F107x</v>
          </cell>
          <cell r="E1094" t="str">
            <v>F107x</v>
          </cell>
          <cell r="F1094" t="str">
            <v>F107x</v>
          </cell>
          <cell r="G1094" t="str">
            <v>F107x</v>
          </cell>
        </row>
        <row r="1095">
          <cell r="D1095" t="str">
            <v>F105x</v>
          </cell>
          <cell r="E1095" t="str">
            <v>F105x</v>
          </cell>
          <cell r="F1095" t="str">
            <v>F105x</v>
          </cell>
          <cell r="G1095" t="str">
            <v>F105x</v>
          </cell>
        </row>
        <row r="1096">
          <cell r="D1096" t="str">
            <v>F102x</v>
          </cell>
          <cell r="E1096" t="str">
            <v>F102x</v>
          </cell>
          <cell r="F1096" t="str">
            <v>F102x</v>
          </cell>
          <cell r="G1096" t="str">
            <v>F102x</v>
          </cell>
        </row>
        <row r="1097">
          <cell r="D1097" t="str">
            <v>F30</v>
          </cell>
          <cell r="E1097" t="str">
            <v>F30</v>
          </cell>
          <cell r="F1097" t="str">
            <v>F30</v>
          </cell>
          <cell r="G1097" t="str">
            <v>F30</v>
          </cell>
        </row>
        <row r="1098">
          <cell r="D1098" t="str">
            <v>F42</v>
          </cell>
          <cell r="E1098" t="str">
            <v>F42</v>
          </cell>
          <cell r="F1098" t="str">
            <v>F42</v>
          </cell>
          <cell r="G1098" t="str">
            <v>F42</v>
          </cell>
        </row>
        <row r="1099">
          <cell r="D1099" t="str">
            <v>F10</v>
          </cell>
          <cell r="E1099" t="str">
            <v>F105x</v>
          </cell>
          <cell r="F1099" t="str">
            <v>F10</v>
          </cell>
          <cell r="G1099" t="str">
            <v>F10</v>
          </cell>
        </row>
        <row r="1100">
          <cell r="D1100" t="str">
            <v>F105x</v>
          </cell>
          <cell r="E1100" t="str">
            <v>F105x</v>
          </cell>
          <cell r="F1100" t="str">
            <v>F105x</v>
          </cell>
          <cell r="G1100" t="str">
            <v>F105x</v>
          </cell>
        </row>
        <row r="1103">
          <cell r="D1103" t="str">
            <v>F102x</v>
          </cell>
          <cell r="E1103" t="str">
            <v>F102x</v>
          </cell>
          <cell r="F1103" t="str">
            <v>F102x</v>
          </cell>
          <cell r="G1103" t="str">
            <v>F102x</v>
          </cell>
        </row>
        <row r="1113">
          <cell r="D1113" t="str">
            <v>C</v>
          </cell>
          <cell r="E1113" t="str">
            <v>C</v>
          </cell>
          <cell r="F1113" t="str">
            <v>C</v>
          </cell>
          <cell r="G1113" t="str">
            <v>C</v>
          </cell>
        </row>
        <row r="1114">
          <cell r="D1114" t="str">
            <v>COS
Factor</v>
          </cell>
          <cell r="E1114" t="str">
            <v>COS
Factor</v>
          </cell>
          <cell r="F1114" t="str">
            <v>COS
Factor</v>
          </cell>
          <cell r="G1114" t="str">
            <v>COS
Factor</v>
          </cell>
        </row>
        <row r="1116">
          <cell r="D1116" t="str">
            <v>F20</v>
          </cell>
          <cell r="E1116" t="str">
            <v>F20</v>
          </cell>
          <cell r="F1116" t="str">
            <v>F20</v>
          </cell>
          <cell r="G1116" t="str">
            <v>F20</v>
          </cell>
        </row>
        <row r="1117">
          <cell r="D1117" t="str">
            <v>F10</v>
          </cell>
          <cell r="E1117" t="str">
            <v>F10</v>
          </cell>
          <cell r="F1117" t="str">
            <v>F10</v>
          </cell>
          <cell r="G1117" t="str">
            <v>F10</v>
          </cell>
        </row>
        <row r="1118">
          <cell r="D1118" t="str">
            <v>F10</v>
          </cell>
          <cell r="E1118" t="str">
            <v>F10</v>
          </cell>
          <cell r="F1118" t="str">
            <v>F10</v>
          </cell>
          <cell r="G1118" t="str">
            <v>F10</v>
          </cell>
        </row>
        <row r="1119">
          <cell r="D1119" t="str">
            <v>F10</v>
          </cell>
          <cell r="E1119" t="str">
            <v>F10</v>
          </cell>
          <cell r="F1119" t="str">
            <v>F10</v>
          </cell>
          <cell r="G1119" t="str">
            <v>F10</v>
          </cell>
        </row>
        <row r="1120">
          <cell r="D1120" t="str">
            <v>F30</v>
          </cell>
          <cell r="E1120" t="str">
            <v>F30</v>
          </cell>
          <cell r="F1120" t="str">
            <v>F30</v>
          </cell>
          <cell r="G1120" t="str">
            <v>F30</v>
          </cell>
        </row>
        <row r="1121">
          <cell r="D1121" t="str">
            <v>F102</v>
          </cell>
          <cell r="E1121" t="str">
            <v>F102</v>
          </cell>
          <cell r="F1121" t="str">
            <v>F102</v>
          </cell>
          <cell r="G1121" t="str">
            <v>F102</v>
          </cell>
        </row>
        <row r="1124">
          <cell r="D1124" t="str">
            <v>F10</v>
          </cell>
          <cell r="E1124" t="str">
            <v>F10</v>
          </cell>
          <cell r="F1124" t="str">
            <v>F10</v>
          </cell>
          <cell r="G1124" t="str">
            <v>F10</v>
          </cell>
        </row>
        <row r="1126">
          <cell r="D1126" t="str">
            <v>F10</v>
          </cell>
          <cell r="E1126" t="str">
            <v>F10</v>
          </cell>
          <cell r="F1126" t="str">
            <v>F10</v>
          </cell>
          <cell r="G1126" t="str">
            <v>F10</v>
          </cell>
        </row>
        <row r="1128">
          <cell r="D1128" t="str">
            <v>F102x</v>
          </cell>
          <cell r="E1128" t="str">
            <v>F102x</v>
          </cell>
          <cell r="F1128" t="str">
            <v>F102x</v>
          </cell>
          <cell r="G1128" t="str">
            <v>F102x</v>
          </cell>
        </row>
        <row r="1130">
          <cell r="D1130" t="str">
            <v>F11</v>
          </cell>
          <cell r="E1130" t="str">
            <v>F11</v>
          </cell>
          <cell r="F1130" t="str">
            <v>F11</v>
          </cell>
          <cell r="G1130" t="str">
            <v>F11</v>
          </cell>
        </row>
        <row r="1132">
          <cell r="D1132" t="str">
            <v>F30</v>
          </cell>
          <cell r="E1132" t="str">
            <v>F30</v>
          </cell>
          <cell r="F1132" t="str">
            <v>F30</v>
          </cell>
          <cell r="G1132" t="str">
            <v>F30</v>
          </cell>
        </row>
        <row r="1133">
          <cell r="D1133" t="str">
            <v>F30</v>
          </cell>
          <cell r="E1133" t="str">
            <v>F30</v>
          </cell>
          <cell r="F1133" t="str">
            <v>F30</v>
          </cell>
          <cell r="G1133" t="str">
            <v>F30</v>
          </cell>
        </row>
        <row r="1136">
          <cell r="D1136" t="str">
            <v>F30</v>
          </cell>
          <cell r="E1136" t="str">
            <v>F30</v>
          </cell>
          <cell r="F1136" t="str">
            <v>F30</v>
          </cell>
          <cell r="G1136" t="str">
            <v>F30</v>
          </cell>
        </row>
        <row r="1138">
          <cell r="D1138" t="str">
            <v>F30</v>
          </cell>
          <cell r="E1138" t="str">
            <v>F30</v>
          </cell>
          <cell r="F1138" t="str">
            <v>F30</v>
          </cell>
          <cell r="G1138" t="str">
            <v>F30</v>
          </cell>
        </row>
        <row r="1140">
          <cell r="D1140" t="str">
            <v>F30</v>
          </cell>
          <cell r="E1140" t="str">
            <v>F30</v>
          </cell>
          <cell r="F1140" t="str">
            <v>F30</v>
          </cell>
          <cell r="G1140" t="str">
            <v>F30</v>
          </cell>
        </row>
        <row r="1142">
          <cell r="D1142" t="str">
            <v>F30</v>
          </cell>
          <cell r="E1142" t="str">
            <v>F30</v>
          </cell>
          <cell r="F1142" t="str">
            <v>F30</v>
          </cell>
          <cell r="G1142" t="str">
            <v>F30</v>
          </cell>
        </row>
        <row r="1144">
          <cell r="D1144" t="str">
            <v>F102x</v>
          </cell>
          <cell r="E1144" t="str">
            <v>F102x</v>
          </cell>
          <cell r="F1144" t="str">
            <v>F102x</v>
          </cell>
          <cell r="G1144" t="str">
            <v>F102x</v>
          </cell>
        </row>
        <row r="1146">
          <cell r="D1146" t="str">
            <v>F102x</v>
          </cell>
          <cell r="E1146" t="str">
            <v>F102x</v>
          </cell>
          <cell r="F1146" t="str">
            <v>F102x</v>
          </cell>
          <cell r="G1146" t="str">
            <v>F102x</v>
          </cell>
        </row>
        <row r="1148">
          <cell r="D1148" t="str">
            <v>F102x</v>
          </cell>
          <cell r="E1148" t="str">
            <v>F102x</v>
          </cell>
          <cell r="F1148" t="str">
            <v>F102x</v>
          </cell>
          <cell r="G1148" t="str">
            <v>F102x</v>
          </cell>
        </row>
        <row r="1150">
          <cell r="D1150" t="str">
            <v>F102x</v>
          </cell>
          <cell r="E1150" t="str">
            <v>F102x</v>
          </cell>
          <cell r="F1150" t="str">
            <v>F102x</v>
          </cell>
          <cell r="G1150" t="str">
            <v>F102x</v>
          </cell>
        </row>
        <row r="1151">
          <cell r="D1151" t="str">
            <v>F102x</v>
          </cell>
          <cell r="E1151" t="str">
            <v>F102x</v>
          </cell>
          <cell r="F1151" t="str">
            <v>F102x</v>
          </cell>
          <cell r="G1151" t="str">
            <v>F102x</v>
          </cell>
        </row>
        <row r="1152">
          <cell r="D1152" t="str">
            <v>F102x</v>
          </cell>
          <cell r="E1152" t="str">
            <v>F102x</v>
          </cell>
          <cell r="F1152" t="str">
            <v>F102x</v>
          </cell>
          <cell r="G1152" t="str">
            <v>F102x</v>
          </cell>
        </row>
        <row r="1153">
          <cell r="D1153" t="str">
            <v>F30</v>
          </cell>
          <cell r="E1153" t="str">
            <v>F30</v>
          </cell>
          <cell r="F1153" t="str">
            <v>F30</v>
          </cell>
          <cell r="G1153" t="str">
            <v>F30</v>
          </cell>
        </row>
        <row r="1154">
          <cell r="D1154" t="str">
            <v>F102x</v>
          </cell>
          <cell r="E1154" t="str">
            <v>F102x</v>
          </cell>
          <cell r="F1154" t="str">
            <v>F102x</v>
          </cell>
          <cell r="G1154" t="str">
            <v>F102x</v>
          </cell>
        </row>
        <row r="1157">
          <cell r="D1157" t="str">
            <v>F102x</v>
          </cell>
          <cell r="E1157" t="str">
            <v>F102x</v>
          </cell>
          <cell r="F1157" t="str">
            <v>F102x</v>
          </cell>
          <cell r="G1157" t="str">
            <v>F102x</v>
          </cell>
        </row>
        <row r="1158">
          <cell r="D1158" t="str">
            <v>F102x</v>
          </cell>
          <cell r="E1158" t="str">
            <v>F102x</v>
          </cell>
          <cell r="F1158" t="str">
            <v>F102x</v>
          </cell>
          <cell r="G1158" t="str">
            <v>F102x</v>
          </cell>
        </row>
        <row r="1159">
          <cell r="D1159" t="str">
            <v>F102x</v>
          </cell>
          <cell r="E1159" t="str">
            <v>F102x</v>
          </cell>
          <cell r="F1159" t="str">
            <v>F102x</v>
          </cell>
          <cell r="G1159" t="str">
            <v>F102x</v>
          </cell>
        </row>
        <row r="1160">
          <cell r="D1160" t="str">
            <v>F102x</v>
          </cell>
          <cell r="E1160" t="str">
            <v>F102x</v>
          </cell>
          <cell r="F1160" t="str">
            <v>F102x</v>
          </cell>
          <cell r="G1160" t="str">
            <v>F102x</v>
          </cell>
        </row>
        <row r="1161">
          <cell r="D1161" t="str">
            <v>F30</v>
          </cell>
          <cell r="E1161" t="str">
            <v>F30</v>
          </cell>
          <cell r="F1161" t="str">
            <v>F30</v>
          </cell>
          <cell r="G1161" t="str">
            <v>F30</v>
          </cell>
        </row>
        <row r="1162">
          <cell r="D1162" t="str">
            <v>F102x</v>
          </cell>
          <cell r="E1162" t="str">
            <v>F102x</v>
          </cell>
          <cell r="F1162" t="str">
            <v>F102x</v>
          </cell>
          <cell r="G1162" t="str">
            <v>F102x</v>
          </cell>
        </row>
        <row r="1163">
          <cell r="D1163" t="str">
            <v>F102x</v>
          </cell>
          <cell r="E1163" t="str">
            <v>F102x</v>
          </cell>
          <cell r="F1163" t="str">
            <v>F102x</v>
          </cell>
          <cell r="G1163" t="str">
            <v>F102x</v>
          </cell>
        </row>
        <row r="1166">
          <cell r="D1166" t="str">
            <v>F102x</v>
          </cell>
          <cell r="E1166" t="str">
            <v>F102x</v>
          </cell>
          <cell r="F1166" t="str">
            <v>F102x</v>
          </cell>
          <cell r="G1166" t="str">
            <v>F102x</v>
          </cell>
        </row>
        <row r="1167">
          <cell r="D1167" t="str">
            <v>F102x</v>
          </cell>
          <cell r="E1167" t="str">
            <v>F102x</v>
          </cell>
          <cell r="F1167" t="str">
            <v>F102x</v>
          </cell>
          <cell r="G1167" t="str">
            <v>F102x</v>
          </cell>
        </row>
        <row r="1168">
          <cell r="D1168" t="str">
            <v>F102x</v>
          </cell>
          <cell r="E1168" t="str">
            <v>F102x</v>
          </cell>
          <cell r="F1168" t="str">
            <v>F102x</v>
          </cell>
          <cell r="G1168" t="str">
            <v>F102x</v>
          </cell>
        </row>
        <row r="1169">
          <cell r="D1169" t="str">
            <v>F102x</v>
          </cell>
          <cell r="E1169" t="str">
            <v>F102x</v>
          </cell>
          <cell r="F1169" t="str">
            <v>F102x</v>
          </cell>
          <cell r="G1169" t="str">
            <v>F102x</v>
          </cell>
        </row>
        <row r="1170">
          <cell r="D1170" t="str">
            <v>F102x</v>
          </cell>
          <cell r="E1170" t="str">
            <v>F102x</v>
          </cell>
          <cell r="F1170" t="str">
            <v>F102x</v>
          </cell>
          <cell r="G1170" t="str">
            <v>F102x</v>
          </cell>
        </row>
        <row r="1171">
          <cell r="D1171" t="str">
            <v>F30</v>
          </cell>
          <cell r="E1171" t="str">
            <v>F30</v>
          </cell>
          <cell r="F1171" t="str">
            <v>F30</v>
          </cell>
          <cell r="G1171" t="str">
            <v>F30</v>
          </cell>
        </row>
        <row r="1172">
          <cell r="D1172" t="str">
            <v>F102x</v>
          </cell>
          <cell r="E1172" t="str">
            <v>F102x</v>
          </cell>
          <cell r="F1172" t="str">
            <v>F102x</v>
          </cell>
          <cell r="G1172" t="str">
            <v>F102x</v>
          </cell>
        </row>
        <row r="1173">
          <cell r="D1173" t="str">
            <v>F102x</v>
          </cell>
          <cell r="E1173" t="str">
            <v>F102x</v>
          </cell>
          <cell r="F1173" t="str">
            <v>F102x</v>
          </cell>
          <cell r="G1173" t="str">
            <v>F102x</v>
          </cell>
        </row>
        <row r="1178">
          <cell r="D1178" t="str">
            <v>F137x</v>
          </cell>
          <cell r="E1178" t="str">
            <v>F137x</v>
          </cell>
          <cell r="F1178" t="str">
            <v>F137x</v>
          </cell>
          <cell r="G1178" t="str">
            <v>F137x</v>
          </cell>
        </row>
        <row r="1181">
          <cell r="D1181" t="str">
            <v>F10</v>
          </cell>
          <cell r="E1181" t="str">
            <v>F10</v>
          </cell>
          <cell r="F1181" t="str">
            <v>F10</v>
          </cell>
          <cell r="G1181" t="str">
            <v>F10</v>
          </cell>
        </row>
        <row r="1183">
          <cell r="D1183" t="str">
            <v>F10</v>
          </cell>
          <cell r="E1183" t="str">
            <v>F10</v>
          </cell>
          <cell r="F1183" t="str">
            <v>F10</v>
          </cell>
          <cell r="G1183" t="str">
            <v>F10</v>
          </cell>
        </row>
        <row r="1185">
          <cell r="D1185" t="str">
            <v>F30</v>
          </cell>
          <cell r="E1185" t="str">
            <v>F30</v>
          </cell>
          <cell r="F1185" t="str">
            <v>F30</v>
          </cell>
          <cell r="G1185" t="str">
            <v>F30</v>
          </cell>
        </row>
        <row r="1190">
          <cell r="D1190" t="str">
            <v>C</v>
          </cell>
          <cell r="E1190" t="str">
            <v>C</v>
          </cell>
          <cell r="F1190" t="str">
            <v>C</v>
          </cell>
          <cell r="G1190" t="str">
            <v>C</v>
          </cell>
        </row>
        <row r="1191">
          <cell r="D1191" t="str">
            <v>COS
Factor</v>
          </cell>
          <cell r="E1191" t="str">
            <v>COS
Factor</v>
          </cell>
          <cell r="F1191" t="str">
            <v>COS
Factor</v>
          </cell>
          <cell r="G1191" t="str">
            <v>COS
Factor</v>
          </cell>
        </row>
        <row r="1193">
          <cell r="D1193" t="str">
            <v>F51</v>
          </cell>
          <cell r="E1193" t="str">
            <v>F51</v>
          </cell>
          <cell r="F1193" t="str">
            <v>F51</v>
          </cell>
          <cell r="G1193" t="str">
            <v>F51</v>
          </cell>
        </row>
        <row r="1195">
          <cell r="D1195" t="str">
            <v>F102x</v>
          </cell>
          <cell r="E1195" t="str">
            <v>F102x</v>
          </cell>
          <cell r="F1195" t="str">
            <v>F102x</v>
          </cell>
          <cell r="G1195" t="str">
            <v>F102x</v>
          </cell>
        </row>
        <row r="1197">
          <cell r="D1197" t="str">
            <v>F102x</v>
          </cell>
          <cell r="E1197" t="str">
            <v>F102x</v>
          </cell>
          <cell r="F1197" t="str">
            <v>F102x</v>
          </cell>
          <cell r="G1197" t="str">
            <v>F102x</v>
          </cell>
        </row>
        <row r="1199">
          <cell r="D1199" t="str">
            <v>F102x</v>
          </cell>
          <cell r="E1199" t="str">
            <v>F102x</v>
          </cell>
          <cell r="F1199" t="str">
            <v>F102x</v>
          </cell>
          <cell r="G1199" t="str">
            <v>F102x</v>
          </cell>
        </row>
        <row r="1201">
          <cell r="D1201" t="str">
            <v>F30</v>
          </cell>
          <cell r="E1201" t="str">
            <v>F30</v>
          </cell>
          <cell r="F1201" t="str">
            <v>F30</v>
          </cell>
          <cell r="G1201" t="str">
            <v>F30</v>
          </cell>
        </row>
        <row r="1203">
          <cell r="D1203" t="str">
            <v>F10</v>
          </cell>
          <cell r="E1203" t="str">
            <v>F10</v>
          </cell>
          <cell r="F1203" t="str">
            <v>F10</v>
          </cell>
          <cell r="G1203" t="str">
            <v>F10</v>
          </cell>
        </row>
        <row r="1205">
          <cell r="D1205" t="str">
            <v>F30</v>
          </cell>
          <cell r="E1205" t="str">
            <v>F30</v>
          </cell>
          <cell r="F1205" t="str">
            <v>F30</v>
          </cell>
          <cell r="G1205" t="str">
            <v>F30</v>
          </cell>
        </row>
        <row r="1206">
          <cell r="D1206" t="str">
            <v>F102x</v>
          </cell>
          <cell r="E1206" t="str">
            <v>F102x</v>
          </cell>
          <cell r="F1206" t="str">
            <v>F102x</v>
          </cell>
          <cell r="G1206" t="str">
            <v>F102x</v>
          </cell>
        </row>
        <row r="1208">
          <cell r="D1208" t="str">
            <v>F10</v>
          </cell>
          <cell r="E1208" t="str">
            <v>F10</v>
          </cell>
          <cell r="F1208" t="str">
            <v>F10</v>
          </cell>
          <cell r="G1208" t="str">
            <v>F10</v>
          </cell>
        </row>
        <row r="1210">
          <cell r="D1210" t="str">
            <v>F50</v>
          </cell>
          <cell r="E1210" t="str">
            <v>F50</v>
          </cell>
          <cell r="F1210" t="str">
            <v>F50</v>
          </cell>
          <cell r="G1210" t="str">
            <v>F50</v>
          </cell>
        </row>
        <row r="1212">
          <cell r="D1212" t="str">
            <v>F30</v>
          </cell>
          <cell r="E1212" t="str">
            <v>F30</v>
          </cell>
          <cell r="F1212" t="str">
            <v>F30</v>
          </cell>
          <cell r="G1212" t="str">
            <v>F30</v>
          </cell>
        </row>
        <row r="1214">
          <cell r="D1214" t="str">
            <v>F10</v>
          </cell>
          <cell r="E1214" t="str">
            <v>F10</v>
          </cell>
          <cell r="F1214" t="str">
            <v>F10</v>
          </cell>
          <cell r="G1214" t="str">
            <v>F10</v>
          </cell>
        </row>
        <row r="1216">
          <cell r="D1216" t="str">
            <v>F104x</v>
          </cell>
          <cell r="E1216" t="str">
            <v>F104x</v>
          </cell>
          <cell r="F1216" t="str">
            <v>F104x</v>
          </cell>
          <cell r="G1216" t="str">
            <v>F104x</v>
          </cell>
        </row>
        <row r="1217">
          <cell r="D1217" t="str">
            <v>F42</v>
          </cell>
          <cell r="E1217" t="str">
            <v>F42</v>
          </cell>
          <cell r="F1217" t="str">
            <v>F42</v>
          </cell>
          <cell r="G1217" t="str">
            <v>F42</v>
          </cell>
        </row>
        <row r="1218">
          <cell r="D1218" t="str">
            <v>F138x</v>
          </cell>
          <cell r="E1218" t="str">
            <v>F138x</v>
          </cell>
          <cell r="F1218" t="str">
            <v>F138x</v>
          </cell>
          <cell r="G1218" t="str">
            <v>F138x</v>
          </cell>
        </row>
        <row r="1219">
          <cell r="D1219" t="str">
            <v>F104x</v>
          </cell>
          <cell r="E1219" t="str">
            <v>F104x</v>
          </cell>
          <cell r="F1219" t="str">
            <v>F104x</v>
          </cell>
          <cell r="G1219" t="str">
            <v>F104x</v>
          </cell>
        </row>
        <row r="1220">
          <cell r="D1220" t="str">
            <v>F141</v>
          </cell>
          <cell r="E1220" t="str">
            <v>F141</v>
          </cell>
          <cell r="F1220" t="str">
            <v>F141</v>
          </cell>
          <cell r="G1220" t="str">
            <v>F141</v>
          </cell>
        </row>
        <row r="1221">
          <cell r="D1221" t="str">
            <v>F104x</v>
          </cell>
          <cell r="E1221" t="str">
            <v>F104x</v>
          </cell>
          <cell r="F1221" t="str">
            <v>F104x</v>
          </cell>
          <cell r="G1221" t="str">
            <v>F104x</v>
          </cell>
        </row>
        <row r="1222">
          <cell r="D1222" t="str">
            <v>F104x</v>
          </cell>
          <cell r="E1222" t="str">
            <v>F104x</v>
          </cell>
          <cell r="F1222" t="str">
            <v>F104x</v>
          </cell>
          <cell r="G1222" t="str">
            <v>F104x</v>
          </cell>
        </row>
        <row r="1223">
          <cell r="D1223" t="str">
            <v>F104x</v>
          </cell>
          <cell r="E1223" t="str">
            <v>F104x</v>
          </cell>
          <cell r="F1223" t="str">
            <v>F104x</v>
          </cell>
          <cell r="G1223" t="str">
            <v>F104x</v>
          </cell>
        </row>
        <row r="1224">
          <cell r="D1224" t="str">
            <v>F104x</v>
          </cell>
          <cell r="E1224" t="str">
            <v>F104x</v>
          </cell>
          <cell r="F1224" t="str">
            <v>F104x</v>
          </cell>
          <cell r="G1224" t="str">
            <v>F104x</v>
          </cell>
        </row>
        <row r="1225">
          <cell r="D1225" t="str">
            <v>F104x</v>
          </cell>
          <cell r="E1225" t="str">
            <v>F104x</v>
          </cell>
          <cell r="F1225" t="str">
            <v>F104x</v>
          </cell>
          <cell r="G1225" t="str">
            <v>F104x</v>
          </cell>
        </row>
        <row r="1226">
          <cell r="D1226" t="str">
            <v>F104x</v>
          </cell>
          <cell r="E1226" t="str">
            <v>F104x</v>
          </cell>
          <cell r="F1226" t="str">
            <v>F104x</v>
          </cell>
          <cell r="G1226" t="str">
            <v>F104x</v>
          </cell>
        </row>
        <row r="1227">
          <cell r="D1227" t="str">
            <v>F10</v>
          </cell>
          <cell r="E1227" t="str">
            <v>F10</v>
          </cell>
          <cell r="F1227" t="str">
            <v>F102x</v>
          </cell>
          <cell r="G1227" t="str">
            <v>F10</v>
          </cell>
        </row>
        <row r="1230">
          <cell r="D1230" t="str">
            <v>F104x</v>
          </cell>
          <cell r="E1230" t="str">
            <v>F104x</v>
          </cell>
          <cell r="F1230" t="str">
            <v>F104x</v>
          </cell>
          <cell r="G1230" t="str">
            <v>F104x</v>
          </cell>
        </row>
        <row r="1232">
          <cell r="D1232" t="str">
            <v>F104x</v>
          </cell>
          <cell r="E1232" t="str">
            <v>F104x</v>
          </cell>
          <cell r="F1232" t="str">
            <v>F104x</v>
          </cell>
          <cell r="G1232" t="str">
            <v>F104x</v>
          </cell>
        </row>
        <row r="1233">
          <cell r="D1233" t="str">
            <v>F104x</v>
          </cell>
          <cell r="E1233" t="str">
            <v>F104x</v>
          </cell>
          <cell r="F1233" t="str">
            <v>F104x</v>
          </cell>
          <cell r="G1233" t="str">
            <v>F104x</v>
          </cell>
        </row>
        <row r="1234">
          <cell r="D1234" t="str">
            <v>F104x</v>
          </cell>
          <cell r="E1234" t="str">
            <v>F104x</v>
          </cell>
          <cell r="F1234" t="str">
            <v>F104x</v>
          </cell>
          <cell r="G1234" t="str">
            <v>F104x</v>
          </cell>
        </row>
        <row r="1235">
          <cell r="D1235" t="str">
            <v>F138x</v>
          </cell>
          <cell r="E1235" t="str">
            <v>F138x</v>
          </cell>
          <cell r="F1235" t="str">
            <v>F138x</v>
          </cell>
          <cell r="G1235" t="str">
            <v>F138x</v>
          </cell>
        </row>
        <row r="1236">
          <cell r="D1236" t="str">
            <v>F104x</v>
          </cell>
          <cell r="E1236" t="str">
            <v>F104x</v>
          </cell>
          <cell r="F1236" t="str">
            <v>F104x</v>
          </cell>
          <cell r="G1236" t="str">
            <v>F104x</v>
          </cell>
        </row>
        <row r="1237">
          <cell r="D1237" t="str">
            <v>F104x</v>
          </cell>
          <cell r="E1237" t="str">
            <v>F104x</v>
          </cell>
          <cell r="F1237" t="str">
            <v>F104x</v>
          </cell>
          <cell r="G1237" t="str">
            <v>F104x</v>
          </cell>
        </row>
        <row r="1238">
          <cell r="D1238" t="str">
            <v>F104x</v>
          </cell>
          <cell r="E1238" t="str">
            <v>F104x</v>
          </cell>
          <cell r="F1238" t="str">
            <v>F104x</v>
          </cell>
          <cell r="G1238" t="str">
            <v>F104x</v>
          </cell>
        </row>
        <row r="1239">
          <cell r="D1239" t="str">
            <v>F104x</v>
          </cell>
          <cell r="E1239" t="str">
            <v>F104x</v>
          </cell>
          <cell r="F1239" t="str">
            <v>F104x</v>
          </cell>
          <cell r="G1239" t="str">
            <v>F104x</v>
          </cell>
        </row>
        <row r="1240">
          <cell r="D1240" t="str">
            <v>F104x</v>
          </cell>
          <cell r="E1240" t="str">
            <v>F104x</v>
          </cell>
          <cell r="F1240" t="str">
            <v>F104x</v>
          </cell>
          <cell r="G1240" t="str">
            <v>F104x</v>
          </cell>
        </row>
        <row r="1241">
          <cell r="D1241" t="str">
            <v>F104x</v>
          </cell>
          <cell r="E1241" t="str">
            <v>F104x</v>
          </cell>
          <cell r="F1241" t="str">
            <v>F104x</v>
          </cell>
          <cell r="G1241" t="str">
            <v>F104x</v>
          </cell>
        </row>
        <row r="1242">
          <cell r="D1242" t="str">
            <v>F104x</v>
          </cell>
          <cell r="E1242" t="str">
            <v>F104x</v>
          </cell>
          <cell r="F1242" t="str">
            <v>F104x</v>
          </cell>
          <cell r="G1242" t="str">
            <v>F104x</v>
          </cell>
        </row>
        <row r="1243">
          <cell r="D1243" t="str">
            <v>F104x</v>
          </cell>
          <cell r="E1243" t="str">
            <v>F104x</v>
          </cell>
          <cell r="F1243" t="str">
            <v>F104x</v>
          </cell>
          <cell r="G1243" t="str">
            <v>F104x</v>
          </cell>
        </row>
        <row r="1244">
          <cell r="D1244" t="str">
            <v>F104x</v>
          </cell>
          <cell r="E1244" t="str">
            <v>F104x</v>
          </cell>
          <cell r="F1244" t="str">
            <v>F104x</v>
          </cell>
          <cell r="G1244" t="str">
            <v>F104x</v>
          </cell>
        </row>
        <row r="1245">
          <cell r="D1245" t="str">
            <v>F104x</v>
          </cell>
          <cell r="E1245" t="str">
            <v>F104x</v>
          </cell>
          <cell r="F1245" t="str">
            <v>F104x</v>
          </cell>
          <cell r="G1245" t="str">
            <v>F104x</v>
          </cell>
        </row>
        <row r="1246">
          <cell r="D1246" t="str">
            <v>F104x</v>
          </cell>
          <cell r="E1246" t="str">
            <v>F104x</v>
          </cell>
          <cell r="F1246" t="str">
            <v>F104x</v>
          </cell>
          <cell r="G1246" t="str">
            <v>F104x</v>
          </cell>
        </row>
        <row r="1250">
          <cell r="D1250" t="str">
            <v>F104x</v>
          </cell>
          <cell r="E1250" t="str">
            <v>F104x</v>
          </cell>
          <cell r="F1250" t="str">
            <v>F104x</v>
          </cell>
          <cell r="G1250" t="str">
            <v>F104x</v>
          </cell>
        </row>
        <row r="1251">
          <cell r="D1251" t="str">
            <v>F104x</v>
          </cell>
          <cell r="E1251" t="str">
            <v>F104x</v>
          </cell>
          <cell r="F1251" t="str">
            <v>F104x</v>
          </cell>
          <cell r="G1251" t="str">
            <v>F104x</v>
          </cell>
        </row>
        <row r="1252">
          <cell r="D1252" t="str">
            <v>F104x</v>
          </cell>
          <cell r="E1252" t="str">
            <v>F104x</v>
          </cell>
          <cell r="F1252" t="str">
            <v>F104x</v>
          </cell>
          <cell r="G1252" t="str">
            <v>F104x</v>
          </cell>
        </row>
        <row r="1253">
          <cell r="D1253" t="str">
            <v>F138x</v>
          </cell>
          <cell r="E1253" t="str">
            <v>F138x</v>
          </cell>
          <cell r="F1253" t="str">
            <v>F138x</v>
          </cell>
          <cell r="G1253" t="str">
            <v>F138x</v>
          </cell>
        </row>
        <row r="1254">
          <cell r="D1254" t="str">
            <v>F104x</v>
          </cell>
          <cell r="E1254" t="str">
            <v>F104x</v>
          </cell>
          <cell r="F1254" t="str">
            <v>F104x</v>
          </cell>
          <cell r="G1254" t="str">
            <v>F104x</v>
          </cell>
        </row>
        <row r="1255">
          <cell r="D1255" t="str">
            <v>F104x</v>
          </cell>
          <cell r="E1255" t="str">
            <v>F104x</v>
          </cell>
          <cell r="F1255" t="str">
            <v>F104x</v>
          </cell>
          <cell r="G1255" t="str">
            <v>F104x</v>
          </cell>
        </row>
        <row r="1256">
          <cell r="D1256" t="str">
            <v>F104x</v>
          </cell>
          <cell r="E1256" t="str">
            <v>F104x</v>
          </cell>
          <cell r="F1256" t="str">
            <v>F104x</v>
          </cell>
          <cell r="G1256" t="str">
            <v>F104x</v>
          </cell>
        </row>
        <row r="1257">
          <cell r="D1257" t="str">
            <v>F104x</v>
          </cell>
          <cell r="E1257" t="str">
            <v>F104x</v>
          </cell>
          <cell r="F1257" t="str">
            <v>F104x</v>
          </cell>
          <cell r="G1257" t="str">
            <v>F104x</v>
          </cell>
        </row>
        <row r="1258">
          <cell r="D1258" t="str">
            <v>F104x</v>
          </cell>
          <cell r="E1258" t="str">
            <v>F104x</v>
          </cell>
          <cell r="F1258" t="str">
            <v>F104x</v>
          </cell>
          <cell r="G1258" t="str">
            <v>F104x</v>
          </cell>
        </row>
        <row r="1259">
          <cell r="D1259" t="str">
            <v>F104x</v>
          </cell>
          <cell r="E1259" t="str">
            <v>F104x</v>
          </cell>
          <cell r="F1259" t="str">
            <v>F104x</v>
          </cell>
          <cell r="G1259" t="str">
            <v>F104x</v>
          </cell>
        </row>
        <row r="1262">
          <cell r="D1262" t="str">
            <v>F104x</v>
          </cell>
          <cell r="E1262" t="str">
            <v>F104x</v>
          </cell>
          <cell r="F1262" t="str">
            <v>F104x</v>
          </cell>
          <cell r="G1262" t="str">
            <v>F104x</v>
          </cell>
        </row>
        <row r="1268">
          <cell r="D1268" t="str">
            <v>F10</v>
          </cell>
          <cell r="E1268" t="str">
            <v>F10</v>
          </cell>
          <cell r="F1268" t="str">
            <v>F10</v>
          </cell>
          <cell r="G1268" t="str">
            <v>F10</v>
          </cell>
        </row>
        <row r="1270">
          <cell r="D1270" t="str">
            <v>F10</v>
          </cell>
          <cell r="E1270" t="str">
            <v>F10</v>
          </cell>
          <cell r="F1270" t="str">
            <v>F10</v>
          </cell>
          <cell r="G1270" t="str">
            <v>F10</v>
          </cell>
        </row>
        <row r="1272">
          <cell r="D1272" t="str">
            <v>F10</v>
          </cell>
          <cell r="E1272" t="str">
            <v>F10</v>
          </cell>
          <cell r="F1272" t="str">
            <v>F10</v>
          </cell>
          <cell r="G1272" t="str">
            <v>F10</v>
          </cell>
        </row>
        <row r="1274">
          <cell r="D1274" t="str">
            <v>F10</v>
          </cell>
          <cell r="E1274" t="str">
            <v>F10</v>
          </cell>
          <cell r="F1274" t="str">
            <v>F10</v>
          </cell>
          <cell r="G1274" t="str">
            <v>F10</v>
          </cell>
        </row>
        <row r="1275">
          <cell r="D1275" t="str">
            <v>F10</v>
          </cell>
          <cell r="E1275" t="str">
            <v>F10</v>
          </cell>
          <cell r="F1275" t="str">
            <v>F10</v>
          </cell>
          <cell r="G1275" t="str">
            <v>F10</v>
          </cell>
        </row>
        <row r="1276">
          <cell r="D1276" t="str">
            <v>F10</v>
          </cell>
          <cell r="E1276" t="str">
            <v>F10</v>
          </cell>
          <cell r="F1276" t="str">
            <v>F10</v>
          </cell>
          <cell r="G1276" t="str">
            <v>F10</v>
          </cell>
        </row>
        <row r="1277">
          <cell r="D1277" t="str">
            <v>F10</v>
          </cell>
          <cell r="E1277" t="str">
            <v>F10</v>
          </cell>
          <cell r="F1277" t="str">
            <v>F10</v>
          </cell>
          <cell r="G1277" t="str">
            <v>F10</v>
          </cell>
        </row>
        <row r="1278">
          <cell r="D1278" t="str">
            <v>F10</v>
          </cell>
          <cell r="E1278" t="str">
            <v>F10</v>
          </cell>
          <cell r="F1278" t="str">
            <v>F10</v>
          </cell>
          <cell r="G1278" t="str">
            <v>F10</v>
          </cell>
        </row>
        <row r="1281">
          <cell r="D1281" t="str">
            <v>F10</v>
          </cell>
          <cell r="E1281" t="str">
            <v>F10</v>
          </cell>
          <cell r="F1281" t="str">
            <v>F10</v>
          </cell>
          <cell r="G1281" t="str">
            <v>F10</v>
          </cell>
        </row>
        <row r="1290">
          <cell r="D1290" t="str">
            <v>F106</v>
          </cell>
          <cell r="E1290" t="str">
            <v>F106</v>
          </cell>
          <cell r="F1290" t="str">
            <v>F106</v>
          </cell>
          <cell r="G1290" t="str">
            <v>F106</v>
          </cell>
        </row>
        <row r="1295">
          <cell r="D1295" t="str">
            <v>F118</v>
          </cell>
          <cell r="E1295" t="str">
            <v>F118</v>
          </cell>
          <cell r="F1295" t="str">
            <v>F118</v>
          </cell>
          <cell r="G1295" t="str">
            <v>F118</v>
          </cell>
        </row>
        <row r="1297">
          <cell r="D1297" t="str">
            <v>F119</v>
          </cell>
          <cell r="E1297" t="str">
            <v>F119</v>
          </cell>
          <cell r="F1297" t="str">
            <v>F119</v>
          </cell>
          <cell r="G1297" t="str">
            <v>F119</v>
          </cell>
        </row>
        <row r="1299">
          <cell r="D1299" t="str">
            <v>F120</v>
          </cell>
          <cell r="E1299" t="str">
            <v>F120</v>
          </cell>
          <cell r="F1299" t="str">
            <v>F120</v>
          </cell>
          <cell r="G1299" t="str">
            <v>F120</v>
          </cell>
        </row>
        <row r="1303">
          <cell r="D1303" t="str">
            <v>C</v>
          </cell>
          <cell r="E1303" t="str">
            <v>C</v>
          </cell>
          <cell r="F1303" t="str">
            <v>C</v>
          </cell>
          <cell r="G1303" t="str">
            <v>C</v>
          </cell>
        </row>
        <row r="1304">
          <cell r="D1304" t="str">
            <v>COS
Factor</v>
          </cell>
          <cell r="E1304" t="str">
            <v>COS
Factor</v>
          </cell>
          <cell r="F1304" t="str">
            <v>COS
Factor</v>
          </cell>
          <cell r="G1304" t="str">
            <v>COS
Factor</v>
          </cell>
        </row>
        <row r="1306">
          <cell r="D1306" t="str">
            <v>F121</v>
          </cell>
          <cell r="E1306" t="str">
            <v>F121</v>
          </cell>
          <cell r="F1306" t="str">
            <v>F121</v>
          </cell>
          <cell r="G1306" t="str">
            <v>F121</v>
          </cell>
        </row>
        <row r="1308">
          <cell r="D1308" t="str">
            <v>F122</v>
          </cell>
          <cell r="E1308" t="str">
            <v>F122</v>
          </cell>
          <cell r="F1308" t="str">
            <v>F122</v>
          </cell>
          <cell r="G1308" t="str">
            <v>F122</v>
          </cell>
        </row>
        <row r="1310">
          <cell r="D1310" t="str">
            <v>F123</v>
          </cell>
          <cell r="E1310" t="str">
            <v>F123</v>
          </cell>
          <cell r="F1310" t="str">
            <v>F123</v>
          </cell>
          <cell r="G1310" t="str">
            <v>F123</v>
          </cell>
        </row>
        <row r="1312">
          <cell r="D1312" t="str">
            <v>F124</v>
          </cell>
          <cell r="E1312" t="str">
            <v>F124</v>
          </cell>
          <cell r="F1312" t="str">
            <v>F124</v>
          </cell>
          <cell r="G1312" t="str">
            <v>F124</v>
          </cell>
        </row>
        <row r="1314">
          <cell r="D1314" t="str">
            <v>F125</v>
          </cell>
          <cell r="E1314" t="str">
            <v>F125</v>
          </cell>
          <cell r="F1314" t="str">
            <v>F125</v>
          </cell>
          <cell r="G1314" t="str">
            <v>F125</v>
          </cell>
        </row>
        <row r="1316">
          <cell r="D1316" t="str">
            <v>F126</v>
          </cell>
          <cell r="E1316" t="str">
            <v>F126</v>
          </cell>
          <cell r="F1316" t="str">
            <v>F126</v>
          </cell>
          <cell r="G1316" t="str">
            <v>F126</v>
          </cell>
        </row>
        <row r="1318">
          <cell r="D1318" t="str">
            <v>F127</v>
          </cell>
          <cell r="E1318" t="str">
            <v>F127</v>
          </cell>
          <cell r="F1318" t="str">
            <v>F127</v>
          </cell>
          <cell r="G1318" t="str">
            <v>F127</v>
          </cell>
        </row>
        <row r="1320">
          <cell r="D1320" t="str">
            <v>F128</v>
          </cell>
          <cell r="E1320" t="str">
            <v>F128</v>
          </cell>
          <cell r="F1320" t="str">
            <v>F128</v>
          </cell>
          <cell r="G1320" t="str">
            <v>F128</v>
          </cell>
        </row>
        <row r="1322">
          <cell r="D1322" t="str">
            <v>F129</v>
          </cell>
          <cell r="E1322" t="str">
            <v>F129</v>
          </cell>
          <cell r="F1322" t="str">
            <v>F129</v>
          </cell>
          <cell r="G1322" t="str">
            <v>F129</v>
          </cell>
        </row>
        <row r="1324">
          <cell r="D1324" t="str">
            <v>F130</v>
          </cell>
          <cell r="E1324" t="str">
            <v>F130</v>
          </cell>
          <cell r="F1324" t="str">
            <v>F130</v>
          </cell>
          <cell r="G1324" t="str">
            <v>F130</v>
          </cell>
        </row>
        <row r="1326">
          <cell r="D1326" t="str">
            <v>F121</v>
          </cell>
          <cell r="E1326" t="str">
            <v>F121</v>
          </cell>
          <cell r="F1326" t="str">
            <v>F121</v>
          </cell>
          <cell r="G1326" t="str">
            <v>F121</v>
          </cell>
        </row>
        <row r="1328">
          <cell r="D1328" t="str">
            <v>F120</v>
          </cell>
          <cell r="E1328" t="str">
            <v>F120</v>
          </cell>
          <cell r="F1328" t="str">
            <v>F120</v>
          </cell>
          <cell r="G1328" t="str">
            <v>F120</v>
          </cell>
        </row>
        <row r="1330">
          <cell r="D1330" t="str">
            <v>F102x</v>
          </cell>
          <cell r="E1330" t="str">
            <v>F102x</v>
          </cell>
          <cell r="F1330" t="str">
            <v>F102x</v>
          </cell>
          <cell r="G1330" t="str">
            <v>F102x</v>
          </cell>
        </row>
        <row r="1337">
          <cell r="D1337" t="str">
            <v>F107x</v>
          </cell>
          <cell r="E1337" t="str">
            <v>F107x</v>
          </cell>
          <cell r="F1337" t="str">
            <v>F107x</v>
          </cell>
          <cell r="G1337" t="str">
            <v>F107x</v>
          </cell>
        </row>
        <row r="1338">
          <cell r="D1338" t="str">
            <v>F105x</v>
          </cell>
          <cell r="E1338" t="str">
            <v>F105x</v>
          </cell>
          <cell r="F1338" t="str">
            <v>F105x</v>
          </cell>
          <cell r="G1338" t="str">
            <v>F105x</v>
          </cell>
        </row>
        <row r="1339">
          <cell r="D1339" t="str">
            <v>F105x</v>
          </cell>
          <cell r="E1339" t="str">
            <v>F105x</v>
          </cell>
          <cell r="F1339" t="str">
            <v>F105x</v>
          </cell>
          <cell r="G1339" t="str">
            <v>F105x</v>
          </cell>
        </row>
        <row r="1340">
          <cell r="D1340" t="str">
            <v>F105x</v>
          </cell>
          <cell r="E1340" t="str">
            <v>F105x</v>
          </cell>
          <cell r="F1340" t="str">
            <v>F105x</v>
          </cell>
          <cell r="G1340" t="str">
            <v>F105x</v>
          </cell>
        </row>
        <row r="1341">
          <cell r="D1341" t="str">
            <v>F42</v>
          </cell>
          <cell r="E1341" t="str">
            <v>F42</v>
          </cell>
          <cell r="F1341" t="str">
            <v>F42</v>
          </cell>
          <cell r="G1341" t="str">
            <v>F42</v>
          </cell>
        </row>
        <row r="1342">
          <cell r="D1342" t="str">
            <v>F102x</v>
          </cell>
          <cell r="E1342" t="str">
            <v>F102x</v>
          </cell>
          <cell r="F1342" t="str">
            <v>F102x</v>
          </cell>
          <cell r="G1342" t="str">
            <v>F102x</v>
          </cell>
        </row>
        <row r="1343">
          <cell r="D1343" t="str">
            <v>F30</v>
          </cell>
          <cell r="E1343" t="str">
            <v>F30</v>
          </cell>
          <cell r="F1343" t="str">
            <v>F30</v>
          </cell>
          <cell r="G1343" t="str">
            <v>F30</v>
          </cell>
        </row>
        <row r="1344">
          <cell r="D1344" t="str">
            <v>F10</v>
          </cell>
          <cell r="E1344" t="str">
            <v>F10</v>
          </cell>
          <cell r="F1344" t="str">
            <v>F105x</v>
          </cell>
          <cell r="G1344" t="str">
            <v>F10</v>
          </cell>
        </row>
        <row r="1345">
          <cell r="D1345" t="str">
            <v>F10</v>
          </cell>
          <cell r="E1345" t="str">
            <v>F10</v>
          </cell>
          <cell r="F1345" t="str">
            <v>F105x</v>
          </cell>
          <cell r="G1345" t="str">
            <v>F10</v>
          </cell>
        </row>
        <row r="1348">
          <cell r="D1348" t="str">
            <v>F30</v>
          </cell>
          <cell r="E1348" t="str">
            <v>F30</v>
          </cell>
          <cell r="F1348" t="str">
            <v>F30</v>
          </cell>
          <cell r="G1348" t="str">
            <v>F30</v>
          </cell>
        </row>
        <row r="1350">
          <cell r="D1350" t="str">
            <v>F30</v>
          </cell>
          <cell r="E1350" t="str">
            <v>F30</v>
          </cell>
          <cell r="F1350" t="str">
            <v>F30</v>
          </cell>
          <cell r="G1350" t="str">
            <v>F30</v>
          </cell>
        </row>
        <row r="1351">
          <cell r="D1351" t="str">
            <v>F30</v>
          </cell>
          <cell r="E1351" t="str">
            <v>F30</v>
          </cell>
          <cell r="F1351" t="str">
            <v>F30</v>
          </cell>
          <cell r="G1351" t="str">
            <v>F30</v>
          </cell>
        </row>
        <row r="1353">
          <cell r="D1353" t="str">
            <v>F30</v>
          </cell>
          <cell r="E1353" t="str">
            <v>F30</v>
          </cell>
          <cell r="F1353" t="str">
            <v>F30</v>
          </cell>
          <cell r="G1353" t="str">
            <v>F30</v>
          </cell>
        </row>
        <row r="1354">
          <cell r="D1354" t="str">
            <v>F30</v>
          </cell>
          <cell r="E1354" t="str">
            <v>F30</v>
          </cell>
          <cell r="F1354" t="str">
            <v>F30</v>
          </cell>
          <cell r="G1354" t="str">
            <v>F30</v>
          </cell>
        </row>
        <row r="1355">
          <cell r="D1355" t="str">
            <v>F30</v>
          </cell>
          <cell r="E1355" t="str">
            <v>F30</v>
          </cell>
          <cell r="F1355" t="str">
            <v>F30</v>
          </cell>
          <cell r="G1355" t="str">
            <v>F30</v>
          </cell>
        </row>
        <row r="1365">
          <cell r="D1365" t="str">
            <v>F10</v>
          </cell>
          <cell r="E1365" t="str">
            <v>F10</v>
          </cell>
          <cell r="F1365" t="str">
            <v>F10</v>
          </cell>
          <cell r="G1365" t="str">
            <v>F10</v>
          </cell>
        </row>
        <row r="1368">
          <cell r="D1368" t="str">
            <v>F108x</v>
          </cell>
          <cell r="E1368" t="str">
            <v>F108x</v>
          </cell>
          <cell r="F1368" t="str">
            <v>F108x</v>
          </cell>
          <cell r="G1368" t="str">
            <v>F108x</v>
          </cell>
        </row>
        <row r="1369">
          <cell r="D1369" t="str">
            <v>F40</v>
          </cell>
          <cell r="E1369" t="str">
            <v>F40</v>
          </cell>
          <cell r="F1369" t="str">
            <v>F40</v>
          </cell>
          <cell r="G1369" t="str">
            <v>F40</v>
          </cell>
        </row>
        <row r="1370">
          <cell r="D1370" t="str">
            <v>F108x</v>
          </cell>
          <cell r="E1370" t="str">
            <v>F108x</v>
          </cell>
          <cell r="F1370" t="str">
            <v>F108x</v>
          </cell>
          <cell r="G1370" t="str">
            <v>F108x</v>
          </cell>
        </row>
        <row r="1371">
          <cell r="D1371" t="str">
            <v>F108x</v>
          </cell>
          <cell r="E1371" t="str">
            <v>F108x</v>
          </cell>
          <cell r="F1371" t="str">
            <v>F108x</v>
          </cell>
          <cell r="G1371" t="str">
            <v>F108x</v>
          </cell>
        </row>
        <row r="1372">
          <cell r="D1372" t="str">
            <v>F108x</v>
          </cell>
          <cell r="E1372" t="str">
            <v>F108x</v>
          </cell>
          <cell r="F1372" t="str">
            <v>F108x</v>
          </cell>
          <cell r="G1372" t="str">
            <v>F108x</v>
          </cell>
        </row>
        <row r="1375">
          <cell r="D1375" t="str">
            <v>F10</v>
          </cell>
          <cell r="E1375" t="str">
            <v>F10</v>
          </cell>
          <cell r="F1375" t="str">
            <v>F10</v>
          </cell>
          <cell r="G1375" t="str">
            <v>F10</v>
          </cell>
        </row>
        <row r="1378">
          <cell r="D1378" t="str">
            <v>F107x</v>
          </cell>
          <cell r="E1378" t="str">
            <v>F107x</v>
          </cell>
          <cell r="F1378" t="str">
            <v>F107x</v>
          </cell>
          <cell r="G1378" t="str">
            <v>F107x</v>
          </cell>
        </row>
        <row r="1379">
          <cell r="D1379" t="str">
            <v>F105x</v>
          </cell>
          <cell r="E1379" t="str">
            <v>F105x</v>
          </cell>
          <cell r="F1379" t="str">
            <v>F105x</v>
          </cell>
          <cell r="G1379" t="str">
            <v>F105x</v>
          </cell>
        </row>
        <row r="1380">
          <cell r="D1380" t="str">
            <v>F105x</v>
          </cell>
          <cell r="E1380" t="str">
            <v>F105x</v>
          </cell>
          <cell r="F1380" t="str">
            <v>F105x</v>
          </cell>
          <cell r="G1380" t="str">
            <v>F105x</v>
          </cell>
        </row>
        <row r="1381">
          <cell r="D1381" t="str">
            <v>F30</v>
          </cell>
          <cell r="E1381" t="str">
            <v>F30</v>
          </cell>
          <cell r="F1381" t="str">
            <v>F30</v>
          </cell>
          <cell r="G1381" t="str">
            <v>F30</v>
          </cell>
        </row>
        <row r="1382">
          <cell r="D1382" t="str">
            <v>F105x</v>
          </cell>
          <cell r="E1382" t="str">
            <v>F105x</v>
          </cell>
          <cell r="F1382" t="str">
            <v>F105x</v>
          </cell>
          <cell r="G1382" t="str">
            <v>F105x</v>
          </cell>
        </row>
        <row r="1383">
          <cell r="D1383" t="str">
            <v>F105x</v>
          </cell>
          <cell r="E1383" t="str">
            <v>F105x</v>
          </cell>
          <cell r="F1383" t="str">
            <v>F105x</v>
          </cell>
          <cell r="G1383" t="str">
            <v>F105x</v>
          </cell>
        </row>
        <row r="1384">
          <cell r="D1384" t="str">
            <v>F105x</v>
          </cell>
          <cell r="E1384" t="str">
            <v>F105x</v>
          </cell>
          <cell r="F1384" t="str">
            <v>F105x</v>
          </cell>
          <cell r="G1384" t="str">
            <v>F105x</v>
          </cell>
        </row>
        <row r="1385">
          <cell r="D1385" t="str">
            <v>F42</v>
          </cell>
          <cell r="E1385" t="str">
            <v>F42</v>
          </cell>
          <cell r="F1385" t="str">
            <v>F42</v>
          </cell>
          <cell r="G1385" t="str">
            <v>F42</v>
          </cell>
        </row>
        <row r="1386">
          <cell r="D1386" t="str">
            <v>F105x</v>
          </cell>
          <cell r="E1386" t="str">
            <v>F105x</v>
          </cell>
          <cell r="F1386" t="str">
            <v>F105x</v>
          </cell>
          <cell r="G1386" t="str">
            <v>F105x</v>
          </cell>
        </row>
        <row r="1387">
          <cell r="D1387" t="str">
            <v>F10</v>
          </cell>
          <cell r="E1387" t="str">
            <v>F10</v>
          </cell>
          <cell r="F1387" t="str">
            <v>F105x</v>
          </cell>
          <cell r="G1387" t="str">
            <v>F10</v>
          </cell>
        </row>
        <row r="1388">
          <cell r="D1388" t="str">
            <v>F102x</v>
          </cell>
          <cell r="E1388" t="str">
            <v>F102x</v>
          </cell>
          <cell r="F1388" t="str">
            <v>F102x</v>
          </cell>
          <cell r="G1388" t="str">
            <v>F102x</v>
          </cell>
        </row>
        <row r="1391">
          <cell r="D1391" t="str">
            <v>F30</v>
          </cell>
          <cell r="E1391" t="str">
            <v>F30</v>
          </cell>
          <cell r="F1391" t="str">
            <v>F30</v>
          </cell>
          <cell r="G1391" t="str">
            <v>F30</v>
          </cell>
        </row>
      </sheetData>
      <sheetData sheetId="27">
        <row r="6">
          <cell r="R6" t="str">
            <v>440.NA</v>
          </cell>
          <cell r="S6">
            <v>0</v>
          </cell>
        </row>
        <row r="7">
          <cell r="R7" t="str">
            <v>440.S</v>
          </cell>
          <cell r="S7">
            <v>742487158.46402931</v>
          </cell>
        </row>
        <row r="8">
          <cell r="R8" t="str">
            <v>440.NA1</v>
          </cell>
          <cell r="S8">
            <v>0</v>
          </cell>
        </row>
        <row r="9">
          <cell r="R9" t="str">
            <v>440.NA2</v>
          </cell>
          <cell r="S9">
            <v>742487158.46402931</v>
          </cell>
        </row>
        <row r="10">
          <cell r="R10" t="str">
            <v>440.NA3</v>
          </cell>
          <cell r="S10">
            <v>0</v>
          </cell>
        </row>
        <row r="11">
          <cell r="R11" t="str">
            <v>442.NA</v>
          </cell>
          <cell r="S11">
            <v>0</v>
          </cell>
        </row>
        <row r="12">
          <cell r="R12" t="str">
            <v>442.S</v>
          </cell>
          <cell r="S12">
            <v>1220620281.6892591</v>
          </cell>
        </row>
        <row r="13">
          <cell r="R13" t="str">
            <v>442.SE</v>
          </cell>
          <cell r="S13">
            <v>0</v>
          </cell>
        </row>
        <row r="14">
          <cell r="R14" t="str">
            <v>442.SG</v>
          </cell>
          <cell r="S14">
            <v>0</v>
          </cell>
        </row>
        <row r="15">
          <cell r="R15" t="str">
            <v>442.NA1</v>
          </cell>
          <cell r="S15">
            <v>0</v>
          </cell>
        </row>
        <row r="16">
          <cell r="R16" t="str">
            <v>442.NA2</v>
          </cell>
          <cell r="S16">
            <v>0</v>
          </cell>
        </row>
        <row r="17">
          <cell r="R17" t="str">
            <v>442.NA3</v>
          </cell>
          <cell r="S17">
            <v>1220620281.6892591</v>
          </cell>
        </row>
        <row r="18">
          <cell r="R18" t="str">
            <v>442.NA4</v>
          </cell>
          <cell r="S18">
            <v>0</v>
          </cell>
        </row>
        <row r="19">
          <cell r="R19" t="str">
            <v>444.NA</v>
          </cell>
          <cell r="S19">
            <v>0</v>
          </cell>
        </row>
        <row r="20">
          <cell r="R20" t="str">
            <v>444.S</v>
          </cell>
          <cell r="S20">
            <v>9123413.1166586392</v>
          </cell>
        </row>
        <row r="21">
          <cell r="R21" t="str">
            <v>444.SO</v>
          </cell>
          <cell r="S21">
            <v>0</v>
          </cell>
        </row>
        <row r="22">
          <cell r="R22" t="str">
            <v>444.NA1</v>
          </cell>
          <cell r="S22">
            <v>9123413.1166586392</v>
          </cell>
        </row>
        <row r="23">
          <cell r="R23" t="str">
            <v>444.NA2</v>
          </cell>
          <cell r="S23">
            <v>0</v>
          </cell>
        </row>
        <row r="24">
          <cell r="R24" t="str">
            <v>445.NA</v>
          </cell>
          <cell r="S24">
            <v>0</v>
          </cell>
        </row>
        <row r="25">
          <cell r="R25" t="str">
            <v>445.S</v>
          </cell>
          <cell r="S25">
            <v>16329652.593925001</v>
          </cell>
        </row>
        <row r="26">
          <cell r="R26" t="str">
            <v>445.NA1</v>
          </cell>
          <cell r="S26">
            <v>0</v>
          </cell>
        </row>
        <row r="27">
          <cell r="R27" t="str">
            <v>445.NA2</v>
          </cell>
          <cell r="S27">
            <v>16329652.593925001</v>
          </cell>
        </row>
        <row r="28">
          <cell r="R28" t="str">
            <v>445.NA3</v>
          </cell>
          <cell r="S28">
            <v>0</v>
          </cell>
        </row>
        <row r="29">
          <cell r="R29" t="str">
            <v>448.NA</v>
          </cell>
          <cell r="S29">
            <v>0</v>
          </cell>
        </row>
        <row r="30">
          <cell r="R30" t="str">
            <v>448.S</v>
          </cell>
          <cell r="S30">
            <v>0</v>
          </cell>
        </row>
        <row r="31">
          <cell r="R31" t="str">
            <v>448.SO</v>
          </cell>
          <cell r="S31">
            <v>0</v>
          </cell>
        </row>
        <row r="32">
          <cell r="R32" t="str">
            <v>448.NA1</v>
          </cell>
          <cell r="S32">
            <v>0</v>
          </cell>
        </row>
        <row r="33">
          <cell r="R33" t="str">
            <v>448.NA2</v>
          </cell>
          <cell r="S33">
            <v>0</v>
          </cell>
        </row>
        <row r="34">
          <cell r="R34" t="str">
            <v>Total Sales to Ultimate Customers.NA</v>
          </cell>
          <cell r="S34">
            <v>1988560505.8638721</v>
          </cell>
        </row>
        <row r="35">
          <cell r="R35" t="str">
            <v>Total Sales to Ultimate Customers.NA1</v>
          </cell>
          <cell r="S35">
            <v>0</v>
          </cell>
        </row>
        <row r="36">
          <cell r="R36" t="str">
            <v>Total Sales to Ultimate Customers.NA2</v>
          </cell>
          <cell r="S36">
            <v>0</v>
          </cell>
        </row>
        <row r="37">
          <cell r="R37" t="str">
            <v>Total Sales to Ultimate Customers.NA3</v>
          </cell>
          <cell r="S37">
            <v>0</v>
          </cell>
        </row>
        <row r="38">
          <cell r="R38" t="str">
            <v>447.NA</v>
          </cell>
          <cell r="S38">
            <v>0</v>
          </cell>
        </row>
        <row r="39">
          <cell r="R39" t="str">
            <v>447.S</v>
          </cell>
          <cell r="S39">
            <v>0</v>
          </cell>
        </row>
        <row r="40">
          <cell r="R40" t="str">
            <v>447.NA1</v>
          </cell>
          <cell r="S40">
            <v>0</v>
          </cell>
        </row>
        <row r="41">
          <cell r="R41" t="str">
            <v>447.NA2</v>
          </cell>
          <cell r="S41">
            <v>0</v>
          </cell>
        </row>
        <row r="42">
          <cell r="R42" t="str">
            <v>447NPC.NA</v>
          </cell>
          <cell r="S42">
            <v>0</v>
          </cell>
        </row>
        <row r="43">
          <cell r="R43" t="str">
            <v>447NPC.SG</v>
          </cell>
          <cell r="S43">
            <v>115082019.36786942</v>
          </cell>
        </row>
        <row r="44">
          <cell r="R44" t="str">
            <v>447NPC.SE</v>
          </cell>
          <cell r="S44">
            <v>0</v>
          </cell>
        </row>
        <row r="45">
          <cell r="R45" t="str">
            <v>447NPC.SG1</v>
          </cell>
          <cell r="S45">
            <v>0</v>
          </cell>
        </row>
        <row r="46">
          <cell r="R46" t="str">
            <v>447NPC.NA1</v>
          </cell>
          <cell r="S46">
            <v>115082019.36786942</v>
          </cell>
        </row>
        <row r="47">
          <cell r="R47" t="str">
            <v>447NPC.NA2</v>
          </cell>
          <cell r="S47">
            <v>0</v>
          </cell>
        </row>
        <row r="48">
          <cell r="R48" t="str">
            <v>447NPC.NA3</v>
          </cell>
          <cell r="S48">
            <v>115082019.36786942</v>
          </cell>
        </row>
        <row r="49">
          <cell r="R49" t="str">
            <v>447NPC.NA4</v>
          </cell>
          <cell r="S49">
            <v>0</v>
          </cell>
        </row>
        <row r="50">
          <cell r="R50" t="str">
            <v>449.NA</v>
          </cell>
          <cell r="S50">
            <v>0</v>
          </cell>
        </row>
        <row r="51">
          <cell r="R51" t="str">
            <v>449.S</v>
          </cell>
          <cell r="S51">
            <v>0.1</v>
          </cell>
        </row>
        <row r="52">
          <cell r="R52" t="str">
            <v>449.SG</v>
          </cell>
          <cell r="S52">
            <v>0</v>
          </cell>
        </row>
        <row r="53">
          <cell r="R53" t="str">
            <v>449.NA1</v>
          </cell>
          <cell r="S53">
            <v>0</v>
          </cell>
        </row>
        <row r="54">
          <cell r="R54" t="str">
            <v>449.NA2</v>
          </cell>
          <cell r="S54">
            <v>0</v>
          </cell>
        </row>
        <row r="55">
          <cell r="R55" t="str">
            <v>449.NA3</v>
          </cell>
          <cell r="S55">
            <v>0.1</v>
          </cell>
        </row>
        <row r="56">
          <cell r="R56" t="str">
            <v>449.NA4</v>
          </cell>
          <cell r="S56">
            <v>0</v>
          </cell>
        </row>
        <row r="57">
          <cell r="R57" t="str">
            <v>Total Sales from Electricity.NA</v>
          </cell>
          <cell r="S57">
            <v>2103642525.3317416</v>
          </cell>
        </row>
        <row r="58">
          <cell r="R58" t="str">
            <v>450.NA</v>
          </cell>
          <cell r="S58">
            <v>0</v>
          </cell>
        </row>
        <row r="59">
          <cell r="R59" t="str">
            <v>450.S</v>
          </cell>
          <cell r="S59">
            <v>3479500.68</v>
          </cell>
        </row>
        <row r="60">
          <cell r="R60" t="str">
            <v>450.SO</v>
          </cell>
          <cell r="S60">
            <v>0</v>
          </cell>
        </row>
        <row r="61">
          <cell r="R61" t="str">
            <v>450.NA1</v>
          </cell>
          <cell r="S61">
            <v>3479500.68</v>
          </cell>
        </row>
        <row r="62">
          <cell r="R62" t="str">
            <v>450.NA2</v>
          </cell>
          <cell r="S62">
            <v>0</v>
          </cell>
        </row>
        <row r="63">
          <cell r="R63" t="str">
            <v>451.NA</v>
          </cell>
          <cell r="S63">
            <v>0</v>
          </cell>
        </row>
        <row r="64">
          <cell r="R64" t="str">
            <v>451.S</v>
          </cell>
          <cell r="S64">
            <v>3596319.8</v>
          </cell>
        </row>
        <row r="65">
          <cell r="R65" t="str">
            <v>451.SG</v>
          </cell>
          <cell r="S65">
            <v>0</v>
          </cell>
        </row>
        <row r="66">
          <cell r="R66" t="str">
            <v>451.SO</v>
          </cell>
          <cell r="S66">
            <v>4070.8740095580783</v>
          </cell>
        </row>
        <row r="67">
          <cell r="R67" t="str">
            <v>451.NA1</v>
          </cell>
          <cell r="S67">
            <v>3600390.6740095578</v>
          </cell>
        </row>
        <row r="68">
          <cell r="R68" t="str">
            <v>451.NA2</v>
          </cell>
          <cell r="S68">
            <v>0</v>
          </cell>
        </row>
        <row r="69">
          <cell r="R69" t="str">
            <v>453.NA</v>
          </cell>
          <cell r="S69">
            <v>0</v>
          </cell>
        </row>
        <row r="70">
          <cell r="R70" t="str">
            <v>453.SG</v>
          </cell>
          <cell r="S70">
            <v>0</v>
          </cell>
        </row>
        <row r="71">
          <cell r="R71" t="str">
            <v>453.NA1</v>
          </cell>
          <cell r="S71">
            <v>0</v>
          </cell>
        </row>
        <row r="72">
          <cell r="R72" t="str">
            <v>453.NA2</v>
          </cell>
          <cell r="S72">
            <v>0</v>
          </cell>
        </row>
        <row r="73">
          <cell r="R73" t="str">
            <v>454.NA</v>
          </cell>
          <cell r="S73">
            <v>0</v>
          </cell>
        </row>
        <row r="74">
          <cell r="R74" t="str">
            <v>454.S</v>
          </cell>
          <cell r="S74">
            <v>2963721.2399999998</v>
          </cell>
        </row>
        <row r="75">
          <cell r="R75" t="str">
            <v>454.SG</v>
          </cell>
          <cell r="S75">
            <v>2702576.1955494457</v>
          </cell>
        </row>
        <row r="76">
          <cell r="R76" t="str">
            <v>454.SG1</v>
          </cell>
          <cell r="S76">
            <v>7873.8753037604338</v>
          </cell>
        </row>
        <row r="77">
          <cell r="R77" t="str">
            <v>454.SO</v>
          </cell>
          <cell r="S77">
            <v>1928059.5490942798</v>
          </cell>
        </row>
        <row r="78">
          <cell r="R78" t="str">
            <v>454.NA1</v>
          </cell>
          <cell r="S78">
            <v>7602230.8599474858</v>
          </cell>
        </row>
        <row r="79">
          <cell r="R79" t="str">
            <v>454.NA2</v>
          </cell>
          <cell r="S79">
            <v>0</v>
          </cell>
        </row>
        <row r="80">
          <cell r="R80" t="str">
            <v>454.NA3</v>
          </cell>
          <cell r="S80">
            <v>0</v>
          </cell>
        </row>
        <row r="81">
          <cell r="R81" t="str">
            <v>454.NA4</v>
          </cell>
          <cell r="S81">
            <v>0</v>
          </cell>
        </row>
        <row r="82">
          <cell r="R82" t="str">
            <v>456.NA</v>
          </cell>
          <cell r="S82">
            <v>0</v>
          </cell>
        </row>
        <row r="83">
          <cell r="R83" t="str">
            <v>456.S</v>
          </cell>
          <cell r="S83">
            <v>-1838779.113416886</v>
          </cell>
        </row>
        <row r="84">
          <cell r="R84" t="str">
            <v>456.CN</v>
          </cell>
          <cell r="S84">
            <v>0</v>
          </cell>
        </row>
        <row r="85">
          <cell r="R85" t="str">
            <v>456.SE</v>
          </cell>
          <cell r="S85">
            <v>3575969.77818966</v>
          </cell>
        </row>
        <row r="86">
          <cell r="R86" t="str">
            <v>456.SO</v>
          </cell>
          <cell r="S86">
            <v>637812.08901322982</v>
          </cell>
        </row>
        <row r="87">
          <cell r="R87" t="str">
            <v>456.SG</v>
          </cell>
          <cell r="S87">
            <v>51905165.243835233</v>
          </cell>
        </row>
        <row r="88">
          <cell r="R88" t="str">
            <v>456.NA1</v>
          </cell>
          <cell r="S88">
            <v>0</v>
          </cell>
        </row>
        <row r="89">
          <cell r="R89" t="str">
            <v>456.NA2</v>
          </cell>
          <cell r="S89">
            <v>0</v>
          </cell>
        </row>
        <row r="90">
          <cell r="R90" t="str">
            <v>456.NA3</v>
          </cell>
          <cell r="S90">
            <v>54280167.997621238</v>
          </cell>
        </row>
        <row r="91">
          <cell r="R91" t="str">
            <v>456.NA4</v>
          </cell>
          <cell r="S91">
            <v>0</v>
          </cell>
        </row>
        <row r="92">
          <cell r="R92" t="str">
            <v>Total Other Electric Revenues.NA</v>
          </cell>
          <cell r="S92">
            <v>68962290.21157828</v>
          </cell>
        </row>
        <row r="93">
          <cell r="R93" t="str">
            <v>Total Other Electric Revenues.NA1</v>
          </cell>
          <cell r="S93">
            <v>0</v>
          </cell>
        </row>
        <row r="94">
          <cell r="R94" t="str">
            <v>Total Electric Operating Revenues.NA</v>
          </cell>
          <cell r="S94">
            <v>2172604815.5433197</v>
          </cell>
        </row>
        <row r="95">
          <cell r="R95" t="str">
            <v>Total Electric Operating Revenues.NA1</v>
          </cell>
          <cell r="S95">
            <v>0</v>
          </cell>
        </row>
        <row r="96">
          <cell r="R96" t="str">
            <v>Summary of Revenues by Factor.NA</v>
          </cell>
          <cell r="S96">
            <v>0</v>
          </cell>
        </row>
        <row r="97">
          <cell r="R97" t="str">
            <v>Summary of Revenues by Factor.NA1</v>
          </cell>
          <cell r="S97">
            <v>1996761268.5704551</v>
          </cell>
        </row>
        <row r="98">
          <cell r="R98" t="str">
            <v>Summary of Revenues by Factor.NA2</v>
          </cell>
          <cell r="S98">
            <v>0</v>
          </cell>
        </row>
        <row r="99">
          <cell r="R99" t="str">
            <v>Summary of Revenues by Factor.NA3</v>
          </cell>
          <cell r="S99">
            <v>3575969.77818966</v>
          </cell>
        </row>
        <row r="100">
          <cell r="R100" t="str">
            <v>Summary of Revenues by Factor.NA4</v>
          </cell>
          <cell r="S100">
            <v>2569942.5121170674</v>
          </cell>
        </row>
        <row r="101">
          <cell r="R101" t="str">
            <v>Summary of Revenues by Factor.NA5</v>
          </cell>
          <cell r="S101">
            <v>169697634.68255785</v>
          </cell>
        </row>
        <row r="102">
          <cell r="R102" t="str">
            <v>Summary of Revenues by Factor.NA6</v>
          </cell>
          <cell r="S102">
            <v>0</v>
          </cell>
        </row>
        <row r="103">
          <cell r="R103" t="str">
            <v>Summary of Revenues by Factor.NA7</v>
          </cell>
          <cell r="S103">
            <v>0</v>
          </cell>
        </row>
        <row r="104">
          <cell r="R104" t="str">
            <v>Total Electric Operating Revenues.NA2</v>
          </cell>
          <cell r="S104">
            <v>2172604815.5433197</v>
          </cell>
        </row>
        <row r="105">
          <cell r="R105" t="str">
            <v>Miscellaneous Revenues.NA</v>
          </cell>
          <cell r="S105">
            <v>0</v>
          </cell>
        </row>
        <row r="106">
          <cell r="R106" t="str">
            <v>41160.NA</v>
          </cell>
          <cell r="S106">
            <v>0</v>
          </cell>
        </row>
        <row r="107">
          <cell r="R107" t="str">
            <v>41160.S</v>
          </cell>
          <cell r="S107">
            <v>0</v>
          </cell>
        </row>
        <row r="108">
          <cell r="R108" t="str">
            <v>41160.SG</v>
          </cell>
          <cell r="S108">
            <v>0</v>
          </cell>
        </row>
        <row r="109">
          <cell r="R109" t="str">
            <v>41160.SO</v>
          </cell>
          <cell r="S109">
            <v>0</v>
          </cell>
        </row>
        <row r="110">
          <cell r="R110" t="str">
            <v>41160.SG1</v>
          </cell>
          <cell r="S110">
            <v>0</v>
          </cell>
        </row>
        <row r="111">
          <cell r="R111" t="str">
            <v>41160.SG2</v>
          </cell>
          <cell r="S111">
            <v>0</v>
          </cell>
        </row>
        <row r="112">
          <cell r="R112" t="str">
            <v>41160.NA1</v>
          </cell>
          <cell r="S112">
            <v>0</v>
          </cell>
        </row>
        <row r="113">
          <cell r="R113" t="str">
            <v>41160.NA2</v>
          </cell>
          <cell r="S113">
            <v>0</v>
          </cell>
        </row>
        <row r="114">
          <cell r="R114" t="str">
            <v>41170.NA</v>
          </cell>
          <cell r="S114">
            <v>0</v>
          </cell>
        </row>
        <row r="115">
          <cell r="R115" t="str">
            <v>41170.S</v>
          </cell>
          <cell r="S115">
            <v>0</v>
          </cell>
        </row>
        <row r="116">
          <cell r="R116" t="str">
            <v>41170.SG</v>
          </cell>
          <cell r="S116">
            <v>0</v>
          </cell>
        </row>
        <row r="117">
          <cell r="R117" t="str">
            <v>41170.NA1</v>
          </cell>
          <cell r="S117">
            <v>0</v>
          </cell>
        </row>
        <row r="118">
          <cell r="R118" t="str">
            <v>41170.NA2</v>
          </cell>
          <cell r="S118">
            <v>0</v>
          </cell>
        </row>
        <row r="119">
          <cell r="R119" t="str">
            <v>4118.NA</v>
          </cell>
          <cell r="S119">
            <v>0</v>
          </cell>
        </row>
        <row r="120">
          <cell r="R120" t="str">
            <v>4118.S</v>
          </cell>
          <cell r="S120">
            <v>0</v>
          </cell>
        </row>
        <row r="121">
          <cell r="R121" t="str">
            <v>4118.SE</v>
          </cell>
          <cell r="S121">
            <v>-11711.175965208819</v>
          </cell>
        </row>
        <row r="122">
          <cell r="R122" t="str">
            <v>4118.NA1</v>
          </cell>
          <cell r="S122">
            <v>-11711.175965208819</v>
          </cell>
        </row>
        <row r="123">
          <cell r="R123" t="str">
            <v>4118.NA2</v>
          </cell>
          <cell r="S123">
            <v>0</v>
          </cell>
        </row>
        <row r="124">
          <cell r="R124" t="str">
            <v>41181.NA</v>
          </cell>
          <cell r="S124">
            <v>0</v>
          </cell>
        </row>
        <row r="125">
          <cell r="R125" t="str">
            <v>41181.SE</v>
          </cell>
          <cell r="S125">
            <v>0</v>
          </cell>
        </row>
        <row r="126">
          <cell r="R126" t="str">
            <v>41181.NA1</v>
          </cell>
          <cell r="S126">
            <v>0</v>
          </cell>
        </row>
        <row r="127">
          <cell r="R127" t="str">
            <v>41181.NA2</v>
          </cell>
          <cell r="S127">
            <v>0</v>
          </cell>
        </row>
        <row r="128">
          <cell r="R128" t="str">
            <v>4194.NA</v>
          </cell>
          <cell r="S128">
            <v>0</v>
          </cell>
        </row>
        <row r="129">
          <cell r="R129" t="str">
            <v>4194.SG</v>
          </cell>
          <cell r="S129">
            <v>0</v>
          </cell>
        </row>
        <row r="130">
          <cell r="R130" t="str">
            <v>4194.NA1</v>
          </cell>
          <cell r="S130">
            <v>0</v>
          </cell>
        </row>
        <row r="131">
          <cell r="R131" t="str">
            <v>4194.NA2</v>
          </cell>
          <cell r="S131">
            <v>0</v>
          </cell>
        </row>
        <row r="132">
          <cell r="R132" t="str">
            <v>421.NA</v>
          </cell>
          <cell r="S132">
            <v>0</v>
          </cell>
        </row>
        <row r="133">
          <cell r="R133" t="str">
            <v>421.S</v>
          </cell>
          <cell r="S133">
            <v>-55793.630000000121</v>
          </cell>
        </row>
        <row r="134">
          <cell r="R134" t="str">
            <v>421.SG</v>
          </cell>
          <cell r="S134">
            <v>0</v>
          </cell>
        </row>
        <row r="135">
          <cell r="R135" t="str">
            <v>421.SG-P</v>
          </cell>
          <cell r="S135">
            <v>0</v>
          </cell>
        </row>
        <row r="136">
          <cell r="R136" t="str">
            <v>421.CN</v>
          </cell>
          <cell r="S136">
            <v>0</v>
          </cell>
        </row>
        <row r="137">
          <cell r="R137" t="str">
            <v>421.SO</v>
          </cell>
          <cell r="S137">
            <v>-189.30131451225739</v>
          </cell>
        </row>
        <row r="138">
          <cell r="R138" t="str">
            <v>421.SG1</v>
          </cell>
          <cell r="S138">
            <v>-389945.03502777725</v>
          </cell>
        </row>
        <row r="139">
          <cell r="R139" t="str">
            <v>421.NA1</v>
          </cell>
          <cell r="S139">
            <v>-445927.96634228964</v>
          </cell>
        </row>
        <row r="140">
          <cell r="R140" t="str">
            <v>421.NA2</v>
          </cell>
          <cell r="S140">
            <v>0</v>
          </cell>
        </row>
        <row r="141">
          <cell r="R141" t="str">
            <v>Total Miscellaneous Revenues.NA</v>
          </cell>
          <cell r="S141">
            <v>-457639.14230749843</v>
          </cell>
        </row>
        <row r="142">
          <cell r="R142" t="str">
            <v>Miscellaneous Expenses.NA</v>
          </cell>
          <cell r="S142">
            <v>0</v>
          </cell>
        </row>
        <row r="143">
          <cell r="R143" t="str">
            <v>4311.NA</v>
          </cell>
          <cell r="S143">
            <v>0</v>
          </cell>
        </row>
        <row r="144">
          <cell r="R144" t="str">
            <v>4311.S</v>
          </cell>
          <cell r="S144">
            <v>983443.5</v>
          </cell>
        </row>
        <row r="145">
          <cell r="R145" t="str">
            <v>4311.NA1</v>
          </cell>
          <cell r="S145">
            <v>983443.5</v>
          </cell>
        </row>
        <row r="146">
          <cell r="R146" t="str">
            <v>Total Miscellaneous Expenses.NA</v>
          </cell>
          <cell r="S146">
            <v>983443.5</v>
          </cell>
        </row>
        <row r="147">
          <cell r="R147" t="str">
            <v>Total Miscellaneous Expenses.NA1</v>
          </cell>
          <cell r="S147">
            <v>0</v>
          </cell>
        </row>
        <row r="148">
          <cell r="R148" t="str">
            <v>Net Misc Revenue and Expense.NA</v>
          </cell>
          <cell r="S148">
            <v>525804.35769250151</v>
          </cell>
        </row>
        <row r="149">
          <cell r="R149" t="str">
            <v>Net Misc Revenue and Expense.NA1</v>
          </cell>
          <cell r="S149">
            <v>0</v>
          </cell>
        </row>
        <row r="150">
          <cell r="R150" t="str">
            <v>500.NA</v>
          </cell>
          <cell r="S150">
            <v>0</v>
          </cell>
        </row>
        <row r="151">
          <cell r="R151" t="str">
            <v>500.SG</v>
          </cell>
          <cell r="S151">
            <v>6157919.4978705887</v>
          </cell>
        </row>
        <row r="152">
          <cell r="R152" t="str">
            <v>500.SG1</v>
          </cell>
          <cell r="S152">
            <v>629803.33766484389</v>
          </cell>
        </row>
        <row r="153">
          <cell r="R153" t="str">
            <v>500.NA1</v>
          </cell>
          <cell r="S153">
            <v>6787722.8355354322</v>
          </cell>
        </row>
        <row r="154">
          <cell r="R154" t="str">
            <v>500.NA2</v>
          </cell>
          <cell r="S154">
            <v>0</v>
          </cell>
        </row>
        <row r="155">
          <cell r="R155" t="str">
            <v>501.NA</v>
          </cell>
          <cell r="S155">
            <v>0</v>
          </cell>
        </row>
        <row r="156">
          <cell r="R156" t="str">
            <v>501.S</v>
          </cell>
          <cell r="S156">
            <v>0</v>
          </cell>
        </row>
        <row r="157">
          <cell r="R157" t="str">
            <v>501.SE</v>
          </cell>
          <cell r="S157">
            <v>14901642.49394688</v>
          </cell>
        </row>
        <row r="158">
          <cell r="R158" t="str">
            <v>501.SE1</v>
          </cell>
          <cell r="S158">
            <v>0</v>
          </cell>
        </row>
        <row r="159">
          <cell r="R159" t="str">
            <v>501.SE2</v>
          </cell>
          <cell r="S159">
            <v>0</v>
          </cell>
        </row>
        <row r="160">
          <cell r="R160" t="str">
            <v>501.SE3</v>
          </cell>
          <cell r="S160">
            <v>1559197.0070634068</v>
          </cell>
        </row>
        <row r="161">
          <cell r="R161" t="str">
            <v>501.NA1</v>
          </cell>
          <cell r="S161">
            <v>16460839.501010288</v>
          </cell>
        </row>
        <row r="162">
          <cell r="R162" t="str">
            <v>501.NA2</v>
          </cell>
          <cell r="S162">
            <v>0</v>
          </cell>
        </row>
        <row r="163">
          <cell r="R163" t="str">
            <v>501NPC.NA</v>
          </cell>
          <cell r="S163">
            <v>0</v>
          </cell>
        </row>
        <row r="164">
          <cell r="R164" t="str">
            <v>501NPC.S</v>
          </cell>
          <cell r="S164">
            <v>0</v>
          </cell>
        </row>
        <row r="165">
          <cell r="R165" t="str">
            <v>501NPC.SE</v>
          </cell>
          <cell r="S165">
            <v>319381918.76118594</v>
          </cell>
        </row>
        <row r="166">
          <cell r="R166" t="str">
            <v>501NPC.SE1</v>
          </cell>
          <cell r="S166">
            <v>0</v>
          </cell>
        </row>
        <row r="167">
          <cell r="R167" t="str">
            <v>501NPC.SE2</v>
          </cell>
          <cell r="S167">
            <v>0</v>
          </cell>
        </row>
        <row r="168">
          <cell r="R168" t="str">
            <v>501NPC.SE3</v>
          </cell>
          <cell r="S168">
            <v>24994175.583884533</v>
          </cell>
        </row>
        <row r="169">
          <cell r="R169" t="str">
            <v>501NPC.NA1</v>
          </cell>
          <cell r="S169">
            <v>344376094.34507048</v>
          </cell>
        </row>
        <row r="170">
          <cell r="R170" t="str">
            <v>501NPC.NA2</v>
          </cell>
          <cell r="S170">
            <v>0</v>
          </cell>
        </row>
        <row r="171">
          <cell r="R171" t="str">
            <v>501NPC.NA3</v>
          </cell>
          <cell r="S171">
            <v>360836933.84608078</v>
          </cell>
        </row>
        <row r="172">
          <cell r="R172" t="str">
            <v>501NPC.NA4</v>
          </cell>
          <cell r="S172">
            <v>0</v>
          </cell>
        </row>
        <row r="173">
          <cell r="R173" t="str">
            <v>502.NA</v>
          </cell>
          <cell r="S173">
            <v>0</v>
          </cell>
        </row>
        <row r="174">
          <cell r="R174" t="str">
            <v>502.SG</v>
          </cell>
          <cell r="S174">
            <v>33527015.858707167</v>
          </cell>
        </row>
        <row r="175">
          <cell r="R175" t="str">
            <v>502.SG1</v>
          </cell>
          <cell r="S175">
            <v>3486341.817650137</v>
          </cell>
        </row>
        <row r="176">
          <cell r="R176" t="str">
            <v>502.NA1</v>
          </cell>
          <cell r="S176">
            <v>37013357.676357307</v>
          </cell>
        </row>
        <row r="177">
          <cell r="R177" t="str">
            <v>502.NA2</v>
          </cell>
          <cell r="S177">
            <v>0</v>
          </cell>
        </row>
        <row r="178">
          <cell r="R178" t="str">
            <v>503.NA</v>
          </cell>
          <cell r="S178">
            <v>0</v>
          </cell>
        </row>
        <row r="179">
          <cell r="R179" t="str">
            <v>503.SE</v>
          </cell>
          <cell r="S179">
            <v>0</v>
          </cell>
        </row>
        <row r="180">
          <cell r="R180" t="str">
            <v>503.NA1</v>
          </cell>
          <cell r="S180">
            <v>0</v>
          </cell>
        </row>
        <row r="181">
          <cell r="R181" t="str">
            <v>503.NA2</v>
          </cell>
          <cell r="S181">
            <v>0</v>
          </cell>
        </row>
        <row r="182">
          <cell r="R182" t="str">
            <v>503NPC.NA</v>
          </cell>
          <cell r="S182">
            <v>0</v>
          </cell>
        </row>
        <row r="183">
          <cell r="R183" t="str">
            <v>503NPC.SE</v>
          </cell>
          <cell r="S183">
            <v>1710047.2553217798</v>
          </cell>
        </row>
        <row r="184">
          <cell r="R184" t="str">
            <v>503NPC.NA1</v>
          </cell>
          <cell r="S184">
            <v>1710047.2553217798</v>
          </cell>
        </row>
        <row r="185">
          <cell r="R185" t="str">
            <v>503NPC.NA2</v>
          </cell>
          <cell r="S185">
            <v>0</v>
          </cell>
        </row>
        <row r="186">
          <cell r="R186" t="str">
            <v>505.NA</v>
          </cell>
          <cell r="S186">
            <v>0</v>
          </cell>
        </row>
        <row r="187">
          <cell r="R187" t="str">
            <v>505.SG</v>
          </cell>
          <cell r="S187">
            <v>714965.23947649216</v>
          </cell>
        </row>
        <row r="188">
          <cell r="R188" t="str">
            <v>505.SG1</v>
          </cell>
          <cell r="S188">
            <v>313733.98843518732</v>
          </cell>
        </row>
        <row r="189">
          <cell r="R189" t="str">
            <v>505.NA1</v>
          </cell>
          <cell r="S189">
            <v>1028699.2279116795</v>
          </cell>
        </row>
        <row r="190">
          <cell r="R190" t="str">
            <v>505.NA2</v>
          </cell>
          <cell r="S190">
            <v>0</v>
          </cell>
        </row>
        <row r="191">
          <cell r="R191" t="str">
            <v>506.NA</v>
          </cell>
          <cell r="S191">
            <v>0</v>
          </cell>
        </row>
        <row r="192">
          <cell r="R192" t="str">
            <v>506.SG</v>
          </cell>
          <cell r="S192">
            <v>9315520.1144503318</v>
          </cell>
        </row>
        <row r="193">
          <cell r="R193" t="str">
            <v>506.SE</v>
          </cell>
          <cell r="S193">
            <v>0</v>
          </cell>
        </row>
        <row r="194">
          <cell r="R194" t="str">
            <v>506.SG1</v>
          </cell>
          <cell r="S194">
            <v>446926.75706728303</v>
          </cell>
        </row>
        <row r="195">
          <cell r="R195" t="str">
            <v>506.NA1</v>
          </cell>
          <cell r="S195">
            <v>9762446.8715176154</v>
          </cell>
        </row>
        <row r="196">
          <cell r="R196" t="str">
            <v>506.NA2</v>
          </cell>
          <cell r="S196">
            <v>0</v>
          </cell>
        </row>
        <row r="197">
          <cell r="R197" t="str">
            <v>507.NA</v>
          </cell>
          <cell r="S197">
            <v>0</v>
          </cell>
        </row>
        <row r="198">
          <cell r="R198" t="str">
            <v>507.SG</v>
          </cell>
          <cell r="S198">
            <v>172657.48903207603</v>
          </cell>
        </row>
        <row r="199">
          <cell r="R199" t="str">
            <v>507.SG1</v>
          </cell>
          <cell r="S199">
            <v>0</v>
          </cell>
        </row>
        <row r="200">
          <cell r="R200" t="str">
            <v>507.NA1</v>
          </cell>
          <cell r="S200">
            <v>172657.48903207603</v>
          </cell>
        </row>
        <row r="201">
          <cell r="R201" t="str">
            <v>507.NA2</v>
          </cell>
          <cell r="S201">
            <v>0</v>
          </cell>
        </row>
        <row r="202">
          <cell r="R202" t="str">
            <v>510.NA</v>
          </cell>
          <cell r="S202">
            <v>0</v>
          </cell>
        </row>
        <row r="203">
          <cell r="R203" t="str">
            <v>510.SG</v>
          </cell>
          <cell r="S203">
            <v>771660.6077034917</v>
          </cell>
        </row>
        <row r="204">
          <cell r="R204" t="str">
            <v>510.SG1</v>
          </cell>
          <cell r="S204">
            <v>1540653.4541119379</v>
          </cell>
        </row>
        <row r="205">
          <cell r="R205" t="str">
            <v>510.NA1</v>
          </cell>
          <cell r="S205">
            <v>2312314.0618154295</v>
          </cell>
        </row>
        <row r="206">
          <cell r="R206" t="str">
            <v>510.NA2</v>
          </cell>
          <cell r="S206">
            <v>0</v>
          </cell>
        </row>
        <row r="207">
          <cell r="R207" t="str">
            <v>510.NA3</v>
          </cell>
          <cell r="S207">
            <v>0</v>
          </cell>
        </row>
        <row r="208">
          <cell r="R208" t="str">
            <v>510.NA4</v>
          </cell>
          <cell r="S208">
            <v>0</v>
          </cell>
        </row>
        <row r="209">
          <cell r="R209" t="str">
            <v>511.NA</v>
          </cell>
          <cell r="S209">
            <v>0</v>
          </cell>
        </row>
        <row r="210">
          <cell r="R210" t="str">
            <v>511.SG</v>
          </cell>
          <cell r="S210">
            <v>12804797.045976831</v>
          </cell>
        </row>
        <row r="211">
          <cell r="R211" t="str">
            <v>511.SG1</v>
          </cell>
          <cell r="S211">
            <v>609204.06379390974</v>
          </cell>
        </row>
        <row r="212">
          <cell r="R212" t="str">
            <v>511.NA1</v>
          </cell>
          <cell r="S212">
            <v>13414001.109770741</v>
          </cell>
        </row>
        <row r="213">
          <cell r="R213" t="str">
            <v>511.NA2</v>
          </cell>
          <cell r="S213">
            <v>0</v>
          </cell>
        </row>
        <row r="214">
          <cell r="R214" t="str">
            <v>512.NA</v>
          </cell>
          <cell r="S214">
            <v>0</v>
          </cell>
        </row>
        <row r="215">
          <cell r="R215" t="str">
            <v>512.SG</v>
          </cell>
          <cell r="S215">
            <v>40165642.915305115</v>
          </cell>
        </row>
        <row r="216">
          <cell r="R216" t="str">
            <v>512.SG1</v>
          </cell>
          <cell r="S216">
            <v>1404886.6299405862</v>
          </cell>
        </row>
        <row r="217">
          <cell r="R217" t="str">
            <v>512.NA1</v>
          </cell>
          <cell r="S217">
            <v>41570529.5452457</v>
          </cell>
        </row>
        <row r="218">
          <cell r="R218" t="str">
            <v>512.NA2</v>
          </cell>
          <cell r="S218">
            <v>0</v>
          </cell>
        </row>
        <row r="219">
          <cell r="R219" t="str">
            <v>513.NA</v>
          </cell>
          <cell r="S219">
            <v>0</v>
          </cell>
        </row>
        <row r="220">
          <cell r="R220" t="str">
            <v>513.SG</v>
          </cell>
          <cell r="S220">
            <v>14909197.651186576</v>
          </cell>
        </row>
        <row r="221">
          <cell r="R221" t="str">
            <v>513.SG1</v>
          </cell>
          <cell r="S221">
            <v>328977.64479701116</v>
          </cell>
        </row>
        <row r="222">
          <cell r="R222" t="str">
            <v>513.NA1</v>
          </cell>
          <cell r="S222">
            <v>15238175.295983586</v>
          </cell>
        </row>
        <row r="223">
          <cell r="R223" t="str">
            <v>513.NA2</v>
          </cell>
          <cell r="S223">
            <v>0</v>
          </cell>
        </row>
        <row r="224">
          <cell r="R224" t="str">
            <v>514.NA</v>
          </cell>
          <cell r="S224">
            <v>0</v>
          </cell>
        </row>
        <row r="225">
          <cell r="R225" t="str">
            <v>514.SG</v>
          </cell>
          <cell r="S225">
            <v>3789632.1428474258</v>
          </cell>
        </row>
        <row r="226">
          <cell r="R226" t="str">
            <v>514.SG1</v>
          </cell>
          <cell r="S226">
            <v>1413352.8831296994</v>
          </cell>
        </row>
        <row r="227">
          <cell r="R227" t="str">
            <v>514.NA1</v>
          </cell>
          <cell r="S227">
            <v>5202985.0259771254</v>
          </cell>
        </row>
        <row r="228">
          <cell r="R228" t="str">
            <v>514.NA2</v>
          </cell>
          <cell r="S228">
            <v>0</v>
          </cell>
        </row>
        <row r="229">
          <cell r="R229" t="str">
            <v>Total Steam Power Generation.NA</v>
          </cell>
          <cell r="S229">
            <v>495049870.24054933</v>
          </cell>
        </row>
        <row r="230">
          <cell r="R230" t="str">
            <v>517.NA</v>
          </cell>
          <cell r="S230">
            <v>0</v>
          </cell>
        </row>
        <row r="231">
          <cell r="R231" t="str">
            <v>517.SG</v>
          </cell>
          <cell r="S231">
            <v>0</v>
          </cell>
        </row>
        <row r="232">
          <cell r="R232" t="str">
            <v>517.NA1</v>
          </cell>
          <cell r="S232">
            <v>0</v>
          </cell>
        </row>
        <row r="233">
          <cell r="R233" t="str">
            <v>517.NA2</v>
          </cell>
          <cell r="S233">
            <v>0</v>
          </cell>
        </row>
        <row r="234">
          <cell r="R234" t="str">
            <v>518.NA</v>
          </cell>
          <cell r="S234">
            <v>0</v>
          </cell>
        </row>
        <row r="235">
          <cell r="R235" t="str">
            <v>518.SE</v>
          </cell>
          <cell r="S235">
            <v>0</v>
          </cell>
        </row>
        <row r="236">
          <cell r="R236" t="str">
            <v>518.NA1</v>
          </cell>
          <cell r="S236">
            <v>0</v>
          </cell>
        </row>
        <row r="237">
          <cell r="R237" t="str">
            <v>518.NA2</v>
          </cell>
          <cell r="S237">
            <v>0</v>
          </cell>
        </row>
        <row r="238">
          <cell r="R238" t="str">
            <v>518.NA3</v>
          </cell>
          <cell r="S238">
            <v>0</v>
          </cell>
        </row>
        <row r="239">
          <cell r="R239" t="str">
            <v>519.NA</v>
          </cell>
          <cell r="S239">
            <v>0</v>
          </cell>
        </row>
        <row r="240">
          <cell r="R240" t="str">
            <v>519.SG</v>
          </cell>
          <cell r="S240">
            <v>0</v>
          </cell>
        </row>
        <row r="241">
          <cell r="R241" t="str">
            <v>519.NA1</v>
          </cell>
          <cell r="S241">
            <v>0</v>
          </cell>
        </row>
        <row r="242">
          <cell r="R242" t="str">
            <v>519.NA2</v>
          </cell>
          <cell r="S242">
            <v>0</v>
          </cell>
        </row>
        <row r="243">
          <cell r="R243" t="str">
            <v>520.NA</v>
          </cell>
          <cell r="S243">
            <v>0</v>
          </cell>
        </row>
        <row r="244">
          <cell r="R244" t="str">
            <v>520.SG</v>
          </cell>
          <cell r="S244">
            <v>0</v>
          </cell>
        </row>
        <row r="245">
          <cell r="R245" t="str">
            <v>520.NA1</v>
          </cell>
          <cell r="S245">
            <v>0</v>
          </cell>
        </row>
        <row r="246">
          <cell r="R246" t="str">
            <v>520.NA2</v>
          </cell>
          <cell r="S246">
            <v>0</v>
          </cell>
        </row>
        <row r="247">
          <cell r="R247" t="str">
            <v>520.NA3</v>
          </cell>
          <cell r="S247">
            <v>0</v>
          </cell>
        </row>
        <row r="248">
          <cell r="R248" t="str">
            <v>520.NA4</v>
          </cell>
          <cell r="S248">
            <v>0</v>
          </cell>
        </row>
        <row r="249">
          <cell r="R249" t="str">
            <v>523.NA</v>
          </cell>
          <cell r="S249">
            <v>0</v>
          </cell>
        </row>
        <row r="250">
          <cell r="R250" t="str">
            <v>523.SG</v>
          </cell>
          <cell r="S250">
            <v>0</v>
          </cell>
        </row>
        <row r="251">
          <cell r="R251" t="str">
            <v>523.NA1</v>
          </cell>
          <cell r="S251">
            <v>0</v>
          </cell>
        </row>
        <row r="252">
          <cell r="R252" t="str">
            <v>523.NA2</v>
          </cell>
          <cell r="S252">
            <v>0</v>
          </cell>
        </row>
        <row r="253">
          <cell r="R253" t="str">
            <v>524.NA</v>
          </cell>
          <cell r="S253">
            <v>0</v>
          </cell>
        </row>
        <row r="254">
          <cell r="R254" t="str">
            <v>524.SG</v>
          </cell>
          <cell r="S254">
            <v>0</v>
          </cell>
        </row>
        <row r="255">
          <cell r="R255" t="str">
            <v>524.NA1</v>
          </cell>
          <cell r="S255">
            <v>0</v>
          </cell>
        </row>
        <row r="256">
          <cell r="R256" t="str">
            <v>524.NA2</v>
          </cell>
          <cell r="S256">
            <v>0</v>
          </cell>
        </row>
        <row r="257">
          <cell r="R257" t="str">
            <v>528.NA</v>
          </cell>
          <cell r="S257">
            <v>0</v>
          </cell>
        </row>
        <row r="258">
          <cell r="R258" t="str">
            <v>528.SG</v>
          </cell>
          <cell r="S258">
            <v>0</v>
          </cell>
        </row>
        <row r="259">
          <cell r="R259" t="str">
            <v>528.NA1</v>
          </cell>
          <cell r="S259">
            <v>0</v>
          </cell>
        </row>
        <row r="260">
          <cell r="R260" t="str">
            <v>528.NA2</v>
          </cell>
          <cell r="S260">
            <v>0</v>
          </cell>
        </row>
        <row r="261">
          <cell r="R261" t="str">
            <v>529.NA</v>
          </cell>
          <cell r="S261">
            <v>0</v>
          </cell>
        </row>
        <row r="262">
          <cell r="R262" t="str">
            <v>529.SG</v>
          </cell>
          <cell r="S262">
            <v>0</v>
          </cell>
        </row>
        <row r="263">
          <cell r="R263" t="str">
            <v>529.NA1</v>
          </cell>
          <cell r="S263">
            <v>0</v>
          </cell>
        </row>
        <row r="264">
          <cell r="R264" t="str">
            <v>529.NA2</v>
          </cell>
          <cell r="S264">
            <v>0</v>
          </cell>
        </row>
        <row r="265">
          <cell r="R265" t="str">
            <v>530.NA</v>
          </cell>
          <cell r="S265">
            <v>0</v>
          </cell>
        </row>
        <row r="266">
          <cell r="R266" t="str">
            <v>530.SG</v>
          </cell>
          <cell r="S266">
            <v>0</v>
          </cell>
        </row>
        <row r="267">
          <cell r="R267" t="str">
            <v>530.NA1</v>
          </cell>
          <cell r="S267">
            <v>0</v>
          </cell>
        </row>
        <row r="268">
          <cell r="R268" t="str">
            <v>530.NA2</v>
          </cell>
          <cell r="S268">
            <v>0</v>
          </cell>
        </row>
        <row r="269">
          <cell r="R269" t="str">
            <v>531.NA</v>
          </cell>
          <cell r="S269">
            <v>0</v>
          </cell>
        </row>
        <row r="270">
          <cell r="R270" t="str">
            <v>531.SG</v>
          </cell>
          <cell r="S270">
            <v>0</v>
          </cell>
        </row>
        <row r="271">
          <cell r="R271" t="str">
            <v>531.NA1</v>
          </cell>
          <cell r="S271">
            <v>0</v>
          </cell>
        </row>
        <row r="272">
          <cell r="R272" t="str">
            <v>531.NA2</v>
          </cell>
          <cell r="S272">
            <v>0</v>
          </cell>
        </row>
        <row r="273">
          <cell r="R273" t="str">
            <v>532.NA</v>
          </cell>
          <cell r="S273">
            <v>0</v>
          </cell>
        </row>
        <row r="274">
          <cell r="R274" t="str">
            <v>532.SG</v>
          </cell>
          <cell r="S274">
            <v>0</v>
          </cell>
        </row>
        <row r="275">
          <cell r="R275" t="str">
            <v>532.NA1</v>
          </cell>
          <cell r="S275">
            <v>0</v>
          </cell>
        </row>
        <row r="276">
          <cell r="R276" t="str">
            <v>532.NA2</v>
          </cell>
          <cell r="S276">
            <v>0</v>
          </cell>
        </row>
        <row r="277">
          <cell r="R277" t="str">
            <v>Total Nuclear Power Generation.NA</v>
          </cell>
          <cell r="S277">
            <v>0</v>
          </cell>
        </row>
        <row r="278">
          <cell r="R278" t="str">
            <v>Total Nuclear Power Generation.NA1</v>
          </cell>
          <cell r="S278">
            <v>0</v>
          </cell>
        </row>
        <row r="279">
          <cell r="R279" t="str">
            <v>535.NA</v>
          </cell>
          <cell r="S279">
            <v>0</v>
          </cell>
        </row>
        <row r="280">
          <cell r="R280" t="str">
            <v>535.DGP</v>
          </cell>
          <cell r="S280">
            <v>0</v>
          </cell>
        </row>
        <row r="281">
          <cell r="R281" t="str">
            <v>535.SG</v>
          </cell>
          <cell r="S281">
            <v>3254859.8266743389</v>
          </cell>
        </row>
        <row r="282">
          <cell r="R282" t="str">
            <v>535.SG1</v>
          </cell>
          <cell r="S282">
            <v>610404.31797583832</v>
          </cell>
        </row>
        <row r="283">
          <cell r="R283" t="str">
            <v>535.NA1</v>
          </cell>
          <cell r="S283">
            <v>0</v>
          </cell>
        </row>
        <row r="284">
          <cell r="R284" t="str">
            <v>535.NA2</v>
          </cell>
          <cell r="S284">
            <v>3865264.1446501771</v>
          </cell>
        </row>
        <row r="285">
          <cell r="R285" t="str">
            <v>535.NA3</v>
          </cell>
          <cell r="S285">
            <v>0</v>
          </cell>
        </row>
        <row r="286">
          <cell r="R286" t="str">
            <v>536.NA</v>
          </cell>
          <cell r="S286">
            <v>0</v>
          </cell>
        </row>
        <row r="287">
          <cell r="R287" t="str">
            <v>536.DGP</v>
          </cell>
          <cell r="S287">
            <v>0</v>
          </cell>
        </row>
        <row r="288">
          <cell r="R288" t="str">
            <v>536.SG</v>
          </cell>
          <cell r="S288">
            <v>53344.341599182044</v>
          </cell>
        </row>
        <row r="289">
          <cell r="R289" t="str">
            <v>536.SG1</v>
          </cell>
          <cell r="S289">
            <v>0</v>
          </cell>
        </row>
        <row r="290">
          <cell r="R290" t="str">
            <v>536.NA1</v>
          </cell>
          <cell r="S290">
            <v>0</v>
          </cell>
        </row>
        <row r="291">
          <cell r="R291" t="str">
            <v>536.NA2</v>
          </cell>
          <cell r="S291">
            <v>53344.341599182044</v>
          </cell>
        </row>
        <row r="292">
          <cell r="R292" t="str">
            <v>536.NA3</v>
          </cell>
          <cell r="S292">
            <v>0</v>
          </cell>
        </row>
        <row r="293">
          <cell r="R293" t="str">
            <v>537.NA</v>
          </cell>
          <cell r="S293">
            <v>0</v>
          </cell>
        </row>
        <row r="294">
          <cell r="R294" t="str">
            <v>537.DGP</v>
          </cell>
          <cell r="S294">
            <v>0</v>
          </cell>
        </row>
        <row r="295">
          <cell r="R295" t="str">
            <v>537.SG</v>
          </cell>
          <cell r="S295">
            <v>1756348.1606624865</v>
          </cell>
        </row>
        <row r="296">
          <cell r="R296" t="str">
            <v>537.SG1</v>
          </cell>
          <cell r="S296">
            <v>136881.00118375628</v>
          </cell>
        </row>
        <row r="297">
          <cell r="R297" t="str">
            <v>537.NA1</v>
          </cell>
          <cell r="S297">
            <v>0</v>
          </cell>
        </row>
        <row r="298">
          <cell r="R298" t="str">
            <v>537.NA2</v>
          </cell>
          <cell r="S298">
            <v>1893229.1618462428</v>
          </cell>
        </row>
        <row r="299">
          <cell r="R299" t="str">
            <v>537.NA3</v>
          </cell>
          <cell r="S299">
            <v>0</v>
          </cell>
        </row>
        <row r="300">
          <cell r="R300" t="str">
            <v>538.NA</v>
          </cell>
          <cell r="S300">
            <v>0</v>
          </cell>
        </row>
        <row r="301">
          <cell r="R301" t="str">
            <v>538.DGP</v>
          </cell>
          <cell r="S301">
            <v>0</v>
          </cell>
        </row>
        <row r="302">
          <cell r="R302" t="str">
            <v>538.SG</v>
          </cell>
          <cell r="S302">
            <v>0</v>
          </cell>
        </row>
        <row r="303">
          <cell r="R303" t="str">
            <v>538.SG1</v>
          </cell>
          <cell r="S303">
            <v>0</v>
          </cell>
        </row>
        <row r="304">
          <cell r="R304" t="str">
            <v>538.NA1</v>
          </cell>
          <cell r="S304">
            <v>0</v>
          </cell>
        </row>
        <row r="305">
          <cell r="R305" t="str">
            <v>538.NA2</v>
          </cell>
          <cell r="S305">
            <v>0</v>
          </cell>
        </row>
        <row r="306">
          <cell r="R306" t="str">
            <v>538.NA3</v>
          </cell>
          <cell r="S306">
            <v>0</v>
          </cell>
        </row>
        <row r="307">
          <cell r="R307" t="str">
            <v>539.NA</v>
          </cell>
          <cell r="S307">
            <v>0</v>
          </cell>
        </row>
        <row r="308">
          <cell r="R308" t="str">
            <v>539.DGP</v>
          </cell>
          <cell r="S308">
            <v>0</v>
          </cell>
        </row>
        <row r="309">
          <cell r="R309" t="str">
            <v>539.SG</v>
          </cell>
          <cell r="S309">
            <v>4887509.1394778639</v>
          </cell>
        </row>
        <row r="310">
          <cell r="R310" t="str">
            <v>539.SG1</v>
          </cell>
          <cell r="S310">
            <v>3923830.3397401846</v>
          </cell>
        </row>
        <row r="311">
          <cell r="R311" t="str">
            <v>539.NA1</v>
          </cell>
          <cell r="S311">
            <v>0</v>
          </cell>
        </row>
        <row r="312">
          <cell r="R312" t="str">
            <v>539.NA2</v>
          </cell>
          <cell r="S312">
            <v>0</v>
          </cell>
        </row>
        <row r="313">
          <cell r="R313" t="str">
            <v>539.NA3</v>
          </cell>
          <cell r="S313">
            <v>8811339.479218049</v>
          </cell>
        </row>
        <row r="314">
          <cell r="R314" t="str">
            <v>539.NA4</v>
          </cell>
          <cell r="S314">
            <v>0</v>
          </cell>
        </row>
        <row r="315">
          <cell r="R315" t="str">
            <v>540.NA</v>
          </cell>
          <cell r="S315">
            <v>0</v>
          </cell>
        </row>
        <row r="316">
          <cell r="R316" t="str">
            <v>540.DGP</v>
          </cell>
          <cell r="S316">
            <v>0</v>
          </cell>
        </row>
        <row r="317">
          <cell r="R317" t="str">
            <v>540.SG</v>
          </cell>
          <cell r="S317">
            <v>664514.30208643258</v>
          </cell>
        </row>
        <row r="318">
          <cell r="R318" t="str">
            <v>540.SG1</v>
          </cell>
          <cell r="S318">
            <v>23792.445261621215</v>
          </cell>
        </row>
        <row r="319">
          <cell r="R319" t="str">
            <v>540.NA1</v>
          </cell>
          <cell r="S319">
            <v>0</v>
          </cell>
        </row>
        <row r="320">
          <cell r="R320" t="str">
            <v>540.NA2</v>
          </cell>
          <cell r="S320">
            <v>688306.74734805385</v>
          </cell>
        </row>
        <row r="321">
          <cell r="R321" t="str">
            <v>540.NA3</v>
          </cell>
          <cell r="S321">
            <v>0</v>
          </cell>
        </row>
        <row r="322">
          <cell r="R322" t="str">
            <v>541.NA</v>
          </cell>
          <cell r="S322">
            <v>0</v>
          </cell>
        </row>
        <row r="323">
          <cell r="R323" t="str">
            <v>541.DGP</v>
          </cell>
          <cell r="S323">
            <v>0</v>
          </cell>
        </row>
        <row r="324">
          <cell r="R324" t="str">
            <v>541.SG</v>
          </cell>
          <cell r="S324">
            <v>169.7257565477249</v>
          </cell>
        </row>
        <row r="325">
          <cell r="R325" t="str">
            <v>541.SG1</v>
          </cell>
          <cell r="S325">
            <v>0</v>
          </cell>
        </row>
        <row r="326">
          <cell r="R326" t="str">
            <v>541.NA1</v>
          </cell>
          <cell r="S326">
            <v>0</v>
          </cell>
        </row>
        <row r="327">
          <cell r="R327" t="str">
            <v>541.NA2</v>
          </cell>
          <cell r="S327">
            <v>169.7257565477249</v>
          </cell>
        </row>
        <row r="328">
          <cell r="R328" t="str">
            <v>541.NA3</v>
          </cell>
          <cell r="S328">
            <v>0</v>
          </cell>
        </row>
        <row r="329">
          <cell r="R329" t="str">
            <v>542.NA</v>
          </cell>
          <cell r="S329">
            <v>0</v>
          </cell>
        </row>
        <row r="330">
          <cell r="R330" t="str">
            <v>542.DGP</v>
          </cell>
          <cell r="S330">
            <v>0</v>
          </cell>
        </row>
        <row r="331">
          <cell r="R331" t="str">
            <v>542.SG</v>
          </cell>
          <cell r="S331">
            <v>334730.7880239574</v>
          </cell>
        </row>
        <row r="332">
          <cell r="R332" t="str">
            <v>542.SG1</v>
          </cell>
          <cell r="S332">
            <v>62156.743469774206</v>
          </cell>
        </row>
        <row r="333">
          <cell r="R333" t="str">
            <v>542.NA1</v>
          </cell>
          <cell r="S333">
            <v>0</v>
          </cell>
        </row>
        <row r="334">
          <cell r="R334" t="str">
            <v>542.NA2</v>
          </cell>
          <cell r="S334">
            <v>396887.5314937316</v>
          </cell>
        </row>
        <row r="335">
          <cell r="R335" t="str">
            <v>542.NA3</v>
          </cell>
          <cell r="S335">
            <v>0</v>
          </cell>
        </row>
        <row r="336">
          <cell r="R336" t="str">
            <v>542.NA4</v>
          </cell>
          <cell r="S336">
            <v>0</v>
          </cell>
        </row>
        <row r="337">
          <cell r="R337" t="str">
            <v>542.NA5</v>
          </cell>
          <cell r="S337">
            <v>0</v>
          </cell>
        </row>
        <row r="338">
          <cell r="R338" t="str">
            <v>542.NA6</v>
          </cell>
          <cell r="S338">
            <v>0</v>
          </cell>
        </row>
        <row r="339">
          <cell r="R339" t="str">
            <v>543.NA</v>
          </cell>
          <cell r="S339">
            <v>0</v>
          </cell>
        </row>
        <row r="340">
          <cell r="R340" t="str">
            <v>543.DGP</v>
          </cell>
          <cell r="S340">
            <v>0</v>
          </cell>
        </row>
        <row r="341">
          <cell r="R341" t="str">
            <v>543.SG</v>
          </cell>
          <cell r="S341">
            <v>455594.61208479881</v>
          </cell>
        </row>
        <row r="342">
          <cell r="R342" t="str">
            <v>543.SG1</v>
          </cell>
          <cell r="S342">
            <v>162588.69662301452</v>
          </cell>
        </row>
        <row r="343">
          <cell r="R343" t="str">
            <v>543.NA1</v>
          </cell>
          <cell r="S343">
            <v>0</v>
          </cell>
        </row>
        <row r="344">
          <cell r="R344" t="str">
            <v>543.NA2</v>
          </cell>
          <cell r="S344">
            <v>618183.30870781327</v>
          </cell>
        </row>
        <row r="345">
          <cell r="R345" t="str">
            <v>543.NA3</v>
          </cell>
          <cell r="S345">
            <v>0</v>
          </cell>
        </row>
        <row r="346">
          <cell r="R346" t="str">
            <v>544.NA</v>
          </cell>
          <cell r="S346">
            <v>0</v>
          </cell>
        </row>
        <row r="347">
          <cell r="R347" t="str">
            <v>544.DGP</v>
          </cell>
          <cell r="S347">
            <v>0</v>
          </cell>
        </row>
        <row r="348">
          <cell r="R348" t="str">
            <v>544.SG</v>
          </cell>
          <cell r="S348">
            <v>564258.9905768818</v>
          </cell>
        </row>
        <row r="349">
          <cell r="R349" t="str">
            <v>544.SG1</v>
          </cell>
          <cell r="S349">
            <v>201180.39234994011</v>
          </cell>
        </row>
        <row r="350">
          <cell r="R350" t="str">
            <v>544.NA1</v>
          </cell>
          <cell r="S350">
            <v>0</v>
          </cell>
        </row>
        <row r="351">
          <cell r="R351" t="str">
            <v>544.NA2</v>
          </cell>
          <cell r="S351">
            <v>765439.38292682194</v>
          </cell>
        </row>
        <row r="352">
          <cell r="R352" t="str">
            <v>544.NA3</v>
          </cell>
          <cell r="S352">
            <v>0</v>
          </cell>
        </row>
        <row r="353">
          <cell r="R353" t="str">
            <v>545.NA</v>
          </cell>
          <cell r="S353">
            <v>0</v>
          </cell>
        </row>
        <row r="354">
          <cell r="R354" t="str">
            <v>545.DGP</v>
          </cell>
          <cell r="S354">
            <v>0</v>
          </cell>
        </row>
        <row r="355">
          <cell r="R355" t="str">
            <v>545.SG</v>
          </cell>
          <cell r="S355">
            <v>1044153.2217291177</v>
          </cell>
        </row>
        <row r="356">
          <cell r="R356" t="str">
            <v>545.SG1</v>
          </cell>
          <cell r="S356">
            <v>275174.99991139857</v>
          </cell>
        </row>
        <row r="357">
          <cell r="R357" t="str">
            <v>545.NA1</v>
          </cell>
          <cell r="S357">
            <v>0</v>
          </cell>
        </row>
        <row r="358">
          <cell r="R358" t="str">
            <v>545.NA2</v>
          </cell>
          <cell r="S358">
            <v>1319328.2216405163</v>
          </cell>
        </row>
        <row r="359">
          <cell r="R359" t="str">
            <v>545.NA3</v>
          </cell>
          <cell r="S359">
            <v>0</v>
          </cell>
        </row>
        <row r="360">
          <cell r="R360" t="str">
            <v>Total Hydraulic Power Generation .NA</v>
          </cell>
          <cell r="S360">
            <v>18411492.045187138</v>
          </cell>
        </row>
        <row r="361">
          <cell r="R361" t="str">
            <v>Total Hydraulic Power Generation .NA1</v>
          </cell>
          <cell r="S361">
            <v>0</v>
          </cell>
        </row>
        <row r="362">
          <cell r="R362" t="str">
            <v>546.NA</v>
          </cell>
          <cell r="S362">
            <v>0</v>
          </cell>
        </row>
        <row r="363">
          <cell r="R363" t="str">
            <v>546.SG</v>
          </cell>
          <cell r="S363">
            <v>182888.98632553944</v>
          </cell>
        </row>
        <row r="364">
          <cell r="R364" t="str">
            <v>546.SG1</v>
          </cell>
          <cell r="S364">
            <v>0</v>
          </cell>
        </row>
        <row r="365">
          <cell r="R365" t="str">
            <v>546.NA1</v>
          </cell>
          <cell r="S365">
            <v>182888.98632553944</v>
          </cell>
        </row>
        <row r="366">
          <cell r="R366" t="str">
            <v>546.NA2</v>
          </cell>
          <cell r="S366">
            <v>0</v>
          </cell>
        </row>
        <row r="367">
          <cell r="R367" t="str">
            <v>547.NA</v>
          </cell>
          <cell r="S367">
            <v>0</v>
          </cell>
        </row>
        <row r="368">
          <cell r="R368" t="str">
            <v>547.SE</v>
          </cell>
          <cell r="S368">
            <v>0</v>
          </cell>
        </row>
        <row r="369">
          <cell r="R369" t="str">
            <v>547.SE1</v>
          </cell>
          <cell r="S369">
            <v>0</v>
          </cell>
        </row>
        <row r="370">
          <cell r="R370" t="str">
            <v>547.NA1</v>
          </cell>
          <cell r="S370">
            <v>0</v>
          </cell>
        </row>
        <row r="371">
          <cell r="R371" t="str">
            <v>547.NA2</v>
          </cell>
          <cell r="S371">
            <v>0</v>
          </cell>
        </row>
        <row r="372">
          <cell r="R372" t="str">
            <v>547NPC.NA</v>
          </cell>
          <cell r="S372">
            <v>0</v>
          </cell>
        </row>
        <row r="373">
          <cell r="R373" t="str">
            <v>547NPC.SE</v>
          </cell>
          <cell r="S373">
            <v>115633084.12677391</v>
          </cell>
        </row>
        <row r="374">
          <cell r="R374" t="str">
            <v>547NPC.SE1</v>
          </cell>
          <cell r="S374">
            <v>1388926.3878713145</v>
          </cell>
        </row>
        <row r="375">
          <cell r="R375" t="str">
            <v>547NPC.NA1</v>
          </cell>
          <cell r="S375">
            <v>117022010.51464522</v>
          </cell>
        </row>
        <row r="376">
          <cell r="R376" t="str">
            <v>547NPC.NA2</v>
          </cell>
          <cell r="S376">
            <v>0</v>
          </cell>
        </row>
        <row r="377">
          <cell r="R377" t="str">
            <v>548.NA</v>
          </cell>
          <cell r="S377">
            <v>0</v>
          </cell>
        </row>
        <row r="378">
          <cell r="R378" t="str">
            <v>548.SG</v>
          </cell>
          <cell r="S378">
            <v>7701367.9257866489</v>
          </cell>
        </row>
        <row r="379">
          <cell r="R379" t="str">
            <v>548.SG1</v>
          </cell>
          <cell r="S379">
            <v>276668.46408651379</v>
          </cell>
        </row>
        <row r="380">
          <cell r="R380" t="str">
            <v>548.NA1</v>
          </cell>
          <cell r="S380">
            <v>7978036.3898731628</v>
          </cell>
        </row>
        <row r="381">
          <cell r="R381" t="str">
            <v>548.NA2</v>
          </cell>
          <cell r="S381">
            <v>0</v>
          </cell>
        </row>
        <row r="382">
          <cell r="R382" t="str">
            <v>549.NA</v>
          </cell>
          <cell r="S382">
            <v>0</v>
          </cell>
        </row>
        <row r="383">
          <cell r="R383" t="str">
            <v>549.S</v>
          </cell>
          <cell r="S383">
            <v>0</v>
          </cell>
        </row>
        <row r="384">
          <cell r="R384" t="str">
            <v>549.SG</v>
          </cell>
          <cell r="S384">
            <v>1979443.984509761</v>
          </cell>
        </row>
        <row r="385">
          <cell r="R385" t="str">
            <v>549.SG1</v>
          </cell>
          <cell r="S385">
            <v>1392516.6362327482</v>
          </cell>
        </row>
        <row r="386">
          <cell r="R386" t="str">
            <v>549.NA1</v>
          </cell>
          <cell r="S386">
            <v>3371960.6207425091</v>
          </cell>
        </row>
        <row r="387">
          <cell r="R387" t="str">
            <v>549.NA2</v>
          </cell>
          <cell r="S387">
            <v>0</v>
          </cell>
        </row>
        <row r="388">
          <cell r="R388" t="str">
            <v>549.NA3</v>
          </cell>
          <cell r="S388">
            <v>0</v>
          </cell>
        </row>
        <row r="389">
          <cell r="R389" t="str">
            <v>549.NA4</v>
          </cell>
          <cell r="S389">
            <v>0</v>
          </cell>
        </row>
        <row r="390">
          <cell r="R390" t="str">
            <v>549.NA5</v>
          </cell>
          <cell r="S390">
            <v>0</v>
          </cell>
        </row>
        <row r="391">
          <cell r="R391" t="str">
            <v>550.NA</v>
          </cell>
          <cell r="S391">
            <v>0</v>
          </cell>
        </row>
        <row r="392">
          <cell r="R392" t="str">
            <v>550.S</v>
          </cell>
          <cell r="S392">
            <v>0</v>
          </cell>
        </row>
        <row r="393">
          <cell r="R393" t="str">
            <v>550.SG</v>
          </cell>
          <cell r="S393">
            <v>17638.893603602879</v>
          </cell>
        </row>
        <row r="394">
          <cell r="R394" t="str">
            <v>550.SG1</v>
          </cell>
          <cell r="S394">
            <v>1304336.5817809149</v>
          </cell>
        </row>
        <row r="395">
          <cell r="R395" t="str">
            <v>550.NA1</v>
          </cell>
          <cell r="S395">
            <v>1321975.4753845178</v>
          </cell>
        </row>
        <row r="396">
          <cell r="R396" t="str">
            <v>550.NA2</v>
          </cell>
          <cell r="S396">
            <v>0</v>
          </cell>
        </row>
        <row r="397">
          <cell r="R397" t="str">
            <v>551.NA</v>
          </cell>
          <cell r="S397">
            <v>0</v>
          </cell>
        </row>
        <row r="398">
          <cell r="R398" t="str">
            <v>551.SG</v>
          </cell>
          <cell r="S398">
            <v>0</v>
          </cell>
        </row>
        <row r="399">
          <cell r="R399" t="str">
            <v>551.NA1</v>
          </cell>
          <cell r="S399">
            <v>0</v>
          </cell>
        </row>
        <row r="400">
          <cell r="R400" t="str">
            <v>551.NA2</v>
          </cell>
          <cell r="S400">
            <v>0</v>
          </cell>
        </row>
        <row r="401">
          <cell r="R401" t="str">
            <v>552.NA</v>
          </cell>
          <cell r="S401">
            <v>0</v>
          </cell>
        </row>
        <row r="402">
          <cell r="R402" t="str">
            <v>552.SG</v>
          </cell>
          <cell r="S402">
            <v>1768920.2373799954</v>
          </cell>
        </row>
        <row r="403">
          <cell r="R403" t="str">
            <v>552.SG1</v>
          </cell>
          <cell r="S403">
            <v>80569.542779483032</v>
          </cell>
        </row>
        <row r="404">
          <cell r="R404" t="str">
            <v>552.NA1</v>
          </cell>
          <cell r="S404">
            <v>1849489.7801594785</v>
          </cell>
        </row>
        <row r="405">
          <cell r="R405" t="str">
            <v>552.NA2</v>
          </cell>
          <cell r="S405">
            <v>0</v>
          </cell>
        </row>
        <row r="406">
          <cell r="R406" t="str">
            <v>553.NA</v>
          </cell>
          <cell r="S406">
            <v>0</v>
          </cell>
        </row>
        <row r="407">
          <cell r="R407" t="str">
            <v>553.SG</v>
          </cell>
          <cell r="S407">
            <v>4158760.8029818959</v>
          </cell>
        </row>
        <row r="408">
          <cell r="R408" t="str">
            <v>553.SG1</v>
          </cell>
          <cell r="S408">
            <v>6261574.1975650322</v>
          </cell>
        </row>
        <row r="409">
          <cell r="R409" t="str">
            <v>553.SG2</v>
          </cell>
          <cell r="S409">
            <v>290616.45327010303</v>
          </cell>
        </row>
        <row r="410">
          <cell r="R410" t="str">
            <v>553.NA1</v>
          </cell>
          <cell r="S410">
            <v>10710951.453817032</v>
          </cell>
        </row>
        <row r="411">
          <cell r="R411" t="str">
            <v>553.NA2</v>
          </cell>
          <cell r="S411">
            <v>0</v>
          </cell>
        </row>
        <row r="412">
          <cell r="R412" t="str">
            <v>554.NA</v>
          </cell>
          <cell r="S412">
            <v>0</v>
          </cell>
        </row>
        <row r="413">
          <cell r="R413" t="str">
            <v>554.SG</v>
          </cell>
          <cell r="S413">
            <v>25213.006100173985</v>
          </cell>
        </row>
        <row r="414">
          <cell r="R414" t="str">
            <v>554.SG1</v>
          </cell>
          <cell r="S414">
            <v>551154.49116008298</v>
          </cell>
        </row>
        <row r="415">
          <cell r="R415" t="str">
            <v>554.SG2</v>
          </cell>
          <cell r="S415">
            <v>71813.535353566476</v>
          </cell>
        </row>
        <row r="416">
          <cell r="R416" t="str">
            <v>554.NA1</v>
          </cell>
          <cell r="S416">
            <v>648181.03261382354</v>
          </cell>
        </row>
        <row r="417">
          <cell r="R417" t="str">
            <v>554.NA2</v>
          </cell>
          <cell r="S417">
            <v>0</v>
          </cell>
        </row>
        <row r="418">
          <cell r="R418" t="str">
            <v>Total Other Power Generation.NA</v>
          </cell>
          <cell r="S418">
            <v>143085494.25356129</v>
          </cell>
        </row>
        <row r="419">
          <cell r="R419" t="str">
            <v>Total Other Power Generation.NA1</v>
          </cell>
          <cell r="S419">
            <v>0</v>
          </cell>
        </row>
        <row r="420">
          <cell r="R420" t="str">
            <v>Total Other Power Generation.NA2</v>
          </cell>
          <cell r="S420">
            <v>0</v>
          </cell>
        </row>
        <row r="421">
          <cell r="R421" t="str">
            <v>555.NA</v>
          </cell>
          <cell r="S421">
            <v>0</v>
          </cell>
        </row>
        <row r="422">
          <cell r="R422" t="str">
            <v>555.S</v>
          </cell>
          <cell r="S422">
            <v>0</v>
          </cell>
        </row>
        <row r="423">
          <cell r="R423" t="str">
            <v>555.NA1</v>
          </cell>
          <cell r="S423">
            <v>0</v>
          </cell>
        </row>
        <row r="424">
          <cell r="R424" t="str">
            <v>555.NA2</v>
          </cell>
          <cell r="S424">
            <v>0</v>
          </cell>
        </row>
        <row r="425">
          <cell r="R425" t="str">
            <v>555NPC.NA</v>
          </cell>
          <cell r="S425">
            <v>0</v>
          </cell>
        </row>
        <row r="426">
          <cell r="R426" t="str">
            <v>555NPC.SG</v>
          </cell>
          <cell r="S426">
            <v>236325045.72357804</v>
          </cell>
        </row>
        <row r="427">
          <cell r="R427" t="str">
            <v>555NPC.SE</v>
          </cell>
          <cell r="S427">
            <v>4859495.2073726552</v>
          </cell>
        </row>
        <row r="428">
          <cell r="R428" t="str">
            <v>555NPC.SG1</v>
          </cell>
          <cell r="S428">
            <v>0</v>
          </cell>
        </row>
        <row r="429">
          <cell r="R429" t="str">
            <v>555NPC.DGP</v>
          </cell>
          <cell r="S429">
            <v>0</v>
          </cell>
        </row>
        <row r="430">
          <cell r="R430" t="str">
            <v>555NPC.NA1</v>
          </cell>
          <cell r="S430">
            <v>241184540.9309507</v>
          </cell>
        </row>
        <row r="431">
          <cell r="R431" t="str">
            <v>555NPC.NA2</v>
          </cell>
          <cell r="S431">
            <v>0</v>
          </cell>
        </row>
        <row r="432">
          <cell r="R432" t="str">
            <v>555NPC.NA3</v>
          </cell>
          <cell r="S432">
            <v>241184540.9309507</v>
          </cell>
        </row>
        <row r="433">
          <cell r="R433" t="str">
            <v>555NPC.NA4</v>
          </cell>
          <cell r="S433">
            <v>0</v>
          </cell>
        </row>
        <row r="434">
          <cell r="R434" t="str">
            <v>556.NA</v>
          </cell>
          <cell r="S434">
            <v>0</v>
          </cell>
        </row>
        <row r="435">
          <cell r="R435" t="str">
            <v>556.SG</v>
          </cell>
          <cell r="S435">
            <v>624067.17576230271</v>
          </cell>
        </row>
        <row r="436">
          <cell r="R436" t="str">
            <v>556.NA1</v>
          </cell>
          <cell r="S436">
            <v>0</v>
          </cell>
        </row>
        <row r="437">
          <cell r="R437" t="str">
            <v>556.NA2</v>
          </cell>
          <cell r="S437">
            <v>624067.17576230271</v>
          </cell>
        </row>
        <row r="438">
          <cell r="R438" t="str">
            <v>556.NA3</v>
          </cell>
          <cell r="S438">
            <v>0</v>
          </cell>
        </row>
        <row r="439">
          <cell r="R439" t="str">
            <v>556.NA4</v>
          </cell>
          <cell r="S439">
            <v>0</v>
          </cell>
        </row>
        <row r="440">
          <cell r="R440" t="str">
            <v>556.NA5</v>
          </cell>
          <cell r="S440">
            <v>0</v>
          </cell>
        </row>
        <row r="441">
          <cell r="R441" t="str">
            <v>557.NA</v>
          </cell>
          <cell r="S441">
            <v>0</v>
          </cell>
        </row>
        <row r="442">
          <cell r="R442" t="str">
            <v>557.S</v>
          </cell>
          <cell r="S442">
            <v>0</v>
          </cell>
        </row>
        <row r="443">
          <cell r="R443" t="str">
            <v>557.SG</v>
          </cell>
          <cell r="S443">
            <v>18182329.954922441</v>
          </cell>
        </row>
        <row r="444">
          <cell r="R444" t="str">
            <v>557.SGCT</v>
          </cell>
          <cell r="S444">
            <v>491822.57964503509</v>
          </cell>
        </row>
        <row r="445">
          <cell r="R445" t="str">
            <v>557.SE</v>
          </cell>
          <cell r="S445">
            <v>4068.7870950473052</v>
          </cell>
        </row>
        <row r="446">
          <cell r="R446" t="str">
            <v>557.SG1</v>
          </cell>
          <cell r="S446">
            <v>0</v>
          </cell>
        </row>
        <row r="447">
          <cell r="R447" t="str">
            <v>557.TROJP</v>
          </cell>
          <cell r="S447">
            <v>0</v>
          </cell>
        </row>
        <row r="448">
          <cell r="R448" t="str">
            <v>557.NA1</v>
          </cell>
          <cell r="S448">
            <v>0</v>
          </cell>
        </row>
        <row r="449">
          <cell r="R449" t="str">
            <v>557.NA2</v>
          </cell>
          <cell r="S449">
            <v>18678221.321662523</v>
          </cell>
        </row>
        <row r="450">
          <cell r="R450" t="str">
            <v>557.NA3</v>
          </cell>
          <cell r="S450">
            <v>0</v>
          </cell>
        </row>
        <row r="451">
          <cell r="R451" t="str">
            <v>Embedded Cost Differentials.NA</v>
          </cell>
          <cell r="S451">
            <v>0</v>
          </cell>
        </row>
        <row r="452">
          <cell r="R452" t="str">
            <v>Company Owned Hydro.DGP</v>
          </cell>
          <cell r="S452">
            <v>0</v>
          </cell>
        </row>
        <row r="453">
          <cell r="R453" t="str">
            <v>Company Owned Hydro.SG</v>
          </cell>
          <cell r="S453">
            <v>0</v>
          </cell>
        </row>
        <row r="454">
          <cell r="R454" t="str">
            <v>Mid-C Contract.MC</v>
          </cell>
          <cell r="S454">
            <v>0</v>
          </cell>
        </row>
        <row r="455">
          <cell r="R455" t="str">
            <v>Mid-C Contract.SG</v>
          </cell>
          <cell r="S455">
            <v>0</v>
          </cell>
        </row>
        <row r="456">
          <cell r="R456" t="str">
            <v>Existing QF Contracts.S</v>
          </cell>
          <cell r="S456">
            <v>0</v>
          </cell>
        </row>
        <row r="457">
          <cell r="R457" t="str">
            <v>Existing QF Contracts.SG</v>
          </cell>
          <cell r="S457">
            <v>0</v>
          </cell>
        </row>
        <row r="458">
          <cell r="R458" t="str">
            <v>Existing QF Contracts.NA</v>
          </cell>
          <cell r="S458">
            <v>0</v>
          </cell>
        </row>
        <row r="459">
          <cell r="R459" t="str">
            <v>Existing QF Contracts.NA1</v>
          </cell>
          <cell r="S459">
            <v>0</v>
          </cell>
        </row>
        <row r="460">
          <cell r="R460" t="str">
            <v>Existing QF Contracts.NA2</v>
          </cell>
          <cell r="S460">
            <v>0</v>
          </cell>
        </row>
        <row r="461">
          <cell r="R461" t="str">
            <v>2010 Protocol Stipulated Embedded Cost Differential .NA</v>
          </cell>
          <cell r="S461">
            <v>0</v>
          </cell>
        </row>
        <row r="462">
          <cell r="R462" t="str">
            <v>Company Owned Hydro.DGP1</v>
          </cell>
          <cell r="S462">
            <v>0</v>
          </cell>
        </row>
        <row r="463">
          <cell r="R463" t="str">
            <v>Company Owned Hydro.SG1</v>
          </cell>
          <cell r="S463">
            <v>0</v>
          </cell>
        </row>
        <row r="464">
          <cell r="R464" t="str">
            <v>Mid-C Contract.MC1</v>
          </cell>
          <cell r="S464">
            <v>0</v>
          </cell>
        </row>
        <row r="465">
          <cell r="R465" t="str">
            <v>Mid-C Contract.SG1</v>
          </cell>
          <cell r="S465">
            <v>0</v>
          </cell>
        </row>
        <row r="466">
          <cell r="R466" t="str">
            <v>Klamath Dam Removal Surcharge Re-allocation.S</v>
          </cell>
          <cell r="S466">
            <v>0</v>
          </cell>
        </row>
        <row r="467">
          <cell r="R467" t="str">
            <v>Klamath Dam Removal Surcharge Re-allocation.NA</v>
          </cell>
          <cell r="S467">
            <v>0</v>
          </cell>
        </row>
        <row r="468">
          <cell r="R468" t="str">
            <v>Klamath Dam Removal Surcharge Re-allocation.NA1</v>
          </cell>
          <cell r="S468">
            <v>0</v>
          </cell>
        </row>
        <row r="469">
          <cell r="R469" t="str">
            <v>Total Other Power Supply.NA</v>
          </cell>
          <cell r="S469">
            <v>260486829.42837551</v>
          </cell>
        </row>
        <row r="470">
          <cell r="R470" t="str">
            <v>Total Other Power Supply.NA1</v>
          </cell>
          <cell r="S470">
            <v>0</v>
          </cell>
        </row>
        <row r="471">
          <cell r="R471" t="str">
            <v>Total Production Expense.NA</v>
          </cell>
          <cell r="S471">
            <v>917033685.9676733</v>
          </cell>
        </row>
        <row r="472">
          <cell r="R472" t="str">
            <v>Total Production Expense.NA1</v>
          </cell>
          <cell r="S472">
            <v>0</v>
          </cell>
        </row>
        <row r="473">
          <cell r="R473" t="str">
            <v>Total Production Expense.NA2</v>
          </cell>
          <cell r="S473">
            <v>0</v>
          </cell>
        </row>
        <row r="474">
          <cell r="R474" t="str">
            <v>Summary of Production Expense by Factor.NA</v>
          </cell>
          <cell r="S474">
            <v>0</v>
          </cell>
        </row>
        <row r="475">
          <cell r="R475" t="str">
            <v>Summary of Production Expense by Factor.NA1</v>
          </cell>
          <cell r="S475">
            <v>0</v>
          </cell>
        </row>
        <row r="476">
          <cell r="R476" t="str">
            <v>Summary of Production Expense by Factor.NA2</v>
          </cell>
          <cell r="S476">
            <v>432109307.77751267</v>
          </cell>
        </row>
        <row r="477">
          <cell r="R477" t="str">
            <v>Summary of Production Expense by Factor.NA3</v>
          </cell>
          <cell r="S477">
            <v>484432555.61051553</v>
          </cell>
        </row>
        <row r="478">
          <cell r="R478" t="str">
            <v>Summary of Production Expense by Factor.NA4</v>
          </cell>
          <cell r="S478">
            <v>0</v>
          </cell>
        </row>
        <row r="479">
          <cell r="R479" t="str">
            <v>Summary of Production Expense by Factor.NA5</v>
          </cell>
          <cell r="S479">
            <v>0</v>
          </cell>
        </row>
        <row r="480">
          <cell r="R480" t="str">
            <v>Summary of Production Expense by Factor.NA6</v>
          </cell>
          <cell r="S480">
            <v>491822.57964503509</v>
          </cell>
        </row>
        <row r="481">
          <cell r="R481" t="str">
            <v>Summary of Production Expense by Factor.NA7</v>
          </cell>
          <cell r="S481">
            <v>0</v>
          </cell>
        </row>
        <row r="482">
          <cell r="R482" t="str">
            <v>Summary of Production Expense by Factor.NA8</v>
          </cell>
          <cell r="S482">
            <v>0</v>
          </cell>
        </row>
        <row r="483">
          <cell r="R483" t="str">
            <v>Summary of Production Expense by Factor.NA9</v>
          </cell>
          <cell r="S483">
            <v>0</v>
          </cell>
        </row>
        <row r="484">
          <cell r="R484" t="str">
            <v>Summary of Production Expense by Factor.NA10</v>
          </cell>
          <cell r="S484">
            <v>0</v>
          </cell>
        </row>
        <row r="485">
          <cell r="R485" t="str">
            <v>Summary of Production Expense by Factor.NA11</v>
          </cell>
          <cell r="S485">
            <v>0</v>
          </cell>
        </row>
        <row r="486">
          <cell r="R486" t="str">
            <v>Summary of Production Expense by Factor.NA12</v>
          </cell>
          <cell r="S486">
            <v>0</v>
          </cell>
        </row>
        <row r="487">
          <cell r="R487" t="str">
            <v>Summary of Production Expense by Factor.NA13</v>
          </cell>
          <cell r="S487">
            <v>0</v>
          </cell>
        </row>
        <row r="488">
          <cell r="R488" t="str">
            <v>Summary of Production Expense by Factor.NA14</v>
          </cell>
          <cell r="S488">
            <v>0</v>
          </cell>
        </row>
        <row r="489">
          <cell r="R489" t="str">
            <v>Summary of Production Expense by Factor.NA15</v>
          </cell>
          <cell r="S489">
            <v>0</v>
          </cell>
        </row>
        <row r="490">
          <cell r="R490" t="str">
            <v>Summary of Production Expense by Factor.NA16</v>
          </cell>
          <cell r="S490">
            <v>0</v>
          </cell>
        </row>
        <row r="491">
          <cell r="R491" t="str">
            <v>Summary of Production Expense by Factor.NA17</v>
          </cell>
          <cell r="S491">
            <v>0</v>
          </cell>
        </row>
        <row r="492">
          <cell r="R492" t="str">
            <v>Summary of Production Expense by Factor.NA18</v>
          </cell>
          <cell r="S492">
            <v>0</v>
          </cell>
        </row>
        <row r="493">
          <cell r="R493" t="str">
            <v>Total Production Expense by Factor.NA</v>
          </cell>
          <cell r="S493">
            <v>917033685.96767318</v>
          </cell>
        </row>
        <row r="494">
          <cell r="R494" t="str">
            <v>560.NA</v>
          </cell>
          <cell r="S494">
            <v>0</v>
          </cell>
        </row>
        <row r="495">
          <cell r="R495" t="str">
            <v>560.SG</v>
          </cell>
          <cell r="S495">
            <v>4059714.7838961198</v>
          </cell>
        </row>
        <row r="496">
          <cell r="R496" t="str">
            <v>560.NA1</v>
          </cell>
          <cell r="S496">
            <v>0</v>
          </cell>
        </row>
        <row r="497">
          <cell r="R497" t="str">
            <v>560.NA2</v>
          </cell>
          <cell r="S497">
            <v>4059714.7838961198</v>
          </cell>
        </row>
        <row r="498">
          <cell r="R498" t="str">
            <v>560.NA3</v>
          </cell>
          <cell r="S498">
            <v>0</v>
          </cell>
        </row>
        <row r="499">
          <cell r="R499" t="str">
            <v>561.NA</v>
          </cell>
          <cell r="S499">
            <v>0</v>
          </cell>
        </row>
        <row r="500">
          <cell r="R500" t="str">
            <v>561.SG</v>
          </cell>
          <cell r="S500">
            <v>8205936.2050232673</v>
          </cell>
        </row>
        <row r="501">
          <cell r="R501" t="str">
            <v>561.NA1</v>
          </cell>
          <cell r="S501">
            <v>0</v>
          </cell>
        </row>
        <row r="502">
          <cell r="R502" t="str">
            <v>561.NA2</v>
          </cell>
          <cell r="S502">
            <v>8205936.2050232673</v>
          </cell>
        </row>
        <row r="503">
          <cell r="R503" t="str">
            <v>562.NA</v>
          </cell>
          <cell r="S503">
            <v>0</v>
          </cell>
        </row>
        <row r="504">
          <cell r="R504" t="str">
            <v>562.SG</v>
          </cell>
          <cell r="S504">
            <v>1344233.5166938193</v>
          </cell>
        </row>
        <row r="505">
          <cell r="R505" t="str">
            <v>562.NA1</v>
          </cell>
          <cell r="S505">
            <v>0</v>
          </cell>
        </row>
        <row r="506">
          <cell r="R506" t="str">
            <v>562.NA2</v>
          </cell>
          <cell r="S506">
            <v>1344233.5166938193</v>
          </cell>
        </row>
        <row r="507">
          <cell r="R507" t="str">
            <v>562.NA3</v>
          </cell>
          <cell r="S507">
            <v>0</v>
          </cell>
        </row>
        <row r="508">
          <cell r="R508" t="str">
            <v>563.NA</v>
          </cell>
          <cell r="S508">
            <v>0</v>
          </cell>
        </row>
        <row r="509">
          <cell r="R509" t="str">
            <v>563.SG</v>
          </cell>
          <cell r="S509">
            <v>179134.7750732085</v>
          </cell>
        </row>
        <row r="510">
          <cell r="R510" t="str">
            <v>563.NA1</v>
          </cell>
          <cell r="S510">
            <v>0</v>
          </cell>
        </row>
        <row r="511">
          <cell r="R511" t="str">
            <v>563.NA2</v>
          </cell>
          <cell r="S511">
            <v>179134.7750732085</v>
          </cell>
        </row>
        <row r="512">
          <cell r="R512" t="str">
            <v>563.NA3</v>
          </cell>
          <cell r="S512">
            <v>0</v>
          </cell>
        </row>
        <row r="513">
          <cell r="R513" t="str">
            <v>564.NA</v>
          </cell>
          <cell r="S513">
            <v>0</v>
          </cell>
        </row>
        <row r="514">
          <cell r="R514" t="str">
            <v>564.SG</v>
          </cell>
          <cell r="S514">
            <v>0</v>
          </cell>
        </row>
        <row r="515">
          <cell r="R515" t="str">
            <v>564.NA1</v>
          </cell>
          <cell r="S515">
            <v>0</v>
          </cell>
        </row>
        <row r="516">
          <cell r="R516" t="str">
            <v>564.NA2</v>
          </cell>
          <cell r="S516">
            <v>0</v>
          </cell>
        </row>
        <row r="517">
          <cell r="R517" t="str">
            <v>564.NA3</v>
          </cell>
          <cell r="S517">
            <v>0</v>
          </cell>
        </row>
        <row r="518">
          <cell r="R518" t="str">
            <v>565.NA</v>
          </cell>
          <cell r="S518">
            <v>0</v>
          </cell>
        </row>
        <row r="519">
          <cell r="R519" t="str">
            <v>565.SG</v>
          </cell>
          <cell r="S519">
            <v>0</v>
          </cell>
        </row>
        <row r="520">
          <cell r="R520" t="str">
            <v>565.SE</v>
          </cell>
          <cell r="S520">
            <v>0</v>
          </cell>
        </row>
        <row r="521">
          <cell r="R521" t="str">
            <v>565.NA1</v>
          </cell>
          <cell r="S521">
            <v>0</v>
          </cell>
        </row>
        <row r="522">
          <cell r="R522" t="str">
            <v>565.NA2</v>
          </cell>
          <cell r="S522">
            <v>0</v>
          </cell>
        </row>
        <row r="523">
          <cell r="R523" t="str">
            <v>565NPC.NA</v>
          </cell>
          <cell r="S523">
            <v>0</v>
          </cell>
        </row>
        <row r="524">
          <cell r="R524" t="str">
            <v>565NPC.SG</v>
          </cell>
          <cell r="S524">
            <v>62950194.107227273</v>
          </cell>
        </row>
        <row r="525">
          <cell r="R525" t="str">
            <v>565NPC.SE</v>
          </cell>
          <cell r="S525">
            <v>1941001.7242775455</v>
          </cell>
        </row>
        <row r="526">
          <cell r="R526" t="str">
            <v>565NPC.NA1</v>
          </cell>
          <cell r="S526">
            <v>64891195.831504822</v>
          </cell>
        </row>
        <row r="527">
          <cell r="R527" t="str">
            <v>565NPC.NA2</v>
          </cell>
          <cell r="S527">
            <v>0</v>
          </cell>
        </row>
        <row r="528">
          <cell r="R528" t="str">
            <v>565NPC.NA3</v>
          </cell>
          <cell r="S528">
            <v>64891195.831504822</v>
          </cell>
        </row>
        <row r="529">
          <cell r="R529" t="str">
            <v>565NPC.NA4</v>
          </cell>
          <cell r="S529">
            <v>0</v>
          </cell>
        </row>
        <row r="530">
          <cell r="R530" t="str">
            <v>566.NA</v>
          </cell>
          <cell r="S530">
            <v>0</v>
          </cell>
        </row>
        <row r="531">
          <cell r="R531" t="str">
            <v>566.SG</v>
          </cell>
          <cell r="S531">
            <v>1050077.3286607845</v>
          </cell>
        </row>
        <row r="532">
          <cell r="R532" t="str">
            <v>566.NA1</v>
          </cell>
          <cell r="S532">
            <v>0</v>
          </cell>
        </row>
        <row r="533">
          <cell r="R533" t="str">
            <v>566.NA2</v>
          </cell>
          <cell r="S533">
            <v>1050077.3286607845</v>
          </cell>
        </row>
        <row r="534">
          <cell r="R534" t="str">
            <v>566.NA3</v>
          </cell>
          <cell r="S534">
            <v>0</v>
          </cell>
        </row>
        <row r="535">
          <cell r="R535" t="str">
            <v>567.NA</v>
          </cell>
          <cell r="S535">
            <v>0</v>
          </cell>
        </row>
        <row r="536">
          <cell r="R536" t="str">
            <v>567.SG</v>
          </cell>
          <cell r="S536">
            <v>983694.9169061163</v>
          </cell>
        </row>
        <row r="537">
          <cell r="R537" t="str">
            <v>567.NA1</v>
          </cell>
          <cell r="S537">
            <v>0</v>
          </cell>
        </row>
        <row r="538">
          <cell r="R538" t="str">
            <v>567.NA2</v>
          </cell>
          <cell r="S538">
            <v>983694.9169061163</v>
          </cell>
        </row>
        <row r="539">
          <cell r="R539" t="str">
            <v>567.NA3</v>
          </cell>
          <cell r="S539">
            <v>0</v>
          </cell>
        </row>
        <row r="540">
          <cell r="R540" t="str">
            <v>568.NA</v>
          </cell>
          <cell r="S540">
            <v>0</v>
          </cell>
        </row>
        <row r="541">
          <cell r="R541" t="str">
            <v>568.SG</v>
          </cell>
          <cell r="S541">
            <v>519020.73798729363</v>
          </cell>
        </row>
        <row r="542">
          <cell r="R542" t="str">
            <v>568.NA1</v>
          </cell>
          <cell r="S542">
            <v>0</v>
          </cell>
        </row>
        <row r="543">
          <cell r="R543" t="str">
            <v>568.NA2</v>
          </cell>
          <cell r="S543">
            <v>519020.73798729363</v>
          </cell>
        </row>
        <row r="544">
          <cell r="R544" t="str">
            <v>568.NA3</v>
          </cell>
          <cell r="S544">
            <v>0</v>
          </cell>
        </row>
        <row r="545">
          <cell r="R545" t="str">
            <v>569.NA</v>
          </cell>
          <cell r="S545">
            <v>0</v>
          </cell>
        </row>
        <row r="546">
          <cell r="R546" t="str">
            <v>569.SG</v>
          </cell>
          <cell r="S546">
            <v>1818459.9486786514</v>
          </cell>
        </row>
        <row r="547">
          <cell r="R547" t="str">
            <v>569.NA1</v>
          </cell>
          <cell r="S547">
            <v>0</v>
          </cell>
        </row>
        <row r="548">
          <cell r="R548" t="str">
            <v>569.NA2</v>
          </cell>
          <cell r="S548">
            <v>1818459.9486786514</v>
          </cell>
        </row>
        <row r="549">
          <cell r="R549" t="str">
            <v>569.NA3</v>
          </cell>
          <cell r="S549">
            <v>0</v>
          </cell>
        </row>
        <row r="550">
          <cell r="R550" t="str">
            <v>570.NA</v>
          </cell>
          <cell r="S550">
            <v>0</v>
          </cell>
        </row>
        <row r="551">
          <cell r="R551" t="str">
            <v>570.SG</v>
          </cell>
          <cell r="S551">
            <v>3515819.7258060938</v>
          </cell>
        </row>
        <row r="552">
          <cell r="R552" t="str">
            <v>570.NA1</v>
          </cell>
          <cell r="S552">
            <v>0</v>
          </cell>
        </row>
        <row r="553">
          <cell r="R553" t="str">
            <v>570.NA2</v>
          </cell>
          <cell r="S553">
            <v>3515819.7258060938</v>
          </cell>
        </row>
        <row r="554">
          <cell r="R554" t="str">
            <v>570.NA3</v>
          </cell>
          <cell r="S554">
            <v>0</v>
          </cell>
        </row>
        <row r="555">
          <cell r="R555" t="str">
            <v>571.NA</v>
          </cell>
          <cell r="S555">
            <v>0</v>
          </cell>
        </row>
        <row r="556">
          <cell r="R556" t="str">
            <v>571.SG</v>
          </cell>
          <cell r="S556">
            <v>7476399.0819796156</v>
          </cell>
        </row>
        <row r="557">
          <cell r="R557" t="str">
            <v>571.NA1</v>
          </cell>
          <cell r="S557">
            <v>0</v>
          </cell>
        </row>
        <row r="558">
          <cell r="R558" t="str">
            <v>571.NA2</v>
          </cell>
          <cell r="S558">
            <v>7476399.0819796156</v>
          </cell>
        </row>
        <row r="559">
          <cell r="R559" t="str">
            <v>571.NA3</v>
          </cell>
          <cell r="S559">
            <v>0</v>
          </cell>
        </row>
        <row r="560">
          <cell r="R560" t="str">
            <v>572.NA</v>
          </cell>
          <cell r="S560">
            <v>0</v>
          </cell>
        </row>
        <row r="561">
          <cell r="R561" t="str">
            <v>572.SG</v>
          </cell>
          <cell r="S561">
            <v>22590.196364615542</v>
          </cell>
        </row>
        <row r="562">
          <cell r="R562" t="str">
            <v>572.NA1</v>
          </cell>
          <cell r="S562">
            <v>0</v>
          </cell>
        </row>
        <row r="563">
          <cell r="R563" t="str">
            <v>572.NA2</v>
          </cell>
          <cell r="S563">
            <v>22590.196364615542</v>
          </cell>
        </row>
        <row r="564">
          <cell r="R564" t="str">
            <v>572.NA3</v>
          </cell>
          <cell r="S564">
            <v>0</v>
          </cell>
        </row>
        <row r="565">
          <cell r="R565" t="str">
            <v>573.NA</v>
          </cell>
          <cell r="S565">
            <v>0</v>
          </cell>
        </row>
        <row r="566">
          <cell r="R566" t="str">
            <v>573.SG</v>
          </cell>
          <cell r="S566">
            <v>237826.85593182204</v>
          </cell>
        </row>
        <row r="567">
          <cell r="R567" t="str">
            <v>573.NA1</v>
          </cell>
          <cell r="S567">
            <v>0</v>
          </cell>
        </row>
        <row r="568">
          <cell r="R568" t="str">
            <v>573.NA2</v>
          </cell>
          <cell r="S568">
            <v>237826.85593182204</v>
          </cell>
        </row>
        <row r="569">
          <cell r="R569" t="str">
            <v>573.NA3</v>
          </cell>
          <cell r="S569">
            <v>0</v>
          </cell>
        </row>
        <row r="570">
          <cell r="R570" t="str">
            <v>Total Transmission Expense.NA</v>
          </cell>
          <cell r="S570">
            <v>94304103.904506221</v>
          </cell>
        </row>
        <row r="571">
          <cell r="R571" t="str">
            <v>Total Transmission Expense.NA1</v>
          </cell>
          <cell r="S571">
            <v>0</v>
          </cell>
        </row>
        <row r="572">
          <cell r="R572" t="str">
            <v>Summary of Transmission Expense by Factor.NA</v>
          </cell>
          <cell r="S572">
            <v>0</v>
          </cell>
        </row>
        <row r="573">
          <cell r="R573" t="str">
            <v>Summary of Transmission Expense by Factor.NA1</v>
          </cell>
          <cell r="S573">
            <v>1941001.7242775455</v>
          </cell>
        </row>
        <row r="574">
          <cell r="R574" t="str">
            <v>Summary of Transmission Expense by Factor.NA2</v>
          </cell>
          <cell r="S574">
            <v>92363102.18022868</v>
          </cell>
        </row>
        <row r="575">
          <cell r="R575" t="str">
            <v>Summary of Transmission Expense by Factor.NA3</v>
          </cell>
          <cell r="S575">
            <v>0</v>
          </cell>
        </row>
        <row r="576">
          <cell r="R576" t="str">
            <v>Total Transmission Expense by Factor.NA</v>
          </cell>
          <cell r="S576">
            <v>94304103.904506221</v>
          </cell>
        </row>
        <row r="577">
          <cell r="R577" t="str">
            <v>580.NA</v>
          </cell>
          <cell r="S577">
            <v>0</v>
          </cell>
        </row>
        <row r="578">
          <cell r="R578" t="str">
            <v>580.S</v>
          </cell>
          <cell r="S578">
            <v>801638.22</v>
          </cell>
        </row>
        <row r="579">
          <cell r="R579" t="str">
            <v>580.SNPD</v>
          </cell>
          <cell r="S579">
            <v>4753508.1053913441</v>
          </cell>
        </row>
        <row r="580">
          <cell r="R580" t="str">
            <v>580.NA1</v>
          </cell>
          <cell r="S580">
            <v>5555146.3253913438</v>
          </cell>
        </row>
        <row r="581">
          <cell r="R581" t="str">
            <v>580.NA2</v>
          </cell>
          <cell r="S581">
            <v>0</v>
          </cell>
        </row>
        <row r="582">
          <cell r="R582" t="str">
            <v>581.NA</v>
          </cell>
          <cell r="S582">
            <v>0</v>
          </cell>
        </row>
        <row r="583">
          <cell r="R583" t="str">
            <v>581.S</v>
          </cell>
          <cell r="S583">
            <v>0</v>
          </cell>
        </row>
        <row r="584">
          <cell r="R584" t="str">
            <v>581.SNPD</v>
          </cell>
          <cell r="S584">
            <v>5626627.8575685592</v>
          </cell>
        </row>
        <row r="585">
          <cell r="R585" t="str">
            <v>581.NA1</v>
          </cell>
          <cell r="S585">
            <v>5626627.8575685592</v>
          </cell>
        </row>
        <row r="586">
          <cell r="R586" t="str">
            <v>581.NA2</v>
          </cell>
          <cell r="S586">
            <v>0</v>
          </cell>
        </row>
        <row r="587">
          <cell r="R587" t="str">
            <v>582.NA</v>
          </cell>
          <cell r="S587">
            <v>0</v>
          </cell>
        </row>
        <row r="588">
          <cell r="R588" t="str">
            <v>582.S</v>
          </cell>
          <cell r="S588">
            <v>1751703.53</v>
          </cell>
        </row>
        <row r="589">
          <cell r="R589" t="str">
            <v>582.SNPD</v>
          </cell>
          <cell r="S589">
            <v>7131.6806167717523</v>
          </cell>
        </row>
        <row r="590">
          <cell r="R590" t="str">
            <v>582.NA1</v>
          </cell>
          <cell r="S590">
            <v>1758835.2106167718</v>
          </cell>
        </row>
        <row r="591">
          <cell r="R591" t="str">
            <v>582.NA2</v>
          </cell>
          <cell r="S591">
            <v>0</v>
          </cell>
        </row>
        <row r="592">
          <cell r="R592" t="str">
            <v>583.NA</v>
          </cell>
          <cell r="S592">
            <v>0</v>
          </cell>
        </row>
        <row r="593">
          <cell r="R593" t="str">
            <v>583.S</v>
          </cell>
          <cell r="S593">
            <v>4149414.26</v>
          </cell>
        </row>
        <row r="594">
          <cell r="R594" t="str">
            <v>583.SNPD</v>
          </cell>
          <cell r="S594">
            <v>2624.8229032930549</v>
          </cell>
        </row>
        <row r="595">
          <cell r="R595" t="str">
            <v>583.NA1</v>
          </cell>
          <cell r="S595">
            <v>4152039.082903293</v>
          </cell>
        </row>
        <row r="596">
          <cell r="R596" t="str">
            <v>583.NA2</v>
          </cell>
          <cell r="S596">
            <v>0</v>
          </cell>
        </row>
        <row r="597">
          <cell r="R597" t="str">
            <v>584.NA</v>
          </cell>
          <cell r="S597">
            <v>0</v>
          </cell>
        </row>
        <row r="598">
          <cell r="R598" t="str">
            <v>584.S</v>
          </cell>
          <cell r="S598">
            <v>32.11</v>
          </cell>
        </row>
        <row r="599">
          <cell r="R599" t="str">
            <v>584.SNPD</v>
          </cell>
          <cell r="S599">
            <v>2959.9960607613343</v>
          </cell>
        </row>
        <row r="600">
          <cell r="R600" t="str">
            <v>584.NA1</v>
          </cell>
          <cell r="S600">
            <v>2992.1060607613344</v>
          </cell>
        </row>
        <row r="601">
          <cell r="R601" t="str">
            <v>584.NA2</v>
          </cell>
          <cell r="S601">
            <v>0</v>
          </cell>
        </row>
        <row r="602">
          <cell r="R602" t="str">
            <v>585.NA</v>
          </cell>
          <cell r="S602">
            <v>0</v>
          </cell>
        </row>
        <row r="603">
          <cell r="R603" t="str">
            <v>585.S</v>
          </cell>
          <cell r="S603">
            <v>0</v>
          </cell>
        </row>
        <row r="604">
          <cell r="R604" t="str">
            <v>585.SNPD</v>
          </cell>
          <cell r="S604">
            <v>107276.35302386136</v>
          </cell>
        </row>
        <row r="605">
          <cell r="R605" t="str">
            <v>585.NA1</v>
          </cell>
          <cell r="S605">
            <v>107276.35302386136</v>
          </cell>
        </row>
        <row r="606">
          <cell r="R606" t="str">
            <v>585.NA2</v>
          </cell>
          <cell r="S606">
            <v>0</v>
          </cell>
        </row>
        <row r="607">
          <cell r="R607" t="str">
            <v>586.NA</v>
          </cell>
          <cell r="S607">
            <v>0</v>
          </cell>
        </row>
        <row r="608">
          <cell r="R608" t="str">
            <v>586.S</v>
          </cell>
          <cell r="S608">
            <v>2058403.42</v>
          </cell>
        </row>
        <row r="609">
          <cell r="R609" t="str">
            <v>586.SNPD</v>
          </cell>
          <cell r="S609">
            <v>150377.70213119304</v>
          </cell>
        </row>
        <row r="610">
          <cell r="R610" t="str">
            <v>586.NA1</v>
          </cell>
          <cell r="S610">
            <v>2208781.1221311931</v>
          </cell>
        </row>
        <row r="611">
          <cell r="R611" t="str">
            <v>586.NA2</v>
          </cell>
          <cell r="S611">
            <v>0</v>
          </cell>
        </row>
        <row r="612">
          <cell r="R612" t="str">
            <v>587.NA</v>
          </cell>
          <cell r="S612">
            <v>0</v>
          </cell>
        </row>
        <row r="613">
          <cell r="R613" t="str">
            <v>587.S</v>
          </cell>
          <cell r="S613">
            <v>3746958.73</v>
          </cell>
        </row>
        <row r="614">
          <cell r="R614" t="str">
            <v>587.SNPD</v>
          </cell>
          <cell r="S614">
            <v>0</v>
          </cell>
        </row>
        <row r="615">
          <cell r="R615" t="str">
            <v>587.NA1</v>
          </cell>
          <cell r="S615">
            <v>3746958.73</v>
          </cell>
        </row>
        <row r="616">
          <cell r="R616" t="str">
            <v>587.NA2</v>
          </cell>
          <cell r="S616">
            <v>0</v>
          </cell>
        </row>
        <row r="617">
          <cell r="R617" t="str">
            <v>588.NA</v>
          </cell>
          <cell r="S617">
            <v>0</v>
          </cell>
        </row>
        <row r="618">
          <cell r="R618" t="str">
            <v>588.S</v>
          </cell>
          <cell r="S618">
            <v>929144.54</v>
          </cell>
        </row>
        <row r="619">
          <cell r="R619" t="str">
            <v>588.SNPD</v>
          </cell>
          <cell r="S619">
            <v>1746568.7520685613</v>
          </cell>
        </row>
        <row r="620">
          <cell r="R620" t="str">
            <v>588.NA1</v>
          </cell>
          <cell r="S620">
            <v>2675713.2920685615</v>
          </cell>
        </row>
        <row r="621">
          <cell r="R621" t="str">
            <v>588.NA2</v>
          </cell>
          <cell r="S621">
            <v>0</v>
          </cell>
        </row>
        <row r="622">
          <cell r="R622" t="str">
            <v>589.NA</v>
          </cell>
          <cell r="S622">
            <v>0</v>
          </cell>
        </row>
        <row r="623">
          <cell r="R623" t="str">
            <v>589.S</v>
          </cell>
          <cell r="S623">
            <v>630427.81999999995</v>
          </cell>
        </row>
        <row r="624">
          <cell r="R624" t="str">
            <v>589.SNPD</v>
          </cell>
          <cell r="S624">
            <v>11401.41042277232</v>
          </cell>
        </row>
        <row r="625">
          <cell r="R625" t="str">
            <v>589.NA1</v>
          </cell>
          <cell r="S625">
            <v>641829.23042277223</v>
          </cell>
        </row>
        <row r="626">
          <cell r="R626" t="str">
            <v>589.NA2</v>
          </cell>
          <cell r="S626">
            <v>0</v>
          </cell>
        </row>
        <row r="627">
          <cell r="R627" t="str">
            <v>590.NA</v>
          </cell>
          <cell r="S627">
            <v>0</v>
          </cell>
        </row>
        <row r="628">
          <cell r="R628" t="str">
            <v>590.S</v>
          </cell>
          <cell r="S628">
            <v>1454643.71</v>
          </cell>
        </row>
        <row r="629">
          <cell r="R629" t="str">
            <v>590.SNPD</v>
          </cell>
          <cell r="S629">
            <v>1047785.3531622316</v>
          </cell>
        </row>
        <row r="630">
          <cell r="R630" t="str">
            <v>590.NA1</v>
          </cell>
          <cell r="S630">
            <v>2502429.0631622318</v>
          </cell>
        </row>
        <row r="631">
          <cell r="R631" t="str">
            <v>590.NA2</v>
          </cell>
          <cell r="S631">
            <v>0</v>
          </cell>
        </row>
        <row r="632">
          <cell r="R632" t="str">
            <v>591.NA</v>
          </cell>
          <cell r="S632">
            <v>0</v>
          </cell>
        </row>
        <row r="633">
          <cell r="R633" t="str">
            <v>591.S</v>
          </cell>
          <cell r="S633">
            <v>695907.73</v>
          </cell>
        </row>
        <row r="634">
          <cell r="R634" t="str">
            <v>591.SNPD</v>
          </cell>
          <cell r="S634">
            <v>45816.773332606077</v>
          </cell>
        </row>
        <row r="635">
          <cell r="R635" t="str">
            <v>591.NA1</v>
          </cell>
          <cell r="S635">
            <v>741724.50333260605</v>
          </cell>
        </row>
        <row r="636">
          <cell r="R636" t="str">
            <v>591.NA2</v>
          </cell>
          <cell r="S636">
            <v>0</v>
          </cell>
        </row>
        <row r="637">
          <cell r="R637" t="str">
            <v>592.NA</v>
          </cell>
          <cell r="S637">
            <v>0</v>
          </cell>
        </row>
        <row r="638">
          <cell r="R638" t="str">
            <v>592.S</v>
          </cell>
          <cell r="S638">
            <v>3413841.97</v>
          </cell>
        </row>
        <row r="639">
          <cell r="R639" t="str">
            <v>592.SNPD</v>
          </cell>
          <cell r="S639">
            <v>720019.76629377971</v>
          </cell>
        </row>
        <row r="640">
          <cell r="R640" t="str">
            <v>592.NA1</v>
          </cell>
          <cell r="S640">
            <v>4133861.7362937797</v>
          </cell>
        </row>
        <row r="641">
          <cell r="R641" t="str">
            <v>593.NA</v>
          </cell>
          <cell r="S641">
            <v>0</v>
          </cell>
        </row>
        <row r="642">
          <cell r="R642" t="str">
            <v>593.S</v>
          </cell>
          <cell r="S642">
            <v>32404760.890000001</v>
          </cell>
        </row>
        <row r="643">
          <cell r="R643" t="str">
            <v>593.SNPD</v>
          </cell>
          <cell r="S643">
            <v>851283.88512556907</v>
          </cell>
        </row>
        <row r="644">
          <cell r="R644" t="str">
            <v>593.NA1</v>
          </cell>
          <cell r="S644">
            <v>33256044.775125571</v>
          </cell>
        </row>
        <row r="645">
          <cell r="R645" t="str">
            <v>593.NA2</v>
          </cell>
          <cell r="S645">
            <v>0</v>
          </cell>
        </row>
        <row r="646">
          <cell r="R646" t="str">
            <v>594.NA</v>
          </cell>
          <cell r="S646">
            <v>0</v>
          </cell>
        </row>
        <row r="647">
          <cell r="R647" t="str">
            <v>594.S</v>
          </cell>
          <cell r="S647">
            <v>12480061.689999999</v>
          </cell>
        </row>
        <row r="648">
          <cell r="R648" t="str">
            <v>594.SNPD</v>
          </cell>
          <cell r="S648">
            <v>4312.8461483477113</v>
          </cell>
        </row>
        <row r="649">
          <cell r="R649" t="str">
            <v>594.NA1</v>
          </cell>
          <cell r="S649">
            <v>12484374.536148347</v>
          </cell>
        </row>
        <row r="650">
          <cell r="R650" t="str">
            <v>594.NA2</v>
          </cell>
          <cell r="S650">
            <v>0</v>
          </cell>
        </row>
        <row r="651">
          <cell r="R651" t="str">
            <v>595.NA</v>
          </cell>
          <cell r="S651">
            <v>0</v>
          </cell>
        </row>
        <row r="652">
          <cell r="R652" t="str">
            <v>595.S</v>
          </cell>
          <cell r="S652">
            <v>0</v>
          </cell>
        </row>
        <row r="653">
          <cell r="R653" t="str">
            <v>595.SNPD</v>
          </cell>
          <cell r="S653">
            <v>441814.19949860475</v>
          </cell>
        </row>
        <row r="654">
          <cell r="R654" t="str">
            <v>595.NA1</v>
          </cell>
          <cell r="S654">
            <v>441814.19949860475</v>
          </cell>
        </row>
        <row r="655">
          <cell r="R655" t="str">
            <v>595.NA2</v>
          </cell>
          <cell r="S655">
            <v>0</v>
          </cell>
        </row>
        <row r="656">
          <cell r="R656" t="str">
            <v>596.NA</v>
          </cell>
          <cell r="S656">
            <v>0</v>
          </cell>
        </row>
        <row r="657">
          <cell r="R657" t="str">
            <v>596.S</v>
          </cell>
          <cell r="S657">
            <v>1597474.07</v>
          </cell>
        </row>
        <row r="658">
          <cell r="R658" t="str">
            <v>596.SNPD</v>
          </cell>
          <cell r="S658">
            <v>0</v>
          </cell>
        </row>
        <row r="659">
          <cell r="R659" t="str">
            <v>596.NA1</v>
          </cell>
          <cell r="S659">
            <v>1597474.07</v>
          </cell>
        </row>
        <row r="660">
          <cell r="R660" t="str">
            <v>596.NA2</v>
          </cell>
          <cell r="S660">
            <v>0</v>
          </cell>
        </row>
        <row r="661">
          <cell r="R661" t="str">
            <v>597.NA</v>
          </cell>
          <cell r="S661">
            <v>0</v>
          </cell>
        </row>
        <row r="662">
          <cell r="R662" t="str">
            <v>597.S</v>
          </cell>
          <cell r="S662">
            <v>1700609.66</v>
          </cell>
        </row>
        <row r="663">
          <cell r="R663" t="str">
            <v>597.SNPD</v>
          </cell>
          <cell r="S663">
            <v>136840.08555713057</v>
          </cell>
        </row>
        <row r="664">
          <cell r="R664" t="str">
            <v>597.NA1</v>
          </cell>
          <cell r="S664">
            <v>1837449.7455571305</v>
          </cell>
        </row>
        <row r="665">
          <cell r="R665" t="str">
            <v>597.NA2</v>
          </cell>
          <cell r="S665">
            <v>0</v>
          </cell>
        </row>
        <row r="666">
          <cell r="R666" t="str">
            <v>598.NA</v>
          </cell>
          <cell r="S666">
            <v>0</v>
          </cell>
        </row>
        <row r="667">
          <cell r="R667" t="str">
            <v>598.S</v>
          </cell>
          <cell r="S667">
            <v>820869.59</v>
          </cell>
        </row>
        <row r="668">
          <cell r="R668" t="str">
            <v>598.SNPD</v>
          </cell>
          <cell r="S668">
            <v>1610792.9134982424</v>
          </cell>
        </row>
        <row r="669">
          <cell r="R669" t="str">
            <v>598.NA1</v>
          </cell>
          <cell r="S669">
            <v>2431662.5034982422</v>
          </cell>
        </row>
        <row r="670">
          <cell r="R670" t="str">
            <v>598.NA2</v>
          </cell>
          <cell r="S670">
            <v>0</v>
          </cell>
        </row>
        <row r="671">
          <cell r="R671" t="str">
            <v>Total Distribution Expense.NA</v>
          </cell>
          <cell r="S671">
            <v>85903034.442803606</v>
          </cell>
        </row>
        <row r="672">
          <cell r="R672" t="str">
            <v>Total Distribution Expense.NA1</v>
          </cell>
          <cell r="S672">
            <v>0</v>
          </cell>
        </row>
        <row r="673">
          <cell r="R673" t="str">
            <v>Total Distribution Expense.NA2</v>
          </cell>
          <cell r="S673">
            <v>0</v>
          </cell>
        </row>
        <row r="674">
          <cell r="R674" t="str">
            <v>Summary of Distribution Expense by Factor.NA</v>
          </cell>
          <cell r="S674">
            <v>0</v>
          </cell>
        </row>
        <row r="675">
          <cell r="R675" t="str">
            <v>Summary of Distribution Expense by Factor.NA1</v>
          </cell>
          <cell r="S675">
            <v>68635891.939999998</v>
          </cell>
        </row>
        <row r="676">
          <cell r="R676" t="str">
            <v>Summary of Distribution Expense by Factor.NA2</v>
          </cell>
          <cell r="S676">
            <v>17267142.502803627</v>
          </cell>
        </row>
        <row r="677">
          <cell r="R677" t="str">
            <v>Summary of Distribution Expense by Factor.NA3</v>
          </cell>
          <cell r="S677">
            <v>0</v>
          </cell>
        </row>
        <row r="678">
          <cell r="R678" t="str">
            <v>Total Distribution Expense by Factor.NA</v>
          </cell>
          <cell r="S678">
            <v>85903034.442803621</v>
          </cell>
        </row>
        <row r="679">
          <cell r="R679" t="str">
            <v>Total Distribution Expense by Factor.NA1</v>
          </cell>
          <cell r="S679">
            <v>0</v>
          </cell>
        </row>
        <row r="680">
          <cell r="R680" t="str">
            <v>901.NA</v>
          </cell>
          <cell r="S680">
            <v>0</v>
          </cell>
        </row>
        <row r="681">
          <cell r="R681" t="str">
            <v>901.S</v>
          </cell>
          <cell r="S681">
            <v>0</v>
          </cell>
        </row>
        <row r="682">
          <cell r="R682" t="str">
            <v>901.CN</v>
          </cell>
          <cell r="S682">
            <v>856539.87681823375</v>
          </cell>
        </row>
        <row r="683">
          <cell r="R683" t="str">
            <v>901.NA1</v>
          </cell>
          <cell r="S683">
            <v>856539.87681823375</v>
          </cell>
        </row>
        <row r="684">
          <cell r="R684" t="str">
            <v>901.NA2</v>
          </cell>
          <cell r="S684">
            <v>0</v>
          </cell>
        </row>
        <row r="685">
          <cell r="R685" t="str">
            <v>902.NA</v>
          </cell>
          <cell r="S685">
            <v>0</v>
          </cell>
        </row>
        <row r="686">
          <cell r="R686" t="str">
            <v>902.S</v>
          </cell>
          <cell r="S686">
            <v>3562100.44</v>
          </cell>
        </row>
        <row r="687">
          <cell r="R687" t="str">
            <v>902.CN</v>
          </cell>
          <cell r="S687">
            <v>743320.78467258229</v>
          </cell>
        </row>
        <row r="688">
          <cell r="R688" t="str">
            <v>902.NA1</v>
          </cell>
          <cell r="S688">
            <v>4305421.224672582</v>
          </cell>
        </row>
        <row r="689">
          <cell r="R689" t="str">
            <v>902.NA2</v>
          </cell>
          <cell r="S689">
            <v>0</v>
          </cell>
        </row>
        <row r="690">
          <cell r="R690" t="str">
            <v>903.NA</v>
          </cell>
          <cell r="S690">
            <v>0</v>
          </cell>
        </row>
        <row r="691">
          <cell r="R691" t="str">
            <v>903.S</v>
          </cell>
          <cell r="S691">
            <v>3066935.09</v>
          </cell>
        </row>
        <row r="692">
          <cell r="R692" t="str">
            <v>903.CN</v>
          </cell>
          <cell r="S692">
            <v>21901612.746455591</v>
          </cell>
        </row>
        <row r="693">
          <cell r="R693" t="str">
            <v>903.NA1</v>
          </cell>
          <cell r="S693">
            <v>24968547.836455591</v>
          </cell>
        </row>
        <row r="694">
          <cell r="R694" t="str">
            <v>903.NA2</v>
          </cell>
          <cell r="S694">
            <v>0</v>
          </cell>
        </row>
        <row r="695">
          <cell r="R695" t="str">
            <v>904.NA</v>
          </cell>
          <cell r="S695">
            <v>0</v>
          </cell>
        </row>
        <row r="696">
          <cell r="R696" t="str">
            <v>904.S</v>
          </cell>
          <cell r="S696">
            <v>3704725.8795765098</v>
          </cell>
        </row>
        <row r="697">
          <cell r="R697" t="str">
            <v>904.SG</v>
          </cell>
          <cell r="S697">
            <v>0</v>
          </cell>
        </row>
        <row r="698">
          <cell r="R698" t="str">
            <v>904.CN</v>
          </cell>
          <cell r="S698">
            <v>1594.901481817833</v>
          </cell>
        </row>
        <row r="699">
          <cell r="R699" t="str">
            <v>904.NA1</v>
          </cell>
          <cell r="S699">
            <v>3706320.7810583278</v>
          </cell>
        </row>
        <row r="700">
          <cell r="R700" t="str">
            <v>904.NA2</v>
          </cell>
          <cell r="S700">
            <v>0</v>
          </cell>
        </row>
        <row r="701">
          <cell r="R701" t="str">
            <v>905.NA</v>
          </cell>
          <cell r="S701">
            <v>0</v>
          </cell>
        </row>
        <row r="702">
          <cell r="R702" t="str">
            <v>905.S</v>
          </cell>
          <cell r="S702">
            <v>0</v>
          </cell>
        </row>
        <row r="703">
          <cell r="R703" t="str">
            <v>905.CN</v>
          </cell>
          <cell r="S703">
            <v>16198.284854594942</v>
          </cell>
        </row>
        <row r="704">
          <cell r="R704" t="str">
            <v>905.NA1</v>
          </cell>
          <cell r="S704">
            <v>16198.284854594942</v>
          </cell>
        </row>
        <row r="705">
          <cell r="R705" t="str">
            <v>905.NA2</v>
          </cell>
          <cell r="S705">
            <v>0</v>
          </cell>
        </row>
        <row r="706">
          <cell r="R706" t="str">
            <v>Total Customer Accounts Expense.NA</v>
          </cell>
          <cell r="S706">
            <v>33853028.003859334</v>
          </cell>
        </row>
        <row r="707">
          <cell r="R707" t="str">
            <v>Total Customer Accounts Expense.NA1</v>
          </cell>
          <cell r="S707">
            <v>0</v>
          </cell>
        </row>
        <row r="708">
          <cell r="R708" t="str">
            <v>Summary of Customer Accts Exp by Factor.NA</v>
          </cell>
          <cell r="S708">
            <v>0</v>
          </cell>
        </row>
        <row r="709">
          <cell r="R709" t="str">
            <v>Summary of Customer Accts Exp by Factor.NA1</v>
          </cell>
          <cell r="S709">
            <v>10333761.409576509</v>
          </cell>
        </row>
        <row r="710">
          <cell r="R710" t="str">
            <v>Summary of Customer Accts Exp by Factor.NA2</v>
          </cell>
          <cell r="S710">
            <v>23519266.594282821</v>
          </cell>
        </row>
        <row r="711">
          <cell r="R711" t="str">
            <v>Summary of Customer Accts Exp by Factor.NA3</v>
          </cell>
          <cell r="S711">
            <v>0</v>
          </cell>
        </row>
        <row r="712">
          <cell r="R712" t="str">
            <v>Total Customer Accounts Expense by Factor.NA</v>
          </cell>
          <cell r="S712">
            <v>33853028.003859326</v>
          </cell>
        </row>
        <row r="713">
          <cell r="R713" t="str">
            <v>Total Customer Accounts Expense by Factor.NA1</v>
          </cell>
          <cell r="S713">
            <v>0</v>
          </cell>
        </row>
        <row r="714">
          <cell r="R714" t="str">
            <v>907.NA</v>
          </cell>
          <cell r="S714">
            <v>0</v>
          </cell>
        </row>
        <row r="715">
          <cell r="R715" t="str">
            <v>907.S</v>
          </cell>
          <cell r="S715">
            <v>0</v>
          </cell>
        </row>
        <row r="716">
          <cell r="R716" t="str">
            <v>907.CN</v>
          </cell>
          <cell r="S716">
            <v>133923.99338040134</v>
          </cell>
        </row>
        <row r="717">
          <cell r="R717" t="str">
            <v>907.NA1</v>
          </cell>
          <cell r="S717">
            <v>133923.99338040134</v>
          </cell>
        </row>
        <row r="718">
          <cell r="R718" t="str">
            <v>907.NA2</v>
          </cell>
          <cell r="S718">
            <v>0</v>
          </cell>
        </row>
        <row r="719">
          <cell r="R719" t="str">
            <v>908.NA</v>
          </cell>
          <cell r="S719">
            <v>0</v>
          </cell>
        </row>
        <row r="720">
          <cell r="R720" t="str">
            <v>908.S</v>
          </cell>
          <cell r="S720">
            <v>2345006.5699999928</v>
          </cell>
        </row>
        <row r="721">
          <cell r="R721" t="str">
            <v>908.CN</v>
          </cell>
          <cell r="S721">
            <v>760306.11019865843</v>
          </cell>
        </row>
        <row r="722">
          <cell r="R722" t="str">
            <v>908.NA1</v>
          </cell>
          <cell r="S722">
            <v>0</v>
          </cell>
        </row>
        <row r="723">
          <cell r="R723" t="str">
            <v>908.NA2</v>
          </cell>
          <cell r="S723">
            <v>0</v>
          </cell>
        </row>
        <row r="724">
          <cell r="R724" t="str">
            <v>908.NA3</v>
          </cell>
          <cell r="S724">
            <v>3105312.6801986513</v>
          </cell>
        </row>
        <row r="725">
          <cell r="R725" t="str">
            <v>908.NA4</v>
          </cell>
          <cell r="S725">
            <v>0</v>
          </cell>
        </row>
        <row r="726">
          <cell r="R726" t="str">
            <v>909.NA</v>
          </cell>
          <cell r="S726">
            <v>0</v>
          </cell>
        </row>
        <row r="727">
          <cell r="R727" t="str">
            <v>909.S</v>
          </cell>
          <cell r="S727">
            <v>267432.58</v>
          </cell>
        </row>
        <row r="728">
          <cell r="R728" t="str">
            <v>909.CN</v>
          </cell>
          <cell r="S728">
            <v>953237.00856362469</v>
          </cell>
        </row>
        <row r="729">
          <cell r="R729" t="str">
            <v>909.NA1</v>
          </cell>
          <cell r="S729">
            <v>1220669.5885636248</v>
          </cell>
        </row>
        <row r="730">
          <cell r="R730" t="str">
            <v>909.NA2</v>
          </cell>
          <cell r="S730">
            <v>0</v>
          </cell>
        </row>
        <row r="731">
          <cell r="R731" t="str">
            <v>910.NA</v>
          </cell>
          <cell r="S731">
            <v>0</v>
          </cell>
        </row>
        <row r="732">
          <cell r="R732" t="str">
            <v>910.S</v>
          </cell>
          <cell r="S732">
            <v>0</v>
          </cell>
        </row>
        <row r="733">
          <cell r="R733" t="str">
            <v>910.CN</v>
          </cell>
          <cell r="S733">
            <v>8056.8960248342482</v>
          </cell>
        </row>
        <row r="734">
          <cell r="R734" t="str">
            <v>910.NA1</v>
          </cell>
          <cell r="S734">
            <v>0</v>
          </cell>
        </row>
        <row r="735">
          <cell r="R735" t="str">
            <v>910.NA2</v>
          </cell>
          <cell r="S735">
            <v>8056.8960248342482</v>
          </cell>
        </row>
        <row r="736">
          <cell r="R736" t="str">
            <v>910.NA3</v>
          </cell>
          <cell r="S736">
            <v>0</v>
          </cell>
        </row>
        <row r="737">
          <cell r="R737" t="str">
            <v>Total Customer Service Expense.NA</v>
          </cell>
          <cell r="S737">
            <v>4467963.1581675112</v>
          </cell>
        </row>
        <row r="738">
          <cell r="R738" t="str">
            <v>Total Customer Service Expense.NA1</v>
          </cell>
          <cell r="S738">
            <v>0</v>
          </cell>
        </row>
        <row r="739">
          <cell r="R739" t="str">
            <v>Total Customer Service Expense.NA2</v>
          </cell>
          <cell r="S739">
            <v>0</v>
          </cell>
        </row>
        <row r="740">
          <cell r="R740" t="str">
            <v>Summary of Customer Service Exp by Factor.NA</v>
          </cell>
          <cell r="S740">
            <v>0</v>
          </cell>
        </row>
        <row r="741">
          <cell r="R741" t="str">
            <v>Summary of Customer Service Exp by Factor.NA1</v>
          </cell>
          <cell r="S741">
            <v>2612439.1499999929</v>
          </cell>
        </row>
        <row r="742">
          <cell r="R742" t="str">
            <v>Summary of Customer Service Exp by Factor.NA2</v>
          </cell>
          <cell r="S742">
            <v>1855524.0081675188</v>
          </cell>
        </row>
        <row r="743">
          <cell r="R743" t="str">
            <v>Summary of Customer Service Exp by Factor.NA3</v>
          </cell>
          <cell r="S743">
            <v>0</v>
          </cell>
        </row>
        <row r="744">
          <cell r="R744" t="str">
            <v>Total Customer Service Expense by Factor.NA</v>
          </cell>
          <cell r="S744">
            <v>4467963.1581675112</v>
          </cell>
        </row>
        <row r="745">
          <cell r="R745" t="str">
            <v>Total Customer Service Expense by Factor.NA1</v>
          </cell>
          <cell r="S745">
            <v>0</v>
          </cell>
        </row>
        <row r="746">
          <cell r="R746" t="str">
            <v>Total Customer Service Expense by Factor.NA2</v>
          </cell>
          <cell r="S746">
            <v>0</v>
          </cell>
        </row>
        <row r="747">
          <cell r="R747" t="str">
            <v>911.NA</v>
          </cell>
          <cell r="S747">
            <v>0</v>
          </cell>
        </row>
        <row r="748">
          <cell r="R748" t="str">
            <v>911.S</v>
          </cell>
          <cell r="S748">
            <v>0</v>
          </cell>
        </row>
        <row r="749">
          <cell r="R749" t="str">
            <v>911.CN</v>
          </cell>
          <cell r="S749">
            <v>0</v>
          </cell>
        </row>
        <row r="750">
          <cell r="R750" t="str">
            <v>911.NA1</v>
          </cell>
          <cell r="S750">
            <v>0</v>
          </cell>
        </row>
        <row r="751">
          <cell r="R751" t="str">
            <v>911.NA2</v>
          </cell>
          <cell r="S751">
            <v>0</v>
          </cell>
        </row>
        <row r="752">
          <cell r="R752" t="str">
            <v>912.NA</v>
          </cell>
          <cell r="S752">
            <v>0</v>
          </cell>
        </row>
        <row r="753">
          <cell r="R753" t="str">
            <v>912.S</v>
          </cell>
          <cell r="S753">
            <v>0</v>
          </cell>
        </row>
        <row r="754">
          <cell r="R754" t="str">
            <v>912.CN</v>
          </cell>
          <cell r="S754">
            <v>0</v>
          </cell>
        </row>
        <row r="755">
          <cell r="R755" t="str">
            <v>912.NA1</v>
          </cell>
          <cell r="S755">
            <v>0</v>
          </cell>
        </row>
        <row r="756">
          <cell r="R756" t="str">
            <v>912.NA2</v>
          </cell>
          <cell r="S756">
            <v>0</v>
          </cell>
        </row>
        <row r="757">
          <cell r="R757" t="str">
            <v>913.NA</v>
          </cell>
          <cell r="S757">
            <v>0</v>
          </cell>
        </row>
        <row r="758">
          <cell r="R758" t="str">
            <v>913.S</v>
          </cell>
          <cell r="S758">
            <v>0</v>
          </cell>
        </row>
        <row r="759">
          <cell r="R759" t="str">
            <v>913.CN</v>
          </cell>
          <cell r="S759">
            <v>0</v>
          </cell>
        </row>
        <row r="760">
          <cell r="R760" t="str">
            <v>913.NA1</v>
          </cell>
          <cell r="S760">
            <v>0</v>
          </cell>
        </row>
        <row r="761">
          <cell r="R761" t="str">
            <v>913.NA2</v>
          </cell>
          <cell r="S761">
            <v>0</v>
          </cell>
        </row>
        <row r="762">
          <cell r="R762" t="str">
            <v>916.NA</v>
          </cell>
          <cell r="S762">
            <v>0</v>
          </cell>
        </row>
        <row r="763">
          <cell r="R763" t="str">
            <v>916.S</v>
          </cell>
          <cell r="S763">
            <v>0</v>
          </cell>
        </row>
        <row r="764">
          <cell r="R764" t="str">
            <v>916.CN</v>
          </cell>
          <cell r="S764">
            <v>0</v>
          </cell>
        </row>
        <row r="765">
          <cell r="R765" t="str">
            <v>916.NA1</v>
          </cell>
          <cell r="S765">
            <v>0</v>
          </cell>
        </row>
        <row r="766">
          <cell r="R766" t="str">
            <v>916.NA2</v>
          </cell>
          <cell r="S766">
            <v>0</v>
          </cell>
        </row>
        <row r="767">
          <cell r="R767" t="str">
            <v>Total Sales Expense.NA</v>
          </cell>
          <cell r="S767">
            <v>0</v>
          </cell>
        </row>
        <row r="768">
          <cell r="R768" t="str">
            <v>Total Sales Expense.NA1</v>
          </cell>
          <cell r="S768">
            <v>0</v>
          </cell>
        </row>
        <row r="769">
          <cell r="R769" t="str">
            <v>Total Sales Expense.NA2</v>
          </cell>
          <cell r="S769">
            <v>0</v>
          </cell>
        </row>
        <row r="770">
          <cell r="R770" t="str">
            <v>Total Sales Expense by Factor.NA</v>
          </cell>
          <cell r="S770">
            <v>0</v>
          </cell>
        </row>
        <row r="771">
          <cell r="R771" t="str">
            <v>Total Sales Expense by Factor.NA1</v>
          </cell>
          <cell r="S771">
            <v>0</v>
          </cell>
        </row>
        <row r="772">
          <cell r="R772" t="str">
            <v>Total Sales Expense by Factor.NA2</v>
          </cell>
          <cell r="S772">
            <v>0</v>
          </cell>
        </row>
        <row r="773">
          <cell r="R773" t="str">
            <v>Total Sales Expense by Factor.NA3</v>
          </cell>
          <cell r="S773">
            <v>0</v>
          </cell>
        </row>
        <row r="774">
          <cell r="R774" t="str">
            <v>Total Sales Expense by Factor.NA4</v>
          </cell>
          <cell r="S774">
            <v>0</v>
          </cell>
        </row>
        <row r="775">
          <cell r="R775" t="str">
            <v>Total Customer Service Exp Including Sales.NA</v>
          </cell>
          <cell r="S775">
            <v>4467963.1581675112</v>
          </cell>
        </row>
        <row r="776">
          <cell r="R776" t="str">
            <v>920.NA</v>
          </cell>
          <cell r="S776">
            <v>0</v>
          </cell>
        </row>
        <row r="777">
          <cell r="R777" t="str">
            <v>920.S</v>
          </cell>
          <cell r="S777">
            <v>561824</v>
          </cell>
        </row>
        <row r="778">
          <cell r="R778" t="str">
            <v>920.CN</v>
          </cell>
          <cell r="S778">
            <v>0</v>
          </cell>
        </row>
        <row r="779">
          <cell r="R779" t="str">
            <v>920.SO</v>
          </cell>
          <cell r="S779">
            <v>33939571.549016602</v>
          </cell>
        </row>
        <row r="780">
          <cell r="R780" t="str">
            <v>920.NA1</v>
          </cell>
          <cell r="S780">
            <v>34501395.549016602</v>
          </cell>
        </row>
        <row r="781">
          <cell r="R781" t="str">
            <v>920.NA2</v>
          </cell>
          <cell r="S781">
            <v>0</v>
          </cell>
        </row>
        <row r="782">
          <cell r="R782" t="str">
            <v>921.NA</v>
          </cell>
          <cell r="S782">
            <v>0</v>
          </cell>
        </row>
        <row r="783">
          <cell r="R783" t="str">
            <v>921.S</v>
          </cell>
          <cell r="S783">
            <v>126674.88</v>
          </cell>
        </row>
        <row r="784">
          <cell r="R784" t="str">
            <v>921.CN</v>
          </cell>
          <cell r="S784">
            <v>41084.037518183279</v>
          </cell>
        </row>
        <row r="785">
          <cell r="R785" t="str">
            <v>921.SO</v>
          </cell>
          <cell r="S785">
            <v>3528517.1660941788</v>
          </cell>
        </row>
        <row r="786">
          <cell r="R786" t="str">
            <v>921.NA1</v>
          </cell>
          <cell r="S786">
            <v>3696276.0836123619</v>
          </cell>
        </row>
        <row r="787">
          <cell r="R787" t="str">
            <v>921.NA2</v>
          </cell>
          <cell r="S787">
            <v>0</v>
          </cell>
        </row>
        <row r="788">
          <cell r="R788" t="str">
            <v>922.NA</v>
          </cell>
          <cell r="S788">
            <v>0</v>
          </cell>
        </row>
        <row r="789">
          <cell r="R789" t="str">
            <v>922.S</v>
          </cell>
          <cell r="S789">
            <v>0</v>
          </cell>
        </row>
        <row r="790">
          <cell r="R790" t="str">
            <v>922.CN</v>
          </cell>
          <cell r="S790">
            <v>0</v>
          </cell>
        </row>
        <row r="791">
          <cell r="R791" t="str">
            <v>922.SO</v>
          </cell>
          <cell r="S791">
            <v>-16345498.108166998</v>
          </cell>
        </row>
        <row r="792">
          <cell r="R792" t="str">
            <v>922.NA1</v>
          </cell>
          <cell r="S792">
            <v>-16345498.108166998</v>
          </cell>
        </row>
        <row r="793">
          <cell r="R793" t="str">
            <v>922.NA2</v>
          </cell>
          <cell r="S793">
            <v>0</v>
          </cell>
        </row>
        <row r="794">
          <cell r="R794" t="str">
            <v>923.NA</v>
          </cell>
          <cell r="S794">
            <v>0</v>
          </cell>
        </row>
        <row r="795">
          <cell r="R795" t="str">
            <v>923.S</v>
          </cell>
          <cell r="S795">
            <v>8481.65</v>
          </cell>
        </row>
        <row r="796">
          <cell r="R796" t="str">
            <v>923.CN</v>
          </cell>
          <cell r="S796">
            <v>0</v>
          </cell>
        </row>
        <row r="797">
          <cell r="R797" t="str">
            <v>923.SO</v>
          </cell>
          <cell r="S797">
            <v>7195270.9283328736</v>
          </cell>
        </row>
        <row r="798">
          <cell r="R798" t="str">
            <v>923.NA1</v>
          </cell>
          <cell r="S798">
            <v>7203752.578332874</v>
          </cell>
        </row>
        <row r="799">
          <cell r="R799" t="str">
            <v>923.NA2</v>
          </cell>
          <cell r="S799">
            <v>0</v>
          </cell>
        </row>
        <row r="800">
          <cell r="R800" t="str">
            <v>924.NA</v>
          </cell>
          <cell r="S800">
            <v>0</v>
          </cell>
        </row>
        <row r="801">
          <cell r="R801" t="str">
            <v>924.S</v>
          </cell>
          <cell r="S801">
            <v>2148116.64</v>
          </cell>
        </row>
        <row r="802">
          <cell r="R802" t="str">
            <v>924.SG</v>
          </cell>
          <cell r="S802">
            <v>0</v>
          </cell>
        </row>
        <row r="803">
          <cell r="R803" t="str">
            <v>924.SO</v>
          </cell>
          <cell r="S803">
            <v>2823086.9520242158</v>
          </cell>
        </row>
        <row r="804">
          <cell r="R804" t="str">
            <v>924.NA1</v>
          </cell>
          <cell r="S804">
            <v>4971203.5920242164</v>
          </cell>
        </row>
        <row r="805">
          <cell r="R805" t="str">
            <v>924.NA2</v>
          </cell>
          <cell r="S805">
            <v>0</v>
          </cell>
        </row>
        <row r="806">
          <cell r="R806" t="str">
            <v>925.NA</v>
          </cell>
          <cell r="S806">
            <v>0</v>
          </cell>
        </row>
        <row r="807">
          <cell r="R807" t="str">
            <v>925.S</v>
          </cell>
          <cell r="S807">
            <v>0</v>
          </cell>
        </row>
        <row r="808">
          <cell r="R808" t="str">
            <v>925.SO</v>
          </cell>
          <cell r="S808">
            <v>4526209.7961688712</v>
          </cell>
        </row>
        <row r="809">
          <cell r="R809" t="str">
            <v>925.NA1</v>
          </cell>
          <cell r="S809">
            <v>4526209.7961688712</v>
          </cell>
        </row>
        <row r="810">
          <cell r="R810" t="str">
            <v>925.NA2</v>
          </cell>
          <cell r="S810">
            <v>0</v>
          </cell>
        </row>
        <row r="811">
          <cell r="R811" t="str">
            <v>926.NA</v>
          </cell>
          <cell r="S811">
            <v>0</v>
          </cell>
        </row>
        <row r="812">
          <cell r="R812" t="str">
            <v>926.S</v>
          </cell>
          <cell r="S812">
            <v>0</v>
          </cell>
        </row>
        <row r="813">
          <cell r="R813" t="str">
            <v>926.CN</v>
          </cell>
          <cell r="S813">
            <v>0</v>
          </cell>
        </row>
        <row r="814">
          <cell r="R814" t="str">
            <v>926.SO</v>
          </cell>
          <cell r="S814">
            <v>0</v>
          </cell>
        </row>
        <row r="815">
          <cell r="R815" t="str">
            <v>926.NA1</v>
          </cell>
          <cell r="S815">
            <v>0</v>
          </cell>
        </row>
        <row r="816">
          <cell r="R816" t="str">
            <v>926.NA2</v>
          </cell>
          <cell r="S816">
            <v>0</v>
          </cell>
        </row>
        <row r="817">
          <cell r="R817" t="str">
            <v>927.NA</v>
          </cell>
          <cell r="S817">
            <v>0</v>
          </cell>
        </row>
        <row r="818">
          <cell r="R818" t="str">
            <v>927.S</v>
          </cell>
          <cell r="S818">
            <v>0</v>
          </cell>
        </row>
        <row r="819">
          <cell r="R819" t="str">
            <v>927.SO</v>
          </cell>
          <cell r="S819">
            <v>0</v>
          </cell>
        </row>
        <row r="820">
          <cell r="R820" t="str">
            <v>927.NA1</v>
          </cell>
          <cell r="S820">
            <v>0</v>
          </cell>
        </row>
        <row r="821">
          <cell r="R821" t="str">
            <v>927.NA2</v>
          </cell>
          <cell r="S821">
            <v>0</v>
          </cell>
        </row>
        <row r="822">
          <cell r="R822" t="str">
            <v>928.NA</v>
          </cell>
          <cell r="S822">
            <v>0</v>
          </cell>
        </row>
        <row r="823">
          <cell r="R823" t="str">
            <v>928.S</v>
          </cell>
          <cell r="S823">
            <v>5979242.173254679</v>
          </cell>
        </row>
        <row r="824">
          <cell r="R824" t="str">
            <v>928.SE</v>
          </cell>
          <cell r="S824">
            <v>206866.46842225312</v>
          </cell>
        </row>
        <row r="825">
          <cell r="R825" t="str">
            <v>928.SO</v>
          </cell>
          <cell r="S825">
            <v>603720.6254880965</v>
          </cell>
        </row>
        <row r="826">
          <cell r="R826" t="str">
            <v>928.SG</v>
          </cell>
          <cell r="S826">
            <v>1794119.0442583717</v>
          </cell>
        </row>
        <row r="827">
          <cell r="R827" t="str">
            <v>928.NA1</v>
          </cell>
          <cell r="S827">
            <v>8583948.3114234004</v>
          </cell>
        </row>
        <row r="828">
          <cell r="R828" t="str">
            <v>928.NA2</v>
          </cell>
          <cell r="S828">
            <v>0</v>
          </cell>
        </row>
        <row r="829">
          <cell r="R829" t="str">
            <v>929.NA</v>
          </cell>
          <cell r="S829">
            <v>0</v>
          </cell>
        </row>
        <row r="830">
          <cell r="R830" t="str">
            <v>929.S</v>
          </cell>
          <cell r="S830">
            <v>0</v>
          </cell>
        </row>
        <row r="831">
          <cell r="R831" t="str">
            <v>929.SO</v>
          </cell>
          <cell r="S831">
            <v>-2288379.3302872269</v>
          </cell>
        </row>
        <row r="832">
          <cell r="R832" t="str">
            <v>929.NA1</v>
          </cell>
          <cell r="S832">
            <v>-2288379.3302872269</v>
          </cell>
        </row>
        <row r="833">
          <cell r="R833" t="str">
            <v>929.NA2</v>
          </cell>
          <cell r="S833">
            <v>0</v>
          </cell>
        </row>
        <row r="834">
          <cell r="R834" t="str">
            <v>930.NA</v>
          </cell>
          <cell r="S834">
            <v>0</v>
          </cell>
        </row>
        <row r="835">
          <cell r="R835" t="str">
            <v>930.S</v>
          </cell>
          <cell r="S835">
            <v>45500.04</v>
          </cell>
        </row>
        <row r="836">
          <cell r="R836" t="str">
            <v>930.CN</v>
          </cell>
          <cell r="S836">
            <v>0</v>
          </cell>
        </row>
        <row r="837">
          <cell r="R837" t="str">
            <v>930.SG</v>
          </cell>
          <cell r="S837">
            <v>0</v>
          </cell>
        </row>
        <row r="838">
          <cell r="R838" t="str">
            <v>930.SO</v>
          </cell>
          <cell r="S838">
            <v>960348.10500953044</v>
          </cell>
        </row>
        <row r="839">
          <cell r="R839" t="str">
            <v>930.NA1</v>
          </cell>
          <cell r="S839">
            <v>1005848.1450095305</v>
          </cell>
        </row>
        <row r="840">
          <cell r="R840" t="str">
            <v>930.NA2</v>
          </cell>
          <cell r="S840">
            <v>0</v>
          </cell>
        </row>
        <row r="841">
          <cell r="R841" t="str">
            <v>931.NA</v>
          </cell>
          <cell r="S841">
            <v>0</v>
          </cell>
        </row>
        <row r="842">
          <cell r="R842" t="str">
            <v>931.S</v>
          </cell>
          <cell r="S842">
            <v>4679.3999999999996</v>
          </cell>
        </row>
        <row r="843">
          <cell r="R843" t="str">
            <v>931.SO</v>
          </cell>
          <cell r="S843">
            <v>1992711.7465591952</v>
          </cell>
        </row>
        <row r="844">
          <cell r="R844" t="str">
            <v>931.NA1</v>
          </cell>
          <cell r="S844">
            <v>1997391.1465591951</v>
          </cell>
        </row>
        <row r="845">
          <cell r="R845" t="str">
            <v>931.NA2</v>
          </cell>
          <cell r="S845">
            <v>0</v>
          </cell>
        </row>
        <row r="846">
          <cell r="R846" t="str">
            <v>935.NA</v>
          </cell>
          <cell r="S846">
            <v>0</v>
          </cell>
        </row>
        <row r="847">
          <cell r="R847" t="str">
            <v>935.S</v>
          </cell>
          <cell r="S847">
            <v>91225.01</v>
          </cell>
        </row>
        <row r="848">
          <cell r="R848" t="str">
            <v>935.CN</v>
          </cell>
          <cell r="S848">
            <v>31223.151611144574</v>
          </cell>
        </row>
        <row r="849">
          <cell r="R849" t="str">
            <v>935.SO</v>
          </cell>
          <cell r="S849">
            <v>9604597.9867019728</v>
          </cell>
        </row>
        <row r="850">
          <cell r="R850" t="str">
            <v>935.NA1</v>
          </cell>
          <cell r="S850">
            <v>9727046.1483131181</v>
          </cell>
        </row>
        <row r="851">
          <cell r="R851" t="str">
            <v>935.NA2</v>
          </cell>
          <cell r="S851">
            <v>0</v>
          </cell>
        </row>
        <row r="852">
          <cell r="R852" t="str">
            <v>Total Administrative &amp; General Expense.NA</v>
          </cell>
          <cell r="S852">
            <v>57579193.912005931</v>
          </cell>
        </row>
        <row r="853">
          <cell r="R853" t="str">
            <v>Total Administrative &amp; General Expense.NA1</v>
          </cell>
          <cell r="S853">
            <v>0</v>
          </cell>
        </row>
        <row r="854">
          <cell r="R854" t="str">
            <v>Summary of A&amp;G Expense by Factor.NA</v>
          </cell>
          <cell r="S854">
            <v>0</v>
          </cell>
        </row>
        <row r="855">
          <cell r="R855" t="str">
            <v>Summary of A&amp;G Expense by Factor.NA1</v>
          </cell>
          <cell r="S855">
            <v>8965743.7932546772</v>
          </cell>
        </row>
        <row r="856">
          <cell r="R856" t="str">
            <v>Summary of A&amp;G Expense by Factor.NA2</v>
          </cell>
          <cell r="S856">
            <v>46540157.416941307</v>
          </cell>
        </row>
        <row r="857">
          <cell r="R857" t="str">
            <v>Summary of A&amp;G Expense by Factor.NA3</v>
          </cell>
          <cell r="S857">
            <v>1794119.0442583717</v>
          </cell>
        </row>
        <row r="858">
          <cell r="R858" t="str">
            <v>Summary of A&amp;G Expense by Factor.NA4</v>
          </cell>
          <cell r="S858">
            <v>72307.18912932786</v>
          </cell>
        </row>
        <row r="859">
          <cell r="R859" t="str">
            <v>Total A&amp;G Expense by Factor.NA</v>
          </cell>
          <cell r="S859">
            <v>57372327.44358369</v>
          </cell>
        </row>
        <row r="860">
          <cell r="R860" t="str">
            <v>Total A&amp;G Expense by Factor.NA1</v>
          </cell>
          <cell r="S860">
            <v>0</v>
          </cell>
        </row>
        <row r="861">
          <cell r="R861" t="str">
            <v>Total O&amp;M Expense.NA</v>
          </cell>
          <cell r="S861">
            <v>1193141009.3890159</v>
          </cell>
        </row>
        <row r="862">
          <cell r="R862" t="str">
            <v>403SP.NA</v>
          </cell>
          <cell r="S862">
            <v>0</v>
          </cell>
        </row>
        <row r="863">
          <cell r="R863" t="str">
            <v>403SP.SG</v>
          </cell>
          <cell r="S863">
            <v>13551737.108827481</v>
          </cell>
        </row>
        <row r="864">
          <cell r="R864" t="str">
            <v>403SP.SG1</v>
          </cell>
          <cell r="S864">
            <v>16346030.023655199</v>
          </cell>
        </row>
        <row r="865">
          <cell r="R865" t="str">
            <v>403SP.SG2</v>
          </cell>
          <cell r="S865">
            <v>69122075.845120877</v>
          </cell>
        </row>
        <row r="866">
          <cell r="R866" t="str">
            <v>403SP.SG3</v>
          </cell>
          <cell r="S866">
            <v>6487506.1869223462</v>
          </cell>
        </row>
        <row r="867">
          <cell r="R867" t="str">
            <v>403SP.NA1</v>
          </cell>
          <cell r="S867">
            <v>105507349.1645259</v>
          </cell>
        </row>
        <row r="868">
          <cell r="R868" t="str">
            <v>403SP.NA2</v>
          </cell>
          <cell r="S868">
            <v>0</v>
          </cell>
        </row>
        <row r="869">
          <cell r="R869" t="str">
            <v>403NP.NA</v>
          </cell>
          <cell r="S869">
            <v>0</v>
          </cell>
        </row>
        <row r="870">
          <cell r="R870" t="str">
            <v>403NP.SG</v>
          </cell>
          <cell r="S870">
            <v>0</v>
          </cell>
        </row>
        <row r="871">
          <cell r="R871" t="str">
            <v>403NP.NA1</v>
          </cell>
          <cell r="S871">
            <v>0</v>
          </cell>
        </row>
        <row r="872">
          <cell r="R872" t="str">
            <v>403NP.NA2</v>
          </cell>
          <cell r="S872">
            <v>0</v>
          </cell>
        </row>
        <row r="873">
          <cell r="R873" t="str">
            <v>403HP.NA</v>
          </cell>
          <cell r="S873">
            <v>0</v>
          </cell>
        </row>
        <row r="874">
          <cell r="R874" t="str">
            <v>403HP.SG</v>
          </cell>
          <cell r="S874">
            <v>2214429.3075732118</v>
          </cell>
        </row>
        <row r="875">
          <cell r="R875" t="str">
            <v>403HP.SG1</v>
          </cell>
          <cell r="S875">
            <v>619311.43381758442</v>
          </cell>
        </row>
        <row r="876">
          <cell r="R876" t="str">
            <v>403HP.SG2</v>
          </cell>
          <cell r="S876">
            <v>9225486.7287826221</v>
          </cell>
        </row>
        <row r="877">
          <cell r="R877" t="str">
            <v>403HP.SG3</v>
          </cell>
          <cell r="S877">
            <v>2297861.9576393981</v>
          </cell>
        </row>
        <row r="878">
          <cell r="R878" t="str">
            <v>403HP.NA1</v>
          </cell>
          <cell r="S878">
            <v>14357089.427812817</v>
          </cell>
        </row>
        <row r="879">
          <cell r="R879" t="str">
            <v>403HP.NA2</v>
          </cell>
          <cell r="S879">
            <v>0</v>
          </cell>
        </row>
        <row r="880">
          <cell r="R880" t="str">
            <v>403OP.NA</v>
          </cell>
          <cell r="S880">
            <v>0</v>
          </cell>
        </row>
        <row r="881">
          <cell r="R881" t="str">
            <v>403OP.SG</v>
          </cell>
          <cell r="S881">
            <v>0</v>
          </cell>
        </row>
        <row r="882">
          <cell r="R882" t="str">
            <v>403OP.SG1</v>
          </cell>
          <cell r="S882">
            <v>24979061.878400698</v>
          </cell>
        </row>
        <row r="883">
          <cell r="R883" t="str">
            <v>403OP.SG2</v>
          </cell>
          <cell r="S883">
            <v>1363397.9080218982</v>
          </cell>
        </row>
        <row r="884">
          <cell r="R884" t="str">
            <v>403OP.SG3</v>
          </cell>
          <cell r="S884">
            <v>29198417.305641729</v>
          </cell>
        </row>
        <row r="885">
          <cell r="R885" t="str">
            <v>403OP.NA1</v>
          </cell>
          <cell r="S885">
            <v>55540877.092064321</v>
          </cell>
        </row>
        <row r="886">
          <cell r="R886" t="str">
            <v>403OP.NA2</v>
          </cell>
          <cell r="S886">
            <v>0</v>
          </cell>
        </row>
        <row r="887">
          <cell r="R887" t="str">
            <v>403TP.NA</v>
          </cell>
          <cell r="S887">
            <v>0</v>
          </cell>
        </row>
        <row r="888">
          <cell r="R888" t="str">
            <v>403TP.SG</v>
          </cell>
          <cell r="S888">
            <v>4203414.6048366847</v>
          </cell>
        </row>
        <row r="889">
          <cell r="R889" t="str">
            <v>403TP.SG1</v>
          </cell>
          <cell r="S889">
            <v>4874295.0138449613</v>
          </cell>
        </row>
        <row r="890">
          <cell r="R890" t="str">
            <v>403TP.SG2</v>
          </cell>
          <cell r="S890">
            <v>34192780.440329961</v>
          </cell>
        </row>
        <row r="891">
          <cell r="R891" t="str">
            <v>403TP.NA1</v>
          </cell>
          <cell r="S891">
            <v>43270490.059011608</v>
          </cell>
        </row>
        <row r="892">
          <cell r="R892" t="str">
            <v>403TP.NA2</v>
          </cell>
          <cell r="S892">
            <v>0</v>
          </cell>
        </row>
        <row r="893">
          <cell r="R893" t="str">
            <v>403TP.NA3</v>
          </cell>
          <cell r="S893">
            <v>0</v>
          </cell>
        </row>
        <row r="894">
          <cell r="R894" t="str">
            <v>403TP.NA4</v>
          </cell>
          <cell r="S894">
            <v>0</v>
          </cell>
        </row>
        <row r="895">
          <cell r="R895" t="str">
            <v>403.NA</v>
          </cell>
          <cell r="S895">
            <v>0</v>
          </cell>
        </row>
        <row r="896">
          <cell r="R896" t="str">
            <v>360.S</v>
          </cell>
          <cell r="S896">
            <v>186387.69</v>
          </cell>
        </row>
        <row r="897">
          <cell r="R897" t="str">
            <v>361.S</v>
          </cell>
          <cell r="S897">
            <v>890454.03</v>
          </cell>
        </row>
        <row r="898">
          <cell r="R898" t="str">
            <v>362.S</v>
          </cell>
          <cell r="S898">
            <v>-11928366.060000001</v>
          </cell>
        </row>
        <row r="899">
          <cell r="R899" t="str">
            <v>363.S</v>
          </cell>
          <cell r="S899">
            <v>0</v>
          </cell>
        </row>
        <row r="900">
          <cell r="R900" t="str">
            <v>364.S</v>
          </cell>
          <cell r="S900">
            <v>12691433.49</v>
          </cell>
        </row>
        <row r="901">
          <cell r="R901" t="str">
            <v>365.S</v>
          </cell>
          <cell r="S901">
            <v>6206212.0999999996</v>
          </cell>
        </row>
        <row r="902">
          <cell r="R902" t="str">
            <v>366.S</v>
          </cell>
          <cell r="S902">
            <v>4621938.7699999996</v>
          </cell>
        </row>
        <row r="903">
          <cell r="R903" t="str">
            <v>367.S</v>
          </cell>
          <cell r="S903">
            <v>12576576.050000001</v>
          </cell>
        </row>
        <row r="904">
          <cell r="R904" t="str">
            <v>368.S</v>
          </cell>
          <cell r="S904">
            <v>11202456.65</v>
          </cell>
        </row>
        <row r="905">
          <cell r="R905" t="str">
            <v>369.S</v>
          </cell>
          <cell r="S905">
            <v>5998623.1200000001</v>
          </cell>
        </row>
        <row r="906">
          <cell r="R906" t="str">
            <v>370.S</v>
          </cell>
          <cell r="S906">
            <v>3018805.83</v>
          </cell>
        </row>
        <row r="907">
          <cell r="R907" t="str">
            <v>371.S</v>
          </cell>
          <cell r="S907">
            <v>277051.65999999997</v>
          </cell>
        </row>
        <row r="908">
          <cell r="R908" t="str">
            <v>372.S</v>
          </cell>
          <cell r="S908">
            <v>0</v>
          </cell>
        </row>
        <row r="909">
          <cell r="R909" t="str">
            <v>373.S</v>
          </cell>
          <cell r="S909">
            <v>1053095.18</v>
          </cell>
        </row>
        <row r="910">
          <cell r="R910" t="str">
            <v>373.NA</v>
          </cell>
          <cell r="S910">
            <v>46794668.50999999</v>
          </cell>
        </row>
        <row r="911">
          <cell r="R911" t="str">
            <v>373.NA1</v>
          </cell>
          <cell r="S911">
            <v>0</v>
          </cell>
        </row>
        <row r="912">
          <cell r="R912" t="str">
            <v>403GP.NA</v>
          </cell>
          <cell r="S912">
            <v>0</v>
          </cell>
        </row>
        <row r="913">
          <cell r="R913" t="str">
            <v>403GP.S</v>
          </cell>
          <cell r="S913">
            <v>4759151.03</v>
          </cell>
        </row>
        <row r="914">
          <cell r="R914" t="str">
            <v>403GP.SG</v>
          </cell>
          <cell r="S914">
            <v>15449.055147872714</v>
          </cell>
        </row>
        <row r="915">
          <cell r="R915" t="str">
            <v>403GP.SG1</v>
          </cell>
          <cell r="S915">
            <v>35319.033190671958</v>
          </cell>
        </row>
        <row r="916">
          <cell r="R916" t="str">
            <v>403GP.SE</v>
          </cell>
          <cell r="S916">
            <v>21334.965911449675</v>
          </cell>
        </row>
        <row r="917">
          <cell r="R917" t="str">
            <v>403GP.CN</v>
          </cell>
          <cell r="S917">
            <v>589072.95034084131</v>
          </cell>
        </row>
        <row r="918">
          <cell r="R918" t="str">
            <v>403GP.SG2</v>
          </cell>
          <cell r="S918">
            <v>3820270.3408937692</v>
          </cell>
        </row>
        <row r="919">
          <cell r="R919" t="str">
            <v>403GP.SO</v>
          </cell>
          <cell r="S919">
            <v>6265358.2997344397</v>
          </cell>
        </row>
        <row r="920">
          <cell r="R920" t="str">
            <v>403GP.SG3</v>
          </cell>
          <cell r="S920">
            <v>3227.9520476537832</v>
          </cell>
        </row>
        <row r="921">
          <cell r="R921" t="str">
            <v>403GP.SG4</v>
          </cell>
          <cell r="S921">
            <v>63890.408959781002</v>
          </cell>
        </row>
        <row r="922">
          <cell r="R922" t="str">
            <v>403GP.NA1</v>
          </cell>
          <cell r="S922">
            <v>15573074.036226479</v>
          </cell>
        </row>
        <row r="923">
          <cell r="R923" t="str">
            <v>403GP.NA2</v>
          </cell>
          <cell r="S923">
            <v>0</v>
          </cell>
        </row>
        <row r="924">
          <cell r="R924" t="str">
            <v>403GV0.NA</v>
          </cell>
          <cell r="S924">
            <v>0</v>
          </cell>
        </row>
        <row r="925">
          <cell r="R925" t="str">
            <v>403GV0.SG</v>
          </cell>
          <cell r="S925">
            <v>0</v>
          </cell>
        </row>
        <row r="926">
          <cell r="R926" t="str">
            <v>403GV0.NA1</v>
          </cell>
          <cell r="S926">
            <v>0</v>
          </cell>
        </row>
        <row r="927">
          <cell r="R927" t="str">
            <v>403GV0.NA2</v>
          </cell>
          <cell r="S927">
            <v>0</v>
          </cell>
        </row>
        <row r="928">
          <cell r="R928" t="str">
            <v>403MP.NA</v>
          </cell>
          <cell r="S928">
            <v>0</v>
          </cell>
        </row>
        <row r="929">
          <cell r="R929" t="str">
            <v>403MP.SE</v>
          </cell>
          <cell r="S929">
            <v>0</v>
          </cell>
        </row>
        <row r="930">
          <cell r="R930" t="str">
            <v>403MP.NA1</v>
          </cell>
          <cell r="S930">
            <v>0</v>
          </cell>
        </row>
        <row r="931">
          <cell r="R931" t="str">
            <v>403MP.NA2</v>
          </cell>
          <cell r="S931">
            <v>0</v>
          </cell>
        </row>
        <row r="932">
          <cell r="R932" t="str">
            <v>403EP.NA</v>
          </cell>
          <cell r="S932">
            <v>0</v>
          </cell>
        </row>
        <row r="933">
          <cell r="R933" t="str">
            <v>403EP.SG</v>
          </cell>
          <cell r="S933">
            <v>0</v>
          </cell>
        </row>
        <row r="934">
          <cell r="R934" t="str">
            <v>403EP.SG1</v>
          </cell>
          <cell r="S934">
            <v>0</v>
          </cell>
        </row>
        <row r="935">
          <cell r="R935" t="str">
            <v>403EP.NA1</v>
          </cell>
          <cell r="S935">
            <v>0</v>
          </cell>
        </row>
        <row r="936">
          <cell r="R936" t="str">
            <v>4031.NA</v>
          </cell>
          <cell r="S936">
            <v>0</v>
          </cell>
        </row>
        <row r="937">
          <cell r="R937" t="str">
            <v>4031.S</v>
          </cell>
          <cell r="S937">
            <v>0</v>
          </cell>
        </row>
        <row r="938">
          <cell r="R938" t="str">
            <v>4031.NA1</v>
          </cell>
          <cell r="S938">
            <v>0</v>
          </cell>
        </row>
        <row r="939">
          <cell r="R939" t="str">
            <v>4031.NA2</v>
          </cell>
          <cell r="S939">
            <v>0</v>
          </cell>
        </row>
        <row r="940">
          <cell r="R940" t="str">
            <v>4031.NA3</v>
          </cell>
          <cell r="S940">
            <v>0</v>
          </cell>
        </row>
        <row r="941">
          <cell r="R941" t="str">
            <v>Total Depreciation Expense.NA</v>
          </cell>
          <cell r="S941">
            <v>281043548.2896412</v>
          </cell>
        </row>
        <row r="942">
          <cell r="R942" t="str">
            <v>Total Depreciation Expense.NA1</v>
          </cell>
          <cell r="S942">
            <v>0</v>
          </cell>
        </row>
        <row r="943">
          <cell r="R943" t="str">
            <v>Summary.NA</v>
          </cell>
          <cell r="S943">
            <v>51553819.539999992</v>
          </cell>
        </row>
        <row r="944">
          <cell r="R944" t="str">
            <v>Summary.NA1</v>
          </cell>
          <cell r="S944">
            <v>0</v>
          </cell>
        </row>
        <row r="945">
          <cell r="R945" t="str">
            <v>Summary.NA2</v>
          </cell>
          <cell r="S945">
            <v>0</v>
          </cell>
        </row>
        <row r="946">
          <cell r="R946" t="str">
            <v>Summary.NA3</v>
          </cell>
          <cell r="S946">
            <v>222613962.53365442</v>
          </cell>
        </row>
        <row r="947">
          <cell r="R947" t="str">
            <v>Summary.NA4</v>
          </cell>
          <cell r="S947">
            <v>6265358.2997344397</v>
          </cell>
        </row>
        <row r="948">
          <cell r="R948" t="str">
            <v>Summary.NA5</v>
          </cell>
          <cell r="S948">
            <v>589072.95034084131</v>
          </cell>
        </row>
        <row r="949">
          <cell r="R949" t="str">
            <v>Summary.NA6</v>
          </cell>
          <cell r="S949">
            <v>21334.965911449675</v>
          </cell>
        </row>
        <row r="950">
          <cell r="R950" t="str">
            <v>Summary.NA7</v>
          </cell>
          <cell r="S950">
            <v>0</v>
          </cell>
        </row>
        <row r="951">
          <cell r="R951" t="str">
            <v>Summary.NA8</v>
          </cell>
          <cell r="S951">
            <v>0</v>
          </cell>
        </row>
        <row r="952">
          <cell r="R952" t="str">
            <v>Total Depreciation Expense By Factor.NA</v>
          </cell>
          <cell r="S952">
            <v>281043548.28964114</v>
          </cell>
        </row>
        <row r="953">
          <cell r="R953" t="str">
            <v>Total Depreciation Expense By Factor.NA1</v>
          </cell>
          <cell r="S953">
            <v>0</v>
          </cell>
        </row>
        <row r="954">
          <cell r="R954" t="str">
            <v>404GP.NA</v>
          </cell>
          <cell r="S954">
            <v>0</v>
          </cell>
        </row>
        <row r="955">
          <cell r="R955" t="str">
            <v>404GP.S</v>
          </cell>
          <cell r="S955">
            <v>727.88</v>
          </cell>
        </row>
        <row r="956">
          <cell r="R956" t="str">
            <v>404GP.SG</v>
          </cell>
          <cell r="S956">
            <v>0</v>
          </cell>
        </row>
        <row r="957">
          <cell r="R957" t="str">
            <v>404GP.SO</v>
          </cell>
          <cell r="S957">
            <v>254305.35901646171</v>
          </cell>
        </row>
        <row r="958">
          <cell r="R958" t="str">
            <v>404GP.SG1</v>
          </cell>
          <cell r="S958">
            <v>0</v>
          </cell>
        </row>
        <row r="959">
          <cell r="R959" t="str">
            <v>404GP.CN</v>
          </cell>
          <cell r="S959">
            <v>1111.4504658307965</v>
          </cell>
        </row>
        <row r="960">
          <cell r="R960" t="str">
            <v>404GP.SG2</v>
          </cell>
          <cell r="S960">
            <v>0</v>
          </cell>
        </row>
        <row r="961">
          <cell r="R961" t="str">
            <v>404GP.NA1</v>
          </cell>
          <cell r="S961">
            <v>256144.68948229251</v>
          </cell>
        </row>
        <row r="962">
          <cell r="R962" t="str">
            <v>404GP.NA2</v>
          </cell>
          <cell r="S962">
            <v>0</v>
          </cell>
        </row>
        <row r="963">
          <cell r="R963" t="str">
            <v>404SP.NA</v>
          </cell>
          <cell r="S963">
            <v>0</v>
          </cell>
        </row>
        <row r="964">
          <cell r="R964" t="str">
            <v>404SP.SG</v>
          </cell>
          <cell r="S964">
            <v>0</v>
          </cell>
        </row>
        <row r="965">
          <cell r="R965" t="str">
            <v>404SP.SG1</v>
          </cell>
          <cell r="S965">
            <v>0</v>
          </cell>
        </row>
        <row r="966">
          <cell r="R966" t="str">
            <v>404SP.NA1</v>
          </cell>
          <cell r="S966">
            <v>0</v>
          </cell>
        </row>
        <row r="967">
          <cell r="R967" t="str">
            <v>404SP.NA2</v>
          </cell>
          <cell r="S967">
            <v>0</v>
          </cell>
        </row>
        <row r="968">
          <cell r="R968" t="str">
            <v>404IP.NA</v>
          </cell>
          <cell r="S968">
            <v>0</v>
          </cell>
        </row>
        <row r="969">
          <cell r="R969" t="str">
            <v>404IP.S</v>
          </cell>
          <cell r="S969">
            <v>4485507.9500000011</v>
          </cell>
        </row>
        <row r="970">
          <cell r="R970" t="str">
            <v>404IP.SE</v>
          </cell>
          <cell r="S970">
            <v>21027.85562612709</v>
          </cell>
        </row>
        <row r="971">
          <cell r="R971" t="str">
            <v>404IP.SG</v>
          </cell>
          <cell r="S971">
            <v>5069342.0029089097</v>
          </cell>
        </row>
        <row r="972">
          <cell r="R972" t="str">
            <v>404IP.SO</v>
          </cell>
          <cell r="S972">
            <v>3911794.6287040352</v>
          </cell>
        </row>
        <row r="973">
          <cell r="R973" t="str">
            <v>404IP.CN</v>
          </cell>
          <cell r="S973">
            <v>1648146.7817304758</v>
          </cell>
        </row>
        <row r="974">
          <cell r="R974" t="str">
            <v>404IP.SG1</v>
          </cell>
          <cell r="S974">
            <v>1127956.2020227206</v>
          </cell>
        </row>
        <row r="975">
          <cell r="R975" t="str">
            <v>404IP.SG2</v>
          </cell>
          <cell r="S975">
            <v>134369.38369061245</v>
          </cell>
        </row>
        <row r="976">
          <cell r="R976" t="str">
            <v>404IP.SG3</v>
          </cell>
          <cell r="S976">
            <v>34402.654085319642</v>
          </cell>
        </row>
        <row r="977">
          <cell r="R977" t="str">
            <v>404IP.SG4</v>
          </cell>
          <cell r="S977">
            <v>0</v>
          </cell>
        </row>
        <row r="978">
          <cell r="R978" t="str">
            <v>404IP.SG5</v>
          </cell>
          <cell r="S978">
            <v>110668.83967691162</v>
          </cell>
        </row>
        <row r="979">
          <cell r="R979" t="str">
            <v>404IP.SG6</v>
          </cell>
          <cell r="S979">
            <v>7211.1574656939301</v>
          </cell>
        </row>
        <row r="980">
          <cell r="R980" t="str">
            <v>404IP.NA1</v>
          </cell>
          <cell r="S980">
            <v>16550427.455910807</v>
          </cell>
        </row>
        <row r="981">
          <cell r="R981" t="str">
            <v>404IP.NA2</v>
          </cell>
          <cell r="S981">
            <v>0</v>
          </cell>
        </row>
        <row r="982">
          <cell r="R982" t="str">
            <v>404MP.NA</v>
          </cell>
          <cell r="S982">
            <v>0</v>
          </cell>
        </row>
        <row r="983">
          <cell r="R983" t="str">
            <v>404MP.SE</v>
          </cell>
          <cell r="S983">
            <v>0</v>
          </cell>
        </row>
        <row r="984">
          <cell r="R984" t="str">
            <v>404MP.NA1</v>
          </cell>
          <cell r="S984">
            <v>0</v>
          </cell>
        </row>
        <row r="985">
          <cell r="R985" t="str">
            <v>404MP.NA2</v>
          </cell>
          <cell r="S985">
            <v>0</v>
          </cell>
        </row>
        <row r="986">
          <cell r="R986" t="str">
            <v>404OP.NA</v>
          </cell>
          <cell r="S986">
            <v>0</v>
          </cell>
        </row>
        <row r="987">
          <cell r="R987" t="str">
            <v>404OP.SG</v>
          </cell>
          <cell r="S987">
            <v>0</v>
          </cell>
        </row>
        <row r="988">
          <cell r="R988" t="str">
            <v>404OP.NA1</v>
          </cell>
          <cell r="S988">
            <v>0</v>
          </cell>
        </row>
        <row r="989">
          <cell r="R989" t="str">
            <v>404OP.NA2</v>
          </cell>
          <cell r="S989">
            <v>0</v>
          </cell>
        </row>
        <row r="990">
          <cell r="R990" t="str">
            <v>404OP.NA3</v>
          </cell>
          <cell r="S990">
            <v>0</v>
          </cell>
        </row>
        <row r="991">
          <cell r="R991" t="str">
            <v>404HP.NA</v>
          </cell>
          <cell r="S991">
            <v>0</v>
          </cell>
        </row>
        <row r="992">
          <cell r="R992" t="str">
            <v>404HP.SG</v>
          </cell>
          <cell r="S992">
            <v>123193.03010944813</v>
          </cell>
        </row>
        <row r="993">
          <cell r="R993" t="str">
            <v>404HP.SG1</v>
          </cell>
          <cell r="S993">
            <v>0</v>
          </cell>
        </row>
        <row r="994">
          <cell r="R994" t="str">
            <v>404HP.SG2</v>
          </cell>
          <cell r="S994">
            <v>0</v>
          </cell>
        </row>
        <row r="995">
          <cell r="R995" t="str">
            <v>404HP.NA1</v>
          </cell>
          <cell r="S995">
            <v>123193.03010944813</v>
          </cell>
        </row>
        <row r="996">
          <cell r="R996" t="str">
            <v>404HP.NA2</v>
          </cell>
          <cell r="S996">
            <v>0</v>
          </cell>
        </row>
        <row r="997">
          <cell r="R997" t="str">
            <v>Total Amortization of Limited Term Plant.NA</v>
          </cell>
          <cell r="S997">
            <v>16929765.175502542</v>
          </cell>
        </row>
        <row r="998">
          <cell r="R998" t="str">
            <v>Total Amortization of Limited Term Plant.NA1</v>
          </cell>
          <cell r="S998">
            <v>0</v>
          </cell>
        </row>
        <row r="999">
          <cell r="R999" t="str">
            <v>Total Amortization of Limited Term Plant.NA2</v>
          </cell>
          <cell r="S999">
            <v>0</v>
          </cell>
        </row>
        <row r="1000">
          <cell r="R1000" t="str">
            <v>405.NA</v>
          </cell>
          <cell r="S1000">
            <v>0</v>
          </cell>
        </row>
        <row r="1001">
          <cell r="R1001" t="str">
            <v>405.S</v>
          </cell>
          <cell r="S1001">
            <v>0</v>
          </cell>
        </row>
        <row r="1002">
          <cell r="R1002" t="str">
            <v>405.NA1</v>
          </cell>
          <cell r="S1002">
            <v>0</v>
          </cell>
        </row>
        <row r="1003">
          <cell r="R1003" t="str">
            <v>405.NA2</v>
          </cell>
          <cell r="S1003">
            <v>0</v>
          </cell>
        </row>
        <row r="1004">
          <cell r="R1004" t="str">
            <v>405.NA3</v>
          </cell>
          <cell r="S1004">
            <v>0</v>
          </cell>
        </row>
        <row r="1005">
          <cell r="R1005" t="str">
            <v>406.NA</v>
          </cell>
          <cell r="S1005">
            <v>0</v>
          </cell>
        </row>
        <row r="1006">
          <cell r="R1006" t="str">
            <v>406.S</v>
          </cell>
          <cell r="S1006">
            <v>238546.21</v>
          </cell>
        </row>
        <row r="1007">
          <cell r="R1007" t="str">
            <v>406.SG</v>
          </cell>
          <cell r="S1007">
            <v>0</v>
          </cell>
        </row>
        <row r="1008">
          <cell r="R1008" t="str">
            <v>406.SG1</v>
          </cell>
          <cell r="S1008">
            <v>0</v>
          </cell>
        </row>
        <row r="1009">
          <cell r="R1009" t="str">
            <v>406.SG2</v>
          </cell>
          <cell r="S1009">
            <v>2078189.0254947979</v>
          </cell>
        </row>
        <row r="1010">
          <cell r="R1010" t="str">
            <v>406.SO</v>
          </cell>
          <cell r="S1010">
            <v>0</v>
          </cell>
        </row>
        <row r="1011">
          <cell r="R1011" t="str">
            <v>406.NA1</v>
          </cell>
          <cell r="S1011">
            <v>2316735.235494798</v>
          </cell>
        </row>
        <row r="1012">
          <cell r="R1012" t="str">
            <v>407.NA</v>
          </cell>
          <cell r="S1012">
            <v>0</v>
          </cell>
        </row>
        <row r="1013">
          <cell r="R1013" t="str">
            <v>407.S</v>
          </cell>
          <cell r="S1013">
            <v>-4777519.7800000012</v>
          </cell>
        </row>
        <row r="1014">
          <cell r="R1014" t="str">
            <v>407.SO</v>
          </cell>
          <cell r="S1014">
            <v>0</v>
          </cell>
        </row>
        <row r="1015">
          <cell r="R1015" t="str">
            <v>407.SG-P</v>
          </cell>
          <cell r="S1015">
            <v>0</v>
          </cell>
        </row>
        <row r="1016">
          <cell r="R1016" t="str">
            <v>407.SE</v>
          </cell>
          <cell r="S1016">
            <v>0</v>
          </cell>
        </row>
        <row r="1017">
          <cell r="R1017" t="str">
            <v>407.SG</v>
          </cell>
          <cell r="S1017">
            <v>0</v>
          </cell>
        </row>
        <row r="1018">
          <cell r="R1018" t="str">
            <v>407.TROJP</v>
          </cell>
          <cell r="S1018">
            <v>0</v>
          </cell>
        </row>
        <row r="1019">
          <cell r="R1019" t="str">
            <v>407.NA1</v>
          </cell>
          <cell r="S1019">
            <v>-4777519.7800000012</v>
          </cell>
        </row>
        <row r="1020">
          <cell r="R1020" t="str">
            <v>407.NA2</v>
          </cell>
          <cell r="S1020">
            <v>0</v>
          </cell>
        </row>
        <row r="1021">
          <cell r="R1021" t="str">
            <v>Total Amortization Expense.NA</v>
          </cell>
          <cell r="S1021">
            <v>14468980.630997339</v>
          </cell>
        </row>
        <row r="1022">
          <cell r="R1022" t="str">
            <v>Total Amortization Expense.NA1</v>
          </cell>
          <cell r="S1022">
            <v>0</v>
          </cell>
        </row>
        <row r="1023">
          <cell r="R1023" t="str">
            <v>Total Amortization Expense.NA2</v>
          </cell>
          <cell r="S1023">
            <v>0</v>
          </cell>
        </row>
        <row r="1024">
          <cell r="R1024" t="str">
            <v>Total Amortization Expense.NA3</v>
          </cell>
          <cell r="S1024">
            <v>0</v>
          </cell>
        </row>
        <row r="1025">
          <cell r="R1025" t="str">
            <v>Summary of Amortization Expense by Factor.NA</v>
          </cell>
          <cell r="S1025">
            <v>0</v>
          </cell>
        </row>
        <row r="1026">
          <cell r="R1026" t="str">
            <v>Summary of Amortization Expense by Factor.NA1</v>
          </cell>
          <cell r="S1026">
            <v>-52737.740000000224</v>
          </cell>
        </row>
        <row r="1027">
          <cell r="R1027" t="str">
            <v>Summary of Amortization Expense by Factor.NA2</v>
          </cell>
          <cell r="S1027">
            <v>21027.85562612709</v>
          </cell>
        </row>
        <row r="1028">
          <cell r="R1028" t="str">
            <v>Summary of Amortization Expense by Factor.NA3</v>
          </cell>
          <cell r="S1028">
            <v>0</v>
          </cell>
        </row>
        <row r="1029">
          <cell r="R1029" t="str">
            <v>Summary of Amortization Expense by Factor.NA4</v>
          </cell>
          <cell r="S1029">
            <v>0</v>
          </cell>
        </row>
        <row r="1030">
          <cell r="R1030" t="str">
            <v>Summary of Amortization Expense by Factor.NA5</v>
          </cell>
          <cell r="S1030">
            <v>0</v>
          </cell>
        </row>
        <row r="1031">
          <cell r="R1031" t="str">
            <v>Summary of Amortization Expense by Factor.NA6</v>
          </cell>
          <cell r="S1031">
            <v>4166099.987720497</v>
          </cell>
        </row>
        <row r="1032">
          <cell r="R1032" t="str">
            <v>Summary of Amortization Expense by Factor.NA7</v>
          </cell>
          <cell r="S1032">
            <v>0</v>
          </cell>
        </row>
        <row r="1033">
          <cell r="R1033" t="str">
            <v>Summary of Amortization Expense by Factor.NA8</v>
          </cell>
          <cell r="S1033">
            <v>0</v>
          </cell>
        </row>
        <row r="1034">
          <cell r="R1034" t="str">
            <v>Summary of Amortization Expense by Factor.NA9</v>
          </cell>
          <cell r="S1034">
            <v>1649258.2321963066</v>
          </cell>
        </row>
        <row r="1035">
          <cell r="R1035" t="str">
            <v>Summary of Amortization Expense by Factor.NA10</v>
          </cell>
          <cell r="S1035">
            <v>8685332.2954544127</v>
          </cell>
        </row>
        <row r="1036">
          <cell r="R1036" t="str">
            <v>Total Amortization Expense by Factor.NA</v>
          </cell>
          <cell r="S1036">
            <v>14468980.630997343</v>
          </cell>
        </row>
        <row r="1037">
          <cell r="R1037" t="str">
            <v>408.NA</v>
          </cell>
          <cell r="S1037">
            <v>0</v>
          </cell>
        </row>
        <row r="1038">
          <cell r="R1038" t="str">
            <v>408.S</v>
          </cell>
          <cell r="S1038">
            <v>609.72</v>
          </cell>
        </row>
        <row r="1039">
          <cell r="R1039" t="str">
            <v>408.GPS</v>
          </cell>
          <cell r="S1039">
            <v>60082400.982661881</v>
          </cell>
        </row>
        <row r="1040">
          <cell r="R1040" t="str">
            <v>408.SO</v>
          </cell>
          <cell r="S1040">
            <v>4614260.2696217047</v>
          </cell>
        </row>
        <row r="1041">
          <cell r="R1041" t="str">
            <v>408.SE</v>
          </cell>
          <cell r="S1041">
            <v>379452.68069481634</v>
          </cell>
        </row>
        <row r="1042">
          <cell r="R1042" t="str">
            <v>408.SG</v>
          </cell>
          <cell r="S1042">
            <v>760297.02495593869</v>
          </cell>
        </row>
        <row r="1043">
          <cell r="R1043" t="str">
            <v>408.OPRV-ID</v>
          </cell>
          <cell r="S1043">
            <v>0</v>
          </cell>
        </row>
        <row r="1044">
          <cell r="R1044" t="str">
            <v>408.EXCTAX</v>
          </cell>
          <cell r="S1044">
            <v>0</v>
          </cell>
        </row>
        <row r="1045">
          <cell r="R1045" t="str">
            <v>408.SG1</v>
          </cell>
          <cell r="S1045">
            <v>0</v>
          </cell>
        </row>
        <row r="1046">
          <cell r="R1046" t="str">
            <v>408.NA1</v>
          </cell>
          <cell r="S1046">
            <v>0</v>
          </cell>
        </row>
        <row r="1047">
          <cell r="R1047" t="str">
            <v>408.NA2</v>
          </cell>
          <cell r="S1047">
            <v>0</v>
          </cell>
        </row>
        <row r="1048">
          <cell r="R1048" t="str">
            <v>408.NA3</v>
          </cell>
          <cell r="S1048">
            <v>0</v>
          </cell>
        </row>
        <row r="1049">
          <cell r="R1049" t="str">
            <v>Total Taxes Other Than Income.NA</v>
          </cell>
          <cell r="S1049">
            <v>65837020.677934341</v>
          </cell>
        </row>
        <row r="1050">
          <cell r="R1050" t="str">
            <v>Total Taxes Other Than Income.NA1</v>
          </cell>
          <cell r="S1050">
            <v>0</v>
          </cell>
        </row>
        <row r="1051">
          <cell r="R1051" t="str">
            <v>Total Taxes Other Than Income.NA2</v>
          </cell>
          <cell r="S1051">
            <v>0</v>
          </cell>
        </row>
        <row r="1052">
          <cell r="R1052" t="str">
            <v>41140.NA</v>
          </cell>
          <cell r="S1052">
            <v>0</v>
          </cell>
        </row>
        <row r="1053">
          <cell r="R1053" t="str">
            <v>41140.DGU</v>
          </cell>
          <cell r="S1053">
            <v>-3978052.186232816</v>
          </cell>
        </row>
        <row r="1054">
          <cell r="R1054" t="str">
            <v>41140.NA1</v>
          </cell>
          <cell r="S1054">
            <v>0</v>
          </cell>
        </row>
        <row r="1055">
          <cell r="R1055" t="str">
            <v>41140.NA2</v>
          </cell>
          <cell r="S1055">
            <v>-3978052.186232816</v>
          </cell>
        </row>
        <row r="1056">
          <cell r="R1056" t="str">
            <v>41140.NA3</v>
          </cell>
          <cell r="S1056">
            <v>0</v>
          </cell>
        </row>
        <row r="1057">
          <cell r="R1057" t="str">
            <v>41141.NA</v>
          </cell>
          <cell r="S1057">
            <v>0</v>
          </cell>
        </row>
        <row r="1058">
          <cell r="R1058" t="str">
            <v>41141.DGU</v>
          </cell>
          <cell r="S1058">
            <v>0</v>
          </cell>
        </row>
        <row r="1059">
          <cell r="R1059" t="str">
            <v>41141.NA1</v>
          </cell>
          <cell r="S1059">
            <v>0</v>
          </cell>
        </row>
        <row r="1060">
          <cell r="R1060" t="str">
            <v>41141.NA2</v>
          </cell>
          <cell r="S1060">
            <v>0</v>
          </cell>
        </row>
        <row r="1061">
          <cell r="R1061" t="str">
            <v>41141.NA3</v>
          </cell>
          <cell r="S1061">
            <v>0</v>
          </cell>
        </row>
        <row r="1062">
          <cell r="R1062" t="str">
            <v>Total Deferred ITC.NA</v>
          </cell>
          <cell r="S1062">
            <v>-3978052.186232816</v>
          </cell>
        </row>
        <row r="1063">
          <cell r="R1063" t="str">
            <v>Total Deferred ITC.NA1</v>
          </cell>
          <cell r="S1063">
            <v>0</v>
          </cell>
        </row>
        <row r="1064">
          <cell r="R1064" t="str">
            <v>Total Deferred ITC.NA2</v>
          </cell>
          <cell r="S1064">
            <v>0</v>
          </cell>
        </row>
        <row r="1065">
          <cell r="R1065" t="str">
            <v>427.NA</v>
          </cell>
          <cell r="S1065">
            <v>0</v>
          </cell>
        </row>
        <row r="1066">
          <cell r="R1066" t="str">
            <v>427.S</v>
          </cell>
          <cell r="S1066">
            <v>155295150.76648656</v>
          </cell>
        </row>
        <row r="1067">
          <cell r="R1067" t="str">
            <v>427.SNP</v>
          </cell>
          <cell r="S1067">
            <v>0</v>
          </cell>
        </row>
        <row r="1068">
          <cell r="R1068" t="str">
            <v>427.NA1</v>
          </cell>
          <cell r="S1068">
            <v>155295150.76648656</v>
          </cell>
        </row>
        <row r="1069">
          <cell r="R1069" t="str">
            <v>427.NA2</v>
          </cell>
          <cell r="S1069">
            <v>0</v>
          </cell>
        </row>
        <row r="1070">
          <cell r="R1070" t="str">
            <v>428.NA</v>
          </cell>
          <cell r="S1070">
            <v>0</v>
          </cell>
        </row>
        <row r="1071">
          <cell r="R1071" t="str">
            <v>428.SNP</v>
          </cell>
          <cell r="S1071">
            <v>2189359.3959768424</v>
          </cell>
        </row>
        <row r="1072">
          <cell r="R1072" t="str">
            <v>428.NA1</v>
          </cell>
          <cell r="S1072">
            <v>2189359.3959768424</v>
          </cell>
        </row>
        <row r="1073">
          <cell r="R1073" t="str">
            <v>428.NA2</v>
          </cell>
          <cell r="S1073">
            <v>0</v>
          </cell>
        </row>
        <row r="1074">
          <cell r="R1074" t="str">
            <v>429.NA</v>
          </cell>
          <cell r="S1074">
            <v>0</v>
          </cell>
        </row>
        <row r="1075">
          <cell r="R1075" t="str">
            <v>429.SNP</v>
          </cell>
          <cell r="S1075">
            <v>-4905.5480863182693</v>
          </cell>
        </row>
        <row r="1076">
          <cell r="R1076" t="str">
            <v>429.NA1</v>
          </cell>
          <cell r="S1076">
            <v>-4905.5480863182693</v>
          </cell>
        </row>
        <row r="1077">
          <cell r="R1077" t="str">
            <v>429.NA2</v>
          </cell>
          <cell r="S1077">
            <v>0</v>
          </cell>
        </row>
        <row r="1078">
          <cell r="R1078" t="str">
            <v>431.NA</v>
          </cell>
          <cell r="S1078">
            <v>0</v>
          </cell>
        </row>
        <row r="1079">
          <cell r="R1079" t="str">
            <v>431.OTH</v>
          </cell>
          <cell r="S1079">
            <v>0</v>
          </cell>
        </row>
        <row r="1080">
          <cell r="R1080" t="str">
            <v>431.SO</v>
          </cell>
          <cell r="S1080">
            <v>0</v>
          </cell>
        </row>
        <row r="1081">
          <cell r="R1081" t="str">
            <v>431.SNP</v>
          </cell>
          <cell r="S1081">
            <v>6427141.9368966147</v>
          </cell>
        </row>
        <row r="1082">
          <cell r="R1082" t="str">
            <v>431.NA1</v>
          </cell>
          <cell r="S1082">
            <v>6427141.9368966147</v>
          </cell>
        </row>
        <row r="1083">
          <cell r="R1083" t="str">
            <v>431.NA2</v>
          </cell>
          <cell r="S1083">
            <v>0</v>
          </cell>
        </row>
        <row r="1084">
          <cell r="R1084" t="str">
            <v>432.NA</v>
          </cell>
          <cell r="S1084">
            <v>0</v>
          </cell>
        </row>
        <row r="1085">
          <cell r="R1085" t="str">
            <v>432.SNP</v>
          </cell>
          <cell r="S1085">
            <v>-7826474.3656951785</v>
          </cell>
        </row>
        <row r="1086">
          <cell r="R1086" t="str">
            <v>432.NA1</v>
          </cell>
          <cell r="S1086">
            <v>-7826474.3656951785</v>
          </cell>
        </row>
        <row r="1087">
          <cell r="R1087" t="str">
            <v>432.NA2</v>
          </cell>
          <cell r="S1087">
            <v>0</v>
          </cell>
        </row>
        <row r="1088">
          <cell r="R1088" t="str">
            <v>432.NA3</v>
          </cell>
          <cell r="S1088">
            <v>156080272.18557853</v>
          </cell>
        </row>
        <row r="1089">
          <cell r="R1089" t="str">
            <v>432.NA4</v>
          </cell>
          <cell r="S1089">
            <v>0</v>
          </cell>
        </row>
        <row r="1090">
          <cell r="R1090" t="str">
            <v>432.NA5</v>
          </cell>
          <cell r="S1090">
            <v>0</v>
          </cell>
        </row>
        <row r="1091">
          <cell r="R1091" t="str">
            <v>432.NUTIL</v>
          </cell>
          <cell r="S1091">
            <v>0</v>
          </cell>
        </row>
        <row r="1092">
          <cell r="R1092" t="str">
            <v>432.NUTIL1</v>
          </cell>
          <cell r="S1092">
            <v>0</v>
          </cell>
        </row>
        <row r="1093">
          <cell r="R1093" t="str">
            <v>432.NUTIL2</v>
          </cell>
          <cell r="S1093">
            <v>0</v>
          </cell>
        </row>
        <row r="1094">
          <cell r="R1094" t="str">
            <v>432.NUTIL3</v>
          </cell>
          <cell r="S1094">
            <v>0</v>
          </cell>
        </row>
        <row r="1095">
          <cell r="R1095" t="str">
            <v>432.NA6</v>
          </cell>
          <cell r="S1095">
            <v>0</v>
          </cell>
        </row>
        <row r="1096">
          <cell r="R1096" t="str">
            <v>432.NA7</v>
          </cell>
          <cell r="S1096">
            <v>0</v>
          </cell>
        </row>
        <row r="1097">
          <cell r="R1097" t="str">
            <v>432.NA8</v>
          </cell>
          <cell r="S1097">
            <v>0</v>
          </cell>
        </row>
        <row r="1098">
          <cell r="R1098" t="str">
            <v>432.NA9</v>
          </cell>
          <cell r="S1098">
            <v>156080272.18557853</v>
          </cell>
        </row>
        <row r="1099">
          <cell r="R1099" t="str">
            <v>432.NA10</v>
          </cell>
          <cell r="S1099">
            <v>0</v>
          </cell>
        </row>
        <row r="1100">
          <cell r="R1100" t="str">
            <v>432.NA11</v>
          </cell>
          <cell r="S1100">
            <v>0</v>
          </cell>
        </row>
        <row r="1101">
          <cell r="R1101" t="str">
            <v>419.NA</v>
          </cell>
          <cell r="S1101">
            <v>0</v>
          </cell>
        </row>
        <row r="1102">
          <cell r="R1102" t="str">
            <v>419.S</v>
          </cell>
          <cell r="S1102">
            <v>0</v>
          </cell>
        </row>
        <row r="1103">
          <cell r="R1103" t="str">
            <v>419.SNP</v>
          </cell>
          <cell r="S1103">
            <v>-14645519.840252023</v>
          </cell>
        </row>
        <row r="1104">
          <cell r="R1104" t="str">
            <v>419.NA1</v>
          </cell>
          <cell r="S1104">
            <v>-14645519.840252023</v>
          </cell>
        </row>
        <row r="1105">
          <cell r="R1105" t="str">
            <v>419.NA2</v>
          </cell>
          <cell r="S1105">
            <v>0</v>
          </cell>
        </row>
        <row r="1106">
          <cell r="R1106" t="str">
            <v>419.NA3</v>
          </cell>
          <cell r="S1106">
            <v>0</v>
          </cell>
        </row>
        <row r="1107">
          <cell r="R1107" t="str">
            <v>41010.NA</v>
          </cell>
          <cell r="S1107">
            <v>0</v>
          </cell>
        </row>
        <row r="1108">
          <cell r="R1108" t="str">
            <v>41010.S</v>
          </cell>
          <cell r="S1108">
            <v>1659335</v>
          </cell>
        </row>
        <row r="1109">
          <cell r="R1109" t="str">
            <v>41010.TROJD</v>
          </cell>
          <cell r="S1109">
            <v>0</v>
          </cell>
        </row>
        <row r="1110">
          <cell r="R1110" t="str">
            <v>41010.SG</v>
          </cell>
          <cell r="S1110">
            <v>31868.635416936602</v>
          </cell>
        </row>
        <row r="1111">
          <cell r="R1111" t="str">
            <v>41010.SO</v>
          </cell>
          <cell r="S1111">
            <v>8691343.2290154751</v>
          </cell>
        </row>
        <row r="1112">
          <cell r="R1112" t="str">
            <v>41010.SNP</v>
          </cell>
          <cell r="S1112">
            <v>8478246.7583246753</v>
          </cell>
        </row>
        <row r="1113">
          <cell r="R1113" t="str">
            <v>41010.SE</v>
          </cell>
          <cell r="S1113">
            <v>4969481.7973931218</v>
          </cell>
        </row>
        <row r="1114">
          <cell r="R1114" t="str">
            <v>41010.SG1</v>
          </cell>
          <cell r="S1114">
            <v>34255545.160706937</v>
          </cell>
        </row>
        <row r="1115">
          <cell r="R1115" t="str">
            <v>41010.GPS</v>
          </cell>
          <cell r="S1115">
            <v>-6571082.3935501929</v>
          </cell>
        </row>
        <row r="1116">
          <cell r="R1116" t="str">
            <v>41010.DITEXP</v>
          </cell>
          <cell r="S1116">
            <v>0</v>
          </cell>
        </row>
        <row r="1117">
          <cell r="R1117" t="str">
            <v>41010.BADDEBT</v>
          </cell>
          <cell r="S1117">
            <v>0</v>
          </cell>
        </row>
        <row r="1118">
          <cell r="R1118" t="str">
            <v>41010.CN</v>
          </cell>
          <cell r="S1118">
            <v>0</v>
          </cell>
        </row>
        <row r="1119">
          <cell r="R1119" t="str">
            <v>41010.IBT</v>
          </cell>
          <cell r="S1119">
            <v>0</v>
          </cell>
        </row>
        <row r="1120">
          <cell r="R1120" t="str">
            <v>41010.CIAC</v>
          </cell>
          <cell r="S1120">
            <v>0</v>
          </cell>
        </row>
        <row r="1121">
          <cell r="R1121" t="str">
            <v>41010.SCHMDEXP</v>
          </cell>
          <cell r="S1121">
            <v>0</v>
          </cell>
        </row>
        <row r="1122">
          <cell r="R1122" t="str">
            <v>41010.TAXDEPR</v>
          </cell>
          <cell r="S1122">
            <v>190810092.9251667</v>
          </cell>
        </row>
        <row r="1123">
          <cell r="R1123" t="str">
            <v>41010.SNPD</v>
          </cell>
          <cell r="S1123">
            <v>9254.1341829181929</v>
          </cell>
        </row>
        <row r="1124">
          <cell r="R1124" t="str">
            <v>41010.NA1</v>
          </cell>
          <cell r="S1124">
            <v>242334085.24665657</v>
          </cell>
        </row>
        <row r="1125">
          <cell r="R1125" t="str">
            <v>41010.NA2</v>
          </cell>
          <cell r="S1125">
            <v>0</v>
          </cell>
        </row>
        <row r="1126">
          <cell r="R1126" t="str">
            <v>41010.NA3</v>
          </cell>
          <cell r="S1126">
            <v>0</v>
          </cell>
        </row>
        <row r="1127">
          <cell r="R1127" t="str">
            <v>41010.NA4</v>
          </cell>
          <cell r="S1127">
            <v>0</v>
          </cell>
        </row>
        <row r="1128">
          <cell r="R1128" t="str">
            <v>41110.NA</v>
          </cell>
          <cell r="S1128">
            <v>0</v>
          </cell>
        </row>
        <row r="1129">
          <cell r="R1129" t="str">
            <v>41110.S</v>
          </cell>
          <cell r="S1129">
            <v>209263.08000000007</v>
          </cell>
        </row>
        <row r="1130">
          <cell r="R1130" t="str">
            <v>41110.SE</v>
          </cell>
          <cell r="S1130">
            <v>11926715.022761332</v>
          </cell>
        </row>
        <row r="1131">
          <cell r="R1131" t="str">
            <v>41110.SG</v>
          </cell>
          <cell r="S1131">
            <v>-235502.36108527204</v>
          </cell>
        </row>
        <row r="1132">
          <cell r="R1132" t="str">
            <v>41110.SNP</v>
          </cell>
          <cell r="S1132">
            <v>-4049153.794952393</v>
          </cell>
        </row>
        <row r="1133">
          <cell r="R1133" t="str">
            <v>41110.SG1</v>
          </cell>
          <cell r="S1133">
            <v>1346884.5498979667</v>
          </cell>
        </row>
        <row r="1134">
          <cell r="R1134" t="str">
            <v>41110.GPS</v>
          </cell>
          <cell r="S1134">
            <v>-37946.808558969897</v>
          </cell>
        </row>
        <row r="1135">
          <cell r="R1135" t="str">
            <v>41110.SO</v>
          </cell>
          <cell r="S1135">
            <v>-6885646.8622154966</v>
          </cell>
        </row>
        <row r="1136">
          <cell r="R1136" t="str">
            <v>41110.SNPD</v>
          </cell>
          <cell r="S1136">
            <v>-252071.8085136131</v>
          </cell>
        </row>
        <row r="1137">
          <cell r="R1137" t="str">
            <v>41110.BADDEBT</v>
          </cell>
          <cell r="S1137">
            <v>13111.522391044804</v>
          </cell>
        </row>
        <row r="1138">
          <cell r="R1138" t="str">
            <v>41110.SGCT</v>
          </cell>
          <cell r="S1138">
            <v>-186651.79449003996</v>
          </cell>
        </row>
        <row r="1139">
          <cell r="R1139" t="str">
            <v>41110.DITEXP</v>
          </cell>
          <cell r="S1139">
            <v>0</v>
          </cell>
        </row>
        <row r="1140">
          <cell r="R1140" t="str">
            <v>41110.TROJD</v>
          </cell>
          <cell r="S1140">
            <v>6096.9879016247987</v>
          </cell>
        </row>
        <row r="1141">
          <cell r="R1141" t="str">
            <v>41110.IBT</v>
          </cell>
          <cell r="S1141">
            <v>0</v>
          </cell>
        </row>
        <row r="1142">
          <cell r="R1142" t="str">
            <v>41110.CIAC</v>
          </cell>
          <cell r="S1142">
            <v>-19692903.404061366</v>
          </cell>
        </row>
        <row r="1143">
          <cell r="R1143" t="str">
            <v>41110.SCHMDEXP</v>
          </cell>
          <cell r="S1143">
            <v>-120964305.6308576</v>
          </cell>
        </row>
        <row r="1144">
          <cell r="R1144" t="str">
            <v>41110.TAXDEPR</v>
          </cell>
          <cell r="S1144">
            <v>0</v>
          </cell>
        </row>
        <row r="1145">
          <cell r="R1145" t="str">
            <v>41110.NA1</v>
          </cell>
          <cell r="S1145">
            <v>-138802111.30178279</v>
          </cell>
        </row>
        <row r="1146">
          <cell r="R1146" t="str">
            <v>41110.NA2</v>
          </cell>
          <cell r="S1146">
            <v>0</v>
          </cell>
        </row>
        <row r="1147">
          <cell r="R1147" t="str">
            <v>Total Deferred Income Taxes.NA</v>
          </cell>
          <cell r="S1147">
            <v>103531973.94487382</v>
          </cell>
        </row>
        <row r="1148">
          <cell r="R1148" t="str">
            <v>SCHMAF.NA</v>
          </cell>
          <cell r="S1148">
            <v>0</v>
          </cell>
        </row>
        <row r="1149">
          <cell r="R1149" t="str">
            <v>SCHMAF.S</v>
          </cell>
          <cell r="S1149">
            <v>0</v>
          </cell>
        </row>
        <row r="1150">
          <cell r="R1150" t="str">
            <v>SCHMAF.SNP</v>
          </cell>
          <cell r="S1150">
            <v>0</v>
          </cell>
        </row>
        <row r="1151">
          <cell r="R1151" t="str">
            <v>SCHMAF.SO</v>
          </cell>
          <cell r="S1151">
            <v>0</v>
          </cell>
        </row>
        <row r="1152">
          <cell r="R1152" t="str">
            <v>SCHMAF.SE</v>
          </cell>
          <cell r="S1152">
            <v>0</v>
          </cell>
        </row>
        <row r="1153">
          <cell r="R1153" t="str">
            <v>SCHMAF.TROJP</v>
          </cell>
          <cell r="S1153">
            <v>0</v>
          </cell>
        </row>
        <row r="1154">
          <cell r="R1154" t="str">
            <v>SCHMAF.SG</v>
          </cell>
          <cell r="S1154">
            <v>0</v>
          </cell>
        </row>
        <row r="1155">
          <cell r="R1155" t="str">
            <v>SCHMAF.NA1</v>
          </cell>
          <cell r="S1155">
            <v>0</v>
          </cell>
        </row>
        <row r="1156">
          <cell r="R1156" t="str">
            <v>SCHMAF.NA2</v>
          </cell>
          <cell r="S1156">
            <v>0</v>
          </cell>
        </row>
        <row r="1157">
          <cell r="R1157" t="str">
            <v>SCHMAP.NA</v>
          </cell>
          <cell r="S1157">
            <v>0</v>
          </cell>
        </row>
        <row r="1158">
          <cell r="R1158" t="str">
            <v>SCHMAP.S</v>
          </cell>
          <cell r="S1158">
            <v>0</v>
          </cell>
        </row>
        <row r="1159">
          <cell r="R1159" t="str">
            <v>SCHMAP.SE</v>
          </cell>
          <cell r="S1159">
            <v>27576.136774395523</v>
          </cell>
        </row>
        <row r="1160">
          <cell r="R1160" t="str">
            <v>SCHMAP.SNP</v>
          </cell>
          <cell r="S1160">
            <v>0</v>
          </cell>
        </row>
        <row r="1161">
          <cell r="R1161" t="str">
            <v>SCHMAP.SO</v>
          </cell>
          <cell r="S1161">
            <v>331740.75671437476</v>
          </cell>
        </row>
        <row r="1162">
          <cell r="R1162" t="str">
            <v>SCHMAP.SG</v>
          </cell>
          <cell r="S1162">
            <v>0</v>
          </cell>
        </row>
        <row r="1163">
          <cell r="R1163" t="str">
            <v>SCHMAP.SCHMDEXP</v>
          </cell>
          <cell r="S1163">
            <v>24656.698403500912</v>
          </cell>
        </row>
        <row r="1164">
          <cell r="R1164" t="str">
            <v>SCHMAP.NA1</v>
          </cell>
          <cell r="S1164">
            <v>383973.59189227119</v>
          </cell>
        </row>
        <row r="1165">
          <cell r="R1165" t="str">
            <v>SCHMAP.NA2</v>
          </cell>
          <cell r="S1165">
            <v>0</v>
          </cell>
        </row>
        <row r="1166">
          <cell r="R1166" t="str">
            <v>SCHMAT.NA</v>
          </cell>
          <cell r="S1166">
            <v>0</v>
          </cell>
        </row>
        <row r="1167">
          <cell r="R1167" t="str">
            <v>SCHMAT.S</v>
          </cell>
          <cell r="S1167">
            <v>8430009.7799999993</v>
          </cell>
        </row>
        <row r="1168">
          <cell r="R1168" t="str">
            <v>SCHMAT.SGCT</v>
          </cell>
          <cell r="S1168">
            <v>491822.56211789296</v>
          </cell>
        </row>
        <row r="1169">
          <cell r="R1169" t="str">
            <v>SCHMAT.CIAC</v>
          </cell>
          <cell r="S1169">
            <v>51890342.215457857</v>
          </cell>
        </row>
        <row r="1170">
          <cell r="R1170" t="str">
            <v>SCHMAT.SNP</v>
          </cell>
          <cell r="S1170">
            <v>10669426.718210384</v>
          </cell>
        </row>
        <row r="1171">
          <cell r="R1171" t="str">
            <v>SCHMAT.TROJD</v>
          </cell>
          <cell r="S1171">
            <v>-16066.345792116783</v>
          </cell>
        </row>
        <row r="1172">
          <cell r="R1172" t="str">
            <v>SCHMAT.SG</v>
          </cell>
          <cell r="S1172">
            <v>0</v>
          </cell>
        </row>
        <row r="1173">
          <cell r="R1173" t="str">
            <v>SCHMAT.SE</v>
          </cell>
          <cell r="S1173">
            <v>-31426615.471363738</v>
          </cell>
        </row>
        <row r="1174">
          <cell r="R1174" t="str">
            <v>SCHMAT.SG1</v>
          </cell>
          <cell r="S1174">
            <v>-3546445.4918782068</v>
          </cell>
        </row>
        <row r="1175">
          <cell r="R1175" t="str">
            <v>SCHMAT.GPS</v>
          </cell>
          <cell r="S1175">
            <v>99988.79335044176</v>
          </cell>
        </row>
        <row r="1176">
          <cell r="R1176" t="str">
            <v>SCHMAT.SO</v>
          </cell>
          <cell r="S1176">
            <v>18143515.819774065</v>
          </cell>
        </row>
        <row r="1177">
          <cell r="R1177" t="str">
            <v>SCHMAT.SNPD</v>
          </cell>
          <cell r="S1177">
            <v>664203.87678615958</v>
          </cell>
        </row>
        <row r="1178">
          <cell r="R1178" t="str">
            <v>SCHMAT.BADDEBT</v>
          </cell>
          <cell r="S1178">
            <v>-34548.424848260307</v>
          </cell>
        </row>
        <row r="1179">
          <cell r="R1179" t="str">
            <v>SCHMAT.TAXDEPR</v>
          </cell>
          <cell r="S1179">
            <v>0</v>
          </cell>
        </row>
        <row r="1180">
          <cell r="R1180" t="str">
            <v>SCHMAT.SCHMDEXP</v>
          </cell>
          <cell r="S1180">
            <v>318738123.63086534</v>
          </cell>
        </row>
        <row r="1181">
          <cell r="R1181" t="str">
            <v>SCHMAT.NA1</v>
          </cell>
          <cell r="S1181">
            <v>374103757.66267979</v>
          </cell>
        </row>
        <row r="1182">
          <cell r="R1182" t="str">
            <v>SCHMAT.NA2</v>
          </cell>
          <cell r="S1182">
            <v>0</v>
          </cell>
        </row>
        <row r="1183">
          <cell r="R1183" t="str">
            <v>TOTAL SCHEDULE - M ADDITIONS.NA</v>
          </cell>
          <cell r="S1183">
            <v>374487731.25457209</v>
          </cell>
        </row>
        <row r="1184">
          <cell r="R1184" t="str">
            <v>TOTAL SCHEDULE - M ADDITIONS.NA1</v>
          </cell>
          <cell r="S1184">
            <v>0</v>
          </cell>
        </row>
        <row r="1185">
          <cell r="R1185" t="str">
            <v>SCHMDF.NA</v>
          </cell>
          <cell r="S1185">
            <v>0</v>
          </cell>
        </row>
        <row r="1186">
          <cell r="R1186" t="str">
            <v>SCHMDF.S</v>
          </cell>
          <cell r="S1186">
            <v>0</v>
          </cell>
        </row>
        <row r="1187">
          <cell r="R1187" t="str">
            <v>SCHMDF.DGP</v>
          </cell>
          <cell r="S1187">
            <v>0</v>
          </cell>
        </row>
        <row r="1188">
          <cell r="R1188" t="str">
            <v>SCHMDF.DGU</v>
          </cell>
          <cell r="S1188">
            <v>0</v>
          </cell>
        </row>
        <row r="1189">
          <cell r="R1189" t="str">
            <v>SCHMDF.NA1</v>
          </cell>
          <cell r="S1189">
            <v>0</v>
          </cell>
        </row>
        <row r="1190">
          <cell r="R1190" t="str">
            <v>SCHMDP.NA</v>
          </cell>
          <cell r="S1190">
            <v>0</v>
          </cell>
        </row>
        <row r="1191">
          <cell r="R1191" t="str">
            <v>SCHMDP.S</v>
          </cell>
          <cell r="S1191">
            <v>0</v>
          </cell>
        </row>
        <row r="1192">
          <cell r="R1192" t="str">
            <v>SCHMDP.SE</v>
          </cell>
          <cell r="S1192">
            <v>277782.4236114184</v>
          </cell>
        </row>
        <row r="1193">
          <cell r="R1193" t="str">
            <v>SCHMDP.SNP</v>
          </cell>
          <cell r="S1193">
            <v>28812.459216025098</v>
          </cell>
        </row>
        <row r="1194">
          <cell r="R1194" t="str">
            <v>SCHMDP.SCHMDEXP</v>
          </cell>
          <cell r="S1194">
            <v>-7118.4350049039322</v>
          </cell>
        </row>
        <row r="1195">
          <cell r="R1195" t="str">
            <v>SCHMDP.SG</v>
          </cell>
          <cell r="S1195">
            <v>6915164.928088177</v>
          </cell>
        </row>
        <row r="1196">
          <cell r="R1196" t="str">
            <v>SCHMDP.SO</v>
          </cell>
          <cell r="S1196">
            <v>-12952.855683479065</v>
          </cell>
        </row>
        <row r="1197">
          <cell r="R1197" t="str">
            <v>SCHMDP.NA1</v>
          </cell>
          <cell r="S1197">
            <v>7201688.5202272367</v>
          </cell>
        </row>
        <row r="1198">
          <cell r="R1198" t="str">
            <v>SCHMDP.NA2</v>
          </cell>
          <cell r="S1198">
            <v>0</v>
          </cell>
        </row>
        <row r="1199">
          <cell r="R1199" t="str">
            <v>SCHMDT.NA</v>
          </cell>
          <cell r="S1199">
            <v>0</v>
          </cell>
        </row>
        <row r="1200">
          <cell r="R1200" t="str">
            <v>SCHMDT.S</v>
          </cell>
          <cell r="S1200">
            <v>4372312</v>
          </cell>
        </row>
        <row r="1201">
          <cell r="R1201" t="str">
            <v>SCHMDT.BADDEBT</v>
          </cell>
          <cell r="S1201">
            <v>0</v>
          </cell>
        </row>
        <row r="1202">
          <cell r="R1202" t="str">
            <v>SCHMDT.SNP</v>
          </cell>
          <cell r="S1202">
            <v>22339980.060364291</v>
          </cell>
        </row>
        <row r="1203">
          <cell r="R1203" t="str">
            <v>SCHMDT.CN</v>
          </cell>
          <cell r="S1203">
            <v>0</v>
          </cell>
        </row>
        <row r="1204">
          <cell r="R1204" t="str">
            <v>SCHMDT.SG</v>
          </cell>
          <cell r="S1204">
            <v>83972.69730139582</v>
          </cell>
        </row>
        <row r="1205">
          <cell r="R1205" t="str">
            <v>SCHMDT.DGP</v>
          </cell>
          <cell r="S1205">
            <v>0</v>
          </cell>
        </row>
        <row r="1206">
          <cell r="R1206" t="str">
            <v>SCHMDT.SE</v>
          </cell>
          <cell r="S1206">
            <v>13094470.455603894</v>
          </cell>
        </row>
        <row r="1207">
          <cell r="R1207" t="str">
            <v>SCHMDT.SG1</v>
          </cell>
          <cell r="S1207">
            <v>90262562.363547876</v>
          </cell>
        </row>
        <row r="1208">
          <cell r="R1208" t="str">
            <v>SCHMDT.GPS</v>
          </cell>
          <cell r="S1208">
            <v>-17314651.18652527</v>
          </cell>
        </row>
        <row r="1209">
          <cell r="R1209" t="str">
            <v>SCHMDT.SO</v>
          </cell>
          <cell r="S1209">
            <v>22901486.177617844</v>
          </cell>
        </row>
        <row r="1210">
          <cell r="R1210" t="str">
            <v>SCHMDT.TAXDEPR</v>
          </cell>
          <cell r="S1210">
            <v>502780145</v>
          </cell>
        </row>
        <row r="1211">
          <cell r="R1211" t="str">
            <v>SCHMDT.SNPD</v>
          </cell>
          <cell r="S1211">
            <v>24384.372927244513</v>
          </cell>
        </row>
        <row r="1212">
          <cell r="R1212" t="str">
            <v>SCHMDT.NA1</v>
          </cell>
          <cell r="S1212">
            <v>638544661.94083714</v>
          </cell>
        </row>
        <row r="1213">
          <cell r="R1213" t="str">
            <v>SCHMDT.NA2</v>
          </cell>
          <cell r="S1213">
            <v>0</v>
          </cell>
        </row>
        <row r="1214">
          <cell r="R1214" t="str">
            <v>TOTAL SCHEDULE - M DEDUCTIONS.NA</v>
          </cell>
          <cell r="S1214">
            <v>645746350.46106446</v>
          </cell>
        </row>
        <row r="1215">
          <cell r="R1215" t="str">
            <v>TOTAL SCHEDULE - M DEDUCTIONS.NA1</v>
          </cell>
          <cell r="S1215">
            <v>0</v>
          </cell>
        </row>
        <row r="1216">
          <cell r="R1216" t="str">
            <v>TOTAL SCHEDULE - M ADJUSTMENTS.NA</v>
          </cell>
          <cell r="S1216">
            <v>-271258619.20649236</v>
          </cell>
        </row>
        <row r="1217">
          <cell r="R1217" t="str">
            <v>TOTAL SCHEDULE - M ADJUSTMENTS.NA1</v>
          </cell>
          <cell r="S1217">
            <v>0</v>
          </cell>
        </row>
        <row r="1218">
          <cell r="R1218" t="str">
            <v>TOTAL SCHEDULE - M ADJUSTMENTS.NA2</v>
          </cell>
          <cell r="S1218">
            <v>0</v>
          </cell>
        </row>
        <row r="1219">
          <cell r="R1219" t="str">
            <v>TOTAL SCHEDULE - M ADJUSTMENTS.NA3</v>
          </cell>
          <cell r="S1219">
            <v>0</v>
          </cell>
        </row>
        <row r="1220">
          <cell r="R1220" t="str">
            <v>40911.NA</v>
          </cell>
          <cell r="S1220">
            <v>0</v>
          </cell>
        </row>
        <row r="1221">
          <cell r="R1221" t="str">
            <v>40911.NA1</v>
          </cell>
          <cell r="S1221">
            <v>9302236.661338361</v>
          </cell>
        </row>
        <row r="1222">
          <cell r="R1222" t="str">
            <v>40911.IBT</v>
          </cell>
          <cell r="S1222">
            <v>0</v>
          </cell>
        </row>
        <row r="1223">
          <cell r="R1223" t="str">
            <v>40911.SG</v>
          </cell>
          <cell r="S1223">
            <v>0</v>
          </cell>
        </row>
        <row r="1224">
          <cell r="R1224" t="str">
            <v>40911.IBT1</v>
          </cell>
          <cell r="S1224">
            <v>0</v>
          </cell>
        </row>
        <row r="1225">
          <cell r="R1225" t="str">
            <v>Total State Tax Expense.NA</v>
          </cell>
          <cell r="S1225">
            <v>9302236.661338361</v>
          </cell>
        </row>
        <row r="1226">
          <cell r="R1226" t="str">
            <v>Total State Tax Expense.NA1</v>
          </cell>
          <cell r="S1226">
            <v>0</v>
          </cell>
        </row>
        <row r="1227">
          <cell r="R1227" t="str">
            <v>Total State Tax Expense.NA2</v>
          </cell>
          <cell r="S1227">
            <v>0</v>
          </cell>
        </row>
        <row r="1228">
          <cell r="R1228" t="str">
            <v>Calculation of Taxable Income:.NA</v>
          </cell>
          <cell r="S1228">
            <v>0</v>
          </cell>
        </row>
        <row r="1229">
          <cell r="R1229" t="str">
            <v>Calculation of Taxable Income:.NA1</v>
          </cell>
          <cell r="S1229">
            <v>2172604815.5433197</v>
          </cell>
        </row>
        <row r="1230">
          <cell r="R1230" t="str">
            <v>Calculation of Taxable Income:.NA2</v>
          </cell>
          <cell r="S1230">
            <v>0</v>
          </cell>
        </row>
        <row r="1231">
          <cell r="R1231" t="str">
            <v>Calculation of Taxable Income:.NA3</v>
          </cell>
          <cell r="S1231">
            <v>1193141009.3890159</v>
          </cell>
        </row>
        <row r="1232">
          <cell r="R1232" t="str">
            <v>Calculation of Taxable Income:.NA4</v>
          </cell>
          <cell r="S1232">
            <v>281043548.2896412</v>
          </cell>
        </row>
        <row r="1233">
          <cell r="R1233" t="str">
            <v>Calculation of Taxable Income:.NA5</v>
          </cell>
          <cell r="S1233">
            <v>14468980.630997339</v>
          </cell>
        </row>
        <row r="1234">
          <cell r="R1234" t="str">
            <v>Calculation of Taxable Income:.NA6</v>
          </cell>
          <cell r="S1234">
            <v>65837020.677934341</v>
          </cell>
        </row>
        <row r="1235">
          <cell r="R1235" t="str">
            <v>Calculation of Taxable Income:.NA7</v>
          </cell>
          <cell r="S1235">
            <v>-14645519.840252023</v>
          </cell>
        </row>
        <row r="1236">
          <cell r="R1236" t="str">
            <v>Calculation of Taxable Income:.NA8</v>
          </cell>
          <cell r="S1236">
            <v>525804.35769250151</v>
          </cell>
        </row>
        <row r="1237">
          <cell r="R1237" t="str">
            <v>Calculation of Taxable Income:.NA9</v>
          </cell>
          <cell r="S1237">
            <v>1540370843.5050294</v>
          </cell>
        </row>
        <row r="1238">
          <cell r="R1238" t="str">
            <v>Calculation of Taxable Income:.NA10</v>
          </cell>
          <cell r="S1238">
            <v>0</v>
          </cell>
        </row>
        <row r="1239">
          <cell r="R1239" t="str">
            <v>Calculation of Taxable Income:.NA11</v>
          </cell>
          <cell r="S1239">
            <v>156080272.18557853</v>
          </cell>
        </row>
        <row r="1240">
          <cell r="R1240" t="str">
            <v>Calculation of Taxable Income:.NA12</v>
          </cell>
          <cell r="S1240">
            <v>0</v>
          </cell>
        </row>
        <row r="1241">
          <cell r="R1241" t="str">
            <v>Calculation of Taxable Income:.NA13</v>
          </cell>
          <cell r="S1241">
            <v>-271258619.20649236</v>
          </cell>
        </row>
        <row r="1242">
          <cell r="R1242" t="str">
            <v>Calculation of Taxable Income:.NA14</v>
          </cell>
          <cell r="S1242">
            <v>0</v>
          </cell>
        </row>
        <row r="1243">
          <cell r="R1243" t="str">
            <v>Calculation of Taxable Income:.NA15</v>
          </cell>
          <cell r="S1243">
            <v>204895080.64621937</v>
          </cell>
        </row>
        <row r="1244">
          <cell r="R1244" t="str">
            <v>Calculation of Taxable Income:.NA16</v>
          </cell>
          <cell r="S1244">
            <v>0</v>
          </cell>
        </row>
        <row r="1245">
          <cell r="R1245" t="str">
            <v>Calculation of Taxable Income:.NA17</v>
          </cell>
          <cell r="S1245">
            <v>9302236.661338361</v>
          </cell>
        </row>
        <row r="1246">
          <cell r="R1246" t="str">
            <v>Calculation of Taxable Income:.NA18</v>
          </cell>
          <cell r="S1246">
            <v>0</v>
          </cell>
        </row>
        <row r="1247">
          <cell r="R1247" t="str">
            <v>Total Taxable Income.NA</v>
          </cell>
          <cell r="S1247">
            <v>195592843.98488101</v>
          </cell>
        </row>
        <row r="1248">
          <cell r="R1248" t="str">
            <v>Total Taxable Income.NA1</v>
          </cell>
          <cell r="S1248">
            <v>0</v>
          </cell>
        </row>
        <row r="1249">
          <cell r="R1249" t="str">
            <v>Tax Rate.NA</v>
          </cell>
          <cell r="S1249">
            <v>0.35</v>
          </cell>
        </row>
        <row r="1250">
          <cell r="R1250" t="str">
            <v>Tax Rate.NA1</v>
          </cell>
          <cell r="S1250">
            <v>0</v>
          </cell>
        </row>
        <row r="1251">
          <cell r="R1251" t="str">
            <v>Federal Income Tax - Calculated.NA</v>
          </cell>
          <cell r="S1251">
            <v>68457495.39470835</v>
          </cell>
        </row>
        <row r="1252">
          <cell r="R1252" t="str">
            <v>Federal Income Tax - Calculated.NA1</v>
          </cell>
          <cell r="S1252">
            <v>0</v>
          </cell>
        </row>
        <row r="1253">
          <cell r="R1253" t="str">
            <v>Adjustments to Calculated Tax:.NA</v>
          </cell>
          <cell r="S1253">
            <v>0</v>
          </cell>
        </row>
        <row r="1254">
          <cell r="R1254" t="str">
            <v>40910.SE</v>
          </cell>
          <cell r="S1254">
            <v>-24969.597559992482</v>
          </cell>
        </row>
        <row r="1255">
          <cell r="R1255" t="str">
            <v>40910.SG</v>
          </cell>
          <cell r="S1255">
            <v>-25884494.564828217</v>
          </cell>
        </row>
        <row r="1256">
          <cell r="R1256" t="str">
            <v>40910.SO</v>
          </cell>
          <cell r="S1256">
            <v>-192.56408576314382</v>
          </cell>
        </row>
        <row r="1257">
          <cell r="R1257" t="str">
            <v>40910.S</v>
          </cell>
          <cell r="S1257">
            <v>0</v>
          </cell>
        </row>
        <row r="1258">
          <cell r="R1258" t="str">
            <v>Federal Income Tax Expense.NA</v>
          </cell>
          <cell r="S1258">
            <v>42547838.668234378</v>
          </cell>
        </row>
        <row r="1259">
          <cell r="R1259" t="str">
            <v>Federal Income Tax Expense.NA1</v>
          </cell>
          <cell r="S1259">
            <v>0</v>
          </cell>
        </row>
        <row r="1260">
          <cell r="R1260" t="str">
            <v>Total Operating Expenses.NA</v>
          </cell>
          <cell r="S1260">
            <v>1706420360.433495</v>
          </cell>
        </row>
        <row r="1261">
          <cell r="R1261" t="str">
            <v>310.NA</v>
          </cell>
          <cell r="S1261">
            <v>0</v>
          </cell>
        </row>
        <row r="1262">
          <cell r="R1262" t="str">
            <v>310.SG</v>
          </cell>
          <cell r="S1262">
            <v>1018454.3800252011</v>
          </cell>
        </row>
        <row r="1263">
          <cell r="R1263" t="str">
            <v>310.SG1</v>
          </cell>
          <cell r="S1263">
            <v>15208970.125745026</v>
          </cell>
        </row>
        <row r="1264">
          <cell r="R1264" t="str">
            <v>310.SG2</v>
          </cell>
          <cell r="S1264">
            <v>23556384.565720625</v>
          </cell>
        </row>
        <row r="1265">
          <cell r="R1265" t="str">
            <v>310.S</v>
          </cell>
          <cell r="S1265">
            <v>0</v>
          </cell>
        </row>
        <row r="1266">
          <cell r="R1266" t="str">
            <v>310.SG3</v>
          </cell>
          <cell r="S1266">
            <v>1152786.3890543717</v>
          </cell>
        </row>
        <row r="1267">
          <cell r="R1267" t="str">
            <v>310.NA1</v>
          </cell>
          <cell r="S1267">
            <v>40936595.460545227</v>
          </cell>
        </row>
        <row r="1268">
          <cell r="R1268" t="str">
            <v>310.NA2</v>
          </cell>
          <cell r="S1268">
            <v>0</v>
          </cell>
        </row>
        <row r="1269">
          <cell r="R1269" t="str">
            <v>311.NA</v>
          </cell>
          <cell r="S1269">
            <v>0</v>
          </cell>
        </row>
        <row r="1270">
          <cell r="R1270" t="str">
            <v>311.SG</v>
          </cell>
          <cell r="S1270">
            <v>99958215.820479497</v>
          </cell>
        </row>
        <row r="1271">
          <cell r="R1271" t="str">
            <v>311.SG1</v>
          </cell>
          <cell r="S1271">
            <v>139769025.97641316</v>
          </cell>
        </row>
        <row r="1272">
          <cell r="R1272" t="str">
            <v>311.SG2</v>
          </cell>
          <cell r="S1272">
            <v>177606253.36740574</v>
          </cell>
        </row>
        <row r="1273">
          <cell r="R1273" t="str">
            <v>311.SG3</v>
          </cell>
          <cell r="S1273">
            <v>28028420.318393003</v>
          </cell>
        </row>
        <row r="1274">
          <cell r="R1274" t="str">
            <v>311.NA1</v>
          </cell>
          <cell r="S1274">
            <v>445361915.48269141</v>
          </cell>
        </row>
        <row r="1275">
          <cell r="R1275" t="str">
            <v>311.NA2</v>
          </cell>
          <cell r="S1275">
            <v>0</v>
          </cell>
        </row>
        <row r="1276">
          <cell r="R1276" t="str">
            <v>312.NA</v>
          </cell>
          <cell r="S1276">
            <v>0</v>
          </cell>
        </row>
        <row r="1277">
          <cell r="R1277" t="str">
            <v>312.SG</v>
          </cell>
          <cell r="S1277">
            <v>268049065.75263929</v>
          </cell>
        </row>
        <row r="1278">
          <cell r="R1278" t="str">
            <v>312.SG1</v>
          </cell>
          <cell r="S1278">
            <v>232479773.02988711</v>
          </cell>
        </row>
        <row r="1279">
          <cell r="R1279" t="str">
            <v>312.SG2</v>
          </cell>
          <cell r="S1279">
            <v>1234405914.9179499</v>
          </cell>
        </row>
        <row r="1280">
          <cell r="R1280" t="str">
            <v>312.SG3</v>
          </cell>
          <cell r="S1280">
            <v>145994295.21012658</v>
          </cell>
        </row>
        <row r="1281">
          <cell r="R1281" t="str">
            <v>312.NA1</v>
          </cell>
          <cell r="S1281">
            <v>1880929048.9106028</v>
          </cell>
        </row>
        <row r="1282">
          <cell r="R1282" t="str">
            <v>312.NA2</v>
          </cell>
          <cell r="S1282">
            <v>0</v>
          </cell>
        </row>
        <row r="1283">
          <cell r="R1283" t="str">
            <v>314.NA</v>
          </cell>
          <cell r="S1283">
            <v>0</v>
          </cell>
        </row>
        <row r="1284">
          <cell r="R1284" t="str">
            <v>314.SG</v>
          </cell>
          <cell r="S1284">
            <v>50104240.782086231</v>
          </cell>
        </row>
        <row r="1285">
          <cell r="R1285" t="str">
            <v>314.SG1</v>
          </cell>
          <cell r="S1285">
            <v>57497310.738299228</v>
          </cell>
        </row>
        <row r="1286">
          <cell r="R1286" t="str">
            <v>314.SG2</v>
          </cell>
          <cell r="S1286">
            <v>298428500.20969045</v>
          </cell>
        </row>
        <row r="1287">
          <cell r="R1287" t="str">
            <v>314.SG3</v>
          </cell>
          <cell r="S1287">
            <v>29610273.068367578</v>
          </cell>
        </row>
        <row r="1288">
          <cell r="R1288" t="str">
            <v>314.NA1</v>
          </cell>
          <cell r="S1288">
            <v>435640324.7984435</v>
          </cell>
        </row>
        <row r="1289">
          <cell r="R1289" t="str">
            <v>314.NA2</v>
          </cell>
          <cell r="S1289">
            <v>0</v>
          </cell>
        </row>
        <row r="1290">
          <cell r="R1290" t="str">
            <v>315.NA</v>
          </cell>
          <cell r="S1290">
            <v>0</v>
          </cell>
        </row>
        <row r="1291">
          <cell r="R1291" t="str">
            <v>315.SG</v>
          </cell>
          <cell r="S1291">
            <v>37867674.226949498</v>
          </cell>
        </row>
        <row r="1292">
          <cell r="R1292" t="str">
            <v>315.SG1</v>
          </cell>
          <cell r="S1292">
            <v>59774097.25013148</v>
          </cell>
        </row>
        <row r="1293">
          <cell r="R1293" t="str">
            <v>315.SG2</v>
          </cell>
          <cell r="S1293">
            <v>88309913.402481943</v>
          </cell>
        </row>
        <row r="1294">
          <cell r="R1294" t="str">
            <v>315.SG3</v>
          </cell>
          <cell r="S1294">
            <v>29734917.986571591</v>
          </cell>
        </row>
        <row r="1295">
          <cell r="R1295" t="str">
            <v>315.NA1</v>
          </cell>
          <cell r="S1295">
            <v>215686602.86613449</v>
          </cell>
        </row>
        <row r="1296">
          <cell r="R1296" t="str">
            <v>315.NA2</v>
          </cell>
          <cell r="S1296">
            <v>0</v>
          </cell>
        </row>
        <row r="1297">
          <cell r="R1297" t="str">
            <v>315.NA3</v>
          </cell>
          <cell r="S1297">
            <v>0</v>
          </cell>
        </row>
        <row r="1298">
          <cell r="R1298" t="str">
            <v>315.NA4</v>
          </cell>
          <cell r="S1298">
            <v>0</v>
          </cell>
        </row>
        <row r="1299">
          <cell r="R1299" t="str">
            <v>316.NA</v>
          </cell>
          <cell r="S1299">
            <v>0</v>
          </cell>
        </row>
        <row r="1300">
          <cell r="R1300" t="str">
            <v>316.SG</v>
          </cell>
          <cell r="S1300">
            <v>1365401.6693066999</v>
          </cell>
        </row>
        <row r="1301">
          <cell r="R1301" t="str">
            <v>316.SG1</v>
          </cell>
          <cell r="S1301">
            <v>2204060.8092238377</v>
          </cell>
        </row>
        <row r="1302">
          <cell r="R1302" t="str">
            <v>316.SG2</v>
          </cell>
          <cell r="S1302">
            <v>8304434.5928265154</v>
          </cell>
        </row>
        <row r="1303">
          <cell r="R1303" t="str">
            <v>316.SG3</v>
          </cell>
          <cell r="S1303">
            <v>1791043.2898459644</v>
          </cell>
        </row>
        <row r="1304">
          <cell r="R1304" t="str">
            <v>316.NA1</v>
          </cell>
          <cell r="S1304">
            <v>13664940.361203017</v>
          </cell>
        </row>
        <row r="1305">
          <cell r="R1305" t="str">
            <v>316.NA2</v>
          </cell>
          <cell r="S1305">
            <v>0</v>
          </cell>
        </row>
        <row r="1306">
          <cell r="R1306" t="str">
            <v>317.NA</v>
          </cell>
          <cell r="S1306">
            <v>0</v>
          </cell>
        </row>
        <row r="1307">
          <cell r="R1307" t="str">
            <v>317.S</v>
          </cell>
          <cell r="S1307">
            <v>0</v>
          </cell>
        </row>
        <row r="1308">
          <cell r="R1308" t="str">
            <v>317.NA1</v>
          </cell>
          <cell r="S1308">
            <v>0</v>
          </cell>
        </row>
        <row r="1309">
          <cell r="R1309" t="str">
            <v>317.NA2</v>
          </cell>
          <cell r="S1309">
            <v>0</v>
          </cell>
        </row>
        <row r="1310">
          <cell r="R1310" t="str">
            <v>SP.NA</v>
          </cell>
          <cell r="S1310">
            <v>0</v>
          </cell>
        </row>
        <row r="1311">
          <cell r="R1311" t="str">
            <v>SP.SG</v>
          </cell>
          <cell r="S1311">
            <v>-1017807.3126920181</v>
          </cell>
        </row>
        <row r="1312">
          <cell r="R1312" t="str">
            <v>SP.NA1</v>
          </cell>
          <cell r="S1312">
            <v>-1017807.3126920181</v>
          </cell>
        </row>
        <row r="1313">
          <cell r="R1313" t="str">
            <v>SP.NA2</v>
          </cell>
          <cell r="S1313">
            <v>0</v>
          </cell>
        </row>
        <row r="1314">
          <cell r="R1314" t="str">
            <v>SP.NA3</v>
          </cell>
          <cell r="S1314">
            <v>0</v>
          </cell>
        </row>
        <row r="1315">
          <cell r="R1315" t="str">
            <v>Total Steam Production Plant.NA</v>
          </cell>
          <cell r="S1315">
            <v>3031201620.5669289</v>
          </cell>
        </row>
        <row r="1316">
          <cell r="R1316" t="str">
            <v>Total Steam Production Plant.NA1</v>
          </cell>
          <cell r="S1316">
            <v>0</v>
          </cell>
        </row>
        <row r="1317">
          <cell r="R1317" t="str">
            <v>Total Steam Production Plant.NA2</v>
          </cell>
          <cell r="S1317">
            <v>0</v>
          </cell>
        </row>
        <row r="1318">
          <cell r="R1318" t="str">
            <v>Summary of Steam Production Plant by Factor.NA</v>
          </cell>
          <cell r="S1318">
            <v>0</v>
          </cell>
        </row>
        <row r="1319">
          <cell r="R1319" t="str">
            <v>Summary of Steam Production Plant by Factor.NA1</v>
          </cell>
          <cell r="S1319">
            <v>0</v>
          </cell>
        </row>
        <row r="1320">
          <cell r="R1320" t="str">
            <v>Summary of Steam Production Plant by Factor.NA2</v>
          </cell>
          <cell r="S1320">
            <v>0</v>
          </cell>
        </row>
        <row r="1321">
          <cell r="R1321" t="str">
            <v>Summary of Steam Production Plant by Factor.NA3</v>
          </cell>
          <cell r="S1321">
            <v>0</v>
          </cell>
        </row>
        <row r="1322">
          <cell r="R1322" t="str">
            <v>Summary of Steam Production Plant by Factor.NA4</v>
          </cell>
          <cell r="S1322">
            <v>3031201620.5669289</v>
          </cell>
        </row>
        <row r="1323">
          <cell r="R1323" t="str">
            <v>Summary of Steam Production Plant by Factor.NA5</v>
          </cell>
          <cell r="S1323">
            <v>0</v>
          </cell>
        </row>
        <row r="1324">
          <cell r="R1324" t="str">
            <v>Total Steam Production Plant by Factor.NA</v>
          </cell>
          <cell r="S1324">
            <v>3031201620.5669289</v>
          </cell>
        </row>
        <row r="1325">
          <cell r="R1325" t="str">
            <v>320.NA</v>
          </cell>
          <cell r="S1325">
            <v>0</v>
          </cell>
        </row>
        <row r="1326">
          <cell r="R1326" t="str">
            <v>320.SG</v>
          </cell>
          <cell r="S1326">
            <v>0</v>
          </cell>
        </row>
        <row r="1327">
          <cell r="R1327" t="str">
            <v>320.SG1</v>
          </cell>
          <cell r="S1327">
            <v>0</v>
          </cell>
        </row>
        <row r="1328">
          <cell r="R1328" t="str">
            <v>320.NA1</v>
          </cell>
          <cell r="S1328">
            <v>0</v>
          </cell>
        </row>
        <row r="1329">
          <cell r="R1329" t="str">
            <v>320.NA2</v>
          </cell>
          <cell r="S1329">
            <v>0</v>
          </cell>
        </row>
        <row r="1330">
          <cell r="R1330" t="str">
            <v>321.NA</v>
          </cell>
          <cell r="S1330">
            <v>0</v>
          </cell>
        </row>
        <row r="1331">
          <cell r="R1331" t="str">
            <v>321.SG</v>
          </cell>
          <cell r="S1331">
            <v>0</v>
          </cell>
        </row>
        <row r="1332">
          <cell r="R1332" t="str">
            <v>321.SG1</v>
          </cell>
          <cell r="S1332">
            <v>0</v>
          </cell>
        </row>
        <row r="1333">
          <cell r="R1333" t="str">
            <v>321.NA1</v>
          </cell>
          <cell r="S1333">
            <v>0</v>
          </cell>
        </row>
        <row r="1334">
          <cell r="R1334" t="str">
            <v>321.NA2</v>
          </cell>
          <cell r="S1334">
            <v>0</v>
          </cell>
        </row>
        <row r="1335">
          <cell r="R1335" t="str">
            <v>322.NA</v>
          </cell>
          <cell r="S1335">
            <v>0</v>
          </cell>
        </row>
        <row r="1336">
          <cell r="R1336" t="str">
            <v>322.SG</v>
          </cell>
          <cell r="S1336">
            <v>0</v>
          </cell>
        </row>
        <row r="1337">
          <cell r="R1337" t="str">
            <v>322.SG1</v>
          </cell>
          <cell r="S1337">
            <v>0</v>
          </cell>
        </row>
        <row r="1338">
          <cell r="R1338" t="str">
            <v>322.NA1</v>
          </cell>
          <cell r="S1338">
            <v>0</v>
          </cell>
        </row>
        <row r="1339">
          <cell r="R1339" t="str">
            <v>322.NA2</v>
          </cell>
          <cell r="S1339">
            <v>0</v>
          </cell>
        </row>
        <row r="1340">
          <cell r="R1340" t="str">
            <v>323.NA</v>
          </cell>
          <cell r="S1340">
            <v>0</v>
          </cell>
        </row>
        <row r="1341">
          <cell r="R1341" t="str">
            <v>323.SG</v>
          </cell>
          <cell r="S1341">
            <v>0</v>
          </cell>
        </row>
        <row r="1342">
          <cell r="R1342" t="str">
            <v>323.SG1</v>
          </cell>
          <cell r="S1342">
            <v>0</v>
          </cell>
        </row>
        <row r="1343">
          <cell r="R1343" t="str">
            <v>323.NA1</v>
          </cell>
          <cell r="S1343">
            <v>0</v>
          </cell>
        </row>
        <row r="1344">
          <cell r="R1344" t="str">
            <v>323.NA2</v>
          </cell>
          <cell r="S1344">
            <v>0</v>
          </cell>
        </row>
        <row r="1345">
          <cell r="R1345" t="str">
            <v>324.NA</v>
          </cell>
          <cell r="S1345">
            <v>0</v>
          </cell>
        </row>
        <row r="1346">
          <cell r="R1346" t="str">
            <v>324.SG</v>
          </cell>
          <cell r="S1346">
            <v>0</v>
          </cell>
        </row>
        <row r="1347">
          <cell r="R1347" t="str">
            <v>324.SG1</v>
          </cell>
          <cell r="S1347">
            <v>0</v>
          </cell>
        </row>
        <row r="1348">
          <cell r="R1348" t="str">
            <v>324.NA1</v>
          </cell>
          <cell r="S1348">
            <v>0</v>
          </cell>
        </row>
        <row r="1349">
          <cell r="R1349" t="str">
            <v>324.NA2</v>
          </cell>
          <cell r="S1349">
            <v>0</v>
          </cell>
        </row>
        <row r="1350">
          <cell r="R1350" t="str">
            <v>325.NA</v>
          </cell>
          <cell r="S1350">
            <v>0</v>
          </cell>
        </row>
        <row r="1351">
          <cell r="R1351" t="str">
            <v>325.SG</v>
          </cell>
          <cell r="S1351">
            <v>0</v>
          </cell>
        </row>
        <row r="1352">
          <cell r="R1352" t="str">
            <v>325.SG1</v>
          </cell>
          <cell r="S1352">
            <v>0</v>
          </cell>
        </row>
        <row r="1353">
          <cell r="R1353" t="str">
            <v>325.NA1</v>
          </cell>
          <cell r="S1353">
            <v>0</v>
          </cell>
        </row>
        <row r="1354">
          <cell r="R1354" t="str">
            <v>325.NA2</v>
          </cell>
          <cell r="S1354">
            <v>0</v>
          </cell>
        </row>
        <row r="1355">
          <cell r="R1355" t="str">
            <v>325.NA3</v>
          </cell>
          <cell r="S1355">
            <v>0</v>
          </cell>
        </row>
        <row r="1356">
          <cell r="R1356" t="str">
            <v>NP.NA</v>
          </cell>
          <cell r="S1356">
            <v>0</v>
          </cell>
        </row>
        <row r="1357">
          <cell r="R1357" t="str">
            <v>NP.SG</v>
          </cell>
          <cell r="S1357">
            <v>0</v>
          </cell>
        </row>
        <row r="1358">
          <cell r="R1358" t="str">
            <v>NP.NA1</v>
          </cell>
          <cell r="S1358">
            <v>0</v>
          </cell>
        </row>
        <row r="1359">
          <cell r="R1359" t="str">
            <v>NP.NA2</v>
          </cell>
          <cell r="S1359">
            <v>0</v>
          </cell>
        </row>
        <row r="1360">
          <cell r="R1360" t="str">
            <v>NP.NA3</v>
          </cell>
          <cell r="S1360">
            <v>0</v>
          </cell>
        </row>
        <row r="1361">
          <cell r="R1361" t="str">
            <v>Total Nuclear Production Plant.NA</v>
          </cell>
          <cell r="S1361">
            <v>0</v>
          </cell>
        </row>
        <row r="1362">
          <cell r="R1362" t="str">
            <v>Total Nuclear Production Plant.NA1</v>
          </cell>
          <cell r="S1362">
            <v>0</v>
          </cell>
        </row>
        <row r="1363">
          <cell r="R1363" t="str">
            <v>Total Nuclear Production Plant.NA2</v>
          </cell>
          <cell r="S1363">
            <v>0</v>
          </cell>
        </row>
        <row r="1364">
          <cell r="R1364" t="str">
            <v>Total Nuclear Production Plant.NA3</v>
          </cell>
          <cell r="S1364">
            <v>0</v>
          </cell>
        </row>
        <row r="1365">
          <cell r="R1365" t="str">
            <v>Summary of Nuclear Production Plant by Factor.NA</v>
          </cell>
          <cell r="S1365">
            <v>0</v>
          </cell>
        </row>
        <row r="1366">
          <cell r="R1366" t="str">
            <v>Summary of Nuclear Production Plant by Factor.NA1</v>
          </cell>
          <cell r="S1366">
            <v>0</v>
          </cell>
        </row>
        <row r="1367">
          <cell r="R1367" t="str">
            <v>Summary of Nuclear Production Plant by Factor.NA2</v>
          </cell>
          <cell r="S1367">
            <v>0</v>
          </cell>
        </row>
        <row r="1368">
          <cell r="R1368" t="str">
            <v>Summary of Nuclear Production Plant by Factor.NA3</v>
          </cell>
          <cell r="S1368">
            <v>0</v>
          </cell>
        </row>
        <row r="1369">
          <cell r="R1369" t="str">
            <v>Summary of Nuclear Production Plant by Factor.NA4</v>
          </cell>
          <cell r="S1369">
            <v>0</v>
          </cell>
        </row>
        <row r="1370">
          <cell r="R1370" t="str">
            <v>Total Nuclear Plant by Factor.NA</v>
          </cell>
          <cell r="S1370">
            <v>0</v>
          </cell>
        </row>
        <row r="1371">
          <cell r="R1371" t="str">
            <v>Total Nuclear Plant by Factor.NA1</v>
          </cell>
          <cell r="S1371">
            <v>0</v>
          </cell>
        </row>
        <row r="1372">
          <cell r="R1372" t="str">
            <v>330.NA</v>
          </cell>
          <cell r="S1372">
            <v>0</v>
          </cell>
        </row>
        <row r="1373">
          <cell r="R1373" t="str">
            <v>330.SG</v>
          </cell>
          <cell r="S1373">
            <v>4519790.7017412009</v>
          </cell>
        </row>
        <row r="1374">
          <cell r="R1374" t="str">
            <v>330.SG1</v>
          </cell>
          <cell r="S1374">
            <v>2304635.8236250472</v>
          </cell>
        </row>
        <row r="1375">
          <cell r="R1375" t="str">
            <v>330.SG2</v>
          </cell>
          <cell r="S1375">
            <v>6580560.3663610918</v>
          </cell>
        </row>
        <row r="1376">
          <cell r="R1376" t="str">
            <v>330.SG3</v>
          </cell>
          <cell r="S1376">
            <v>293705.60888368124</v>
          </cell>
        </row>
        <row r="1377">
          <cell r="R1377" t="str">
            <v>330.NA1</v>
          </cell>
          <cell r="S1377">
            <v>13698692.50061102</v>
          </cell>
        </row>
        <row r="1378">
          <cell r="R1378" t="str">
            <v>330.NA2</v>
          </cell>
          <cell r="S1378">
            <v>0</v>
          </cell>
        </row>
        <row r="1379">
          <cell r="R1379" t="str">
            <v>331.NA</v>
          </cell>
          <cell r="S1379">
            <v>0</v>
          </cell>
        </row>
        <row r="1380">
          <cell r="R1380" t="str">
            <v>331.SG</v>
          </cell>
          <cell r="S1380">
            <v>8804849.6646299548</v>
          </cell>
        </row>
        <row r="1381">
          <cell r="R1381" t="str">
            <v>331.SG1</v>
          </cell>
          <cell r="S1381">
            <v>2240573.2167137684</v>
          </cell>
        </row>
        <row r="1382">
          <cell r="R1382" t="str">
            <v>331.SG2</v>
          </cell>
          <cell r="S1382">
            <v>95566854.103305474</v>
          </cell>
        </row>
        <row r="1383">
          <cell r="R1383" t="str">
            <v>331.SG3</v>
          </cell>
          <cell r="S1383">
            <v>4138815.1227851734</v>
          </cell>
        </row>
        <row r="1384">
          <cell r="R1384" t="str">
            <v>331.NA1</v>
          </cell>
          <cell r="S1384">
            <v>110751092.10743436</v>
          </cell>
        </row>
        <row r="1385">
          <cell r="R1385" t="str">
            <v>331.NA2</v>
          </cell>
          <cell r="S1385">
            <v>0</v>
          </cell>
        </row>
        <row r="1386">
          <cell r="R1386" t="str">
            <v>332.NA</v>
          </cell>
          <cell r="S1386">
            <v>0</v>
          </cell>
        </row>
        <row r="1387">
          <cell r="R1387" t="str">
            <v>332.SG</v>
          </cell>
          <cell r="S1387">
            <v>64245394.064506859</v>
          </cell>
        </row>
        <row r="1388">
          <cell r="R1388" t="str">
            <v>332.SG1</v>
          </cell>
          <cell r="S1388">
            <v>8329222.4783043368</v>
          </cell>
        </row>
        <row r="1389">
          <cell r="R1389" t="str">
            <v>332.SG2</v>
          </cell>
          <cell r="S1389">
            <v>107922255.79872042</v>
          </cell>
        </row>
        <row r="1390">
          <cell r="R1390" t="str">
            <v>332.SG3</v>
          </cell>
          <cell r="S1390">
            <v>30641806.42198452</v>
          </cell>
        </row>
        <row r="1391">
          <cell r="R1391" t="str">
            <v>332.NA1</v>
          </cell>
          <cell r="S1391">
            <v>211138678.76351616</v>
          </cell>
        </row>
        <row r="1392">
          <cell r="R1392" t="str">
            <v>332.NA2</v>
          </cell>
          <cell r="S1392">
            <v>0</v>
          </cell>
        </row>
        <row r="1393">
          <cell r="R1393" t="str">
            <v>333.NA</v>
          </cell>
          <cell r="S1393">
            <v>0</v>
          </cell>
        </row>
        <row r="1394">
          <cell r="R1394" t="str">
            <v>333.SG</v>
          </cell>
          <cell r="S1394">
            <v>12709561.492834782</v>
          </cell>
        </row>
        <row r="1395">
          <cell r="R1395" t="str">
            <v>333.SG1</v>
          </cell>
          <cell r="S1395">
            <v>3612625.9831480659</v>
          </cell>
        </row>
        <row r="1396">
          <cell r="R1396" t="str">
            <v>333.SG2</v>
          </cell>
          <cell r="S1396">
            <v>25835926.40292754</v>
          </cell>
        </row>
        <row r="1397">
          <cell r="R1397" t="str">
            <v>333.SG3</v>
          </cell>
          <cell r="S1397">
            <v>13487781.931186479</v>
          </cell>
        </row>
        <row r="1398">
          <cell r="R1398" t="str">
            <v>333.NA1</v>
          </cell>
          <cell r="S1398">
            <v>55645895.810096875</v>
          </cell>
        </row>
        <row r="1399">
          <cell r="R1399" t="str">
            <v>333.NA2</v>
          </cell>
          <cell r="S1399">
            <v>0</v>
          </cell>
        </row>
        <row r="1400">
          <cell r="R1400" t="str">
            <v>334.NA</v>
          </cell>
          <cell r="S1400">
            <v>0</v>
          </cell>
        </row>
        <row r="1401">
          <cell r="R1401" t="str">
            <v>334.SG</v>
          </cell>
          <cell r="S1401">
            <v>1760468.004063298</v>
          </cell>
        </row>
        <row r="1402">
          <cell r="R1402" t="str">
            <v>334.SG1</v>
          </cell>
          <cell r="S1402">
            <v>1496365.2041967858</v>
          </cell>
        </row>
        <row r="1403">
          <cell r="R1403" t="str">
            <v>334.SG2</v>
          </cell>
          <cell r="S1403">
            <v>27316832.72881224</v>
          </cell>
        </row>
        <row r="1404">
          <cell r="R1404" t="str">
            <v>334.SG3</v>
          </cell>
          <cell r="S1404">
            <v>3592404.7983001326</v>
          </cell>
        </row>
        <row r="1405">
          <cell r="R1405" t="str">
            <v>334.NA1</v>
          </cell>
          <cell r="S1405">
            <v>34166070.735372454</v>
          </cell>
        </row>
        <row r="1406">
          <cell r="R1406" t="str">
            <v>334.NA2</v>
          </cell>
          <cell r="S1406">
            <v>0</v>
          </cell>
        </row>
        <row r="1407">
          <cell r="R1407" t="str">
            <v>334.NA3</v>
          </cell>
          <cell r="S1407">
            <v>0</v>
          </cell>
        </row>
        <row r="1408">
          <cell r="R1408" t="str">
            <v>334.NA4</v>
          </cell>
          <cell r="S1408">
            <v>0</v>
          </cell>
        </row>
        <row r="1409">
          <cell r="R1409" t="str">
            <v>335.NA</v>
          </cell>
          <cell r="S1409">
            <v>0</v>
          </cell>
        </row>
        <row r="1410">
          <cell r="R1410" t="str">
            <v>335.SG</v>
          </cell>
          <cell r="S1410">
            <v>498236.50005566404</v>
          </cell>
        </row>
        <row r="1411">
          <cell r="R1411" t="str">
            <v>335.SG1</v>
          </cell>
          <cell r="S1411">
            <v>69794.458371827961</v>
          </cell>
        </row>
        <row r="1412">
          <cell r="R1412" t="str">
            <v>335.SG2</v>
          </cell>
          <cell r="S1412">
            <v>460012.31106522592</v>
          </cell>
        </row>
        <row r="1413">
          <cell r="R1413" t="str">
            <v>335.SG3</v>
          </cell>
          <cell r="S1413">
            <v>7804.2127062172194</v>
          </cell>
        </row>
        <row r="1414">
          <cell r="R1414" t="str">
            <v>335.NA1</v>
          </cell>
          <cell r="S1414">
            <v>1035847.4821989351</v>
          </cell>
        </row>
        <row r="1415">
          <cell r="R1415" t="str">
            <v>335.NA2</v>
          </cell>
          <cell r="S1415">
            <v>0</v>
          </cell>
        </row>
        <row r="1416">
          <cell r="R1416" t="str">
            <v>336.NA</v>
          </cell>
          <cell r="S1416">
            <v>0</v>
          </cell>
        </row>
        <row r="1417">
          <cell r="R1417" t="str">
            <v>336.SG</v>
          </cell>
          <cell r="S1417">
            <v>1893443.0290861283</v>
          </cell>
        </row>
        <row r="1418">
          <cell r="R1418" t="str">
            <v>336.SG1</v>
          </cell>
          <cell r="S1418">
            <v>360978.80090021418</v>
          </cell>
        </row>
        <row r="1419">
          <cell r="R1419" t="str">
            <v>336.SG2</v>
          </cell>
          <cell r="S1419">
            <v>6429665.2245389391</v>
          </cell>
        </row>
        <row r="1420">
          <cell r="R1420" t="str">
            <v>336.SG3</v>
          </cell>
          <cell r="S1420">
            <v>441656.14611784695</v>
          </cell>
        </row>
        <row r="1421">
          <cell r="R1421" t="str">
            <v>336.NA1</v>
          </cell>
          <cell r="S1421">
            <v>9125743.2006431296</v>
          </cell>
        </row>
        <row r="1422">
          <cell r="R1422" t="str">
            <v>336.NA2</v>
          </cell>
          <cell r="S1422">
            <v>0</v>
          </cell>
        </row>
        <row r="1423">
          <cell r="R1423" t="str">
            <v>337.NA</v>
          </cell>
          <cell r="S1423">
            <v>0</v>
          </cell>
        </row>
        <row r="1424">
          <cell r="R1424" t="str">
            <v>337.S</v>
          </cell>
          <cell r="S1424">
            <v>0</v>
          </cell>
        </row>
        <row r="1425">
          <cell r="R1425" t="str">
            <v>337.NA1</v>
          </cell>
          <cell r="S1425">
            <v>0</v>
          </cell>
        </row>
        <row r="1426">
          <cell r="R1426" t="str">
            <v>337.NA2</v>
          </cell>
          <cell r="S1426">
            <v>0</v>
          </cell>
        </row>
        <row r="1427">
          <cell r="R1427" t="str">
            <v>HP.NA</v>
          </cell>
          <cell r="S1427">
            <v>0</v>
          </cell>
        </row>
        <row r="1428">
          <cell r="R1428" t="str">
            <v>HP.S</v>
          </cell>
          <cell r="S1428">
            <v>0</v>
          </cell>
        </row>
        <row r="1429">
          <cell r="R1429" t="str">
            <v>HP.SG</v>
          </cell>
          <cell r="S1429">
            <v>0</v>
          </cell>
        </row>
        <row r="1430">
          <cell r="R1430" t="str">
            <v>HP.SG1</v>
          </cell>
          <cell r="S1430">
            <v>0</v>
          </cell>
        </row>
        <row r="1431">
          <cell r="R1431" t="str">
            <v>HP.SG2</v>
          </cell>
          <cell r="S1431">
            <v>0</v>
          </cell>
        </row>
        <row r="1432">
          <cell r="R1432" t="str">
            <v>HP.NA1</v>
          </cell>
          <cell r="S1432">
            <v>0</v>
          </cell>
        </row>
        <row r="1433">
          <cell r="R1433" t="str">
            <v>HP.NA2</v>
          </cell>
          <cell r="S1433">
            <v>0</v>
          </cell>
        </row>
        <row r="1434">
          <cell r="R1434" t="str">
            <v>Total Hydraulic Production Plant.NA</v>
          </cell>
          <cell r="S1434">
            <v>435562020.59987283</v>
          </cell>
        </row>
        <row r="1435">
          <cell r="R1435" t="str">
            <v>Total Hydraulic Production Plant.NA1</v>
          </cell>
          <cell r="S1435">
            <v>0</v>
          </cell>
        </row>
        <row r="1436">
          <cell r="R1436" t="str">
            <v>Summary of Hydraulic Plant by Factor.NA</v>
          </cell>
          <cell r="S1436">
            <v>0</v>
          </cell>
        </row>
        <row r="1437">
          <cell r="R1437" t="str">
            <v>Summary of Hydraulic Plant by Factor.NA1</v>
          </cell>
          <cell r="S1437">
            <v>0</v>
          </cell>
        </row>
        <row r="1438">
          <cell r="R1438" t="str">
            <v>Summary of Hydraulic Plant by Factor.NA2</v>
          </cell>
          <cell r="S1438">
            <v>435562020.59987283</v>
          </cell>
        </row>
        <row r="1439">
          <cell r="R1439" t="str">
            <v>Summary of Hydraulic Plant by Factor.NA3</v>
          </cell>
          <cell r="S1439">
            <v>0</v>
          </cell>
        </row>
        <row r="1440">
          <cell r="R1440" t="str">
            <v>Summary of Hydraulic Plant by Factor.NA4</v>
          </cell>
          <cell r="S1440">
            <v>0</v>
          </cell>
        </row>
        <row r="1441">
          <cell r="R1441" t="str">
            <v>Total Hydraulic Plant by Factor.NA</v>
          </cell>
          <cell r="S1441">
            <v>435562020.59987283</v>
          </cell>
        </row>
        <row r="1442">
          <cell r="R1442" t="str">
            <v>Total Hydraulic Plant by Factor.NA1</v>
          </cell>
          <cell r="S1442">
            <v>0</v>
          </cell>
        </row>
        <row r="1443">
          <cell r="R1443" t="str">
            <v>340.NA</v>
          </cell>
          <cell r="S1443">
            <v>0</v>
          </cell>
        </row>
        <row r="1444">
          <cell r="R1444" t="str">
            <v>340.S</v>
          </cell>
          <cell r="S1444">
            <v>0</v>
          </cell>
        </row>
        <row r="1445">
          <cell r="R1445" t="str">
            <v>340.SG</v>
          </cell>
          <cell r="S1445">
            <v>16329329.464818915</v>
          </cell>
        </row>
        <row r="1446">
          <cell r="R1446" t="str">
            <v>340.SG1</v>
          </cell>
          <cell r="S1446">
            <v>2360406.1438922444</v>
          </cell>
        </row>
        <row r="1447">
          <cell r="R1447" t="str">
            <v>340.SG2</v>
          </cell>
          <cell r="S1447">
            <v>94942.55850271901</v>
          </cell>
        </row>
        <row r="1448">
          <cell r="R1448" t="str">
            <v>340.NA1</v>
          </cell>
          <cell r="S1448">
            <v>18784678.16721388</v>
          </cell>
        </row>
        <row r="1449">
          <cell r="R1449" t="str">
            <v>340.NA2</v>
          </cell>
          <cell r="S1449">
            <v>0</v>
          </cell>
        </row>
        <row r="1450">
          <cell r="R1450" t="str">
            <v>341.NA</v>
          </cell>
          <cell r="S1450">
            <v>0</v>
          </cell>
        </row>
        <row r="1451">
          <cell r="R1451" t="str">
            <v>341.SG</v>
          </cell>
          <cell r="S1451">
            <v>74153758.962234139</v>
          </cell>
        </row>
        <row r="1452">
          <cell r="R1452" t="str">
            <v>341.SG1</v>
          </cell>
          <cell r="S1452">
            <v>0</v>
          </cell>
        </row>
        <row r="1453">
          <cell r="R1453" t="str">
            <v>341.SG2</v>
          </cell>
          <cell r="S1453">
            <v>23145135.144895136</v>
          </cell>
        </row>
        <row r="1454">
          <cell r="R1454" t="str">
            <v>341.SG3</v>
          </cell>
          <cell r="S1454">
            <v>1869170.540229978</v>
          </cell>
        </row>
        <row r="1455">
          <cell r="R1455" t="str">
            <v>341.NA1</v>
          </cell>
          <cell r="S1455">
            <v>99168064.647359252</v>
          </cell>
        </row>
        <row r="1456">
          <cell r="R1456" t="str">
            <v>341.NA2</v>
          </cell>
          <cell r="S1456">
            <v>0</v>
          </cell>
        </row>
        <row r="1457">
          <cell r="R1457" t="str">
            <v>342.NA</v>
          </cell>
          <cell r="S1457">
            <v>0</v>
          </cell>
        </row>
        <row r="1458">
          <cell r="R1458" t="str">
            <v>342.SG</v>
          </cell>
          <cell r="S1458">
            <v>5872206.5171358064</v>
          </cell>
        </row>
        <row r="1459">
          <cell r="R1459" t="str">
            <v>342.SG1</v>
          </cell>
          <cell r="S1459">
            <v>0</v>
          </cell>
        </row>
        <row r="1460">
          <cell r="R1460" t="str">
            <v>342.SG2</v>
          </cell>
          <cell r="S1460">
            <v>1071294.9477175435</v>
          </cell>
        </row>
        <row r="1461">
          <cell r="R1461" t="str">
            <v>342.NA1</v>
          </cell>
          <cell r="S1461">
            <v>6943501.4648533501</v>
          </cell>
        </row>
        <row r="1462">
          <cell r="R1462" t="str">
            <v>342.NA2</v>
          </cell>
          <cell r="S1462">
            <v>0</v>
          </cell>
        </row>
        <row r="1463">
          <cell r="R1463" t="str">
            <v>343.NA</v>
          </cell>
          <cell r="S1463">
            <v>0</v>
          </cell>
        </row>
        <row r="1464">
          <cell r="R1464" t="str">
            <v>343.S</v>
          </cell>
          <cell r="S1464">
            <v>0</v>
          </cell>
        </row>
        <row r="1465">
          <cell r="R1465" t="str">
            <v>343.SG</v>
          </cell>
          <cell r="S1465">
            <v>0</v>
          </cell>
        </row>
        <row r="1466">
          <cell r="R1466" t="str">
            <v>343.SG1</v>
          </cell>
          <cell r="S1466">
            <v>781772057.43831098</v>
          </cell>
        </row>
        <row r="1467">
          <cell r="R1467" t="str">
            <v>343.SG2</v>
          </cell>
          <cell r="S1467">
            <v>472731506.14018452</v>
          </cell>
        </row>
        <row r="1468">
          <cell r="R1468" t="str">
            <v>343.SG3</v>
          </cell>
          <cell r="S1468">
            <v>24069122.57742412</v>
          </cell>
        </row>
        <row r="1469">
          <cell r="R1469" t="str">
            <v>343.NA1</v>
          </cell>
          <cell r="S1469">
            <v>1278572686.1559196</v>
          </cell>
        </row>
        <row r="1470">
          <cell r="R1470" t="str">
            <v>343.NA2</v>
          </cell>
          <cell r="S1470">
            <v>0</v>
          </cell>
        </row>
        <row r="1471">
          <cell r="R1471" t="str">
            <v>344.NA</v>
          </cell>
          <cell r="S1471">
            <v>0</v>
          </cell>
        </row>
        <row r="1472">
          <cell r="R1472" t="str">
            <v>344.S</v>
          </cell>
          <cell r="S1472">
            <v>0</v>
          </cell>
        </row>
        <row r="1473">
          <cell r="R1473" t="str">
            <v>344.SG</v>
          </cell>
          <cell r="S1473">
            <v>24397367.286576379</v>
          </cell>
        </row>
        <row r="1474">
          <cell r="R1474" t="str">
            <v>344.SG1</v>
          </cell>
          <cell r="S1474">
            <v>174465626.12194383</v>
          </cell>
        </row>
        <row r="1475">
          <cell r="R1475" t="str">
            <v>344.SG2</v>
          </cell>
          <cell r="S1475">
            <v>7535767.4940682985</v>
          </cell>
        </row>
        <row r="1476">
          <cell r="R1476" t="str">
            <v>344.NA1</v>
          </cell>
          <cell r="S1476">
            <v>206398760.90258852</v>
          </cell>
        </row>
        <row r="1477">
          <cell r="R1477" t="str">
            <v>344.NA2</v>
          </cell>
          <cell r="S1477">
            <v>0</v>
          </cell>
        </row>
        <row r="1478">
          <cell r="R1478" t="str">
            <v>345.NA</v>
          </cell>
          <cell r="S1478">
            <v>0</v>
          </cell>
        </row>
        <row r="1479">
          <cell r="R1479" t="str">
            <v>345.SG</v>
          </cell>
          <cell r="S1479">
            <v>92045153.007876277</v>
          </cell>
        </row>
        <row r="1480">
          <cell r="R1480" t="str">
            <v>345.SG1</v>
          </cell>
          <cell r="S1480">
            <v>48915877.330592319</v>
          </cell>
        </row>
        <row r="1481">
          <cell r="R1481" t="str">
            <v>345.SG2</v>
          </cell>
          <cell r="S1481">
            <v>0</v>
          </cell>
        </row>
        <row r="1482">
          <cell r="R1482" t="str">
            <v>345.SG3</v>
          </cell>
          <cell r="S1482">
            <v>1261845.7773255885</v>
          </cell>
        </row>
        <row r="1483">
          <cell r="R1483" t="str">
            <v>345.NA1</v>
          </cell>
          <cell r="S1483">
            <v>142222876.11579421</v>
          </cell>
        </row>
        <row r="1484">
          <cell r="R1484" t="str">
            <v>345.NA2</v>
          </cell>
          <cell r="S1484">
            <v>0</v>
          </cell>
        </row>
        <row r="1485">
          <cell r="R1485" t="str">
            <v>345.NA3</v>
          </cell>
          <cell r="S1485">
            <v>0</v>
          </cell>
        </row>
        <row r="1486">
          <cell r="R1486" t="str">
            <v>345.NA4</v>
          </cell>
          <cell r="S1486">
            <v>0</v>
          </cell>
        </row>
        <row r="1487">
          <cell r="R1487" t="str">
            <v>346.NA</v>
          </cell>
          <cell r="S1487">
            <v>0</v>
          </cell>
        </row>
        <row r="1488">
          <cell r="R1488" t="str">
            <v>346.SG</v>
          </cell>
          <cell r="S1488">
            <v>5499368.8410105016</v>
          </cell>
        </row>
        <row r="1489">
          <cell r="R1489" t="str">
            <v>346.SG1</v>
          </cell>
          <cell r="S1489">
            <v>1133418.5357789735</v>
          </cell>
        </row>
        <row r="1490">
          <cell r="R1490" t="str">
            <v>346.SG2</v>
          </cell>
          <cell r="S1490">
            <v>0</v>
          </cell>
        </row>
        <row r="1491">
          <cell r="R1491" t="str">
            <v>346.NA1</v>
          </cell>
          <cell r="S1491">
            <v>6632787.3767894749</v>
          </cell>
        </row>
        <row r="1492">
          <cell r="R1492" t="str">
            <v>346.NA2</v>
          </cell>
          <cell r="S1492">
            <v>0</v>
          </cell>
        </row>
        <row r="1493">
          <cell r="R1493" t="str">
            <v>347.NA</v>
          </cell>
          <cell r="S1493">
            <v>0</v>
          </cell>
        </row>
        <row r="1494">
          <cell r="R1494" t="str">
            <v>347.S</v>
          </cell>
          <cell r="S1494">
            <v>0</v>
          </cell>
        </row>
        <row r="1495">
          <cell r="R1495" t="str">
            <v>347.NA1</v>
          </cell>
          <cell r="S1495">
            <v>0</v>
          </cell>
        </row>
        <row r="1496">
          <cell r="R1496" t="str">
            <v>347.NA2</v>
          </cell>
          <cell r="S1496">
            <v>0</v>
          </cell>
        </row>
        <row r="1497">
          <cell r="R1497" t="str">
            <v>OP.NA</v>
          </cell>
          <cell r="S1497">
            <v>0</v>
          </cell>
        </row>
        <row r="1498">
          <cell r="R1498" t="str">
            <v>OP.S</v>
          </cell>
          <cell r="S1498">
            <v>0</v>
          </cell>
        </row>
        <row r="1499">
          <cell r="R1499" t="str">
            <v>OP.SG</v>
          </cell>
          <cell r="S1499">
            <v>6668949.950018608</v>
          </cell>
        </row>
        <row r="1500">
          <cell r="R1500" t="str">
            <v>OP.NA1</v>
          </cell>
          <cell r="S1500">
            <v>6668949.950018608</v>
          </cell>
        </row>
        <row r="1501">
          <cell r="R1501" t="str">
            <v>OP.NA2</v>
          </cell>
          <cell r="S1501">
            <v>0</v>
          </cell>
        </row>
        <row r="1502">
          <cell r="R1502" t="str">
            <v>Total Other Production Plant.NA</v>
          </cell>
          <cell r="S1502">
            <v>1765392304.7805371</v>
          </cell>
        </row>
        <row r="1503">
          <cell r="R1503" t="str">
            <v>Total Other Production Plant.NA1</v>
          </cell>
          <cell r="S1503">
            <v>0</v>
          </cell>
        </row>
        <row r="1504">
          <cell r="R1504" t="str">
            <v>Summary of Other Production Plant by Factor.NA</v>
          </cell>
          <cell r="S1504">
            <v>0</v>
          </cell>
        </row>
        <row r="1505">
          <cell r="R1505" t="str">
            <v>Summary of Other Production Plant by Factor.NA1</v>
          </cell>
          <cell r="S1505">
            <v>0</v>
          </cell>
        </row>
        <row r="1506">
          <cell r="R1506" t="str">
            <v>Summary of Other Production Plant by Factor.NA2</v>
          </cell>
          <cell r="S1506">
            <v>0</v>
          </cell>
        </row>
        <row r="1507">
          <cell r="R1507" t="str">
            <v>Summary of Other Production Plant by Factor.NA3</v>
          </cell>
          <cell r="S1507">
            <v>1765392304.7805371</v>
          </cell>
        </row>
        <row r="1508">
          <cell r="R1508" t="str">
            <v>Summary of Other Production Plant by Factor.NA4</v>
          </cell>
          <cell r="S1508">
            <v>0</v>
          </cell>
        </row>
        <row r="1509">
          <cell r="R1509" t="str">
            <v>Total of Other Production Plant by Factor.NA</v>
          </cell>
          <cell r="S1509">
            <v>1765392304.7805371</v>
          </cell>
        </row>
        <row r="1510">
          <cell r="R1510" t="str">
            <v>Total of Other Production Plant by Factor.NA1</v>
          </cell>
          <cell r="S1510">
            <v>0</v>
          </cell>
        </row>
        <row r="1511">
          <cell r="R1511" t="str">
            <v>Experimental Plant.NA</v>
          </cell>
          <cell r="S1511">
            <v>0</v>
          </cell>
        </row>
        <row r="1512">
          <cell r="R1512" t="str">
            <v>103.NA</v>
          </cell>
          <cell r="S1512">
            <v>0</v>
          </cell>
        </row>
        <row r="1513">
          <cell r="R1513" t="str">
            <v>103.SG</v>
          </cell>
          <cell r="S1513">
            <v>0</v>
          </cell>
        </row>
        <row r="1514">
          <cell r="R1514" t="str">
            <v>Total Experimental Production Plant.NA</v>
          </cell>
          <cell r="S1514">
            <v>0</v>
          </cell>
        </row>
        <row r="1515">
          <cell r="R1515" t="str">
            <v>Total Experimental Production Plant.NA1</v>
          </cell>
          <cell r="S1515">
            <v>0</v>
          </cell>
        </row>
        <row r="1516">
          <cell r="R1516" t="str">
            <v>Total Production Plant.NA</v>
          </cell>
          <cell r="S1516">
            <v>5232155945.9473391</v>
          </cell>
        </row>
        <row r="1517">
          <cell r="R1517" t="str">
            <v>350.NA</v>
          </cell>
          <cell r="S1517">
            <v>0</v>
          </cell>
        </row>
        <row r="1518">
          <cell r="R1518" t="str">
            <v>350.SG</v>
          </cell>
          <cell r="S1518">
            <v>9212776.4352516625</v>
          </cell>
        </row>
        <row r="1519">
          <cell r="R1519" t="str">
            <v>350.SG1</v>
          </cell>
          <cell r="S1519">
            <v>21180038.636487428</v>
          </cell>
        </row>
        <row r="1520">
          <cell r="R1520" t="str">
            <v>350.SG2</v>
          </cell>
          <cell r="S1520">
            <v>75102121.670668289</v>
          </cell>
        </row>
        <row r="1521">
          <cell r="R1521" t="str">
            <v>350.NA1</v>
          </cell>
          <cell r="S1521">
            <v>105494936.74240738</v>
          </cell>
        </row>
        <row r="1522">
          <cell r="R1522" t="str">
            <v>350.NA2</v>
          </cell>
          <cell r="S1522">
            <v>0</v>
          </cell>
        </row>
        <row r="1523">
          <cell r="R1523" t="str">
            <v>352.NA</v>
          </cell>
          <cell r="S1523">
            <v>0</v>
          </cell>
        </row>
        <row r="1524">
          <cell r="R1524" t="str">
            <v>352.S</v>
          </cell>
          <cell r="S1524">
            <v>0</v>
          </cell>
        </row>
        <row r="1525">
          <cell r="R1525" t="str">
            <v>352.SG</v>
          </cell>
          <cell r="S1525">
            <v>3149806.059465487</v>
          </cell>
        </row>
        <row r="1526">
          <cell r="R1526" t="str">
            <v>352.SG1</v>
          </cell>
          <cell r="S1526">
            <v>7814338.0438186172</v>
          </cell>
        </row>
        <row r="1527">
          <cell r="R1527" t="str">
            <v>352.SG2</v>
          </cell>
          <cell r="S1527">
            <v>85020121.550317645</v>
          </cell>
        </row>
        <row r="1528">
          <cell r="R1528" t="str">
            <v>352.NA1</v>
          </cell>
          <cell r="S1528">
            <v>95984265.653601751</v>
          </cell>
        </row>
        <row r="1529">
          <cell r="R1529" t="str">
            <v>352.NA2</v>
          </cell>
          <cell r="S1529">
            <v>0</v>
          </cell>
        </row>
        <row r="1530">
          <cell r="R1530" t="str">
            <v>353.NA</v>
          </cell>
          <cell r="S1530">
            <v>0</v>
          </cell>
        </row>
        <row r="1531">
          <cell r="R1531" t="str">
            <v>353.SG</v>
          </cell>
          <cell r="S1531">
            <v>49197639.913049519</v>
          </cell>
        </row>
        <row r="1532">
          <cell r="R1532" t="str">
            <v>353.SG1</v>
          </cell>
          <cell r="S1532">
            <v>73865403.799002245</v>
          </cell>
        </row>
        <row r="1533">
          <cell r="R1533" t="str">
            <v>353.SG2</v>
          </cell>
          <cell r="S1533">
            <v>700808077.47665513</v>
          </cell>
        </row>
        <row r="1534">
          <cell r="R1534" t="str">
            <v>353.NA1</v>
          </cell>
          <cell r="S1534">
            <v>823871121.18870687</v>
          </cell>
        </row>
        <row r="1535">
          <cell r="R1535" t="str">
            <v>353.NA2</v>
          </cell>
          <cell r="S1535">
            <v>0</v>
          </cell>
        </row>
        <row r="1536">
          <cell r="R1536" t="str">
            <v>354.NA</v>
          </cell>
          <cell r="S1536">
            <v>0</v>
          </cell>
        </row>
        <row r="1537">
          <cell r="R1537" t="str">
            <v>354.SG</v>
          </cell>
          <cell r="S1537">
            <v>67956861.681237057</v>
          </cell>
        </row>
        <row r="1538">
          <cell r="R1538" t="str">
            <v>354.SG1</v>
          </cell>
          <cell r="S1538">
            <v>58247704.763029777</v>
          </cell>
        </row>
        <row r="1539">
          <cell r="R1539" t="str">
            <v>354.SG2</v>
          </cell>
          <cell r="S1539">
            <v>417606942.72715724</v>
          </cell>
        </row>
        <row r="1540">
          <cell r="R1540" t="str">
            <v>354.NA1</v>
          </cell>
          <cell r="S1540">
            <v>543811509.17142403</v>
          </cell>
        </row>
        <row r="1541">
          <cell r="R1541" t="str">
            <v>354.NA2</v>
          </cell>
          <cell r="S1541">
            <v>0</v>
          </cell>
        </row>
        <row r="1542">
          <cell r="R1542" t="str">
            <v>355.NA</v>
          </cell>
          <cell r="S1542">
            <v>0</v>
          </cell>
        </row>
        <row r="1543">
          <cell r="R1543" t="str">
            <v>355.SG</v>
          </cell>
          <cell r="S1543">
            <v>27804923.914168071</v>
          </cell>
        </row>
        <row r="1544">
          <cell r="R1544" t="str">
            <v>355.SG1</v>
          </cell>
          <cell r="S1544">
            <v>50621829.07674963</v>
          </cell>
        </row>
        <row r="1545">
          <cell r="R1545" t="str">
            <v>355.SG2</v>
          </cell>
          <cell r="S1545">
            <v>265844261.93930516</v>
          </cell>
        </row>
        <row r="1546">
          <cell r="R1546" t="str">
            <v>355.NA1</v>
          </cell>
          <cell r="S1546">
            <v>344271014.93022287</v>
          </cell>
        </row>
        <row r="1547">
          <cell r="R1547" t="str">
            <v>355.NA2</v>
          </cell>
          <cell r="S1547">
            <v>0</v>
          </cell>
        </row>
        <row r="1548">
          <cell r="R1548" t="str">
            <v>356.NA</v>
          </cell>
          <cell r="S1548">
            <v>0</v>
          </cell>
        </row>
        <row r="1549">
          <cell r="R1549" t="str">
            <v>356.SG</v>
          </cell>
          <cell r="S1549">
            <v>78178551.753774986</v>
          </cell>
        </row>
        <row r="1550">
          <cell r="R1550" t="str">
            <v>356.SG1</v>
          </cell>
          <cell r="S1550">
            <v>69635464.768560514</v>
          </cell>
        </row>
        <row r="1551">
          <cell r="R1551" t="str">
            <v>356.SG2</v>
          </cell>
          <cell r="S1551">
            <v>338317114.35876828</v>
          </cell>
        </row>
        <row r="1552">
          <cell r="R1552" t="str">
            <v>356.NA1</v>
          </cell>
          <cell r="S1552">
            <v>486131130.88110375</v>
          </cell>
        </row>
        <row r="1553">
          <cell r="R1553" t="str">
            <v>356.NA2</v>
          </cell>
          <cell r="S1553">
            <v>0</v>
          </cell>
        </row>
        <row r="1554">
          <cell r="R1554" t="str">
            <v>357.NA</v>
          </cell>
          <cell r="S1554">
            <v>0</v>
          </cell>
        </row>
        <row r="1555">
          <cell r="R1555" t="str">
            <v>357.SG</v>
          </cell>
          <cell r="S1555">
            <v>2786.9100456391488</v>
          </cell>
        </row>
        <row r="1556">
          <cell r="R1556" t="str">
            <v>357.SG1</v>
          </cell>
          <cell r="S1556">
            <v>40091.406509781831</v>
          </cell>
        </row>
        <row r="1557">
          <cell r="R1557" t="str">
            <v>357.SG2</v>
          </cell>
          <cell r="S1557">
            <v>1496711.7331124139</v>
          </cell>
        </row>
        <row r="1558">
          <cell r="R1558" t="str">
            <v>357.NA1</v>
          </cell>
          <cell r="S1558">
            <v>1539590.0496678348</v>
          </cell>
        </row>
        <row r="1559">
          <cell r="R1559" t="str">
            <v>357.NA2</v>
          </cell>
          <cell r="S1559">
            <v>0</v>
          </cell>
        </row>
        <row r="1560">
          <cell r="R1560" t="str">
            <v>358.NA</v>
          </cell>
          <cell r="S1560">
            <v>0</v>
          </cell>
        </row>
        <row r="1561">
          <cell r="R1561" t="str">
            <v>358.SG</v>
          </cell>
          <cell r="S1561">
            <v>0</v>
          </cell>
        </row>
        <row r="1562">
          <cell r="R1562" t="str">
            <v>358.SG1</v>
          </cell>
          <cell r="S1562">
            <v>475736.1075943227</v>
          </cell>
        </row>
        <row r="1563">
          <cell r="R1563" t="str">
            <v>358.SG2</v>
          </cell>
          <cell r="S1563">
            <v>3039229.1758844331</v>
          </cell>
        </row>
        <row r="1564">
          <cell r="R1564" t="str">
            <v>358.NA1</v>
          </cell>
          <cell r="S1564">
            <v>3514965.283478756</v>
          </cell>
        </row>
        <row r="1565">
          <cell r="R1565" t="str">
            <v>358.NA2</v>
          </cell>
          <cell r="S1565">
            <v>0</v>
          </cell>
        </row>
        <row r="1566">
          <cell r="R1566" t="str">
            <v>359.NA</v>
          </cell>
          <cell r="S1566">
            <v>0</v>
          </cell>
        </row>
        <row r="1567">
          <cell r="R1567" t="str">
            <v>359.SG</v>
          </cell>
          <cell r="S1567">
            <v>814959.89071848709</v>
          </cell>
        </row>
        <row r="1568">
          <cell r="R1568" t="str">
            <v>359.SG1</v>
          </cell>
          <cell r="S1568">
            <v>192697.00473329076</v>
          </cell>
        </row>
        <row r="1569">
          <cell r="R1569" t="str">
            <v>359.SG2</v>
          </cell>
          <cell r="S1569">
            <v>4214122.388472897</v>
          </cell>
        </row>
        <row r="1570">
          <cell r="R1570" t="str">
            <v>359.NA1</v>
          </cell>
          <cell r="S1570">
            <v>5221779.2839246746</v>
          </cell>
        </row>
        <row r="1571">
          <cell r="R1571" t="str">
            <v>359.NA2</v>
          </cell>
          <cell r="S1571">
            <v>0</v>
          </cell>
        </row>
        <row r="1572">
          <cell r="R1572" t="str">
            <v>TP.NA</v>
          </cell>
          <cell r="S1572">
            <v>0</v>
          </cell>
        </row>
        <row r="1573">
          <cell r="R1573" t="str">
            <v>TP.SG</v>
          </cell>
          <cell r="S1573">
            <v>75520041.825527936</v>
          </cell>
        </row>
        <row r="1574">
          <cell r="R1574" t="str">
            <v>TP.NA1</v>
          </cell>
          <cell r="S1574">
            <v>75520041.825527936</v>
          </cell>
        </row>
        <row r="1575">
          <cell r="R1575" t="str">
            <v>TP.NA2</v>
          </cell>
          <cell r="S1575">
            <v>0</v>
          </cell>
        </row>
        <row r="1576">
          <cell r="R1576" t="str">
            <v>TS0.NA</v>
          </cell>
          <cell r="S1576">
            <v>0</v>
          </cell>
        </row>
        <row r="1577">
          <cell r="R1577" t="str">
            <v>TS0.SG</v>
          </cell>
          <cell r="S1577">
            <v>0</v>
          </cell>
        </row>
        <row r="1578">
          <cell r="R1578" t="str">
            <v>TS0.NA1</v>
          </cell>
          <cell r="S1578">
            <v>0</v>
          </cell>
        </row>
        <row r="1579">
          <cell r="R1579" t="str">
            <v>TS0.NA2</v>
          </cell>
          <cell r="S1579">
            <v>0</v>
          </cell>
        </row>
        <row r="1580">
          <cell r="R1580" t="str">
            <v>Total Transmission Plant.NA</v>
          </cell>
          <cell r="S1580">
            <v>2485360355.010066</v>
          </cell>
        </row>
        <row r="1581">
          <cell r="R1581" t="str">
            <v>Summary of Transmission Plant by Factor.NA</v>
          </cell>
          <cell r="S1581">
            <v>0</v>
          </cell>
        </row>
        <row r="1582">
          <cell r="R1582" t="str">
            <v>Summary of Transmission Plant by Factor.NA1</v>
          </cell>
          <cell r="S1582">
            <v>0</v>
          </cell>
        </row>
        <row r="1583">
          <cell r="R1583" t="str">
            <v>Summary of Transmission Plant by Factor.NA2</v>
          </cell>
          <cell r="S1583">
            <v>0</v>
          </cell>
        </row>
        <row r="1584">
          <cell r="R1584" t="str">
            <v>Summary of Transmission Plant by Factor.NA3</v>
          </cell>
          <cell r="S1584">
            <v>2485360355.010066</v>
          </cell>
        </row>
        <row r="1585">
          <cell r="R1585" t="str">
            <v>Total Transmission Plant by Factor.NA</v>
          </cell>
          <cell r="S1585">
            <v>2485360355.010066</v>
          </cell>
        </row>
        <row r="1586">
          <cell r="R1586" t="str">
            <v>360.NA</v>
          </cell>
          <cell r="S1586">
            <v>0</v>
          </cell>
        </row>
        <row r="1587">
          <cell r="R1587" t="str">
            <v>360.S1</v>
          </cell>
          <cell r="S1587">
            <v>36848138.050769202</v>
          </cell>
        </row>
        <row r="1588">
          <cell r="R1588" t="str">
            <v>360.NA1</v>
          </cell>
          <cell r="S1588">
            <v>36848138.050769202</v>
          </cell>
        </row>
        <row r="1589">
          <cell r="R1589" t="str">
            <v>360.NA2</v>
          </cell>
          <cell r="S1589">
            <v>0</v>
          </cell>
        </row>
        <row r="1590">
          <cell r="R1590" t="str">
            <v>361.NA</v>
          </cell>
          <cell r="S1590">
            <v>0</v>
          </cell>
        </row>
        <row r="1591">
          <cell r="R1591" t="str">
            <v>361.S1</v>
          </cell>
          <cell r="S1591">
            <v>53649356.954615399</v>
          </cell>
        </row>
        <row r="1592">
          <cell r="R1592" t="str">
            <v>361.NA1</v>
          </cell>
          <cell r="S1592">
            <v>53649356.954615399</v>
          </cell>
        </row>
        <row r="1593">
          <cell r="R1593" t="str">
            <v>361.NA2</v>
          </cell>
          <cell r="S1593">
            <v>0</v>
          </cell>
        </row>
        <row r="1594">
          <cell r="R1594" t="str">
            <v>362.NA</v>
          </cell>
          <cell r="S1594">
            <v>0</v>
          </cell>
        </row>
        <row r="1595">
          <cell r="R1595" t="str">
            <v>362.S1</v>
          </cell>
          <cell r="S1595">
            <v>449954043.41230798</v>
          </cell>
        </row>
        <row r="1596">
          <cell r="R1596" t="str">
            <v>362.NA1</v>
          </cell>
          <cell r="S1596">
            <v>449954043.41230798</v>
          </cell>
        </row>
        <row r="1597">
          <cell r="R1597" t="str">
            <v>362.NA2</v>
          </cell>
          <cell r="S1597">
            <v>0</v>
          </cell>
        </row>
        <row r="1598">
          <cell r="R1598" t="str">
            <v>363.NA</v>
          </cell>
          <cell r="S1598">
            <v>0</v>
          </cell>
        </row>
        <row r="1599">
          <cell r="R1599" t="str">
            <v>363.S1</v>
          </cell>
          <cell r="S1599">
            <v>0</v>
          </cell>
        </row>
        <row r="1600">
          <cell r="R1600" t="str">
            <v>363.NA1</v>
          </cell>
          <cell r="S1600">
            <v>0</v>
          </cell>
        </row>
        <row r="1601">
          <cell r="R1601" t="str">
            <v>363.NA2</v>
          </cell>
          <cell r="S1601">
            <v>0</v>
          </cell>
        </row>
        <row r="1602">
          <cell r="R1602" t="str">
            <v>364.NA</v>
          </cell>
          <cell r="S1602">
            <v>0</v>
          </cell>
        </row>
        <row r="1603">
          <cell r="R1603" t="str">
            <v>364.S1</v>
          </cell>
          <cell r="S1603">
            <v>353004261.64307702</v>
          </cell>
        </row>
        <row r="1604">
          <cell r="R1604" t="str">
            <v>364.NA1</v>
          </cell>
          <cell r="S1604">
            <v>353004261.64307702</v>
          </cell>
        </row>
        <row r="1605">
          <cell r="R1605" t="str">
            <v>364.NA2</v>
          </cell>
          <cell r="S1605">
            <v>0</v>
          </cell>
        </row>
        <row r="1606">
          <cell r="R1606" t="str">
            <v>365.NA</v>
          </cell>
          <cell r="S1606">
            <v>0</v>
          </cell>
        </row>
        <row r="1607">
          <cell r="R1607" t="str">
            <v>365.S1</v>
          </cell>
          <cell r="S1607">
            <v>223337309.52307701</v>
          </cell>
        </row>
        <row r="1608">
          <cell r="R1608" t="str">
            <v>365.NA1</v>
          </cell>
          <cell r="S1608">
            <v>223337309.52307701</v>
          </cell>
        </row>
        <row r="1609">
          <cell r="R1609" t="str">
            <v>365.NA2</v>
          </cell>
          <cell r="S1609">
            <v>0</v>
          </cell>
        </row>
        <row r="1610">
          <cell r="R1610" t="str">
            <v>366.NA</v>
          </cell>
          <cell r="S1610">
            <v>0</v>
          </cell>
        </row>
        <row r="1611">
          <cell r="R1611" t="str">
            <v>366.S1</v>
          </cell>
          <cell r="S1611">
            <v>185511737.44</v>
          </cell>
        </row>
        <row r="1612">
          <cell r="R1612" t="str">
            <v>366.NA1</v>
          </cell>
          <cell r="S1612">
            <v>185511737.44</v>
          </cell>
        </row>
        <row r="1613">
          <cell r="R1613" t="str">
            <v>366.NA2</v>
          </cell>
          <cell r="S1613">
            <v>0</v>
          </cell>
        </row>
        <row r="1614">
          <cell r="R1614" t="str">
            <v>366.NA3</v>
          </cell>
          <cell r="S1614">
            <v>0</v>
          </cell>
        </row>
        <row r="1615">
          <cell r="R1615" t="str">
            <v>366.NA4</v>
          </cell>
          <cell r="S1615">
            <v>0</v>
          </cell>
        </row>
        <row r="1616">
          <cell r="R1616" t="str">
            <v>366.NA5</v>
          </cell>
          <cell r="S1616">
            <v>0</v>
          </cell>
        </row>
        <row r="1617">
          <cell r="R1617" t="str">
            <v>367.NA</v>
          </cell>
          <cell r="S1617">
            <v>0</v>
          </cell>
        </row>
        <row r="1618">
          <cell r="R1618" t="str">
            <v>367.S1</v>
          </cell>
          <cell r="S1618">
            <v>504853416.83153802</v>
          </cell>
        </row>
        <row r="1619">
          <cell r="R1619" t="str">
            <v>367.NA1</v>
          </cell>
          <cell r="S1619">
            <v>504853416.83153802</v>
          </cell>
        </row>
        <row r="1620">
          <cell r="R1620" t="str">
            <v>367.NA2</v>
          </cell>
          <cell r="S1620">
            <v>0</v>
          </cell>
        </row>
        <row r="1621">
          <cell r="R1621" t="str">
            <v>368.NA</v>
          </cell>
          <cell r="S1621">
            <v>0</v>
          </cell>
        </row>
        <row r="1622">
          <cell r="R1622" t="str">
            <v>368.S1</v>
          </cell>
          <cell r="S1622">
            <v>480346340.53692299</v>
          </cell>
        </row>
        <row r="1623">
          <cell r="R1623" t="str">
            <v>368.NA1</v>
          </cell>
          <cell r="S1623">
            <v>480346340.53692299</v>
          </cell>
        </row>
        <row r="1624">
          <cell r="R1624" t="str">
            <v>368.NA2</v>
          </cell>
          <cell r="S1624">
            <v>0</v>
          </cell>
        </row>
        <row r="1625">
          <cell r="R1625" t="str">
            <v>369.NA</v>
          </cell>
          <cell r="S1625">
            <v>0</v>
          </cell>
        </row>
        <row r="1626">
          <cell r="R1626" t="str">
            <v>369.S1</v>
          </cell>
          <cell r="S1626">
            <v>264418427.883077</v>
          </cell>
        </row>
        <row r="1627">
          <cell r="R1627" t="str">
            <v>369.NA1</v>
          </cell>
          <cell r="S1627">
            <v>264418427.883077</v>
          </cell>
        </row>
        <row r="1628">
          <cell r="R1628" t="str">
            <v>369.NA2</v>
          </cell>
          <cell r="S1628">
            <v>0</v>
          </cell>
        </row>
        <row r="1629">
          <cell r="R1629" t="str">
            <v>370.NA</v>
          </cell>
          <cell r="S1629">
            <v>0</v>
          </cell>
        </row>
        <row r="1630">
          <cell r="R1630" t="str">
            <v>370.S1</v>
          </cell>
          <cell r="S1630">
            <v>77439923.702307701</v>
          </cell>
        </row>
        <row r="1631">
          <cell r="R1631" t="str">
            <v>370.NA1</v>
          </cell>
          <cell r="S1631">
            <v>77439923.702307701</v>
          </cell>
        </row>
        <row r="1632">
          <cell r="R1632" t="str">
            <v>370.NA2</v>
          </cell>
          <cell r="S1632">
            <v>0</v>
          </cell>
        </row>
        <row r="1633">
          <cell r="R1633" t="str">
            <v>371.NA</v>
          </cell>
          <cell r="S1633">
            <v>0</v>
          </cell>
        </row>
        <row r="1634">
          <cell r="R1634" t="str">
            <v>371.S1</v>
          </cell>
          <cell r="S1634">
            <v>4339903.5046153804</v>
          </cell>
        </row>
        <row r="1635">
          <cell r="R1635" t="str">
            <v>371.NA1</v>
          </cell>
          <cell r="S1635">
            <v>4339903.5046153804</v>
          </cell>
        </row>
        <row r="1636">
          <cell r="R1636" t="str">
            <v>371.NA2</v>
          </cell>
          <cell r="S1636">
            <v>0</v>
          </cell>
        </row>
        <row r="1637">
          <cell r="R1637" t="str">
            <v>372.NA</v>
          </cell>
          <cell r="S1637">
            <v>0</v>
          </cell>
        </row>
        <row r="1638">
          <cell r="R1638" t="str">
            <v>372.S1</v>
          </cell>
          <cell r="S1638">
            <v>0</v>
          </cell>
        </row>
        <row r="1639">
          <cell r="R1639" t="str">
            <v>372.NA1</v>
          </cell>
          <cell r="S1639">
            <v>0</v>
          </cell>
        </row>
        <row r="1640">
          <cell r="R1640" t="str">
            <v>372.NA2</v>
          </cell>
          <cell r="S1640">
            <v>0</v>
          </cell>
        </row>
        <row r="1641">
          <cell r="R1641" t="str">
            <v>373.NA2</v>
          </cell>
          <cell r="S1641">
            <v>0</v>
          </cell>
        </row>
        <row r="1642">
          <cell r="R1642" t="str">
            <v>373.S1</v>
          </cell>
          <cell r="S1642">
            <v>22022824.606153801</v>
          </cell>
        </row>
        <row r="1643">
          <cell r="R1643" t="str">
            <v>373.NA3</v>
          </cell>
          <cell r="S1643">
            <v>22022824.606153801</v>
          </cell>
        </row>
        <row r="1644">
          <cell r="R1644" t="str">
            <v>373.NA4</v>
          </cell>
          <cell r="S1644">
            <v>0</v>
          </cell>
        </row>
        <row r="1645">
          <cell r="R1645" t="str">
            <v>DP.NA</v>
          </cell>
          <cell r="S1645">
            <v>0</v>
          </cell>
        </row>
        <row r="1646">
          <cell r="R1646" t="str">
            <v>DP.S</v>
          </cell>
          <cell r="S1646">
            <v>15375258.134615401</v>
          </cell>
        </row>
        <row r="1647">
          <cell r="R1647" t="str">
            <v>DP.NA1</v>
          </cell>
          <cell r="S1647">
            <v>15375258.134615401</v>
          </cell>
        </row>
        <row r="1648">
          <cell r="R1648" t="str">
            <v>DP.NA2</v>
          </cell>
          <cell r="S1648">
            <v>0</v>
          </cell>
        </row>
        <row r="1649">
          <cell r="R1649" t="str">
            <v>DS0.NA</v>
          </cell>
          <cell r="S1649">
            <v>0</v>
          </cell>
        </row>
        <row r="1650">
          <cell r="R1650" t="str">
            <v>DS0.S</v>
          </cell>
          <cell r="S1650">
            <v>0</v>
          </cell>
        </row>
        <row r="1651">
          <cell r="R1651" t="str">
            <v>DS0.NA1</v>
          </cell>
          <cell r="S1651">
            <v>0</v>
          </cell>
        </row>
        <row r="1652">
          <cell r="R1652" t="str">
            <v>DS0.NA2</v>
          </cell>
          <cell r="S1652">
            <v>0</v>
          </cell>
        </row>
        <row r="1653">
          <cell r="R1653" t="str">
            <v>DS0.NA3</v>
          </cell>
          <cell r="S1653">
            <v>0</v>
          </cell>
        </row>
        <row r="1654">
          <cell r="R1654" t="str">
            <v>Total Distribution Plant.NA</v>
          </cell>
          <cell r="S1654">
            <v>2671100942.2230773</v>
          </cell>
        </row>
        <row r="1655">
          <cell r="R1655" t="str">
            <v>Total Distribution Plant.NA1</v>
          </cell>
          <cell r="S1655">
            <v>0</v>
          </cell>
        </row>
        <row r="1656">
          <cell r="R1656" t="str">
            <v>Summary of Distribution Plant by Factor.NA</v>
          </cell>
          <cell r="S1656">
            <v>0</v>
          </cell>
        </row>
        <row r="1657">
          <cell r="R1657" t="str">
            <v>Summary of Distribution Plant by Factor.NA1</v>
          </cell>
          <cell r="S1657">
            <v>2671100942.2230773</v>
          </cell>
        </row>
        <row r="1658">
          <cell r="R1658" t="str">
            <v>Summary of Distribution Plant by Factor.NA2</v>
          </cell>
          <cell r="S1658">
            <v>0</v>
          </cell>
        </row>
        <row r="1659">
          <cell r="R1659" t="str">
            <v>Total Distribution Plant by Factor.NA</v>
          </cell>
          <cell r="S1659">
            <v>2671100942.2230773</v>
          </cell>
        </row>
        <row r="1660">
          <cell r="R1660" t="str">
            <v>389.NA</v>
          </cell>
          <cell r="S1660">
            <v>0</v>
          </cell>
        </row>
        <row r="1661">
          <cell r="R1661" t="str">
            <v>389.S</v>
          </cell>
          <cell r="S1661">
            <v>4068287.04</v>
          </cell>
        </row>
        <row r="1662">
          <cell r="R1662" t="str">
            <v>389.CN</v>
          </cell>
          <cell r="S1662">
            <v>556109.99400928908</v>
          </cell>
        </row>
        <row r="1663">
          <cell r="R1663" t="str">
            <v>389.SG</v>
          </cell>
          <cell r="S1663">
            <v>145.36923560809262</v>
          </cell>
        </row>
        <row r="1664">
          <cell r="R1664" t="str">
            <v>389.SG1</v>
          </cell>
          <cell r="S1664">
            <v>536.97642384061771</v>
          </cell>
        </row>
        <row r="1665">
          <cell r="R1665" t="str">
            <v>389.SO</v>
          </cell>
          <cell r="S1665">
            <v>3252516.5426123748</v>
          </cell>
        </row>
        <row r="1666">
          <cell r="R1666" t="str">
            <v>389.NA1</v>
          </cell>
          <cell r="S1666">
            <v>7877595.9222811125</v>
          </cell>
        </row>
        <row r="1667">
          <cell r="R1667" t="str">
            <v>389.NA2</v>
          </cell>
          <cell r="S1667">
            <v>0</v>
          </cell>
        </row>
        <row r="1668">
          <cell r="R1668" t="str">
            <v>390.NA</v>
          </cell>
          <cell r="S1668">
            <v>0</v>
          </cell>
        </row>
        <row r="1669">
          <cell r="R1669" t="str">
            <v>390.S</v>
          </cell>
          <cell r="S1669">
            <v>43118513.086153798</v>
          </cell>
        </row>
        <row r="1670">
          <cell r="R1670" t="str">
            <v>390.SG</v>
          </cell>
          <cell r="S1670">
            <v>147018.79599620082</v>
          </cell>
        </row>
        <row r="1671">
          <cell r="R1671" t="str">
            <v>390.SG1</v>
          </cell>
          <cell r="S1671">
            <v>699576.08163833502</v>
          </cell>
        </row>
        <row r="1672">
          <cell r="R1672" t="str">
            <v>390.CN</v>
          </cell>
          <cell r="S1672">
            <v>4077001.6675556633</v>
          </cell>
        </row>
        <row r="1673">
          <cell r="R1673" t="str">
            <v>390.SG2</v>
          </cell>
          <cell r="S1673">
            <v>2485008.7521301568</v>
          </cell>
        </row>
        <row r="1674">
          <cell r="R1674" t="str">
            <v>390.SE</v>
          </cell>
          <cell r="S1674">
            <v>135425.19466902368</v>
          </cell>
        </row>
        <row r="1675">
          <cell r="R1675" t="str">
            <v>390.SO</v>
          </cell>
          <cell r="S1675">
            <v>42316624.067258805</v>
          </cell>
        </row>
        <row r="1676">
          <cell r="R1676" t="str">
            <v>390.NA1</v>
          </cell>
          <cell r="S1676">
            <v>92979167.645401984</v>
          </cell>
        </row>
        <row r="1677">
          <cell r="R1677" t="str">
            <v>390.NA2</v>
          </cell>
          <cell r="S1677">
            <v>0</v>
          </cell>
        </row>
        <row r="1678">
          <cell r="R1678" t="str">
            <v>391.NA</v>
          </cell>
          <cell r="S1678">
            <v>0</v>
          </cell>
        </row>
        <row r="1679">
          <cell r="R1679" t="str">
            <v>391.S</v>
          </cell>
          <cell r="S1679">
            <v>2276308.1230769199</v>
          </cell>
        </row>
        <row r="1680">
          <cell r="R1680" t="str">
            <v>391.SG</v>
          </cell>
          <cell r="S1680">
            <v>1616.5722154895484</v>
          </cell>
        </row>
        <row r="1681">
          <cell r="R1681" t="str">
            <v>391.SG1</v>
          </cell>
          <cell r="S1681">
            <v>0</v>
          </cell>
        </row>
        <row r="1682">
          <cell r="R1682" t="str">
            <v>391.CN</v>
          </cell>
          <cell r="S1682">
            <v>3218882.6594920564</v>
          </cell>
        </row>
        <row r="1683">
          <cell r="R1683" t="str">
            <v>391.SG2</v>
          </cell>
          <cell r="S1683">
            <v>1623713.191153015</v>
          </cell>
        </row>
        <row r="1684">
          <cell r="R1684" t="str">
            <v>391.SE</v>
          </cell>
          <cell r="S1684">
            <v>30519.315531001346</v>
          </cell>
        </row>
        <row r="1685">
          <cell r="R1685" t="str">
            <v>391.SO</v>
          </cell>
          <cell r="S1685">
            <v>26294732.29886993</v>
          </cell>
        </row>
        <row r="1686">
          <cell r="R1686" t="str">
            <v>391.SG3</v>
          </cell>
          <cell r="S1686">
            <v>39661.208583810541</v>
          </cell>
        </row>
        <row r="1687">
          <cell r="R1687" t="str">
            <v>391.SG4</v>
          </cell>
          <cell r="S1687">
            <v>0</v>
          </cell>
        </row>
        <row r="1688">
          <cell r="R1688" t="str">
            <v>391.NA1</v>
          </cell>
          <cell r="S1688">
            <v>33485433.368922222</v>
          </cell>
        </row>
        <row r="1689">
          <cell r="R1689" t="str">
            <v>391.NA2</v>
          </cell>
          <cell r="S1689">
            <v>0</v>
          </cell>
        </row>
        <row r="1690">
          <cell r="R1690" t="str">
            <v>392.NA</v>
          </cell>
          <cell r="S1690">
            <v>0</v>
          </cell>
        </row>
        <row r="1691">
          <cell r="R1691" t="str">
            <v>392.S</v>
          </cell>
          <cell r="S1691">
            <v>33354822.653846201</v>
          </cell>
        </row>
        <row r="1692">
          <cell r="R1692" t="str">
            <v>392.SO</v>
          </cell>
          <cell r="S1692">
            <v>3129230.926752741</v>
          </cell>
        </row>
        <row r="1693">
          <cell r="R1693" t="str">
            <v>392.SG</v>
          </cell>
          <cell r="S1693">
            <v>8319334.0874826619</v>
          </cell>
        </row>
        <row r="1694">
          <cell r="R1694" t="str">
            <v>392.CN</v>
          </cell>
          <cell r="S1694">
            <v>0</v>
          </cell>
        </row>
        <row r="1695">
          <cell r="R1695" t="str">
            <v>392.SG1</v>
          </cell>
          <cell r="S1695">
            <v>267194.34106241266</v>
          </cell>
        </row>
        <row r="1696">
          <cell r="R1696" t="str">
            <v>392.SE</v>
          </cell>
          <cell r="S1696">
            <v>251926.34696814214</v>
          </cell>
        </row>
        <row r="1697">
          <cell r="R1697" t="str">
            <v>392.SG2</v>
          </cell>
          <cell r="S1697">
            <v>32424.264849477575</v>
          </cell>
        </row>
        <row r="1698">
          <cell r="R1698" t="str">
            <v>392.SG3</v>
          </cell>
          <cell r="S1698">
            <v>143939.36408023819</v>
          </cell>
        </row>
        <row r="1699">
          <cell r="R1699" t="str">
            <v>392.SG4</v>
          </cell>
          <cell r="S1699">
            <v>19533.811685455526</v>
          </cell>
        </row>
        <row r="1700">
          <cell r="R1700" t="str">
            <v>392.NA1</v>
          </cell>
          <cell r="S1700">
            <v>45518405.796727329</v>
          </cell>
        </row>
        <row r="1701">
          <cell r="R1701" t="str">
            <v>392.NA2</v>
          </cell>
          <cell r="S1701">
            <v>0</v>
          </cell>
        </row>
        <row r="1702">
          <cell r="R1702" t="str">
            <v>393.NA</v>
          </cell>
          <cell r="S1702">
            <v>0</v>
          </cell>
        </row>
        <row r="1703">
          <cell r="R1703" t="str">
            <v>393.S</v>
          </cell>
          <cell r="S1703">
            <v>3762023.5130769201</v>
          </cell>
        </row>
        <row r="1704">
          <cell r="R1704" t="str">
            <v>393.SG</v>
          </cell>
          <cell r="S1704">
            <v>0</v>
          </cell>
        </row>
        <row r="1705">
          <cell r="R1705" t="str">
            <v>393.SG1</v>
          </cell>
          <cell r="S1705">
            <v>0</v>
          </cell>
        </row>
        <row r="1706">
          <cell r="R1706" t="str">
            <v>393.SO</v>
          </cell>
          <cell r="S1706">
            <v>82992.716659003272</v>
          </cell>
        </row>
        <row r="1707">
          <cell r="R1707" t="str">
            <v>393.SG2</v>
          </cell>
          <cell r="S1707">
            <v>2459994.9708902184</v>
          </cell>
        </row>
        <row r="1708">
          <cell r="R1708" t="str">
            <v>393.SG3</v>
          </cell>
          <cell r="S1708">
            <v>23608.835238287858</v>
          </cell>
        </row>
        <row r="1709">
          <cell r="R1709" t="str">
            <v>393.NA1</v>
          </cell>
          <cell r="S1709">
            <v>6328620.0358644305</v>
          </cell>
        </row>
        <row r="1710">
          <cell r="R1710" t="str">
            <v>393.NA2</v>
          </cell>
          <cell r="S1710">
            <v>0</v>
          </cell>
        </row>
        <row r="1711">
          <cell r="R1711" t="str">
            <v>394.NA</v>
          </cell>
          <cell r="S1711">
            <v>0</v>
          </cell>
        </row>
        <row r="1712">
          <cell r="R1712" t="str">
            <v>394.S</v>
          </cell>
          <cell r="S1712">
            <v>13158054.445384599</v>
          </cell>
        </row>
        <row r="1713">
          <cell r="R1713" t="str">
            <v>394.SG</v>
          </cell>
          <cell r="S1713">
            <v>54755.29597337373</v>
          </cell>
        </row>
        <row r="1714">
          <cell r="R1714" t="str">
            <v>394.SG1</v>
          </cell>
          <cell r="S1714">
            <v>10095146.333636364</v>
          </cell>
        </row>
        <row r="1715">
          <cell r="R1715" t="str">
            <v>394.SO</v>
          </cell>
          <cell r="S1715">
            <v>1608997.963402292</v>
          </cell>
        </row>
        <row r="1716">
          <cell r="R1716" t="str">
            <v>394.SE</v>
          </cell>
          <cell r="S1716">
            <v>20060.435840941424</v>
          </cell>
        </row>
        <row r="1717">
          <cell r="R1717" t="str">
            <v>394.SG2</v>
          </cell>
          <cell r="S1717">
            <v>4584.0066675161133</v>
          </cell>
        </row>
        <row r="1718">
          <cell r="R1718" t="str">
            <v>394.SG3</v>
          </cell>
          <cell r="S1718">
            <v>714943.50623469346</v>
          </cell>
        </row>
        <row r="1719">
          <cell r="R1719" t="str">
            <v>394.SG4</v>
          </cell>
          <cell r="S1719">
            <v>39331.485681090409</v>
          </cell>
        </row>
        <row r="1720">
          <cell r="R1720" t="str">
            <v>394.NA1</v>
          </cell>
          <cell r="S1720">
            <v>25695873.472820874</v>
          </cell>
        </row>
        <row r="1721">
          <cell r="R1721" t="str">
            <v>394.NA2</v>
          </cell>
          <cell r="S1721">
            <v>0</v>
          </cell>
        </row>
        <row r="1722">
          <cell r="R1722" t="str">
            <v>395.NA</v>
          </cell>
          <cell r="S1722">
            <v>0</v>
          </cell>
        </row>
        <row r="1723">
          <cell r="R1723" t="str">
            <v>395.S</v>
          </cell>
          <cell r="S1723">
            <v>7471102.8607692299</v>
          </cell>
        </row>
        <row r="1724">
          <cell r="R1724" t="str">
            <v>395.SG</v>
          </cell>
          <cell r="S1724">
            <v>663.89017061172967</v>
          </cell>
        </row>
        <row r="1725">
          <cell r="R1725" t="str">
            <v>395.SG1</v>
          </cell>
          <cell r="S1725">
            <v>0</v>
          </cell>
        </row>
        <row r="1726">
          <cell r="R1726" t="str">
            <v>395.SO</v>
          </cell>
          <cell r="S1726">
            <v>1997886.6974894656</v>
          </cell>
        </row>
        <row r="1727">
          <cell r="R1727" t="str">
            <v>395.SE</v>
          </cell>
          <cell r="S1727">
            <v>117148.83850178437</v>
          </cell>
        </row>
        <row r="1728">
          <cell r="R1728" t="str">
            <v>395.SG2</v>
          </cell>
          <cell r="S1728">
            <v>2636762.1931326208</v>
          </cell>
        </row>
        <row r="1729">
          <cell r="R1729" t="str">
            <v>395.SG3</v>
          </cell>
          <cell r="S1729">
            <v>99408.120213790622</v>
          </cell>
        </row>
        <row r="1730">
          <cell r="R1730" t="str">
            <v>395.SG4</v>
          </cell>
          <cell r="S1730">
            <v>6133.5345172461084</v>
          </cell>
        </row>
        <row r="1731">
          <cell r="R1731" t="str">
            <v>395.NA1</v>
          </cell>
          <cell r="S1731">
            <v>12329106.134794747</v>
          </cell>
        </row>
        <row r="1732">
          <cell r="R1732" t="str">
            <v>395.NA2</v>
          </cell>
          <cell r="S1732">
            <v>0</v>
          </cell>
        </row>
        <row r="1733">
          <cell r="R1733" t="str">
            <v>396.NA</v>
          </cell>
          <cell r="S1733">
            <v>0</v>
          </cell>
        </row>
        <row r="1734">
          <cell r="R1734" t="str">
            <v>396.S</v>
          </cell>
          <cell r="S1734">
            <v>46634265.868461497</v>
          </cell>
        </row>
        <row r="1735">
          <cell r="R1735" t="str">
            <v>396.SG</v>
          </cell>
          <cell r="S1735">
            <v>294736.50004571071</v>
          </cell>
        </row>
        <row r="1736">
          <cell r="R1736" t="str">
            <v>396.SG1</v>
          </cell>
          <cell r="S1736">
            <v>17803781.364137683</v>
          </cell>
        </row>
        <row r="1737">
          <cell r="R1737" t="str">
            <v>396.SO</v>
          </cell>
          <cell r="S1737">
            <v>846458.04706294276</v>
          </cell>
        </row>
        <row r="1738">
          <cell r="R1738" t="str">
            <v>396.SG2</v>
          </cell>
          <cell r="S1738">
            <v>601080.32148858509</v>
          </cell>
        </row>
        <row r="1739">
          <cell r="R1739" t="str">
            <v>396.SE</v>
          </cell>
          <cell r="S1739">
            <v>53524.251505547378</v>
          </cell>
        </row>
        <row r="1740">
          <cell r="R1740" t="str">
            <v>396.SG3</v>
          </cell>
          <cell r="S1740">
            <v>0</v>
          </cell>
        </row>
        <row r="1741">
          <cell r="R1741" t="str">
            <v>396.SG4</v>
          </cell>
          <cell r="S1741">
            <v>417790.50847441115</v>
          </cell>
        </row>
        <row r="1742">
          <cell r="R1742" t="str">
            <v>396.NA1</v>
          </cell>
          <cell r="S1742">
            <v>66651636.861176364</v>
          </cell>
        </row>
        <row r="1743">
          <cell r="R1743" t="str">
            <v>397.NA</v>
          </cell>
          <cell r="S1743">
            <v>0</v>
          </cell>
        </row>
        <row r="1744">
          <cell r="R1744" t="str">
            <v>397.S</v>
          </cell>
          <cell r="S1744">
            <v>55705314.8369231</v>
          </cell>
        </row>
        <row r="1745">
          <cell r="R1745" t="str">
            <v>397.SG</v>
          </cell>
          <cell r="S1745">
            <v>294998.62068159197</v>
          </cell>
        </row>
        <row r="1746">
          <cell r="R1746" t="str">
            <v>397.SG1</v>
          </cell>
          <cell r="S1746">
            <v>569531.04877151863</v>
          </cell>
        </row>
        <row r="1747">
          <cell r="R1747" t="str">
            <v>397.SO</v>
          </cell>
          <cell r="S1747">
            <v>34276491.324972861</v>
          </cell>
        </row>
        <row r="1748">
          <cell r="R1748" t="str">
            <v>397.CN</v>
          </cell>
          <cell r="S1748">
            <v>1727665.7777327956</v>
          </cell>
        </row>
        <row r="1749">
          <cell r="R1749" t="str">
            <v>397.SG2</v>
          </cell>
          <cell r="S1749">
            <v>65977311.91693297</v>
          </cell>
        </row>
        <row r="1750">
          <cell r="R1750" t="str">
            <v>397.SE</v>
          </cell>
          <cell r="S1750">
            <v>139209.41419017574</v>
          </cell>
        </row>
        <row r="1751">
          <cell r="R1751" t="str">
            <v>397.SG3</v>
          </cell>
          <cell r="S1751">
            <v>503835.78607672459</v>
          </cell>
        </row>
        <row r="1752">
          <cell r="R1752" t="str">
            <v>397.SG4</v>
          </cell>
          <cell r="S1752">
            <v>7275.8413513143214</v>
          </cell>
        </row>
        <row r="1753">
          <cell r="R1753" t="str">
            <v>397.NA1</v>
          </cell>
          <cell r="S1753">
            <v>159201634.56763303</v>
          </cell>
        </row>
        <row r="1754">
          <cell r="R1754" t="str">
            <v>397.NA2</v>
          </cell>
          <cell r="S1754">
            <v>0</v>
          </cell>
        </row>
        <row r="1755">
          <cell r="R1755" t="str">
            <v>398.NA</v>
          </cell>
          <cell r="S1755">
            <v>0</v>
          </cell>
        </row>
        <row r="1756">
          <cell r="R1756" t="str">
            <v>398.S</v>
          </cell>
          <cell r="S1756">
            <v>982469.99692307704</v>
          </cell>
        </row>
        <row r="1757">
          <cell r="R1757" t="str">
            <v>398.SG</v>
          </cell>
          <cell r="S1757">
            <v>0</v>
          </cell>
        </row>
        <row r="1758">
          <cell r="R1758" t="str">
            <v>398.SG1</v>
          </cell>
          <cell r="S1758">
            <v>0</v>
          </cell>
        </row>
        <row r="1759">
          <cell r="R1759" t="str">
            <v>398.CN</v>
          </cell>
          <cell r="S1759">
            <v>106680.14439828819</v>
          </cell>
        </row>
        <row r="1760">
          <cell r="R1760" t="str">
            <v>398.SO</v>
          </cell>
          <cell r="S1760">
            <v>1093639.717918722</v>
          </cell>
        </row>
        <row r="1761">
          <cell r="R1761" t="str">
            <v>398.SE</v>
          </cell>
          <cell r="S1761">
            <v>765.30296392623802</v>
          </cell>
        </row>
        <row r="1762">
          <cell r="R1762" t="str">
            <v>398.SG2</v>
          </cell>
          <cell r="S1762">
            <v>1036101.5566764333</v>
          </cell>
        </row>
        <row r="1763">
          <cell r="R1763" t="str">
            <v>398.SG3</v>
          </cell>
          <cell r="S1763">
            <v>0</v>
          </cell>
        </row>
        <row r="1764">
          <cell r="R1764" t="str">
            <v>398.NA1</v>
          </cell>
          <cell r="S1764">
            <v>3219656.7188804471</v>
          </cell>
        </row>
        <row r="1765">
          <cell r="R1765" t="str">
            <v>398.NA2</v>
          </cell>
          <cell r="S1765">
            <v>0</v>
          </cell>
        </row>
        <row r="1766">
          <cell r="R1766" t="str">
            <v>399.NA</v>
          </cell>
          <cell r="S1766">
            <v>0</v>
          </cell>
        </row>
        <row r="1767">
          <cell r="R1767" t="str">
            <v>399.SE</v>
          </cell>
          <cell r="S1767">
            <v>144237682.26370999</v>
          </cell>
        </row>
        <row r="1768">
          <cell r="R1768" t="str">
            <v>MP.SE</v>
          </cell>
          <cell r="S1768">
            <v>0</v>
          </cell>
        </row>
        <row r="1769">
          <cell r="R1769" t="str">
            <v>MP.NA</v>
          </cell>
          <cell r="S1769">
            <v>144237682.26370999</v>
          </cell>
        </row>
        <row r="1770">
          <cell r="R1770" t="str">
            <v>MP.NA1</v>
          </cell>
          <cell r="S1770">
            <v>0</v>
          </cell>
        </row>
        <row r="1771">
          <cell r="R1771" t="str">
            <v>399L.NA</v>
          </cell>
          <cell r="S1771">
            <v>0</v>
          </cell>
        </row>
        <row r="1772">
          <cell r="R1772" t="str">
            <v>399L.SE</v>
          </cell>
          <cell r="S1772">
            <v>0</v>
          </cell>
        </row>
        <row r="1773">
          <cell r="R1773" t="str">
            <v>399L.NA1</v>
          </cell>
          <cell r="S1773">
            <v>0</v>
          </cell>
        </row>
        <row r="1774">
          <cell r="R1774" t="str">
            <v>399L.NA2</v>
          </cell>
          <cell r="S1774">
            <v>0</v>
          </cell>
        </row>
        <row r="1775">
          <cell r="R1775" t="str">
            <v>399L.NA3</v>
          </cell>
          <cell r="S1775">
            <v>0</v>
          </cell>
        </row>
        <row r="1776">
          <cell r="R1776" t="str">
            <v>399L.NA4</v>
          </cell>
          <cell r="S1776">
            <v>0</v>
          </cell>
        </row>
        <row r="1777">
          <cell r="R1777" t="str">
            <v>399L.NA5</v>
          </cell>
          <cell r="S1777">
            <v>0</v>
          </cell>
        </row>
        <row r="1778">
          <cell r="R1778" t="str">
            <v>1011390.NA</v>
          </cell>
          <cell r="S1778">
            <v>0</v>
          </cell>
        </row>
        <row r="1779">
          <cell r="R1779" t="str">
            <v>1011390.S</v>
          </cell>
          <cell r="S1779">
            <v>6690734.0038461499</v>
          </cell>
        </row>
        <row r="1780">
          <cell r="R1780" t="str">
            <v>1011390.SG</v>
          </cell>
          <cell r="S1780">
            <v>5545617.1341346521</v>
          </cell>
        </row>
        <row r="1781">
          <cell r="R1781" t="str">
            <v>1011390.SO</v>
          </cell>
          <cell r="S1781">
            <v>894570.80535525328</v>
          </cell>
        </row>
        <row r="1782">
          <cell r="R1782" t="str">
            <v>1011390.NA1</v>
          </cell>
          <cell r="S1782">
            <v>13130921.943336055</v>
          </cell>
        </row>
        <row r="1783">
          <cell r="R1783" t="str">
            <v>1011390.NA2</v>
          </cell>
          <cell r="S1783">
            <v>0</v>
          </cell>
        </row>
        <row r="1784">
          <cell r="R1784" t="str">
            <v>1011390.NA3</v>
          </cell>
          <cell r="S1784">
            <v>-13130921.943336055</v>
          </cell>
        </row>
        <row r="1785">
          <cell r="R1785" t="str">
            <v>1011390.NA4</v>
          </cell>
          <cell r="S1785">
            <v>0</v>
          </cell>
        </row>
        <row r="1786">
          <cell r="R1786" t="str">
            <v>1011390.NA5</v>
          </cell>
          <cell r="S1786">
            <v>0</v>
          </cell>
        </row>
        <row r="1787">
          <cell r="R1787" t="str">
            <v>1011346.NA</v>
          </cell>
          <cell r="S1787">
            <v>0</v>
          </cell>
        </row>
        <row r="1788">
          <cell r="R1788" t="str">
            <v>1011346.SG</v>
          </cell>
          <cell r="S1788">
            <v>0</v>
          </cell>
        </row>
        <row r="1789">
          <cell r="R1789" t="str">
            <v>1011346.NA1</v>
          </cell>
          <cell r="S1789">
            <v>0</v>
          </cell>
        </row>
        <row r="1790">
          <cell r="R1790" t="str">
            <v>1011346.NA2</v>
          </cell>
          <cell r="S1790">
            <v>0</v>
          </cell>
        </row>
        <row r="1791">
          <cell r="R1791" t="str">
            <v>1011346.NA3</v>
          </cell>
          <cell r="S1791">
            <v>0</v>
          </cell>
        </row>
        <row r="1792">
          <cell r="R1792" t="str">
            <v>1011346.NA4</v>
          </cell>
          <cell r="S1792">
            <v>0</v>
          </cell>
        </row>
        <row r="1793">
          <cell r="R1793" t="str">
            <v>1011346.NA5</v>
          </cell>
          <cell r="S1793">
            <v>0</v>
          </cell>
        </row>
        <row r="1794">
          <cell r="R1794" t="str">
            <v>GP.NA</v>
          </cell>
          <cell r="S1794">
            <v>0</v>
          </cell>
        </row>
        <row r="1795">
          <cell r="R1795" t="str">
            <v>GP.S</v>
          </cell>
          <cell r="S1795">
            <v>0</v>
          </cell>
        </row>
        <row r="1796">
          <cell r="R1796" t="str">
            <v>GP.SO</v>
          </cell>
          <cell r="S1796">
            <v>3105364.1371847074</v>
          </cell>
        </row>
        <row r="1797">
          <cell r="R1797" t="str">
            <v>GP.CN</v>
          </cell>
          <cell r="S1797">
            <v>0</v>
          </cell>
        </row>
        <row r="1798">
          <cell r="R1798" t="str">
            <v>GP.SG</v>
          </cell>
          <cell r="S1798">
            <v>145167.1462051039</v>
          </cell>
        </row>
        <row r="1799">
          <cell r="R1799" t="str">
            <v>GP.SG1</v>
          </cell>
          <cell r="S1799">
            <v>0</v>
          </cell>
        </row>
        <row r="1800">
          <cell r="R1800" t="str">
            <v>GP.SG2</v>
          </cell>
          <cell r="S1800">
            <v>0</v>
          </cell>
        </row>
        <row r="1801">
          <cell r="R1801" t="str">
            <v>GP.NA1</v>
          </cell>
          <cell r="S1801">
            <v>3250531.2833898114</v>
          </cell>
        </row>
        <row r="1802">
          <cell r="R1802" t="str">
            <v>GP.NA2</v>
          </cell>
          <cell r="S1802">
            <v>0</v>
          </cell>
        </row>
        <row r="1803">
          <cell r="R1803" t="str">
            <v>399G.NA</v>
          </cell>
          <cell r="S1803">
            <v>0</v>
          </cell>
        </row>
        <row r="1804">
          <cell r="R1804" t="str">
            <v>399G.S</v>
          </cell>
          <cell r="S1804">
            <v>0</v>
          </cell>
        </row>
        <row r="1805">
          <cell r="R1805" t="str">
            <v>399G.SO</v>
          </cell>
          <cell r="S1805">
            <v>0</v>
          </cell>
        </row>
        <row r="1806">
          <cell r="R1806" t="str">
            <v>399G.SG</v>
          </cell>
          <cell r="S1806">
            <v>0</v>
          </cell>
        </row>
        <row r="1807">
          <cell r="R1807" t="str">
            <v>399G.SG1</v>
          </cell>
          <cell r="S1807">
            <v>0</v>
          </cell>
        </row>
        <row r="1808">
          <cell r="R1808" t="str">
            <v>399G.SG2</v>
          </cell>
          <cell r="S1808">
            <v>0</v>
          </cell>
        </row>
        <row r="1809">
          <cell r="R1809" t="str">
            <v>399G.NA1</v>
          </cell>
          <cell r="S1809">
            <v>0</v>
          </cell>
        </row>
        <row r="1810">
          <cell r="R1810" t="str">
            <v>399G.NA2</v>
          </cell>
          <cell r="S1810">
            <v>0</v>
          </cell>
        </row>
        <row r="1811">
          <cell r="R1811" t="str">
            <v>Total General Plant.NA</v>
          </cell>
          <cell r="S1811">
            <v>600775344.07160258</v>
          </cell>
        </row>
        <row r="1812">
          <cell r="R1812" t="str">
            <v>Total General Plant.NA1</v>
          </cell>
          <cell r="S1812">
            <v>0</v>
          </cell>
        </row>
        <row r="1813">
          <cell r="R1813" t="str">
            <v>Summary of General Plant by Factor.NA</v>
          </cell>
          <cell r="S1813">
            <v>0</v>
          </cell>
        </row>
        <row r="1814">
          <cell r="R1814" t="str">
            <v>Summary of General Plant by Factor.NA1</v>
          </cell>
          <cell r="S1814">
            <v>217221896.42846149</v>
          </cell>
        </row>
        <row r="1815">
          <cell r="R1815" t="str">
            <v>Summary of General Plant by Factor.NA2</v>
          </cell>
          <cell r="S1815">
            <v>0</v>
          </cell>
        </row>
        <row r="1816">
          <cell r="R1816" t="str">
            <v>Summary of General Plant by Factor.NA3</v>
          </cell>
          <cell r="S1816">
            <v>0</v>
          </cell>
        </row>
        <row r="1817">
          <cell r="R1817" t="str">
            <v>Summary of General Plant by Factor.NA4</v>
          </cell>
          <cell r="S1817">
            <v>123112262.73386919</v>
          </cell>
        </row>
        <row r="1818">
          <cell r="R1818" t="str">
            <v>Summary of General Plant by Factor.NA5</v>
          </cell>
          <cell r="S1818">
            <v>118899505.24553913</v>
          </cell>
        </row>
        <row r="1819">
          <cell r="R1819" t="str">
            <v>Summary of General Plant by Factor.NA6</v>
          </cell>
          <cell r="S1819">
            <v>144986261.36388054</v>
          </cell>
        </row>
        <row r="1820">
          <cell r="R1820" t="str">
            <v>Summary of General Plant by Factor.NA7</v>
          </cell>
          <cell r="S1820">
            <v>9686340.2431880925</v>
          </cell>
        </row>
        <row r="1821">
          <cell r="R1821" t="str">
            <v>Summary of General Plant by Factor.NA8</v>
          </cell>
          <cell r="S1821">
            <v>0</v>
          </cell>
        </row>
        <row r="1822">
          <cell r="R1822" t="str">
            <v>Summary of General Plant by Factor.NA9</v>
          </cell>
          <cell r="S1822">
            <v>0</v>
          </cell>
        </row>
        <row r="1823">
          <cell r="R1823" t="str">
            <v>Summary of General Plant by Factor.NA10</v>
          </cell>
          <cell r="S1823">
            <v>0</v>
          </cell>
        </row>
        <row r="1824">
          <cell r="R1824" t="str">
            <v>Summary of General Plant by Factor.NA11</v>
          </cell>
          <cell r="S1824">
            <v>-13130921.943336055</v>
          </cell>
        </row>
        <row r="1825">
          <cell r="R1825" t="str">
            <v>Total General Plant by Factor.NA</v>
          </cell>
          <cell r="S1825">
            <v>600775344.07160246</v>
          </cell>
        </row>
        <row r="1826">
          <cell r="R1826" t="str">
            <v>301.NA</v>
          </cell>
          <cell r="S1826">
            <v>0</v>
          </cell>
        </row>
        <row r="1827">
          <cell r="R1827" t="str">
            <v>301.S</v>
          </cell>
          <cell r="S1827">
            <v>0</v>
          </cell>
        </row>
        <row r="1828">
          <cell r="R1828" t="str">
            <v>301.SO</v>
          </cell>
          <cell r="S1828">
            <v>0</v>
          </cell>
        </row>
        <row r="1829">
          <cell r="R1829" t="str">
            <v>301.SG</v>
          </cell>
          <cell r="S1829">
            <v>0</v>
          </cell>
        </row>
        <row r="1830">
          <cell r="R1830" t="str">
            <v>301.NA1</v>
          </cell>
          <cell r="S1830">
            <v>0</v>
          </cell>
        </row>
        <row r="1831">
          <cell r="R1831" t="str">
            <v>302.NA</v>
          </cell>
          <cell r="S1831">
            <v>0</v>
          </cell>
        </row>
        <row r="1832">
          <cell r="R1832" t="str">
            <v>302.S</v>
          </cell>
          <cell r="S1832">
            <v>0</v>
          </cell>
        </row>
        <row r="1833">
          <cell r="R1833" t="str">
            <v>302.SG</v>
          </cell>
          <cell r="S1833">
            <v>4593289.4923842559</v>
          </cell>
        </row>
        <row r="1834">
          <cell r="R1834" t="str">
            <v>302.SG1</v>
          </cell>
          <cell r="S1834">
            <v>43179236.314852484</v>
          </cell>
        </row>
        <row r="1835">
          <cell r="R1835" t="str">
            <v>302.SG2</v>
          </cell>
          <cell r="S1835">
            <v>4019772.1148908269</v>
          </cell>
        </row>
        <row r="1836">
          <cell r="R1836" t="str">
            <v>302.SG3</v>
          </cell>
          <cell r="S1836">
            <v>0</v>
          </cell>
        </row>
        <row r="1837">
          <cell r="R1837" t="str">
            <v>302.SG4</v>
          </cell>
          <cell r="S1837">
            <v>262896.90745148109</v>
          </cell>
        </row>
        <row r="1838">
          <cell r="R1838" t="str">
            <v>302.NA1</v>
          </cell>
          <cell r="S1838">
            <v>52055194.829579048</v>
          </cell>
        </row>
        <row r="1839">
          <cell r="R1839" t="str">
            <v>302.NA2</v>
          </cell>
          <cell r="S1839">
            <v>0</v>
          </cell>
        </row>
        <row r="1840">
          <cell r="R1840" t="str">
            <v>303.NA</v>
          </cell>
          <cell r="S1840">
            <v>0</v>
          </cell>
        </row>
        <row r="1841">
          <cell r="R1841" t="str">
            <v>303.S</v>
          </cell>
          <cell r="S1841">
            <v>3267149.06461538</v>
          </cell>
        </row>
        <row r="1842">
          <cell r="R1842" t="str">
            <v>303.SG</v>
          </cell>
          <cell r="S1842">
            <v>70151295.378039479</v>
          </cell>
        </row>
        <row r="1843">
          <cell r="R1843" t="str">
            <v>303.SO</v>
          </cell>
          <cell r="S1843">
            <v>158177536.27571261</v>
          </cell>
        </row>
        <row r="1844">
          <cell r="R1844" t="str">
            <v>303.SE</v>
          </cell>
          <cell r="S1844">
            <v>787695.30370856659</v>
          </cell>
        </row>
        <row r="1845">
          <cell r="R1845" t="str">
            <v>303.CN</v>
          </cell>
          <cell r="S1845">
            <v>66224183.250553362</v>
          </cell>
        </row>
        <row r="1846">
          <cell r="R1846" t="str">
            <v>303.SG1</v>
          </cell>
          <cell r="S1846">
            <v>0</v>
          </cell>
        </row>
        <row r="1847">
          <cell r="R1847" t="str">
            <v>303.SG2</v>
          </cell>
          <cell r="S1847">
            <v>0</v>
          </cell>
        </row>
        <row r="1848">
          <cell r="R1848" t="str">
            <v>303.NA1</v>
          </cell>
          <cell r="S1848">
            <v>298607859.27262938</v>
          </cell>
        </row>
        <row r="1849">
          <cell r="R1849" t="str">
            <v>303.NA2</v>
          </cell>
          <cell r="S1849">
            <v>0</v>
          </cell>
        </row>
        <row r="1850">
          <cell r="R1850" t="str">
            <v>303.S1</v>
          </cell>
          <cell r="S1850">
            <v>0</v>
          </cell>
        </row>
        <row r="1851">
          <cell r="R1851" t="str">
            <v>303.NA3</v>
          </cell>
          <cell r="S1851">
            <v>298607859.27262938</v>
          </cell>
        </row>
        <row r="1852">
          <cell r="R1852" t="str">
            <v>IP.NA</v>
          </cell>
          <cell r="S1852">
            <v>0</v>
          </cell>
        </row>
        <row r="1853">
          <cell r="R1853" t="str">
            <v>IP.S</v>
          </cell>
          <cell r="S1853">
            <v>0</v>
          </cell>
        </row>
        <row r="1854">
          <cell r="R1854" t="str">
            <v>IP.SG</v>
          </cell>
          <cell r="S1854">
            <v>0</v>
          </cell>
        </row>
        <row r="1855">
          <cell r="R1855" t="str">
            <v>IP.SG1</v>
          </cell>
          <cell r="S1855">
            <v>0</v>
          </cell>
        </row>
        <row r="1856">
          <cell r="R1856" t="str">
            <v>IP.SO</v>
          </cell>
          <cell r="S1856">
            <v>0</v>
          </cell>
        </row>
        <row r="1857">
          <cell r="R1857" t="str">
            <v>IP.NA1</v>
          </cell>
          <cell r="S1857">
            <v>0</v>
          </cell>
        </row>
        <row r="1858">
          <cell r="R1858" t="str">
            <v>IP.NA2</v>
          </cell>
          <cell r="S1858">
            <v>0</v>
          </cell>
        </row>
        <row r="1859">
          <cell r="R1859" t="str">
            <v>Total Intangible Plant.NA</v>
          </cell>
          <cell r="S1859">
            <v>350663054.10220844</v>
          </cell>
        </row>
        <row r="1860">
          <cell r="R1860" t="str">
            <v>Total Intangible Plant.NA1</v>
          </cell>
          <cell r="S1860">
            <v>0</v>
          </cell>
        </row>
        <row r="1861">
          <cell r="R1861" t="str">
            <v>Summary of Intangible Plant by Factor.NA</v>
          </cell>
          <cell r="S1861">
            <v>0</v>
          </cell>
        </row>
        <row r="1862">
          <cell r="R1862" t="str">
            <v>Summary of Intangible Plant by Factor.NA1</v>
          </cell>
          <cell r="S1862">
            <v>3267149.06461538</v>
          </cell>
        </row>
        <row r="1863">
          <cell r="R1863" t="str">
            <v>Summary of Intangible Plant by Factor.NA2</v>
          </cell>
          <cell r="S1863">
            <v>0</v>
          </cell>
        </row>
        <row r="1864">
          <cell r="R1864" t="str">
            <v>Summary of Intangible Plant by Factor.NA3</v>
          </cell>
          <cell r="S1864">
            <v>0</v>
          </cell>
        </row>
        <row r="1865">
          <cell r="R1865" t="str">
            <v>Summary of Intangible Plant by Factor.NA4</v>
          </cell>
          <cell r="S1865">
            <v>122206490.20761853</v>
          </cell>
        </row>
        <row r="1866">
          <cell r="R1866" t="str">
            <v>Summary of Intangible Plant by Factor.NA5</v>
          </cell>
          <cell r="S1866">
            <v>158177536.27571261</v>
          </cell>
        </row>
        <row r="1867">
          <cell r="R1867" t="str">
            <v>Summary of Intangible Plant by Factor.NA6</v>
          </cell>
          <cell r="S1867">
            <v>66224183.250553362</v>
          </cell>
        </row>
        <row r="1868">
          <cell r="R1868" t="str">
            <v>Summary of Intangible Plant by Factor.NA7</v>
          </cell>
          <cell r="S1868">
            <v>0</v>
          </cell>
        </row>
        <row r="1869">
          <cell r="R1869" t="str">
            <v>Summary of Intangible Plant by Factor.NA8</v>
          </cell>
          <cell r="S1869">
            <v>0</v>
          </cell>
        </row>
        <row r="1870">
          <cell r="R1870" t="str">
            <v>Summary of Intangible Plant by Factor.NA9</v>
          </cell>
          <cell r="S1870">
            <v>787695.30370856659</v>
          </cell>
        </row>
        <row r="1871">
          <cell r="R1871" t="str">
            <v>Total Intangible Plant by Factor.NA</v>
          </cell>
          <cell r="S1871">
            <v>350663054.10220844</v>
          </cell>
        </row>
        <row r="1872">
          <cell r="R1872" t="str">
            <v>Summary of Unclassified Plant (Account 106).NA</v>
          </cell>
          <cell r="S1872">
            <v>0</v>
          </cell>
        </row>
        <row r="1873">
          <cell r="R1873" t="str">
            <v>Summary of Unclassified Plant (Account 106).NA1</v>
          </cell>
          <cell r="S1873">
            <v>15375258.134615401</v>
          </cell>
        </row>
        <row r="1874">
          <cell r="R1874" t="str">
            <v>Summary of Unclassified Plant (Account 106).NA2</v>
          </cell>
          <cell r="S1874">
            <v>0</v>
          </cell>
        </row>
        <row r="1875">
          <cell r="R1875" t="str">
            <v>Summary of Unclassified Plant (Account 106).NA3</v>
          </cell>
          <cell r="S1875">
            <v>3250531.2833898114</v>
          </cell>
        </row>
        <row r="1876">
          <cell r="R1876" t="str">
            <v>Summary of Unclassified Plant (Account 106).NA4</v>
          </cell>
          <cell r="S1876">
            <v>0</v>
          </cell>
        </row>
        <row r="1877">
          <cell r="R1877" t="str">
            <v>Summary of Unclassified Plant (Account 106).NA5</v>
          </cell>
          <cell r="S1877">
            <v>0</v>
          </cell>
        </row>
        <row r="1878">
          <cell r="R1878" t="str">
            <v>Summary of Unclassified Plant (Account 106).NA6</v>
          </cell>
          <cell r="S1878">
            <v>6668949.950018608</v>
          </cell>
        </row>
        <row r="1879">
          <cell r="R1879" t="str">
            <v>Summary of Unclassified Plant (Account 106).NA7</v>
          </cell>
          <cell r="S1879">
            <v>75520041.825527936</v>
          </cell>
        </row>
        <row r="1880">
          <cell r="R1880" t="str">
            <v>Summary of Unclassified Plant (Account 106).NA8</v>
          </cell>
          <cell r="S1880">
            <v>0</v>
          </cell>
        </row>
        <row r="1881">
          <cell r="R1881" t="str">
            <v>Summary of Unclassified Plant (Account 106).NA9</v>
          </cell>
          <cell r="S1881">
            <v>0</v>
          </cell>
        </row>
        <row r="1882">
          <cell r="R1882" t="str">
            <v>Summary of Unclassified Plant (Account 106).NA10</v>
          </cell>
          <cell r="S1882">
            <v>0</v>
          </cell>
        </row>
        <row r="1883">
          <cell r="R1883" t="str">
            <v>Summary of Unclassified Plant (Account 106).NA11</v>
          </cell>
          <cell r="S1883">
            <v>-1017807.3126920181</v>
          </cell>
        </row>
        <row r="1884">
          <cell r="R1884" t="str">
            <v>Total Unclassified Plant by Factor.NA</v>
          </cell>
          <cell r="S1884">
            <v>99796973.880859733</v>
          </cell>
        </row>
        <row r="1885">
          <cell r="R1885" t="str">
            <v>Total Unclassified Plant by Factor.NA1</v>
          </cell>
          <cell r="S1885">
            <v>0</v>
          </cell>
        </row>
        <row r="1886">
          <cell r="R1886" t="str">
            <v>Total Electric Plant In Service.NA</v>
          </cell>
          <cell r="S1886">
            <v>11340055641.354294</v>
          </cell>
        </row>
        <row r="1887">
          <cell r="R1887" t="str">
            <v>Summary of Electric Plant by Factor.NA</v>
          </cell>
          <cell r="S1887">
            <v>0</v>
          </cell>
        </row>
        <row r="1888">
          <cell r="R1888" t="str">
            <v>Summary of Electric Plant by Factor.NA1</v>
          </cell>
          <cell r="S1888">
            <v>2891589987.7161541</v>
          </cell>
        </row>
        <row r="1889">
          <cell r="R1889" t="str">
            <v>Summary of Electric Plant by Factor.NA2</v>
          </cell>
          <cell r="S1889">
            <v>145773956.6675891</v>
          </cell>
        </row>
        <row r="1890">
          <cell r="R1890" t="str">
            <v>Summary of Electric Plant by Factor.NA3</v>
          </cell>
          <cell r="S1890">
            <v>0</v>
          </cell>
        </row>
        <row r="1891">
          <cell r="R1891" t="str">
            <v>Summary of Electric Plant by Factor.NA4</v>
          </cell>
          <cell r="S1891">
            <v>0</v>
          </cell>
        </row>
        <row r="1892">
          <cell r="R1892" t="str">
            <v>Summary of Electric Plant by Factor.NA5</v>
          </cell>
          <cell r="S1892">
            <v>7962835053.8988934</v>
          </cell>
        </row>
        <row r="1893">
          <cell r="R1893" t="str">
            <v>Summary of Electric Plant by Factor.NA6</v>
          </cell>
          <cell r="S1893">
            <v>277077041.52125174</v>
          </cell>
        </row>
        <row r="1894">
          <cell r="R1894" t="str">
            <v>Summary of Electric Plant by Factor.NA7</v>
          </cell>
          <cell r="S1894">
            <v>75910523.493741453</v>
          </cell>
        </row>
        <row r="1895">
          <cell r="R1895" t="str">
            <v>Summary of Electric Plant by Factor.NA8</v>
          </cell>
          <cell r="S1895">
            <v>0</v>
          </cell>
        </row>
        <row r="1896">
          <cell r="R1896" t="str">
            <v>Summary of Electric Plant by Factor.NA9</v>
          </cell>
          <cell r="S1896">
            <v>0</v>
          </cell>
        </row>
        <row r="1897">
          <cell r="R1897" t="str">
            <v>Summary of Electric Plant by Factor.NA10</v>
          </cell>
          <cell r="S1897">
            <v>0</v>
          </cell>
        </row>
        <row r="1898">
          <cell r="R1898" t="str">
            <v>Summary of Electric Plant by Factor.NA11</v>
          </cell>
          <cell r="S1898">
            <v>-13130921.943336055</v>
          </cell>
        </row>
        <row r="1899">
          <cell r="R1899" t="str">
            <v>Summary of Electric Plant by Factor.NA12</v>
          </cell>
          <cell r="S1899">
            <v>11340055641.354294</v>
          </cell>
        </row>
        <row r="1900">
          <cell r="R1900" t="str">
            <v>105.NA</v>
          </cell>
          <cell r="S1900">
            <v>0</v>
          </cell>
        </row>
        <row r="1901">
          <cell r="R1901" t="str">
            <v>105.S</v>
          </cell>
          <cell r="S1901">
            <v>4847342.38</v>
          </cell>
        </row>
        <row r="1902">
          <cell r="R1902" t="str">
            <v>105.SG</v>
          </cell>
          <cell r="S1902">
            <v>0</v>
          </cell>
        </row>
        <row r="1903">
          <cell r="R1903" t="str">
            <v>105.SG1</v>
          </cell>
          <cell r="S1903">
            <v>1599942.8008180144</v>
          </cell>
        </row>
        <row r="1904">
          <cell r="R1904" t="str">
            <v>105.SG2</v>
          </cell>
          <cell r="S1904">
            <v>-976523.78059883637</v>
          </cell>
        </row>
        <row r="1905">
          <cell r="R1905" t="str">
            <v>105.SE</v>
          </cell>
          <cell r="S1905">
            <v>6601697.0656943824</v>
          </cell>
        </row>
        <row r="1906">
          <cell r="R1906" t="str">
            <v>105.SG3</v>
          </cell>
          <cell r="S1906">
            <v>0</v>
          </cell>
        </row>
        <row r="1907">
          <cell r="R1907" t="str">
            <v>105.NA1</v>
          </cell>
          <cell r="S1907">
            <v>0</v>
          </cell>
        </row>
        <row r="1908">
          <cell r="R1908" t="str">
            <v>105.NA2</v>
          </cell>
          <cell r="S1908">
            <v>0</v>
          </cell>
        </row>
        <row r="1909">
          <cell r="R1909" t="str">
            <v>Total Plant Held For Future Use.NA</v>
          </cell>
          <cell r="S1909">
            <v>12072458.46591356</v>
          </cell>
        </row>
        <row r="1910">
          <cell r="R1910" t="str">
            <v>Total Plant Held For Future Use.NA1</v>
          </cell>
          <cell r="S1910">
            <v>0</v>
          </cell>
        </row>
        <row r="1911">
          <cell r="R1911" t="str">
            <v>114.NA</v>
          </cell>
          <cell r="S1911">
            <v>0</v>
          </cell>
        </row>
        <row r="1912">
          <cell r="R1912" t="str">
            <v>114.S</v>
          </cell>
          <cell r="S1912">
            <v>1808818.71076923</v>
          </cell>
        </row>
        <row r="1913">
          <cell r="R1913" t="str">
            <v>114.SG</v>
          </cell>
          <cell r="S1913">
            <v>62627041.616621248</v>
          </cell>
        </row>
        <row r="1914">
          <cell r="R1914" t="str">
            <v>114.SG1</v>
          </cell>
          <cell r="S1914">
            <v>0</v>
          </cell>
        </row>
        <row r="1915">
          <cell r="R1915" t="str">
            <v>Total Electric Plant Acquisition Adjustment.NA</v>
          </cell>
          <cell r="S1915">
            <v>64435860.327390477</v>
          </cell>
        </row>
        <row r="1916">
          <cell r="R1916" t="str">
            <v>Total Electric Plant Acquisition Adjustment.NA1</v>
          </cell>
          <cell r="S1916">
            <v>0</v>
          </cell>
        </row>
        <row r="1917">
          <cell r="R1917" t="str">
            <v>115.NA</v>
          </cell>
          <cell r="S1917">
            <v>0</v>
          </cell>
        </row>
        <row r="1918">
          <cell r="R1918" t="str">
            <v>115.S</v>
          </cell>
          <cell r="S1918">
            <v>-18349.708461538499</v>
          </cell>
        </row>
        <row r="1919">
          <cell r="R1919" t="str">
            <v>115.SG</v>
          </cell>
          <cell r="S1919">
            <v>-47814758.700551085</v>
          </cell>
        </row>
        <row r="1920">
          <cell r="R1920" t="str">
            <v>115.SG1</v>
          </cell>
          <cell r="S1920">
            <v>0</v>
          </cell>
        </row>
        <row r="1921">
          <cell r="R1921" t="str">
            <v>115.NA1</v>
          </cell>
          <cell r="S1921">
            <v>-47833108.409012623</v>
          </cell>
        </row>
        <row r="1922">
          <cell r="R1922" t="str">
            <v>115.NA2</v>
          </cell>
          <cell r="S1922">
            <v>0</v>
          </cell>
        </row>
        <row r="1923">
          <cell r="R1923" t="str">
            <v>128.NA</v>
          </cell>
          <cell r="S1923">
            <v>0</v>
          </cell>
        </row>
        <row r="1924">
          <cell r="R1924" t="str">
            <v>128.SO</v>
          </cell>
          <cell r="S1924">
            <v>0</v>
          </cell>
        </row>
        <row r="1925">
          <cell r="R1925" t="str">
            <v>Total Pensions.NA</v>
          </cell>
          <cell r="S1925">
            <v>0</v>
          </cell>
        </row>
        <row r="1926">
          <cell r="R1926" t="str">
            <v>Total Pensions.NA1</v>
          </cell>
          <cell r="S1926">
            <v>0</v>
          </cell>
        </row>
        <row r="1927">
          <cell r="R1927" t="str">
            <v>124.NA</v>
          </cell>
          <cell r="S1927">
            <v>0</v>
          </cell>
        </row>
        <row r="1928">
          <cell r="R1928" t="str">
            <v>124.S</v>
          </cell>
          <cell r="S1928">
            <v>2160737.84923077</v>
          </cell>
        </row>
        <row r="1929">
          <cell r="R1929" t="str">
            <v>124.SO</v>
          </cell>
          <cell r="S1929">
            <v>-1927.2376249942831</v>
          </cell>
        </row>
        <row r="1930">
          <cell r="R1930" t="str">
            <v>124.NA1</v>
          </cell>
          <cell r="S1930">
            <v>2158810.6116057755</v>
          </cell>
        </row>
        <row r="1931">
          <cell r="R1931" t="str">
            <v>124.NA2</v>
          </cell>
          <cell r="S1931">
            <v>0</v>
          </cell>
        </row>
        <row r="1932">
          <cell r="R1932" t="str">
            <v>182W.NA</v>
          </cell>
          <cell r="S1932">
            <v>0</v>
          </cell>
        </row>
        <row r="1933">
          <cell r="R1933" t="str">
            <v>182W.S</v>
          </cell>
          <cell r="S1933">
            <v>0</v>
          </cell>
        </row>
        <row r="1934">
          <cell r="R1934" t="str">
            <v>182W.SG</v>
          </cell>
          <cell r="S1934">
            <v>0</v>
          </cell>
        </row>
        <row r="1935">
          <cell r="R1935" t="str">
            <v>182W.SGCT</v>
          </cell>
          <cell r="S1935">
            <v>0</v>
          </cell>
        </row>
        <row r="1936">
          <cell r="R1936" t="str">
            <v>182W.SO</v>
          </cell>
          <cell r="S1936">
            <v>0</v>
          </cell>
        </row>
        <row r="1937">
          <cell r="R1937" t="str">
            <v>182W.NA1</v>
          </cell>
          <cell r="S1937">
            <v>0</v>
          </cell>
        </row>
        <row r="1938">
          <cell r="R1938" t="str">
            <v>182W.NA2</v>
          </cell>
          <cell r="S1938">
            <v>0</v>
          </cell>
        </row>
        <row r="1939">
          <cell r="R1939" t="str">
            <v>186W.NA</v>
          </cell>
          <cell r="S1939">
            <v>0</v>
          </cell>
        </row>
        <row r="1940">
          <cell r="R1940" t="str">
            <v>186W.S</v>
          </cell>
          <cell r="S1940">
            <v>0</v>
          </cell>
        </row>
        <row r="1941">
          <cell r="R1941" t="str">
            <v>186W.CN</v>
          </cell>
          <cell r="S1941">
            <v>0</v>
          </cell>
        </row>
        <row r="1942">
          <cell r="R1942" t="str">
            <v>186W.CNP</v>
          </cell>
          <cell r="S1942">
            <v>0</v>
          </cell>
        </row>
        <row r="1943">
          <cell r="R1943" t="str">
            <v>186W.SG</v>
          </cell>
          <cell r="S1943">
            <v>0</v>
          </cell>
        </row>
        <row r="1944">
          <cell r="R1944" t="str">
            <v>186W.SO</v>
          </cell>
          <cell r="S1944">
            <v>0</v>
          </cell>
        </row>
        <row r="1945">
          <cell r="R1945" t="str">
            <v>186W.NA1</v>
          </cell>
          <cell r="S1945">
            <v>0</v>
          </cell>
        </row>
        <row r="1946">
          <cell r="R1946" t="str">
            <v>186W.NA2</v>
          </cell>
          <cell r="S1946">
            <v>0</v>
          </cell>
        </row>
        <row r="1947">
          <cell r="R1947" t="str">
            <v>Total Weatherization.NA</v>
          </cell>
          <cell r="S1947">
            <v>2158810.6116057755</v>
          </cell>
        </row>
        <row r="1948">
          <cell r="R1948" t="str">
            <v>Total Weatherization.NA1</v>
          </cell>
          <cell r="S1948">
            <v>0</v>
          </cell>
        </row>
        <row r="1949">
          <cell r="R1949" t="str">
            <v>151.NA</v>
          </cell>
          <cell r="S1949">
            <v>0</v>
          </cell>
        </row>
        <row r="1950">
          <cell r="R1950" t="str">
            <v>151.DEU</v>
          </cell>
          <cell r="S1950">
            <v>0</v>
          </cell>
        </row>
        <row r="1951">
          <cell r="R1951" t="str">
            <v>151.SE</v>
          </cell>
          <cell r="S1951">
            <v>79151413.200648978</v>
          </cell>
        </row>
        <row r="1952">
          <cell r="R1952" t="str">
            <v>151.SE1</v>
          </cell>
          <cell r="S1952">
            <v>0</v>
          </cell>
        </row>
        <row r="1953">
          <cell r="R1953" t="str">
            <v>151.SE2</v>
          </cell>
          <cell r="S1953">
            <v>3258024.3372812434</v>
          </cell>
        </row>
        <row r="1954">
          <cell r="R1954" t="str">
            <v>Total Fuel Stock.NA</v>
          </cell>
          <cell r="S1954">
            <v>82409437.53793022</v>
          </cell>
        </row>
        <row r="1955">
          <cell r="R1955" t="str">
            <v>Total Fuel Stock.NA1</v>
          </cell>
          <cell r="S1955">
            <v>0</v>
          </cell>
        </row>
        <row r="1956">
          <cell r="R1956" t="str">
            <v>152.NA</v>
          </cell>
          <cell r="S1956">
            <v>0</v>
          </cell>
        </row>
        <row r="1957">
          <cell r="R1957" t="str">
            <v>152.SE</v>
          </cell>
          <cell r="S1957">
            <v>0</v>
          </cell>
        </row>
        <row r="1958">
          <cell r="R1958" t="str">
            <v>152.NA1</v>
          </cell>
          <cell r="S1958">
            <v>0</v>
          </cell>
        </row>
        <row r="1959">
          <cell r="R1959" t="str">
            <v>152.NA2</v>
          </cell>
          <cell r="S1959">
            <v>0</v>
          </cell>
        </row>
        <row r="1960">
          <cell r="R1960" t="str">
            <v>25316.NA</v>
          </cell>
          <cell r="S1960">
            <v>0</v>
          </cell>
        </row>
        <row r="1961">
          <cell r="R1961" t="str">
            <v>25316.SE</v>
          </cell>
          <cell r="S1961">
            <v>-1167001.5716024362</v>
          </cell>
        </row>
        <row r="1962">
          <cell r="R1962" t="str">
            <v>25316.NA1</v>
          </cell>
          <cell r="S1962">
            <v>-1167001.5716024362</v>
          </cell>
        </row>
        <row r="1963">
          <cell r="R1963" t="str">
            <v>25316.NA2</v>
          </cell>
          <cell r="S1963">
            <v>0</v>
          </cell>
        </row>
        <row r="1964">
          <cell r="R1964" t="str">
            <v>25317.NA</v>
          </cell>
          <cell r="S1964">
            <v>0</v>
          </cell>
        </row>
        <row r="1965">
          <cell r="R1965" t="str">
            <v>25317.SE</v>
          </cell>
          <cell r="S1965">
            <v>-1278320.1656797703</v>
          </cell>
        </row>
        <row r="1966">
          <cell r="R1966" t="str">
            <v>25317.NA1</v>
          </cell>
          <cell r="S1966">
            <v>-1278320.1656797703</v>
          </cell>
        </row>
        <row r="1967">
          <cell r="R1967" t="str">
            <v>25317.NA2</v>
          </cell>
          <cell r="S1967">
            <v>0</v>
          </cell>
        </row>
        <row r="1968">
          <cell r="R1968" t="str">
            <v>25319.NA</v>
          </cell>
          <cell r="S1968">
            <v>0</v>
          </cell>
        </row>
        <row r="1969">
          <cell r="R1969" t="str">
            <v>25319.SE</v>
          </cell>
          <cell r="S1969">
            <v>0</v>
          </cell>
        </row>
        <row r="1970">
          <cell r="R1970" t="str">
            <v>25319.NA1</v>
          </cell>
          <cell r="S1970">
            <v>0</v>
          </cell>
        </row>
        <row r="1971">
          <cell r="R1971" t="str">
            <v>25319.NA2</v>
          </cell>
          <cell r="S1971">
            <v>0</v>
          </cell>
        </row>
        <row r="1972">
          <cell r="R1972" t="str">
            <v>25319.NA3</v>
          </cell>
          <cell r="S1972">
            <v>79964115.800648019</v>
          </cell>
        </row>
        <row r="1973">
          <cell r="R1973" t="str">
            <v>154.NA</v>
          </cell>
          <cell r="S1973">
            <v>0</v>
          </cell>
        </row>
        <row r="1974">
          <cell r="R1974" t="str">
            <v>154.S</v>
          </cell>
          <cell r="S1974">
            <v>44869314.885384597</v>
          </cell>
        </row>
        <row r="1975">
          <cell r="R1975" t="str">
            <v>154.SG</v>
          </cell>
          <cell r="S1975">
            <v>2597443.5563373608</v>
          </cell>
        </row>
        <row r="1976">
          <cell r="R1976" t="str">
            <v>154.SE</v>
          </cell>
          <cell r="S1976">
            <v>1088828.4959727337</v>
          </cell>
        </row>
        <row r="1977">
          <cell r="R1977" t="str">
            <v>154.SO</v>
          </cell>
          <cell r="S1977">
            <v>49358.927869108469</v>
          </cell>
        </row>
        <row r="1978">
          <cell r="R1978" t="str">
            <v>154.SG1</v>
          </cell>
          <cell r="S1978">
            <v>49279109.395359695</v>
          </cell>
        </row>
        <row r="1979">
          <cell r="R1979" t="str">
            <v>154.SG2</v>
          </cell>
          <cell r="S1979">
            <v>2844.9230091271884</v>
          </cell>
        </row>
        <row r="1980">
          <cell r="R1980" t="str">
            <v>154.SNPD</v>
          </cell>
          <cell r="S1980">
            <v>-780460.97005821159</v>
          </cell>
        </row>
        <row r="1981">
          <cell r="R1981" t="str">
            <v>154.SG3</v>
          </cell>
          <cell r="S1981">
            <v>0</v>
          </cell>
        </row>
        <row r="1982">
          <cell r="R1982" t="str">
            <v>154.SG4</v>
          </cell>
          <cell r="S1982">
            <v>0</v>
          </cell>
        </row>
        <row r="1983">
          <cell r="R1983" t="str">
            <v>154.SG5</v>
          </cell>
          <cell r="S1983">
            <v>0</v>
          </cell>
        </row>
        <row r="1984">
          <cell r="R1984" t="str">
            <v>154.SG6</v>
          </cell>
          <cell r="S1984">
            <v>0</v>
          </cell>
        </row>
        <row r="1985">
          <cell r="R1985" t="str">
            <v>154.SG7</v>
          </cell>
          <cell r="S1985">
            <v>4119894.6957441019</v>
          </cell>
        </row>
        <row r="1986">
          <cell r="R1986" t="str">
            <v>154.SG8</v>
          </cell>
          <cell r="S1986">
            <v>0</v>
          </cell>
        </row>
        <row r="1987">
          <cell r="R1987" t="str">
            <v>Total Materials and Supplies.NA</v>
          </cell>
          <cell r="S1987">
            <v>101226333.90961851</v>
          </cell>
        </row>
        <row r="1988">
          <cell r="R1988" t="str">
            <v>Total Materials and Supplies.NA1</v>
          </cell>
          <cell r="S1988">
            <v>0</v>
          </cell>
        </row>
        <row r="1989">
          <cell r="R1989" t="str">
            <v>163.NA</v>
          </cell>
          <cell r="S1989">
            <v>0</v>
          </cell>
        </row>
        <row r="1990">
          <cell r="R1990" t="str">
            <v>163.SO</v>
          </cell>
          <cell r="S1990">
            <v>0</v>
          </cell>
        </row>
        <row r="1991">
          <cell r="R1991" t="str">
            <v>163.NA1</v>
          </cell>
          <cell r="S1991">
            <v>0</v>
          </cell>
        </row>
        <row r="1992">
          <cell r="R1992" t="str">
            <v>163.NA2</v>
          </cell>
          <cell r="S1992">
            <v>0</v>
          </cell>
        </row>
        <row r="1993">
          <cell r="R1993" t="str">
            <v>163.NA3</v>
          </cell>
          <cell r="S1993">
            <v>0</v>
          </cell>
        </row>
        <row r="1994">
          <cell r="R1994" t="str">
            <v>25318.NA</v>
          </cell>
          <cell r="S1994">
            <v>0</v>
          </cell>
        </row>
        <row r="1995">
          <cell r="R1995" t="str">
            <v>25318.SG</v>
          </cell>
          <cell r="S1995">
            <v>-119420.44210703325</v>
          </cell>
        </row>
        <row r="1996">
          <cell r="R1996" t="str">
            <v>25318.NA1</v>
          </cell>
          <cell r="S1996">
            <v>0</v>
          </cell>
        </row>
        <row r="1997">
          <cell r="R1997" t="str">
            <v>25318.NA2</v>
          </cell>
          <cell r="S1997">
            <v>-119420.44210703325</v>
          </cell>
        </row>
        <row r="1998">
          <cell r="R1998" t="str">
            <v>25318.NA3</v>
          </cell>
          <cell r="S1998">
            <v>0</v>
          </cell>
        </row>
        <row r="1999">
          <cell r="R1999" t="str">
            <v>25318.NA4</v>
          </cell>
          <cell r="S1999">
            <v>101106913.46751148</v>
          </cell>
        </row>
        <row r="2000">
          <cell r="R2000" t="str">
            <v>25318.NA5</v>
          </cell>
          <cell r="S2000">
            <v>0</v>
          </cell>
        </row>
        <row r="2001">
          <cell r="R2001" t="str">
            <v>165.NA</v>
          </cell>
          <cell r="S2001">
            <v>0</v>
          </cell>
        </row>
        <row r="2002">
          <cell r="R2002" t="str">
            <v>165.S</v>
          </cell>
          <cell r="S2002">
            <v>2918735.8523076898</v>
          </cell>
        </row>
        <row r="2003">
          <cell r="R2003" t="str">
            <v>165.GPS</v>
          </cell>
          <cell r="S2003">
            <v>2279984.4968047412</v>
          </cell>
        </row>
        <row r="2004">
          <cell r="R2004" t="str">
            <v>165.SG</v>
          </cell>
          <cell r="S2004">
            <v>1748820.2042172614</v>
          </cell>
        </row>
        <row r="2005">
          <cell r="R2005" t="str">
            <v>165.SE</v>
          </cell>
          <cell r="S2005">
            <v>183196.3197437209</v>
          </cell>
        </row>
        <row r="2006">
          <cell r="R2006" t="str">
            <v>165.SO</v>
          </cell>
          <cell r="S2006">
            <v>8991938.998373406</v>
          </cell>
        </row>
        <row r="2007">
          <cell r="R2007" t="str">
            <v>Total Prepayments.NA</v>
          </cell>
          <cell r="S2007">
            <v>16122675.871446818</v>
          </cell>
        </row>
        <row r="2008">
          <cell r="R2008" t="str">
            <v>Total Prepayments.NA1</v>
          </cell>
          <cell r="S2008">
            <v>0</v>
          </cell>
        </row>
        <row r="2009">
          <cell r="R2009" t="str">
            <v>182M.NA</v>
          </cell>
          <cell r="S2009">
            <v>0</v>
          </cell>
        </row>
        <row r="2010">
          <cell r="R2010" t="str">
            <v>182M.S</v>
          </cell>
          <cell r="S2010">
            <v>21022766.063076898</v>
          </cell>
        </row>
        <row r="2011">
          <cell r="R2011" t="str">
            <v>182M.SG</v>
          </cell>
          <cell r="S2011">
            <v>0</v>
          </cell>
        </row>
        <row r="2012">
          <cell r="R2012" t="str">
            <v>182M.SGCT</v>
          </cell>
          <cell r="S2012">
            <v>1024630.3742604897</v>
          </cell>
        </row>
        <row r="2013">
          <cell r="R2013" t="str">
            <v>182M.SG-P</v>
          </cell>
          <cell r="S2013">
            <v>0</v>
          </cell>
        </row>
        <row r="2014">
          <cell r="R2014" t="str">
            <v>182M.SE</v>
          </cell>
          <cell r="S2014">
            <v>70660054.8139247</v>
          </cell>
        </row>
        <row r="2015">
          <cell r="R2015" t="str">
            <v>182M.SG1</v>
          </cell>
          <cell r="S2015">
            <v>0</v>
          </cell>
        </row>
        <row r="2016">
          <cell r="R2016" t="str">
            <v>182M.SO</v>
          </cell>
          <cell r="S2016">
            <v>214326478.16675803</v>
          </cell>
        </row>
        <row r="2017">
          <cell r="R2017" t="str">
            <v>182M.NA1</v>
          </cell>
          <cell r="S2017">
            <v>307033929.41802013</v>
          </cell>
        </row>
        <row r="2018">
          <cell r="R2018" t="str">
            <v>182M.NA2</v>
          </cell>
          <cell r="S2018">
            <v>0</v>
          </cell>
        </row>
        <row r="2019">
          <cell r="R2019" t="str">
            <v>186M.NA</v>
          </cell>
          <cell r="S2019">
            <v>0</v>
          </cell>
        </row>
        <row r="2020">
          <cell r="R2020" t="str">
            <v>186M.S</v>
          </cell>
          <cell r="S2020">
            <v>0</v>
          </cell>
        </row>
        <row r="2021">
          <cell r="R2021" t="str">
            <v>186M.SG</v>
          </cell>
          <cell r="S2021">
            <v>0</v>
          </cell>
        </row>
        <row r="2022">
          <cell r="R2022" t="str">
            <v>186M.SG1</v>
          </cell>
          <cell r="S2022">
            <v>0</v>
          </cell>
        </row>
        <row r="2023">
          <cell r="R2023" t="str">
            <v>186M.SG2</v>
          </cell>
          <cell r="S2023">
            <v>26780194.362741511</v>
          </cell>
        </row>
        <row r="2024">
          <cell r="R2024" t="str">
            <v>186M.SO</v>
          </cell>
          <cell r="S2024">
            <v>28125.862100717899</v>
          </cell>
        </row>
        <row r="2025">
          <cell r="R2025" t="str">
            <v>186M.SE</v>
          </cell>
          <cell r="S2025">
            <v>2341892.3223099019</v>
          </cell>
        </row>
        <row r="2026">
          <cell r="R2026" t="str">
            <v>186M.SG3</v>
          </cell>
          <cell r="S2026">
            <v>0</v>
          </cell>
        </row>
        <row r="2027">
          <cell r="R2027" t="str">
            <v>186M.EXCTAX</v>
          </cell>
          <cell r="S2027">
            <v>0</v>
          </cell>
        </row>
        <row r="2028">
          <cell r="R2028" t="str">
            <v>Total Misc. Deferred Debits.NA</v>
          </cell>
          <cell r="S2028">
            <v>29150212.547152132</v>
          </cell>
        </row>
        <row r="2029">
          <cell r="R2029" t="str">
            <v>Total Misc. Deferred Debits.NA1</v>
          </cell>
          <cell r="S2029">
            <v>0</v>
          </cell>
        </row>
        <row r="2030">
          <cell r="R2030" t="str">
            <v>Working Capital.NA</v>
          </cell>
          <cell r="S2030">
            <v>0</v>
          </cell>
        </row>
        <row r="2031">
          <cell r="R2031" t="str">
            <v>CWC.NA</v>
          </cell>
          <cell r="S2031">
            <v>0</v>
          </cell>
        </row>
        <row r="2032">
          <cell r="R2032" t="str">
            <v>CWC.S</v>
          </cell>
          <cell r="S2032">
            <v>21495323.638730645</v>
          </cell>
        </row>
        <row r="2033">
          <cell r="R2033" t="str">
            <v>CWC.SO</v>
          </cell>
          <cell r="S2033">
            <v>0</v>
          </cell>
        </row>
        <row r="2034">
          <cell r="R2034" t="str">
            <v>CWC.SE</v>
          </cell>
          <cell r="S2034">
            <v>0</v>
          </cell>
        </row>
        <row r="2035">
          <cell r="R2035" t="str">
            <v>CWC.NA1</v>
          </cell>
          <cell r="S2035">
            <v>21495323.638730645</v>
          </cell>
        </row>
        <row r="2036">
          <cell r="R2036" t="str">
            <v>CWC.NA2</v>
          </cell>
          <cell r="S2036">
            <v>0</v>
          </cell>
        </row>
        <row r="2037">
          <cell r="R2037" t="str">
            <v>OWC.NA</v>
          </cell>
          <cell r="S2037">
            <v>0</v>
          </cell>
        </row>
        <row r="2038">
          <cell r="R2038" t="str">
            <v>131.SNP</v>
          </cell>
          <cell r="S2038">
            <v>0</v>
          </cell>
        </row>
        <row r="2039">
          <cell r="R2039" t="str">
            <v>135.SG</v>
          </cell>
          <cell r="S2039">
            <v>0</v>
          </cell>
        </row>
        <row r="2040">
          <cell r="R2040" t="str">
            <v>141.SO</v>
          </cell>
          <cell r="S2040">
            <v>0</v>
          </cell>
        </row>
        <row r="2041">
          <cell r="R2041" t="str">
            <v>143.SO</v>
          </cell>
          <cell r="S2041">
            <v>10612980.96057778</v>
          </cell>
        </row>
        <row r="2042">
          <cell r="R2042" t="str">
            <v>232.S</v>
          </cell>
          <cell r="S2042">
            <v>0</v>
          </cell>
        </row>
        <row r="2043">
          <cell r="R2043" t="str">
            <v>232.SO</v>
          </cell>
          <cell r="S2043">
            <v>-3263681.817954421</v>
          </cell>
        </row>
        <row r="2044">
          <cell r="R2044" t="str">
            <v>232.SE</v>
          </cell>
          <cell r="S2044">
            <v>-1280082.6772085689</v>
          </cell>
        </row>
        <row r="2045">
          <cell r="R2045" t="str">
            <v>232.SG</v>
          </cell>
          <cell r="S2045">
            <v>-30281.247574447683</v>
          </cell>
        </row>
        <row r="2046">
          <cell r="R2046" t="str">
            <v>2533.S</v>
          </cell>
          <cell r="S2046">
            <v>0</v>
          </cell>
        </row>
        <row r="2047">
          <cell r="R2047" t="str">
            <v>2533.SE</v>
          </cell>
          <cell r="S2047">
            <v>-2471969.768541404</v>
          </cell>
        </row>
        <row r="2048">
          <cell r="R2048" t="str">
            <v>230.SE</v>
          </cell>
          <cell r="S2048">
            <v>0</v>
          </cell>
        </row>
        <row r="2049">
          <cell r="R2049" t="str">
            <v>230.S</v>
          </cell>
          <cell r="S2049">
            <v>0</v>
          </cell>
        </row>
        <row r="2050">
          <cell r="R2050" t="str">
            <v>254105.SG</v>
          </cell>
          <cell r="S2050">
            <v>0</v>
          </cell>
        </row>
        <row r="2051">
          <cell r="R2051" t="str">
            <v>254105.SE</v>
          </cell>
          <cell r="S2051">
            <v>0</v>
          </cell>
        </row>
        <row r="2052">
          <cell r="R2052" t="str">
            <v>2533.SE1</v>
          </cell>
          <cell r="S2052">
            <v>0</v>
          </cell>
        </row>
        <row r="2053">
          <cell r="R2053" t="str">
            <v>2533.NA</v>
          </cell>
          <cell r="S2053">
            <v>3566965.4492989387</v>
          </cell>
        </row>
        <row r="2054">
          <cell r="R2054" t="str">
            <v>2533.NA1</v>
          </cell>
          <cell r="S2054">
            <v>0</v>
          </cell>
        </row>
        <row r="2055">
          <cell r="R2055" t="str">
            <v>Total Working Capital.NA</v>
          </cell>
          <cell r="S2055">
            <v>25062289.088029582</v>
          </cell>
        </row>
        <row r="2056">
          <cell r="R2056" t="str">
            <v>Miscellaneous Rate Base.NA</v>
          </cell>
          <cell r="S2056">
            <v>0</v>
          </cell>
        </row>
        <row r="2057">
          <cell r="R2057" t="str">
            <v>18221.NA</v>
          </cell>
          <cell r="S2057">
            <v>0</v>
          </cell>
        </row>
        <row r="2058">
          <cell r="R2058" t="str">
            <v>18221.S</v>
          </cell>
          <cell r="S2058">
            <v>0</v>
          </cell>
        </row>
        <row r="2059">
          <cell r="R2059" t="str">
            <v>18221.NA1</v>
          </cell>
          <cell r="S2059">
            <v>0</v>
          </cell>
        </row>
        <row r="2060">
          <cell r="R2060" t="str">
            <v>18221.NA2</v>
          </cell>
          <cell r="S2060">
            <v>0</v>
          </cell>
        </row>
        <row r="2061">
          <cell r="R2061" t="str">
            <v>18221.NA3</v>
          </cell>
          <cell r="S2061">
            <v>0</v>
          </cell>
        </row>
        <row r="2062">
          <cell r="R2062" t="str">
            <v>18222.NA</v>
          </cell>
          <cell r="S2062">
            <v>0</v>
          </cell>
        </row>
        <row r="2063">
          <cell r="R2063" t="str">
            <v>18222.S</v>
          </cell>
          <cell r="S2063">
            <v>0</v>
          </cell>
        </row>
        <row r="2064">
          <cell r="R2064" t="str">
            <v>18222.TROJP</v>
          </cell>
          <cell r="S2064">
            <v>0</v>
          </cell>
        </row>
        <row r="2065">
          <cell r="R2065" t="str">
            <v>18222.TROJD</v>
          </cell>
          <cell r="S2065">
            <v>0</v>
          </cell>
        </row>
        <row r="2066">
          <cell r="R2066" t="str">
            <v>18222.NA1</v>
          </cell>
          <cell r="S2066">
            <v>0</v>
          </cell>
        </row>
        <row r="2067">
          <cell r="R2067" t="str">
            <v>18222.NA2</v>
          </cell>
          <cell r="S2067">
            <v>0</v>
          </cell>
        </row>
        <row r="2068">
          <cell r="R2068" t="str">
            <v>18222.NA3</v>
          </cell>
          <cell r="S2068">
            <v>0</v>
          </cell>
        </row>
        <row r="2069">
          <cell r="R2069" t="str">
            <v>18222.NA4</v>
          </cell>
          <cell r="S2069">
            <v>0</v>
          </cell>
        </row>
        <row r="2070">
          <cell r="R2070" t="str">
            <v>1869.NA</v>
          </cell>
          <cell r="S2070">
            <v>0</v>
          </cell>
        </row>
        <row r="2071">
          <cell r="R2071" t="str">
            <v>1869.S</v>
          </cell>
          <cell r="S2071">
            <v>0</v>
          </cell>
        </row>
        <row r="2072">
          <cell r="R2072" t="str">
            <v>1869.SG</v>
          </cell>
          <cell r="S2072">
            <v>0</v>
          </cell>
        </row>
        <row r="2073">
          <cell r="R2073" t="str">
            <v>1869.NA1</v>
          </cell>
          <cell r="S2073">
            <v>0</v>
          </cell>
        </row>
        <row r="2074">
          <cell r="R2074" t="str">
            <v>1869.NA2</v>
          </cell>
          <cell r="S2074">
            <v>0</v>
          </cell>
        </row>
        <row r="2075">
          <cell r="R2075" t="str">
            <v>Total Miscellaneous Rate Base.NA</v>
          </cell>
          <cell r="S2075">
            <v>0</v>
          </cell>
        </row>
        <row r="2076">
          <cell r="R2076" t="str">
            <v>Total Miscellaneous Rate Base.NA1</v>
          </cell>
          <cell r="S2076">
            <v>0</v>
          </cell>
        </row>
        <row r="2077">
          <cell r="R2077" t="str">
            <v>Total Rate Base Additions.NA</v>
          </cell>
          <cell r="S2077">
            <v>589274157.18870521</v>
          </cell>
        </row>
        <row r="2078">
          <cell r="R2078" t="str">
            <v>235.NA</v>
          </cell>
          <cell r="S2078">
            <v>0</v>
          </cell>
        </row>
        <row r="2079">
          <cell r="R2079" t="str">
            <v>235.S</v>
          </cell>
          <cell r="S2079">
            <v>-16183238.296153845</v>
          </cell>
        </row>
        <row r="2080">
          <cell r="R2080" t="str">
            <v>235.CN</v>
          </cell>
          <cell r="S2080">
            <v>0</v>
          </cell>
        </row>
        <row r="2081">
          <cell r="R2081" t="str">
            <v>Total Customer Service Deposits.NA</v>
          </cell>
          <cell r="S2081">
            <v>-16183238.296153845</v>
          </cell>
        </row>
        <row r="2082">
          <cell r="R2082" t="str">
            <v>Total Customer Service Deposits.NA1</v>
          </cell>
          <cell r="S2082">
            <v>0</v>
          </cell>
        </row>
        <row r="2083">
          <cell r="R2083" t="str">
            <v>2281.SO</v>
          </cell>
          <cell r="S2083">
            <v>0</v>
          </cell>
        </row>
        <row r="2084">
          <cell r="R2084" t="str">
            <v>2282.SO</v>
          </cell>
          <cell r="S2084">
            <v>3.449762332415378E-7</v>
          </cell>
        </row>
        <row r="2085">
          <cell r="R2085" t="str">
            <v>2283.SO</v>
          </cell>
          <cell r="S2085">
            <v>-93361528.653957054</v>
          </cell>
        </row>
        <row r="2086">
          <cell r="R2086" t="str">
            <v>2283.SG</v>
          </cell>
          <cell r="S2086">
            <v>0</v>
          </cell>
        </row>
        <row r="2087">
          <cell r="R2087" t="str">
            <v>25335.SE</v>
          </cell>
          <cell r="S2087">
            <v>-47543420.030717283</v>
          </cell>
        </row>
        <row r="2088">
          <cell r="R2088" t="str">
            <v>25335.NA</v>
          </cell>
          <cell r="S2088">
            <v>-140904948.68467399</v>
          </cell>
        </row>
        <row r="2089">
          <cell r="R2089" t="str">
            <v>25335.NA1</v>
          </cell>
          <cell r="S2089">
            <v>0</v>
          </cell>
        </row>
        <row r="2090">
          <cell r="R2090" t="str">
            <v>22841.NA</v>
          </cell>
          <cell r="S2090">
            <v>0</v>
          </cell>
        </row>
        <row r="2091">
          <cell r="R2091" t="str">
            <v>22841.S</v>
          </cell>
          <cell r="S2091">
            <v>0</v>
          </cell>
        </row>
        <row r="2092">
          <cell r="R2092" t="str">
            <v>22841.SG</v>
          </cell>
          <cell r="S2092">
            <v>-584578.33842254675</v>
          </cell>
        </row>
        <row r="2093">
          <cell r="R2093" t="str">
            <v>22841.NA1</v>
          </cell>
          <cell r="S2093">
            <v>-584578.33842254675</v>
          </cell>
        </row>
        <row r="2094">
          <cell r="R2094" t="str">
            <v>22841.NA2</v>
          </cell>
          <cell r="S2094">
            <v>0</v>
          </cell>
        </row>
        <row r="2095">
          <cell r="R2095" t="str">
            <v>254105.S</v>
          </cell>
          <cell r="S2095">
            <v>0</v>
          </cell>
        </row>
        <row r="2096">
          <cell r="R2096" t="str">
            <v>230.TROJD</v>
          </cell>
          <cell r="S2096">
            <v>-803433.84541689127</v>
          </cell>
        </row>
        <row r="2097">
          <cell r="R2097" t="str">
            <v>254105.TROJD</v>
          </cell>
          <cell r="S2097">
            <v>-1618804.474497023</v>
          </cell>
        </row>
        <row r="2098">
          <cell r="R2098" t="str">
            <v>254.S</v>
          </cell>
          <cell r="S2098">
            <v>-3948845.1869230801</v>
          </cell>
        </row>
        <row r="2099">
          <cell r="R2099" t="str">
            <v>254.NA</v>
          </cell>
          <cell r="S2099">
            <v>-6371083.5068369946</v>
          </cell>
        </row>
        <row r="2100">
          <cell r="R2100" t="str">
            <v>254.NA1</v>
          </cell>
          <cell r="S2100">
            <v>0</v>
          </cell>
        </row>
        <row r="2101">
          <cell r="R2101" t="str">
            <v>252.NA</v>
          </cell>
          <cell r="S2101">
            <v>0</v>
          </cell>
        </row>
        <row r="2102">
          <cell r="R2102" t="str">
            <v>252.S</v>
          </cell>
          <cell r="S2102">
            <v>-4603515.3738461547</v>
          </cell>
        </row>
        <row r="2103">
          <cell r="R2103" t="str">
            <v>252.SE</v>
          </cell>
          <cell r="S2103">
            <v>0</v>
          </cell>
        </row>
        <row r="2104">
          <cell r="R2104" t="str">
            <v>252.SG</v>
          </cell>
          <cell r="S2104">
            <v>-9762049.8586110901</v>
          </cell>
        </row>
        <row r="2105">
          <cell r="R2105" t="str">
            <v>252.SO</v>
          </cell>
          <cell r="S2105">
            <v>0</v>
          </cell>
        </row>
        <row r="2106">
          <cell r="R2106" t="str">
            <v>252.CN</v>
          </cell>
          <cell r="S2106">
            <v>0</v>
          </cell>
        </row>
        <row r="2107">
          <cell r="R2107" t="str">
            <v>Total Customer Advances for Construction.NA</v>
          </cell>
          <cell r="S2107">
            <v>-14365565.232457245</v>
          </cell>
        </row>
        <row r="2108">
          <cell r="R2108" t="str">
            <v>Total Customer Advances for Construction.NA1</v>
          </cell>
          <cell r="S2108">
            <v>0</v>
          </cell>
        </row>
        <row r="2109">
          <cell r="R2109" t="str">
            <v>25398.NA</v>
          </cell>
          <cell r="S2109">
            <v>0</v>
          </cell>
        </row>
        <row r="2110">
          <cell r="R2110" t="str">
            <v>25398.SE</v>
          </cell>
          <cell r="S2110">
            <v>-14101.452966362665</v>
          </cell>
        </row>
        <row r="2111">
          <cell r="R2111" t="str">
            <v>25398.NA1</v>
          </cell>
          <cell r="S2111">
            <v>-14101.452966362665</v>
          </cell>
        </row>
        <row r="2112">
          <cell r="R2112" t="str">
            <v>25398.NA2</v>
          </cell>
          <cell r="S2112">
            <v>0</v>
          </cell>
        </row>
        <row r="2113">
          <cell r="R2113" t="str">
            <v>25399.NA</v>
          </cell>
          <cell r="S2113">
            <v>0</v>
          </cell>
        </row>
        <row r="2114">
          <cell r="R2114" t="str">
            <v>25399.S</v>
          </cell>
          <cell r="S2114">
            <v>-831918.36615384603</v>
          </cell>
        </row>
        <row r="2115">
          <cell r="R2115" t="str">
            <v>25399.SO</v>
          </cell>
          <cell r="S2115">
            <v>-9711377.0474097952</v>
          </cell>
        </row>
        <row r="2116">
          <cell r="R2116" t="str">
            <v>25399.SG</v>
          </cell>
          <cell r="S2116">
            <v>-1830142.0856873081</v>
          </cell>
        </row>
        <row r="2117">
          <cell r="R2117" t="str">
            <v>25399.SE</v>
          </cell>
          <cell r="S2117">
            <v>0</v>
          </cell>
        </row>
        <row r="2118">
          <cell r="R2118" t="str">
            <v>25399.NA1</v>
          </cell>
          <cell r="S2118">
            <v>-12373437.499250948</v>
          </cell>
        </row>
        <row r="2119">
          <cell r="R2119" t="str">
            <v>25399.NA2</v>
          </cell>
          <cell r="S2119">
            <v>0</v>
          </cell>
        </row>
        <row r="2120">
          <cell r="R2120" t="str">
            <v>190.NA</v>
          </cell>
          <cell r="S2120">
            <v>0</v>
          </cell>
        </row>
        <row r="2121">
          <cell r="R2121" t="str">
            <v>190.S</v>
          </cell>
          <cell r="S2121">
            <v>1498625.8453846199</v>
          </cell>
        </row>
        <row r="2122">
          <cell r="R2122" t="str">
            <v>190.CN</v>
          </cell>
          <cell r="S2122">
            <v>0</v>
          </cell>
        </row>
        <row r="2123">
          <cell r="R2123" t="str">
            <v>190.SO</v>
          </cell>
          <cell r="S2123">
            <v>58124511.394952692</v>
          </cell>
        </row>
        <row r="2124">
          <cell r="R2124" t="str">
            <v>190.DGP</v>
          </cell>
          <cell r="S2124">
            <v>0</v>
          </cell>
        </row>
        <row r="2125">
          <cell r="R2125" t="str">
            <v>190.IBT</v>
          </cell>
          <cell r="S2125">
            <v>0</v>
          </cell>
        </row>
        <row r="2126">
          <cell r="R2126" t="str">
            <v>190.SG</v>
          </cell>
          <cell r="S2126">
            <v>0</v>
          </cell>
        </row>
        <row r="2127">
          <cell r="R2127" t="str">
            <v>190.SG1</v>
          </cell>
          <cell r="S2127">
            <v>0</v>
          </cell>
        </row>
        <row r="2128">
          <cell r="R2128" t="str">
            <v>190.BADDEBT</v>
          </cell>
          <cell r="S2128">
            <v>1100487.029588708</v>
          </cell>
        </row>
        <row r="2129">
          <cell r="R2129" t="str">
            <v>190.TROJD</v>
          </cell>
          <cell r="S2129">
            <v>919263.4609003329</v>
          </cell>
        </row>
        <row r="2130">
          <cell r="R2130" t="str">
            <v>190.SG2</v>
          </cell>
          <cell r="S2130">
            <v>3729750.613523026</v>
          </cell>
        </row>
        <row r="2131">
          <cell r="R2131" t="str">
            <v>190.SE</v>
          </cell>
          <cell r="S2131">
            <v>6783480.8692574101</v>
          </cell>
        </row>
        <row r="2132">
          <cell r="R2132" t="str">
            <v>190.SNP</v>
          </cell>
          <cell r="S2132">
            <v>0</v>
          </cell>
        </row>
        <row r="2133">
          <cell r="R2133" t="str">
            <v>190.SNPD</v>
          </cell>
          <cell r="S2133">
            <v>539763.82806603063</v>
          </cell>
        </row>
        <row r="2134">
          <cell r="R2134" t="str">
            <v>190.SG3</v>
          </cell>
          <cell r="S2134">
            <v>0</v>
          </cell>
        </row>
        <row r="2135">
          <cell r="R2135" t="str">
            <v>Total Accum Deferred Income Taxes.NA</v>
          </cell>
          <cell r="S2135">
            <v>72695883.041672826</v>
          </cell>
        </row>
        <row r="2136">
          <cell r="R2136" t="str">
            <v>Total Accum Deferred Income Taxes.NA1</v>
          </cell>
          <cell r="S2136">
            <v>0</v>
          </cell>
        </row>
        <row r="2137">
          <cell r="R2137" t="str">
            <v>281.NA</v>
          </cell>
          <cell r="S2137">
            <v>0</v>
          </cell>
        </row>
        <row r="2138">
          <cell r="R2138" t="str">
            <v>281.S</v>
          </cell>
          <cell r="S2138">
            <v>0</v>
          </cell>
        </row>
        <row r="2139">
          <cell r="R2139" t="str">
            <v>281.SG</v>
          </cell>
          <cell r="S2139">
            <v>-6.7298336241119871E-3</v>
          </cell>
        </row>
        <row r="2140">
          <cell r="R2140" t="str">
            <v>281.SG1</v>
          </cell>
          <cell r="S2140">
            <v>0</v>
          </cell>
        </row>
        <row r="2141">
          <cell r="R2141" t="str">
            <v>281.NA1</v>
          </cell>
          <cell r="S2141">
            <v>-6.7298336241119871E-3</v>
          </cell>
        </row>
        <row r="2142">
          <cell r="R2142" t="str">
            <v>281.NA2</v>
          </cell>
          <cell r="S2142">
            <v>0</v>
          </cell>
        </row>
        <row r="2143">
          <cell r="R2143" t="str">
            <v>282.NA</v>
          </cell>
          <cell r="S2143">
            <v>0</v>
          </cell>
        </row>
        <row r="2144">
          <cell r="R2144" t="str">
            <v>282.S</v>
          </cell>
          <cell r="S2144">
            <v>-1829681504.0384614</v>
          </cell>
        </row>
        <row r="2145">
          <cell r="R2145" t="str">
            <v>282.DITBAL</v>
          </cell>
          <cell r="S2145">
            <v>-5.1419897574915628E-2</v>
          </cell>
        </row>
        <row r="2146">
          <cell r="R2146" t="str">
            <v>282.SNP</v>
          </cell>
          <cell r="S2146">
            <v>1788410.917884408</v>
          </cell>
        </row>
        <row r="2147">
          <cell r="R2147" t="str">
            <v>282.SO</v>
          </cell>
          <cell r="S2147">
            <v>-527960.33794565406</v>
          </cell>
        </row>
        <row r="2148">
          <cell r="R2148" t="str">
            <v>282.GPS</v>
          </cell>
          <cell r="S2148">
            <v>0</v>
          </cell>
        </row>
        <row r="2149">
          <cell r="R2149" t="str">
            <v>282.CIAC</v>
          </cell>
          <cell r="S2149">
            <v>37611.583925405132</v>
          </cell>
        </row>
        <row r="2150">
          <cell r="R2150" t="str">
            <v>282.SNPD</v>
          </cell>
          <cell r="S2150">
            <v>34556.241718915095</v>
          </cell>
        </row>
        <row r="2151">
          <cell r="R2151" t="str">
            <v>282.SCHMDEXP</v>
          </cell>
          <cell r="S2151">
            <v>0</v>
          </cell>
        </row>
        <row r="2152">
          <cell r="R2152" t="str">
            <v>282.TAXDEPR</v>
          </cell>
          <cell r="S2152">
            <v>0</v>
          </cell>
        </row>
        <row r="2153">
          <cell r="R2153" t="str">
            <v>282.DGP</v>
          </cell>
          <cell r="S2153">
            <v>0</v>
          </cell>
        </row>
        <row r="2154">
          <cell r="R2154" t="str">
            <v>282.IBT</v>
          </cell>
          <cell r="S2154">
            <v>0</v>
          </cell>
        </row>
        <row r="2155">
          <cell r="R2155" t="str">
            <v>282.SG</v>
          </cell>
          <cell r="S2155">
            <v>0</v>
          </cell>
        </row>
        <row r="2156">
          <cell r="R2156" t="str">
            <v>282.SG1</v>
          </cell>
          <cell r="S2156">
            <v>0</v>
          </cell>
        </row>
        <row r="2157">
          <cell r="R2157" t="str">
            <v>282.SE</v>
          </cell>
          <cell r="S2157">
            <v>-1918492.938766737</v>
          </cell>
        </row>
        <row r="2158">
          <cell r="R2158" t="str">
            <v>282.SG2</v>
          </cell>
          <cell r="S2158">
            <v>-2893987.4234837857</v>
          </cell>
        </row>
        <row r="2159">
          <cell r="R2159" t="str">
            <v>282.NA1</v>
          </cell>
          <cell r="S2159">
            <v>-1833161366.0465488</v>
          </cell>
        </row>
        <row r="2160">
          <cell r="R2160" t="str">
            <v>282.NA2</v>
          </cell>
          <cell r="S2160">
            <v>0</v>
          </cell>
        </row>
        <row r="2161">
          <cell r="R2161" t="str">
            <v>283.NA</v>
          </cell>
          <cell r="S2161">
            <v>0</v>
          </cell>
        </row>
        <row r="2162">
          <cell r="R2162" t="str">
            <v>283.S</v>
          </cell>
          <cell r="S2162">
            <v>-9219773.7984615397</v>
          </cell>
        </row>
        <row r="2163">
          <cell r="R2163" t="str">
            <v>283.SG</v>
          </cell>
          <cell r="S2163">
            <v>-795948.61127006495</v>
          </cell>
        </row>
        <row r="2164">
          <cell r="R2164" t="str">
            <v>283.SE</v>
          </cell>
          <cell r="S2164">
            <v>-29964761.775750864</v>
          </cell>
        </row>
        <row r="2165">
          <cell r="R2165" t="str">
            <v>283.SO</v>
          </cell>
          <cell r="S2165">
            <v>-85910486.315141335</v>
          </cell>
        </row>
        <row r="2166">
          <cell r="R2166" t="str">
            <v>283.GPS</v>
          </cell>
          <cell r="S2166">
            <v>-3625863.6137464275</v>
          </cell>
        </row>
        <row r="2167">
          <cell r="R2167" t="str">
            <v>283.SNP</v>
          </cell>
          <cell r="S2167">
            <v>-1140040.0639502271</v>
          </cell>
        </row>
        <row r="2168">
          <cell r="R2168" t="str">
            <v>283.TROJD</v>
          </cell>
          <cell r="S2168">
            <v>0</v>
          </cell>
        </row>
        <row r="2169">
          <cell r="R2169" t="str">
            <v>283.SG1</v>
          </cell>
          <cell r="S2169">
            <v>0</v>
          </cell>
        </row>
        <row r="2170">
          <cell r="R2170" t="str">
            <v>283.SGCT</v>
          </cell>
          <cell r="S2170">
            <v>-388857.26286276634</v>
          </cell>
        </row>
        <row r="2171">
          <cell r="R2171" t="str">
            <v>283.SG2</v>
          </cell>
          <cell r="S2171">
            <v>0</v>
          </cell>
        </row>
        <row r="2172">
          <cell r="R2172" t="str">
            <v>283.NA1</v>
          </cell>
          <cell r="S2172">
            <v>-131045731.44118324</v>
          </cell>
        </row>
        <row r="2173">
          <cell r="R2173" t="str">
            <v>283.NA2</v>
          </cell>
          <cell r="S2173">
            <v>0</v>
          </cell>
        </row>
        <row r="2174">
          <cell r="R2174" t="str">
            <v>Total Accum Deferred Income Tax.NA</v>
          </cell>
          <cell r="S2174">
            <v>-1891511214.4527888</v>
          </cell>
        </row>
        <row r="2175">
          <cell r="R2175" t="str">
            <v>255.NA</v>
          </cell>
          <cell r="S2175">
            <v>0</v>
          </cell>
        </row>
        <row r="2176">
          <cell r="R2176" t="str">
            <v>255.S</v>
          </cell>
          <cell r="S2176">
            <v>0</v>
          </cell>
        </row>
        <row r="2177">
          <cell r="R2177" t="str">
            <v>255.ITC84</v>
          </cell>
          <cell r="S2177">
            <v>0</v>
          </cell>
        </row>
        <row r="2178">
          <cell r="R2178" t="str">
            <v>255.ITC85</v>
          </cell>
          <cell r="S2178">
            <v>0</v>
          </cell>
        </row>
        <row r="2179">
          <cell r="R2179" t="str">
            <v>255.ITC86</v>
          </cell>
          <cell r="S2179">
            <v>0</v>
          </cell>
        </row>
        <row r="2180">
          <cell r="R2180" t="str">
            <v>255.ITC88</v>
          </cell>
          <cell r="S2180">
            <v>0</v>
          </cell>
        </row>
        <row r="2181">
          <cell r="R2181" t="str">
            <v>255.ITC89</v>
          </cell>
          <cell r="S2181">
            <v>0</v>
          </cell>
        </row>
        <row r="2182">
          <cell r="R2182" t="str">
            <v>255.ITC90</v>
          </cell>
          <cell r="S2182">
            <v>-73988.18349000001</v>
          </cell>
        </row>
        <row r="2183">
          <cell r="R2183" t="str">
            <v>255.SG</v>
          </cell>
          <cell r="S2183">
            <v>-115181.86133962213</v>
          </cell>
        </row>
        <row r="2184">
          <cell r="R2184" t="str">
            <v>Total Accumlated ITC.NA</v>
          </cell>
          <cell r="S2184">
            <v>-189170.04482962214</v>
          </cell>
        </row>
        <row r="2185">
          <cell r="R2185" t="str">
            <v>Total Accumlated ITC.NA1</v>
          </cell>
          <cell r="S2185">
            <v>0</v>
          </cell>
        </row>
        <row r="2186">
          <cell r="R2186" t="str">
            <v>Total Rate Base Deductions.NA</v>
          </cell>
          <cell r="S2186">
            <v>-2082497337.5083802</v>
          </cell>
        </row>
        <row r="2187">
          <cell r="R2187" t="str">
            <v>Total Rate Base Deductions.NA1</v>
          </cell>
          <cell r="S2187">
            <v>0</v>
          </cell>
        </row>
        <row r="2188">
          <cell r="R2188" t="str">
            <v>Total Rate Base Deductions.NA2</v>
          </cell>
          <cell r="S2188">
            <v>0</v>
          </cell>
        </row>
        <row r="2189">
          <cell r="R2189" t="str">
            <v>Total Rate Base Deductions.NA3</v>
          </cell>
          <cell r="S2189">
            <v>0</v>
          </cell>
        </row>
        <row r="2190">
          <cell r="R2190" t="str">
            <v>108SP.NA</v>
          </cell>
          <cell r="S2190">
            <v>0</v>
          </cell>
        </row>
        <row r="2191">
          <cell r="R2191" t="str">
            <v>108SP.S</v>
          </cell>
          <cell r="S2191">
            <v>8582868.5115384609</v>
          </cell>
        </row>
        <row r="2192">
          <cell r="R2192" t="str">
            <v>108SP.SG</v>
          </cell>
          <cell r="S2192">
            <v>-322582812.83500177</v>
          </cell>
        </row>
        <row r="2193">
          <cell r="R2193" t="str">
            <v>108SP.SG1</v>
          </cell>
          <cell r="S2193">
            <v>-348145555.96640605</v>
          </cell>
        </row>
        <row r="2194">
          <cell r="R2194" t="str">
            <v>108SP.SG2</v>
          </cell>
          <cell r="S2194">
            <v>-481154176.16428673</v>
          </cell>
        </row>
        <row r="2195">
          <cell r="R2195" t="str">
            <v>108SP.SG3</v>
          </cell>
          <cell r="S2195">
            <v>0</v>
          </cell>
        </row>
        <row r="2196">
          <cell r="R2196" t="str">
            <v>108SP.SG4</v>
          </cell>
          <cell r="S2196">
            <v>-86078035.921034098</v>
          </cell>
        </row>
        <row r="2197">
          <cell r="R2197" t="str">
            <v>108SP.NA1</v>
          </cell>
          <cell r="S2197">
            <v>-1229377712.37519</v>
          </cell>
        </row>
        <row r="2198">
          <cell r="R2198" t="str">
            <v>108SP.NA2</v>
          </cell>
          <cell r="S2198">
            <v>0</v>
          </cell>
        </row>
        <row r="2199">
          <cell r="R2199" t="str">
            <v>108NP.NA</v>
          </cell>
          <cell r="S2199">
            <v>0</v>
          </cell>
        </row>
        <row r="2200">
          <cell r="R2200" t="str">
            <v>108NP.SG</v>
          </cell>
          <cell r="S2200">
            <v>0</v>
          </cell>
        </row>
        <row r="2201">
          <cell r="R2201" t="str">
            <v>108NP.SG1</v>
          </cell>
          <cell r="S2201">
            <v>0</v>
          </cell>
        </row>
        <row r="2202">
          <cell r="R2202" t="str">
            <v>108NP.SG2</v>
          </cell>
          <cell r="S2202">
            <v>0</v>
          </cell>
        </row>
        <row r="2203">
          <cell r="R2203" t="str">
            <v>108NP.NA1</v>
          </cell>
          <cell r="S2203">
            <v>0</v>
          </cell>
        </row>
        <row r="2204">
          <cell r="R2204" t="str">
            <v>108NP.NA2</v>
          </cell>
          <cell r="S2204">
            <v>0</v>
          </cell>
        </row>
        <row r="2205">
          <cell r="R2205" t="str">
            <v>108NP.NA3</v>
          </cell>
          <cell r="S2205">
            <v>0</v>
          </cell>
        </row>
        <row r="2206">
          <cell r="R2206" t="str">
            <v>108HP.NA</v>
          </cell>
          <cell r="S2206">
            <v>0</v>
          </cell>
        </row>
        <row r="2207">
          <cell r="R2207" t="str">
            <v>108HP.S</v>
          </cell>
          <cell r="S2207">
            <v>0</v>
          </cell>
        </row>
        <row r="2208">
          <cell r="R2208" t="str">
            <v>108HP.SG</v>
          </cell>
          <cell r="S2208">
            <v>-66704235.291927643</v>
          </cell>
        </row>
        <row r="2209">
          <cell r="R2209" t="str">
            <v>108HP.SG1</v>
          </cell>
          <cell r="S2209">
            <v>-12239195.728578817</v>
          </cell>
        </row>
        <row r="2210">
          <cell r="R2210" t="str">
            <v>108HP.SG2</v>
          </cell>
          <cell r="S2210">
            <v>-42295017.114119232</v>
          </cell>
        </row>
        <row r="2211">
          <cell r="R2211" t="str">
            <v>108HP.SG3</v>
          </cell>
          <cell r="S2211">
            <v>-13749533.037351131</v>
          </cell>
        </row>
        <row r="2212">
          <cell r="R2212" t="str">
            <v>108HP.NA1</v>
          </cell>
          <cell r="S2212">
            <v>-134987981.1719768</v>
          </cell>
        </row>
        <row r="2213">
          <cell r="R2213" t="str">
            <v>108HP.NA2</v>
          </cell>
          <cell r="S2213">
            <v>0</v>
          </cell>
        </row>
        <row r="2214">
          <cell r="R2214" t="str">
            <v>108OP.NA</v>
          </cell>
          <cell r="S2214">
            <v>0</v>
          </cell>
        </row>
        <row r="2215">
          <cell r="R2215" t="str">
            <v>108OP.S</v>
          </cell>
          <cell r="S2215">
            <v>0</v>
          </cell>
        </row>
        <row r="2216">
          <cell r="R2216" t="str">
            <v>108OP.SG</v>
          </cell>
          <cell r="S2216">
            <v>0</v>
          </cell>
        </row>
        <row r="2217">
          <cell r="R2217" t="str">
            <v>108OP.SG1</v>
          </cell>
          <cell r="S2217">
            <v>-220448816.12351641</v>
          </cell>
        </row>
        <row r="2218">
          <cell r="R2218" t="str">
            <v>108OP.SG2</v>
          </cell>
          <cell r="S2218">
            <v>-126888874.636178</v>
          </cell>
        </row>
        <row r="2219">
          <cell r="R2219" t="str">
            <v>108OP.SG3</v>
          </cell>
          <cell r="S2219">
            <v>-12468784.612127604</v>
          </cell>
        </row>
        <row r="2220">
          <cell r="R2220" t="str">
            <v>108OP.NA1</v>
          </cell>
          <cell r="S2220">
            <v>-359806475.371822</v>
          </cell>
        </row>
        <row r="2221">
          <cell r="R2221" t="str">
            <v>108OP.NA2</v>
          </cell>
          <cell r="S2221">
            <v>0</v>
          </cell>
        </row>
        <row r="2222">
          <cell r="R2222" t="str">
            <v>108EP.NA</v>
          </cell>
          <cell r="S2222">
            <v>0</v>
          </cell>
        </row>
        <row r="2223">
          <cell r="R2223" t="str">
            <v>108EP.SG</v>
          </cell>
          <cell r="S2223">
            <v>0</v>
          </cell>
        </row>
        <row r="2224">
          <cell r="R2224" t="str">
            <v>108EP.SG1</v>
          </cell>
          <cell r="S2224">
            <v>0</v>
          </cell>
        </row>
        <row r="2225">
          <cell r="R2225" t="str">
            <v>108EP.NA1</v>
          </cell>
          <cell r="S2225">
            <v>0</v>
          </cell>
        </row>
        <row r="2226">
          <cell r="R2226" t="str">
            <v>108EP.NA2</v>
          </cell>
          <cell r="S2226">
            <v>0</v>
          </cell>
        </row>
        <row r="2227">
          <cell r="R2227" t="str">
            <v>Total Production Plant Accum Depreciation.NA</v>
          </cell>
          <cell r="S2227">
            <v>-1724172168.9189887</v>
          </cell>
        </row>
        <row r="2228">
          <cell r="R2228" t="str">
            <v>Total Production Plant Accum Depreciation.NA1</v>
          </cell>
          <cell r="S2228">
            <v>0</v>
          </cell>
        </row>
        <row r="2229">
          <cell r="R2229" t="str">
            <v>Summary of Prod Plant Depreciation by Factor.NA</v>
          </cell>
          <cell r="S2229">
            <v>0</v>
          </cell>
        </row>
        <row r="2230">
          <cell r="R2230" t="str">
            <v>Summary of Prod Plant Depreciation by Factor.NA1</v>
          </cell>
          <cell r="S2230">
            <v>8582868.5115384609</v>
          </cell>
        </row>
        <row r="2231">
          <cell r="R2231" t="str">
            <v>Summary of Prod Plant Depreciation by Factor.NA2</v>
          </cell>
          <cell r="S2231">
            <v>0</v>
          </cell>
        </row>
        <row r="2232">
          <cell r="R2232" t="str">
            <v>Summary of Prod Plant Depreciation by Factor.NA3</v>
          </cell>
          <cell r="S2232">
            <v>0</v>
          </cell>
        </row>
        <row r="2233">
          <cell r="R2233" t="str">
            <v>Summary of Prod Plant Depreciation by Factor.NA4</v>
          </cell>
          <cell r="S2233">
            <v>-1732755037.4305272</v>
          </cell>
        </row>
        <row r="2234">
          <cell r="R2234" t="str">
            <v>Summary of Prod Plant Depreciation by Factor.NA5</v>
          </cell>
          <cell r="S2234">
            <v>0</v>
          </cell>
        </row>
        <row r="2235">
          <cell r="R2235" t="str">
            <v>Summary of Prod Plant Depreciation by Factor.NA6</v>
          </cell>
          <cell r="S2235">
            <v>0</v>
          </cell>
        </row>
        <row r="2236">
          <cell r="R2236" t="str">
            <v>Total of Prod Plant Depreciation by Factor.NA</v>
          </cell>
          <cell r="S2236">
            <v>-1724172168.9189887</v>
          </cell>
        </row>
        <row r="2237">
          <cell r="R2237" t="str">
            <v>Total of Prod Plant Depreciation by Factor.NA1</v>
          </cell>
          <cell r="S2237">
            <v>0</v>
          </cell>
        </row>
        <row r="2238">
          <cell r="R2238" t="str">
            <v>Total of Prod Plant Depreciation by Factor.NA2</v>
          </cell>
          <cell r="S2238">
            <v>0</v>
          </cell>
        </row>
        <row r="2239">
          <cell r="R2239" t="str">
            <v>108TP.NA</v>
          </cell>
          <cell r="S2239">
            <v>0</v>
          </cell>
        </row>
        <row r="2240">
          <cell r="R2240" t="str">
            <v>108TP.SG</v>
          </cell>
          <cell r="S2240">
            <v>-162989200.73277587</v>
          </cell>
        </row>
        <row r="2241">
          <cell r="R2241" t="str">
            <v>108TP.SG1</v>
          </cell>
          <cell r="S2241">
            <v>-179006560.98520559</v>
          </cell>
        </row>
        <row r="2242">
          <cell r="R2242" t="str">
            <v>108TP.SG2</v>
          </cell>
          <cell r="S2242">
            <v>-301182039.67718869</v>
          </cell>
        </row>
        <row r="2243">
          <cell r="R2243" t="str">
            <v>Total Trans Plant Accum Depreciation.NA</v>
          </cell>
          <cell r="S2243">
            <v>-643177801.39517021</v>
          </cell>
        </row>
        <row r="2244">
          <cell r="R2244" t="str">
            <v>108360.NA</v>
          </cell>
          <cell r="S2244">
            <v>0</v>
          </cell>
        </row>
        <row r="2245">
          <cell r="R2245" t="str">
            <v>108360.S</v>
          </cell>
          <cell r="S2245">
            <v>-2775978.3984615402</v>
          </cell>
        </row>
        <row r="2246">
          <cell r="R2246" t="str">
            <v>108360.NA1</v>
          </cell>
          <cell r="S2246">
            <v>-2775978.3984615402</v>
          </cell>
        </row>
        <row r="2247">
          <cell r="R2247" t="str">
            <v>108360.NA2</v>
          </cell>
          <cell r="S2247">
            <v>0</v>
          </cell>
        </row>
        <row r="2248">
          <cell r="R2248" t="str">
            <v>108361.NA</v>
          </cell>
          <cell r="S2248">
            <v>0</v>
          </cell>
        </row>
        <row r="2249">
          <cell r="R2249" t="str">
            <v>108361.S</v>
          </cell>
          <cell r="S2249">
            <v>-10038789.610769199</v>
          </cell>
        </row>
        <row r="2250">
          <cell r="R2250" t="str">
            <v>108361.NA1</v>
          </cell>
          <cell r="S2250">
            <v>-10038789.610769199</v>
          </cell>
        </row>
        <row r="2251">
          <cell r="R2251" t="str">
            <v>108361.NA2</v>
          </cell>
          <cell r="S2251">
            <v>0</v>
          </cell>
        </row>
        <row r="2252">
          <cell r="R2252" t="str">
            <v>108362.NA</v>
          </cell>
          <cell r="S2252">
            <v>0</v>
          </cell>
        </row>
        <row r="2253">
          <cell r="R2253" t="str">
            <v>108362.S</v>
          </cell>
          <cell r="S2253">
            <v>-101201888.806154</v>
          </cell>
        </row>
        <row r="2254">
          <cell r="R2254" t="str">
            <v>108362.NA1</v>
          </cell>
          <cell r="S2254">
            <v>-101201888.806154</v>
          </cell>
        </row>
        <row r="2255">
          <cell r="R2255" t="str">
            <v>108362.NA2</v>
          </cell>
          <cell r="S2255">
            <v>0</v>
          </cell>
        </row>
        <row r="2256">
          <cell r="R2256" t="str">
            <v>108363.NA</v>
          </cell>
          <cell r="S2256">
            <v>0</v>
          </cell>
        </row>
        <row r="2257">
          <cell r="R2257" t="str">
            <v>108363.S</v>
          </cell>
          <cell r="S2257">
            <v>0</v>
          </cell>
        </row>
        <row r="2258">
          <cell r="R2258" t="str">
            <v>108363.NA1</v>
          </cell>
          <cell r="S2258">
            <v>0</v>
          </cell>
        </row>
        <row r="2259">
          <cell r="R2259" t="str">
            <v>108363.NA2</v>
          </cell>
          <cell r="S2259">
            <v>0</v>
          </cell>
        </row>
        <row r="2260">
          <cell r="R2260" t="str">
            <v>108364.NA</v>
          </cell>
          <cell r="S2260">
            <v>0</v>
          </cell>
        </row>
        <row r="2261">
          <cell r="R2261" t="str">
            <v>108364.S</v>
          </cell>
          <cell r="S2261">
            <v>-141692722.24153799</v>
          </cell>
        </row>
        <row r="2262">
          <cell r="R2262" t="str">
            <v>108364.NA1</v>
          </cell>
          <cell r="S2262">
            <v>-141692722.24153799</v>
          </cell>
        </row>
        <row r="2263">
          <cell r="R2263" t="str">
            <v>108364.NA2</v>
          </cell>
          <cell r="S2263">
            <v>0</v>
          </cell>
        </row>
        <row r="2264">
          <cell r="R2264" t="str">
            <v>108365.NA</v>
          </cell>
          <cell r="S2264">
            <v>0</v>
          </cell>
        </row>
        <row r="2265">
          <cell r="R2265" t="str">
            <v>108365.S</v>
          </cell>
          <cell r="S2265">
            <v>-79175529.069999993</v>
          </cell>
        </row>
        <row r="2266">
          <cell r="R2266" t="str">
            <v>108365.NA1</v>
          </cell>
          <cell r="S2266">
            <v>-79175529.069999993</v>
          </cell>
        </row>
        <row r="2267">
          <cell r="R2267" t="str">
            <v>108365.NA2</v>
          </cell>
          <cell r="S2267">
            <v>0</v>
          </cell>
        </row>
        <row r="2268">
          <cell r="R2268" t="str">
            <v>108366.NA</v>
          </cell>
          <cell r="S2268">
            <v>0</v>
          </cell>
        </row>
        <row r="2269">
          <cell r="R2269" t="str">
            <v>108366.S</v>
          </cell>
          <cell r="S2269">
            <v>-74060943.128461495</v>
          </cell>
        </row>
        <row r="2270">
          <cell r="R2270" t="str">
            <v>108366.NA1</v>
          </cell>
          <cell r="S2270">
            <v>-74060943.128461495</v>
          </cell>
        </row>
        <row r="2271">
          <cell r="R2271" t="str">
            <v>108366.NA2</v>
          </cell>
          <cell r="S2271">
            <v>0</v>
          </cell>
        </row>
        <row r="2272">
          <cell r="R2272" t="str">
            <v>108367.NA</v>
          </cell>
          <cell r="S2272">
            <v>0</v>
          </cell>
        </row>
        <row r="2273">
          <cell r="R2273" t="str">
            <v>108367.S</v>
          </cell>
          <cell r="S2273">
            <v>-204994588.231538</v>
          </cell>
        </row>
        <row r="2274">
          <cell r="R2274" t="str">
            <v>108367.NA1</v>
          </cell>
          <cell r="S2274">
            <v>-204994588.231538</v>
          </cell>
        </row>
        <row r="2275">
          <cell r="R2275" t="str">
            <v>108367.NA2</v>
          </cell>
          <cell r="S2275">
            <v>0</v>
          </cell>
        </row>
        <row r="2276">
          <cell r="R2276" t="str">
            <v>108368.NA</v>
          </cell>
          <cell r="S2276">
            <v>0</v>
          </cell>
        </row>
        <row r="2277">
          <cell r="R2277" t="str">
            <v>108368.S</v>
          </cell>
          <cell r="S2277">
            <v>-116966251.06999999</v>
          </cell>
        </row>
        <row r="2278">
          <cell r="R2278" t="str">
            <v>108368.NA1</v>
          </cell>
          <cell r="S2278">
            <v>-116966251.06999999</v>
          </cell>
        </row>
        <row r="2279">
          <cell r="R2279" t="str">
            <v>108368.NA2</v>
          </cell>
          <cell r="S2279">
            <v>0</v>
          </cell>
        </row>
        <row r="2280">
          <cell r="R2280" t="str">
            <v>108369.NA</v>
          </cell>
          <cell r="S2280">
            <v>0</v>
          </cell>
        </row>
        <row r="2281">
          <cell r="R2281" t="str">
            <v>108369.S</v>
          </cell>
          <cell r="S2281">
            <v>-90281930.189999998</v>
          </cell>
        </row>
        <row r="2282">
          <cell r="R2282" t="str">
            <v>108369.NA1</v>
          </cell>
          <cell r="S2282">
            <v>-90281930.189999998</v>
          </cell>
        </row>
        <row r="2283">
          <cell r="R2283" t="str">
            <v>108369.NA2</v>
          </cell>
          <cell r="S2283">
            <v>0</v>
          </cell>
        </row>
        <row r="2284">
          <cell r="R2284" t="str">
            <v>108370.NA</v>
          </cell>
          <cell r="S2284">
            <v>0</v>
          </cell>
        </row>
        <row r="2285">
          <cell r="R2285" t="str">
            <v>108370.S</v>
          </cell>
          <cell r="S2285">
            <v>-36464290.566923097</v>
          </cell>
        </row>
        <row r="2286">
          <cell r="R2286" t="str">
            <v>108370.NA1</v>
          </cell>
          <cell r="S2286">
            <v>-36464290.566923097</v>
          </cell>
        </row>
        <row r="2287">
          <cell r="R2287" t="str">
            <v>108370.NA2</v>
          </cell>
          <cell r="S2287">
            <v>0</v>
          </cell>
        </row>
        <row r="2288">
          <cell r="R2288" t="str">
            <v>108370.NA3</v>
          </cell>
          <cell r="S2288">
            <v>0</v>
          </cell>
        </row>
        <row r="2289">
          <cell r="R2289" t="str">
            <v>108370.NA4</v>
          </cell>
          <cell r="S2289">
            <v>0</v>
          </cell>
        </row>
        <row r="2290">
          <cell r="R2290" t="str">
            <v>108371.NA</v>
          </cell>
          <cell r="S2290">
            <v>0</v>
          </cell>
        </row>
        <row r="2291">
          <cell r="R2291" t="str">
            <v>108371.S</v>
          </cell>
          <cell r="S2291">
            <v>-3449623.5184615399</v>
          </cell>
        </row>
        <row r="2292">
          <cell r="R2292" t="str">
            <v>108371.NA1</v>
          </cell>
          <cell r="S2292">
            <v>-3449623.5184615399</v>
          </cell>
        </row>
        <row r="2293">
          <cell r="R2293" t="str">
            <v>108371.NA2</v>
          </cell>
          <cell r="S2293">
            <v>0</v>
          </cell>
        </row>
        <row r="2294">
          <cell r="R2294" t="str">
            <v>108372.NA</v>
          </cell>
          <cell r="S2294">
            <v>0</v>
          </cell>
        </row>
        <row r="2295">
          <cell r="R2295" t="str">
            <v>108372.S</v>
          </cell>
          <cell r="S2295">
            <v>0</v>
          </cell>
        </row>
        <row r="2296">
          <cell r="R2296" t="str">
            <v>108372.NA1</v>
          </cell>
          <cell r="S2296">
            <v>0</v>
          </cell>
        </row>
        <row r="2297">
          <cell r="R2297" t="str">
            <v>108372.NA2</v>
          </cell>
          <cell r="S2297">
            <v>0</v>
          </cell>
        </row>
        <row r="2298">
          <cell r="R2298" t="str">
            <v>108373.NA</v>
          </cell>
          <cell r="S2298">
            <v>0</v>
          </cell>
        </row>
        <row r="2299">
          <cell r="R2299" t="str">
            <v>108373.S</v>
          </cell>
          <cell r="S2299">
            <v>-12365678.403846201</v>
          </cell>
        </row>
        <row r="2300">
          <cell r="R2300" t="str">
            <v>108373.NA1</v>
          </cell>
          <cell r="S2300">
            <v>-12365678.403846201</v>
          </cell>
        </row>
        <row r="2301">
          <cell r="R2301" t="str">
            <v>108373.NA2</v>
          </cell>
          <cell r="S2301">
            <v>0</v>
          </cell>
        </row>
        <row r="2302">
          <cell r="R2302" t="str">
            <v>108D00.NA</v>
          </cell>
          <cell r="S2302">
            <v>0</v>
          </cell>
        </row>
        <row r="2303">
          <cell r="R2303" t="str">
            <v>108D00.S</v>
          </cell>
          <cell r="S2303">
            <v>0</v>
          </cell>
        </row>
        <row r="2304">
          <cell r="R2304" t="str">
            <v>108D00.NA1</v>
          </cell>
          <cell r="S2304">
            <v>0</v>
          </cell>
        </row>
        <row r="2305">
          <cell r="R2305" t="str">
            <v>108D00.NA2</v>
          </cell>
          <cell r="S2305">
            <v>0</v>
          </cell>
        </row>
        <row r="2306">
          <cell r="R2306" t="str">
            <v>108DS.NA</v>
          </cell>
          <cell r="S2306">
            <v>0</v>
          </cell>
        </row>
        <row r="2307">
          <cell r="R2307" t="str">
            <v>108DS.S</v>
          </cell>
          <cell r="S2307">
            <v>0</v>
          </cell>
        </row>
        <row r="2308">
          <cell r="R2308" t="str">
            <v>108DS.NA1</v>
          </cell>
          <cell r="S2308">
            <v>0</v>
          </cell>
        </row>
        <row r="2309">
          <cell r="R2309" t="str">
            <v>108DS.NA2</v>
          </cell>
          <cell r="S2309">
            <v>0</v>
          </cell>
        </row>
        <row r="2310">
          <cell r="R2310" t="str">
            <v>108DP.NA</v>
          </cell>
          <cell r="S2310">
            <v>0</v>
          </cell>
        </row>
        <row r="2311">
          <cell r="R2311" t="str">
            <v>108DP.S</v>
          </cell>
          <cell r="S2311">
            <v>-288476.20538461499</v>
          </cell>
        </row>
        <row r="2312">
          <cell r="R2312" t="str">
            <v>108DP.NA1</v>
          </cell>
          <cell r="S2312">
            <v>-288476.20538461499</v>
          </cell>
        </row>
        <row r="2313">
          <cell r="R2313" t="str">
            <v>108DP.NA2</v>
          </cell>
          <cell r="S2313">
            <v>0</v>
          </cell>
        </row>
        <row r="2314">
          <cell r="R2314" t="str">
            <v>108DP.NA3</v>
          </cell>
          <cell r="S2314">
            <v>0</v>
          </cell>
        </row>
        <row r="2315">
          <cell r="R2315" t="str">
            <v>Total Distribution Plant Accum Depreciation.NA</v>
          </cell>
          <cell r="S2315">
            <v>-873756689.44153774</v>
          </cell>
        </row>
        <row r="2316">
          <cell r="R2316" t="str">
            <v>Total Distribution Plant Accum Depreciation.NA1</v>
          </cell>
          <cell r="S2316">
            <v>0</v>
          </cell>
        </row>
        <row r="2317">
          <cell r="R2317" t="str">
            <v>Summary of Distribution Plant Depr by Factor.NA</v>
          </cell>
          <cell r="S2317">
            <v>0</v>
          </cell>
        </row>
        <row r="2318">
          <cell r="R2318" t="str">
            <v>Summary of Distribution Plant Depr by Factor.NA1</v>
          </cell>
          <cell r="S2318">
            <v>-873756689.44153774</v>
          </cell>
        </row>
        <row r="2319">
          <cell r="R2319" t="str">
            <v>Summary of Distribution Plant Depr by Factor.NA2</v>
          </cell>
          <cell r="S2319">
            <v>0</v>
          </cell>
        </row>
        <row r="2320">
          <cell r="R2320" t="str">
            <v>Total Distribution Depreciation by Factor.NA</v>
          </cell>
          <cell r="S2320">
            <v>-873756689.44153774</v>
          </cell>
        </row>
        <row r="2321">
          <cell r="R2321" t="str">
            <v>108GP.NA</v>
          </cell>
          <cell r="S2321">
            <v>0</v>
          </cell>
        </row>
        <row r="2322">
          <cell r="R2322" t="str">
            <v>108GP.S</v>
          </cell>
          <cell r="S2322">
            <v>-74314293.267692298</v>
          </cell>
        </row>
        <row r="2323">
          <cell r="R2323" t="str">
            <v>108GP.SG</v>
          </cell>
          <cell r="S2323">
            <v>-570793.63275224692</v>
          </cell>
        </row>
        <row r="2324">
          <cell r="R2324" t="str">
            <v>108GP.SG1</v>
          </cell>
          <cell r="S2324">
            <v>-1442982.4259724659</v>
          </cell>
        </row>
        <row r="2325">
          <cell r="R2325" t="str">
            <v>108GP.SG2</v>
          </cell>
          <cell r="S2325">
            <v>-36962728.55081369</v>
          </cell>
        </row>
        <row r="2326">
          <cell r="R2326" t="str">
            <v>108GP.CN</v>
          </cell>
          <cell r="S2326">
            <v>-3562556.7932744138</v>
          </cell>
        </row>
        <row r="2327">
          <cell r="R2327" t="str">
            <v>108GP.SO</v>
          </cell>
          <cell r="S2327">
            <v>-42020124.238195486</v>
          </cell>
        </row>
        <row r="2328">
          <cell r="R2328" t="str">
            <v>108GP.SE</v>
          </cell>
          <cell r="S2328">
            <v>-365860.28745731158</v>
          </cell>
        </row>
        <row r="2329">
          <cell r="R2329" t="str">
            <v>108GP.SG3</v>
          </cell>
          <cell r="S2329">
            <v>-33920.886650483888</v>
          </cell>
        </row>
        <row r="2330">
          <cell r="R2330" t="str">
            <v>108GP.SG4</v>
          </cell>
          <cell r="S2330">
            <v>-996355.72277656815</v>
          </cell>
        </row>
        <row r="2331">
          <cell r="R2331" t="str">
            <v>108GP.NA1</v>
          </cell>
          <cell r="S2331">
            <v>-160269615.80558494</v>
          </cell>
        </row>
        <row r="2332">
          <cell r="R2332" t="str">
            <v>108GP.NA2</v>
          </cell>
          <cell r="S2332">
            <v>0</v>
          </cell>
        </row>
        <row r="2333">
          <cell r="R2333" t="str">
            <v>108GP.NA3</v>
          </cell>
          <cell r="S2333">
            <v>0</v>
          </cell>
        </row>
        <row r="2334">
          <cell r="R2334" t="str">
            <v>108MP.NA</v>
          </cell>
          <cell r="S2334">
            <v>0</v>
          </cell>
        </row>
        <row r="2335">
          <cell r="R2335" t="str">
            <v>108MP.S</v>
          </cell>
          <cell r="S2335">
            <v>0</v>
          </cell>
        </row>
        <row r="2336">
          <cell r="R2336" t="str">
            <v>108MP.SE</v>
          </cell>
          <cell r="S2336">
            <v>-38115538.024846181</v>
          </cell>
        </row>
        <row r="2337">
          <cell r="R2337" t="str">
            <v>108MP.NA1</v>
          </cell>
          <cell r="S2337">
            <v>-38115538.024846181</v>
          </cell>
        </row>
        <row r="2338">
          <cell r="R2338" t="str">
            <v>108MP.NA2</v>
          </cell>
          <cell r="S2338">
            <v>0</v>
          </cell>
        </row>
        <row r="2339">
          <cell r="R2339" t="str">
            <v>108MP.S1</v>
          </cell>
          <cell r="S2339">
            <v>0</v>
          </cell>
        </row>
        <row r="2340">
          <cell r="R2340" t="str">
            <v>108MP.NA3</v>
          </cell>
          <cell r="S2340">
            <v>-38115538.024846181</v>
          </cell>
        </row>
        <row r="2341">
          <cell r="R2341" t="str">
            <v>108MP.NA4</v>
          </cell>
          <cell r="S2341">
            <v>0</v>
          </cell>
        </row>
        <row r="2342">
          <cell r="R2342" t="str">
            <v>1081390.NA</v>
          </cell>
          <cell r="S2342">
            <v>0</v>
          </cell>
        </row>
        <row r="2343">
          <cell r="R2343" t="str">
            <v>1081390.SO</v>
          </cell>
          <cell r="S2343">
            <v>0</v>
          </cell>
        </row>
        <row r="2344">
          <cell r="R2344" t="str">
            <v>1081390.NA1</v>
          </cell>
          <cell r="S2344">
            <v>0</v>
          </cell>
        </row>
        <row r="2345">
          <cell r="R2345" t="str">
            <v>1081390.NA2</v>
          </cell>
          <cell r="S2345">
            <v>0</v>
          </cell>
        </row>
        <row r="2346">
          <cell r="R2346" t="str">
            <v>1081390.NA3</v>
          </cell>
          <cell r="S2346">
            <v>0</v>
          </cell>
        </row>
        <row r="2347">
          <cell r="R2347" t="str">
            <v>1081390.NA4</v>
          </cell>
          <cell r="S2347">
            <v>0</v>
          </cell>
        </row>
        <row r="2348">
          <cell r="R2348" t="str">
            <v>1081390.NA5</v>
          </cell>
          <cell r="S2348">
            <v>0</v>
          </cell>
        </row>
        <row r="2349">
          <cell r="R2349" t="str">
            <v>1081399.NA</v>
          </cell>
          <cell r="S2349">
            <v>0</v>
          </cell>
        </row>
        <row r="2350">
          <cell r="R2350" t="str">
            <v>1081399.S</v>
          </cell>
          <cell r="S2350">
            <v>0</v>
          </cell>
        </row>
        <row r="2351">
          <cell r="R2351" t="str">
            <v>1081399.SE</v>
          </cell>
          <cell r="S2351">
            <v>0</v>
          </cell>
        </row>
        <row r="2352">
          <cell r="R2352" t="str">
            <v>1081399.NA1</v>
          </cell>
          <cell r="S2352">
            <v>0</v>
          </cell>
        </row>
        <row r="2353">
          <cell r="R2353" t="str">
            <v>1081399.NA2</v>
          </cell>
          <cell r="S2353">
            <v>0</v>
          </cell>
        </row>
        <row r="2354">
          <cell r="R2354" t="str">
            <v>1081399.NA3</v>
          </cell>
          <cell r="S2354">
            <v>0</v>
          </cell>
        </row>
        <row r="2355">
          <cell r="R2355" t="str">
            <v>1081399.NA4</v>
          </cell>
          <cell r="S2355">
            <v>0</v>
          </cell>
        </row>
        <row r="2356">
          <cell r="R2356" t="str">
            <v>1081399.NA5</v>
          </cell>
          <cell r="S2356">
            <v>0</v>
          </cell>
        </row>
        <row r="2357">
          <cell r="R2357" t="str">
            <v>1081399.NA6</v>
          </cell>
          <cell r="S2357">
            <v>0</v>
          </cell>
        </row>
        <row r="2358">
          <cell r="R2358" t="str">
            <v>Total General Plant Accum Depreciation.NA</v>
          </cell>
          <cell r="S2358">
            <v>-198385153.8304311</v>
          </cell>
        </row>
        <row r="2359">
          <cell r="R2359" t="str">
            <v>Total General Plant Accum Depreciation.NA1</v>
          </cell>
          <cell r="S2359">
            <v>0</v>
          </cell>
        </row>
        <row r="2360">
          <cell r="R2360" t="str">
            <v>Total General Plant Accum Depreciation.NA2</v>
          </cell>
          <cell r="S2360">
            <v>0</v>
          </cell>
        </row>
        <row r="2361">
          <cell r="R2361" t="str">
            <v>Total General Plant Accum Depreciation.NA3</v>
          </cell>
          <cell r="S2361">
            <v>0</v>
          </cell>
        </row>
        <row r="2362">
          <cell r="R2362" t="str">
            <v>Summary of General Depreciation by Factor.NA</v>
          </cell>
          <cell r="S2362">
            <v>0</v>
          </cell>
        </row>
        <row r="2363">
          <cell r="R2363" t="str">
            <v>Summary of General Depreciation by Factor.NA1</v>
          </cell>
          <cell r="S2363">
            <v>-74314293.267692298</v>
          </cell>
        </row>
        <row r="2364">
          <cell r="R2364" t="str">
            <v>Summary of General Depreciation by Factor.NA2</v>
          </cell>
          <cell r="S2364">
            <v>0</v>
          </cell>
        </row>
        <row r="2365">
          <cell r="R2365" t="str">
            <v>Summary of General Depreciation by Factor.NA3</v>
          </cell>
          <cell r="S2365">
            <v>0</v>
          </cell>
        </row>
        <row r="2366">
          <cell r="R2366" t="str">
            <v>Summary of General Depreciation by Factor.NA4</v>
          </cell>
          <cell r="S2366">
            <v>-38481398.312303491</v>
          </cell>
        </row>
        <row r="2367">
          <cell r="R2367" t="str">
            <v>Summary of General Depreciation by Factor.NA5</v>
          </cell>
          <cell r="S2367">
            <v>-42020124.238195486</v>
          </cell>
        </row>
        <row r="2368">
          <cell r="R2368" t="str">
            <v>Summary of General Depreciation by Factor.NA6</v>
          </cell>
          <cell r="S2368">
            <v>-3562556.7932744138</v>
          </cell>
        </row>
        <row r="2369">
          <cell r="R2369" t="str">
            <v>Summary of General Depreciation by Factor.NA7</v>
          </cell>
          <cell r="S2369">
            <v>-40006781.218965456</v>
          </cell>
        </row>
        <row r="2370">
          <cell r="R2370" t="str">
            <v>Summary of General Depreciation by Factor.NA8</v>
          </cell>
          <cell r="S2370">
            <v>0</v>
          </cell>
        </row>
        <row r="2371">
          <cell r="R2371" t="str">
            <v>Summary of General Depreciation by Factor.NA9</v>
          </cell>
          <cell r="S2371">
            <v>0</v>
          </cell>
        </row>
        <row r="2372">
          <cell r="R2372" t="str">
            <v>Summary of General Depreciation by Factor.NA10</v>
          </cell>
          <cell r="S2372">
            <v>0</v>
          </cell>
        </row>
        <row r="2373">
          <cell r="R2373" t="str">
            <v>Summary of General Depreciation by Factor.NA11</v>
          </cell>
          <cell r="S2373">
            <v>0</v>
          </cell>
        </row>
        <row r="2374">
          <cell r="R2374" t="str">
            <v>Total General Depreciation by Factor.NA</v>
          </cell>
          <cell r="S2374">
            <v>-198385153.8304311</v>
          </cell>
        </row>
        <row r="2375">
          <cell r="R2375" t="str">
            <v>Total General Depreciation by Factor.NA1</v>
          </cell>
          <cell r="S2375">
            <v>0</v>
          </cell>
        </row>
        <row r="2376">
          <cell r="R2376" t="str">
            <v>Total General Depreciation by Factor.NA2</v>
          </cell>
          <cell r="S2376">
            <v>0</v>
          </cell>
        </row>
        <row r="2377">
          <cell r="R2377" t="str">
            <v>Total Accum Depreciation - Plant In Service.NA</v>
          </cell>
          <cell r="S2377">
            <v>-3439491813.5861278</v>
          </cell>
        </row>
        <row r="2378">
          <cell r="R2378" t="str">
            <v>111SP.NA</v>
          </cell>
          <cell r="S2378">
            <v>0</v>
          </cell>
        </row>
        <row r="2379">
          <cell r="R2379" t="str">
            <v>111SP.SG</v>
          </cell>
          <cell r="S2379">
            <v>0</v>
          </cell>
        </row>
        <row r="2380">
          <cell r="R2380" t="str">
            <v>111SP.SG1</v>
          </cell>
          <cell r="S2380">
            <v>0</v>
          </cell>
        </row>
        <row r="2381">
          <cell r="R2381" t="str">
            <v>111SP.NA1</v>
          </cell>
          <cell r="S2381">
            <v>0</v>
          </cell>
        </row>
        <row r="2382">
          <cell r="R2382" t="str">
            <v>111SP.NA2</v>
          </cell>
          <cell r="S2382">
            <v>0</v>
          </cell>
        </row>
        <row r="2383">
          <cell r="R2383" t="str">
            <v>111SP.NA3</v>
          </cell>
          <cell r="S2383">
            <v>0</v>
          </cell>
        </row>
        <row r="2384">
          <cell r="R2384" t="str">
            <v>111GP.NA</v>
          </cell>
          <cell r="S2384">
            <v>0</v>
          </cell>
        </row>
        <row r="2385">
          <cell r="R2385" t="str">
            <v>111GP.S</v>
          </cell>
          <cell r="S2385">
            <v>-15032.012307692299</v>
          </cell>
        </row>
        <row r="2386">
          <cell r="R2386" t="str">
            <v>111GP.CN</v>
          </cell>
          <cell r="S2386">
            <v>-113347.65844579109</v>
          </cell>
        </row>
        <row r="2387">
          <cell r="R2387" t="str">
            <v>111GP.SG</v>
          </cell>
          <cell r="S2387">
            <v>-65552.923555215952</v>
          </cell>
        </row>
        <row r="2388">
          <cell r="R2388" t="str">
            <v>111GP.SO</v>
          </cell>
          <cell r="S2388">
            <v>-2274763.0914947297</v>
          </cell>
        </row>
        <row r="2389">
          <cell r="R2389" t="str">
            <v>111GP.SE</v>
          </cell>
          <cell r="S2389">
            <v>0</v>
          </cell>
        </row>
        <row r="2390">
          <cell r="R2390" t="str">
            <v>111GP.NA1</v>
          </cell>
          <cell r="S2390">
            <v>-2468695.6858034292</v>
          </cell>
        </row>
        <row r="2391">
          <cell r="R2391" t="str">
            <v>111GP.NA2</v>
          </cell>
          <cell r="S2391">
            <v>0</v>
          </cell>
        </row>
        <row r="2392">
          <cell r="R2392" t="str">
            <v>111GP.NA3</v>
          </cell>
          <cell r="S2392">
            <v>0</v>
          </cell>
        </row>
        <row r="2393">
          <cell r="R2393" t="str">
            <v>111HP.NA</v>
          </cell>
          <cell r="S2393">
            <v>0</v>
          </cell>
        </row>
        <row r="2394">
          <cell r="R2394" t="str">
            <v>111HP.SG</v>
          </cell>
          <cell r="S2394">
            <v>0</v>
          </cell>
        </row>
        <row r="2395">
          <cell r="R2395" t="str">
            <v>111HP.SG1</v>
          </cell>
          <cell r="S2395">
            <v>0</v>
          </cell>
        </row>
        <row r="2396">
          <cell r="R2396" t="str">
            <v>111HP.SG2</v>
          </cell>
          <cell r="S2396">
            <v>-567732.60585156258</v>
          </cell>
        </row>
        <row r="2397">
          <cell r="R2397" t="str">
            <v>111HP.SG3</v>
          </cell>
          <cell r="S2397">
            <v>0</v>
          </cell>
        </row>
        <row r="2398">
          <cell r="R2398" t="str">
            <v>111HP.NA1</v>
          </cell>
          <cell r="S2398">
            <v>-567732.60585156258</v>
          </cell>
        </row>
        <row r="2399">
          <cell r="R2399" t="str">
            <v>111HP.NA2</v>
          </cell>
          <cell r="S2399">
            <v>0</v>
          </cell>
        </row>
        <row r="2400">
          <cell r="R2400" t="str">
            <v>111HP.NA3</v>
          </cell>
          <cell r="S2400">
            <v>0</v>
          </cell>
        </row>
        <row r="2401">
          <cell r="R2401" t="str">
            <v>111IP.NA</v>
          </cell>
          <cell r="S2401">
            <v>0</v>
          </cell>
        </row>
        <row r="2402">
          <cell r="R2402" t="str">
            <v>111IP.S</v>
          </cell>
          <cell r="S2402">
            <v>-26631.411538498476</v>
          </cell>
        </row>
        <row r="2403">
          <cell r="R2403" t="str">
            <v>111IP.SG</v>
          </cell>
          <cell r="S2403">
            <v>0</v>
          </cell>
        </row>
        <row r="2404">
          <cell r="R2404" t="str">
            <v>111IP.SG1</v>
          </cell>
          <cell r="S2404">
            <v>-185424.03297208715</v>
          </cell>
        </row>
        <row r="2405">
          <cell r="R2405" t="str">
            <v>111IP.SE</v>
          </cell>
          <cell r="S2405">
            <v>-558454.16111501318</v>
          </cell>
        </row>
        <row r="2406">
          <cell r="R2406" t="str">
            <v>111IP.SG2</v>
          </cell>
          <cell r="S2406">
            <v>-29602769.083498269</v>
          </cell>
        </row>
        <row r="2407">
          <cell r="R2407" t="str">
            <v>111IP.SG3</v>
          </cell>
          <cell r="S2407">
            <v>-10915465.74111471</v>
          </cell>
        </row>
        <row r="2408">
          <cell r="R2408" t="str">
            <v>111IP.SG4</v>
          </cell>
          <cell r="S2408">
            <v>-2079501.9009938615</v>
          </cell>
        </row>
        <row r="2409">
          <cell r="R2409" t="str">
            <v>111IP.CN</v>
          </cell>
          <cell r="S2409">
            <v>-56345861.677532136</v>
          </cell>
        </row>
        <row r="2410">
          <cell r="R2410" t="str">
            <v>111IP.SG5</v>
          </cell>
          <cell r="S2410">
            <v>0</v>
          </cell>
        </row>
        <row r="2411">
          <cell r="R2411" t="str">
            <v>111IP.SG6</v>
          </cell>
          <cell r="S2411">
            <v>-340838.43700789742</v>
          </cell>
        </row>
        <row r="2412">
          <cell r="R2412" t="str">
            <v>111IP.SO</v>
          </cell>
          <cell r="S2412">
            <v>-127723141.84689344</v>
          </cell>
        </row>
        <row r="2413">
          <cell r="R2413" t="str">
            <v>111IP.NA1</v>
          </cell>
          <cell r="S2413">
            <v>-227778088.2926659</v>
          </cell>
        </row>
        <row r="2414">
          <cell r="R2414" t="str">
            <v>111IP.NA2</v>
          </cell>
          <cell r="S2414">
            <v>0</v>
          </cell>
        </row>
        <row r="2415">
          <cell r="R2415" t="str">
            <v>111IP.OTH</v>
          </cell>
          <cell r="S2415">
            <v>0</v>
          </cell>
        </row>
        <row r="2416">
          <cell r="R2416" t="str">
            <v>111IP.NA3</v>
          </cell>
          <cell r="S2416">
            <v>-227778088.2926659</v>
          </cell>
        </row>
        <row r="2417">
          <cell r="R2417" t="str">
            <v>111IP.NA4</v>
          </cell>
          <cell r="S2417">
            <v>0</v>
          </cell>
        </row>
        <row r="2418">
          <cell r="R2418" t="str">
            <v>111390.NA</v>
          </cell>
          <cell r="S2418">
            <v>0</v>
          </cell>
        </row>
        <row r="2419">
          <cell r="R2419" t="str">
            <v>111390.S</v>
          </cell>
          <cell r="S2419">
            <v>0</v>
          </cell>
        </row>
        <row r="2420">
          <cell r="R2420" t="str">
            <v>111390.SG</v>
          </cell>
          <cell r="S2420">
            <v>398201.19572628551</v>
          </cell>
        </row>
        <row r="2421">
          <cell r="R2421" t="str">
            <v>111390.SO</v>
          </cell>
          <cell r="S2421">
            <v>3753175.3721601781</v>
          </cell>
        </row>
        <row r="2422">
          <cell r="R2422" t="str">
            <v>111390.NA1</v>
          </cell>
          <cell r="S2422">
            <v>4151376.5678864638</v>
          </cell>
        </row>
        <row r="2423">
          <cell r="R2423" t="str">
            <v>111390.NA2</v>
          </cell>
          <cell r="S2423">
            <v>0</v>
          </cell>
        </row>
        <row r="2424">
          <cell r="R2424" t="str">
            <v>111390.NA3</v>
          </cell>
          <cell r="S2424">
            <v>-4151376.5678864638</v>
          </cell>
        </row>
        <row r="2425">
          <cell r="R2425" t="str">
            <v>111390.NA4</v>
          </cell>
          <cell r="S2425">
            <v>0</v>
          </cell>
        </row>
        <row r="2426">
          <cell r="R2426" t="str">
            <v>Total Accum Provision for Amortization.NA</v>
          </cell>
          <cell r="S2426">
            <v>-230814516.58432093</v>
          </cell>
        </row>
        <row r="2427">
          <cell r="R2427" t="str">
            <v>Total Accum Provision for Amortization.NA1</v>
          </cell>
          <cell r="S2427">
            <v>0</v>
          </cell>
        </row>
        <row r="2428">
          <cell r="R2428" t="str">
            <v>Total Accum Provision for Amortization.NA2</v>
          </cell>
          <cell r="S2428">
            <v>0</v>
          </cell>
        </row>
        <row r="2429">
          <cell r="R2429" t="str">
            <v>Total Accum Provision for Amortization.NA3</v>
          </cell>
          <cell r="S2429">
            <v>0</v>
          </cell>
        </row>
        <row r="2430">
          <cell r="R2430" t="str">
            <v>Total Accum Provision for Amortization.NA4</v>
          </cell>
          <cell r="S2430">
            <v>0</v>
          </cell>
        </row>
        <row r="2431">
          <cell r="R2431" t="str">
            <v>Summary of Amortization by Factor.NA</v>
          </cell>
          <cell r="S2431">
            <v>0</v>
          </cell>
        </row>
        <row r="2432">
          <cell r="R2432" t="str">
            <v>Summary of Amortization by Factor.NA1</v>
          </cell>
          <cell r="S2432">
            <v>-41663.423846190773</v>
          </cell>
        </row>
        <row r="2433">
          <cell r="R2433" t="str">
            <v>Summary of Amortization by Factor.NA2</v>
          </cell>
          <cell r="S2433">
            <v>0</v>
          </cell>
        </row>
        <row r="2434">
          <cell r="R2434" t="str">
            <v>Summary of Amortization by Factor.NA3</v>
          </cell>
          <cell r="S2434">
            <v>0</v>
          </cell>
        </row>
        <row r="2435">
          <cell r="R2435" t="str">
            <v>Summary of Amortization by Factor.NA4</v>
          </cell>
          <cell r="S2435">
            <v>-558454.16111501318</v>
          </cell>
        </row>
        <row r="2436">
          <cell r="R2436" t="str">
            <v>Summary of Amortization by Factor.NA5</v>
          </cell>
          <cell r="S2436">
            <v>-126244729.56622799</v>
          </cell>
        </row>
        <row r="2437">
          <cell r="R2437" t="str">
            <v>Summary of Amortization by Factor.NA6</v>
          </cell>
          <cell r="S2437">
            <v>-56459209.335977927</v>
          </cell>
        </row>
        <row r="2438">
          <cell r="R2438" t="str">
            <v>Summary of Amortization by Factor.NA7</v>
          </cell>
          <cell r="S2438">
            <v>0</v>
          </cell>
        </row>
        <row r="2439">
          <cell r="R2439" t="str">
            <v>Summary of Amortization by Factor.NA8</v>
          </cell>
          <cell r="S2439">
            <v>0</v>
          </cell>
        </row>
        <row r="2440">
          <cell r="R2440" t="str">
            <v>Summary of Amortization by Factor.NA9</v>
          </cell>
          <cell r="S2440">
            <v>-43359083.529267319</v>
          </cell>
        </row>
        <row r="2441">
          <cell r="R2441" t="str">
            <v>Summary of Amortization by Factor.NA10</v>
          </cell>
          <cell r="S2441">
            <v>-4151376.5678864638</v>
          </cell>
        </row>
      </sheetData>
      <sheetData sheetId="28">
        <row r="2">
          <cell r="F2" t="str">
            <v>Rocky Mountain Power</v>
          </cell>
        </row>
        <row r="3">
          <cell r="F3" t="str">
            <v>Cost Of Service By Rate Schedule</v>
          </cell>
        </row>
        <row r="4">
          <cell r="F4" t="str">
            <v>State of Utah</v>
          </cell>
        </row>
        <row r="5">
          <cell r="F5" t="str">
            <v>2010 Protocol (Non Wgt)</v>
          </cell>
        </row>
        <row r="6">
          <cell r="F6" t="str">
            <v>12 Months Ended Dec 2015</v>
          </cell>
        </row>
        <row r="8">
          <cell r="D8" t="str">
            <v>COS Study</v>
          </cell>
          <cell r="E8" t="str">
            <v>State of Utah</v>
          </cell>
          <cell r="F8" t="str">
            <v>Error</v>
          </cell>
          <cell r="G8" t="str">
            <v>Production</v>
          </cell>
          <cell r="H8" t="str">
            <v>Transmission</v>
          </cell>
          <cell r="I8" t="str">
            <v>Distribution</v>
          </cell>
          <cell r="J8" t="str">
            <v>Retail</v>
          </cell>
          <cell r="K8" t="str">
            <v>Misc</v>
          </cell>
          <cell r="N8" t="str">
            <v>Production</v>
          </cell>
          <cell r="Q8" t="str">
            <v>Transmission</v>
          </cell>
          <cell r="T8" t="str">
            <v>Distribution</v>
          </cell>
          <cell r="Y8" t="str">
            <v>Function</v>
          </cell>
          <cell r="Z8" t="str">
            <v>Generation</v>
          </cell>
          <cell r="AA8" t="str">
            <v>Transmission</v>
          </cell>
          <cell r="AB8" t="str">
            <v>Distribution</v>
          </cell>
        </row>
        <row r="9">
          <cell r="D9" t="str">
            <v>Results</v>
          </cell>
          <cell r="E9" t="str">
            <v>Results</v>
          </cell>
          <cell r="F9" t="str">
            <v>check</v>
          </cell>
          <cell r="G9" t="str">
            <v>TOTAL</v>
          </cell>
          <cell r="H9" t="str">
            <v>TOTAL</v>
          </cell>
          <cell r="I9" t="str">
            <v>TOTAL</v>
          </cell>
          <cell r="J9" t="str">
            <v>TOTAL</v>
          </cell>
          <cell r="K9" t="str">
            <v>TOTAL</v>
          </cell>
          <cell r="N9" t="str">
            <v>DEMAND</v>
          </cell>
          <cell r="O9" t="str">
            <v>ENERGY</v>
          </cell>
          <cell r="Q9" t="str">
            <v>DEMAND</v>
          </cell>
          <cell r="R9" t="str">
            <v>ENERGY</v>
          </cell>
          <cell r="T9" t="str">
            <v>SUBS</v>
          </cell>
          <cell r="U9" t="str">
            <v>P &amp; C</v>
          </cell>
          <cell r="V9" t="str">
            <v>XFMR</v>
          </cell>
          <cell r="W9" t="str">
            <v>SERVICE</v>
          </cell>
          <cell r="X9" t="str">
            <v>METER</v>
          </cell>
          <cell r="Y9" t="str">
            <v>Check</v>
          </cell>
          <cell r="Z9" t="str">
            <v>Check</v>
          </cell>
          <cell r="AA9" t="str">
            <v>Check</v>
          </cell>
          <cell r="AB9" t="str">
            <v>Check</v>
          </cell>
        </row>
        <row r="10">
          <cell r="Y10">
            <v>0</v>
          </cell>
          <cell r="Z10">
            <v>0</v>
          </cell>
          <cell r="AA10">
            <v>0</v>
          </cell>
          <cell r="AB10">
            <v>0</v>
          </cell>
        </row>
        <row r="11">
          <cell r="A11" t="str">
            <v>Operating Revenues</v>
          </cell>
        </row>
        <row r="12">
          <cell r="A12" t="str">
            <v xml:space="preserve">  General Business Revenues</v>
          </cell>
          <cell r="D12">
            <v>1988560510.5240562</v>
          </cell>
          <cell r="E12">
            <v>1988560505.8638721</v>
          </cell>
          <cell r="F12">
            <v>5</v>
          </cell>
          <cell r="G12">
            <v>1338016195.9300127</v>
          </cell>
          <cell r="H12">
            <v>291271039.85659981</v>
          </cell>
          <cell r="I12">
            <v>314650980.99524248</v>
          </cell>
          <cell r="J12">
            <v>36107668.821464479</v>
          </cell>
          <cell r="K12">
            <v>8514620.2605529539</v>
          </cell>
        </row>
        <row r="13">
          <cell r="A13" t="str">
            <v xml:space="preserve">  Special Sales</v>
          </cell>
          <cell r="D13">
            <v>115082019.36786939</v>
          </cell>
          <cell r="E13">
            <v>115082019.36786942</v>
          </cell>
          <cell r="F13">
            <v>0</v>
          </cell>
          <cell r="G13">
            <v>115082019.36786942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A14" t="str">
            <v xml:space="preserve">  Other Operating Revenues</v>
          </cell>
          <cell r="D14">
            <v>68962290.324995175</v>
          </cell>
          <cell r="E14">
            <v>68962290.21157828</v>
          </cell>
          <cell r="F14">
            <v>0</v>
          </cell>
          <cell r="G14">
            <v>15403256.742451286</v>
          </cell>
          <cell r="H14">
            <v>44197578.393025301</v>
          </cell>
          <cell r="I14">
            <v>3471202.8314357866</v>
          </cell>
          <cell r="J14">
            <v>7091219.2690695664</v>
          </cell>
          <cell r="K14">
            <v>-1200967.0244036561</v>
          </cell>
        </row>
        <row r="15">
          <cell r="A15" t="str">
            <v>Total Operating Revenues</v>
          </cell>
          <cell r="D15">
            <v>2172604820.2169209</v>
          </cell>
          <cell r="E15">
            <v>2172604815.4433198</v>
          </cell>
          <cell r="G15">
            <v>1468501472.0403333</v>
          </cell>
          <cell r="H15">
            <v>335468618.24962509</v>
          </cell>
          <cell r="I15">
            <v>318122183.82667828</v>
          </cell>
          <cell r="J15">
            <v>43198888.090534046</v>
          </cell>
          <cell r="K15">
            <v>7313653.236149298</v>
          </cell>
          <cell r="N15">
            <v>1101376104.1052501</v>
          </cell>
          <cell r="O15">
            <v>367125368.03508329</v>
          </cell>
          <cell r="Q15">
            <v>248919486.3535766</v>
          </cell>
          <cell r="R15">
            <v>86549131.896048516</v>
          </cell>
          <cell r="T15">
            <v>68102271.340717003</v>
          </cell>
          <cell r="U15">
            <v>147089448.46346858</v>
          </cell>
          <cell r="V15">
            <v>65574262.77095855</v>
          </cell>
          <cell r="W15">
            <v>30630051.268689428</v>
          </cell>
          <cell r="X15">
            <v>6726149.9828443872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</row>
        <row r="17">
          <cell r="A17" t="str">
            <v>Operating Expenses</v>
          </cell>
        </row>
        <row r="18">
          <cell r="A18" t="str">
            <v xml:space="preserve">  Operation &amp; Maintenance Expenses</v>
          </cell>
          <cell r="D18">
            <v>1193141009.3890157</v>
          </cell>
          <cell r="E18">
            <v>1193141009.3890157</v>
          </cell>
          <cell r="F18">
            <v>0</v>
          </cell>
          <cell r="G18">
            <v>940533001.86883247</v>
          </cell>
          <cell r="H18">
            <v>108277267.82182859</v>
          </cell>
          <cell r="I18">
            <v>99369741.333618969</v>
          </cell>
          <cell r="J18">
            <v>38378035.565992944</v>
          </cell>
          <cell r="K18">
            <v>6582962.7987427758</v>
          </cell>
          <cell r="N18">
            <v>342075334.6937378</v>
          </cell>
          <cell r="O18">
            <v>598457667.17509472</v>
          </cell>
          <cell r="Q18">
            <v>79752199.573163286</v>
          </cell>
          <cell r="R18">
            <v>28525068.248665307</v>
          </cell>
          <cell r="T18">
            <v>17004626.300325204</v>
          </cell>
          <cell r="U18">
            <v>70765136.743703842</v>
          </cell>
          <cell r="V18">
            <v>4549044.2250803839</v>
          </cell>
          <cell r="W18">
            <v>2262597.4077630034</v>
          </cell>
          <cell r="X18">
            <v>4788336.6567465365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A19" t="str">
            <v xml:space="preserve">  Depreciation Expense</v>
          </cell>
          <cell r="D19">
            <v>281043548.28964114</v>
          </cell>
          <cell r="E19">
            <v>281043548.28964108</v>
          </cell>
          <cell r="F19">
            <v>0</v>
          </cell>
          <cell r="G19">
            <v>180343012.51838422</v>
          </cell>
          <cell r="H19">
            <v>48370194.62512897</v>
          </cell>
          <cell r="I19">
            <v>51741268.19578708</v>
          </cell>
          <cell r="J19">
            <v>589072.95034084131</v>
          </cell>
          <cell r="K19">
            <v>0</v>
          </cell>
          <cell r="N19">
            <v>135241258.16435459</v>
          </cell>
          <cell r="O19">
            <v>45101754.354029641</v>
          </cell>
          <cell r="Q19">
            <v>36277645.968846723</v>
          </cell>
          <cell r="R19">
            <v>12092548.656282242</v>
          </cell>
          <cell r="T19">
            <v>-10782725.296522273</v>
          </cell>
          <cell r="U19">
            <v>40718628.094054587</v>
          </cell>
          <cell r="V19">
            <v>12128721.637762448</v>
          </cell>
          <cell r="W19">
            <v>6508508.4073397871</v>
          </cell>
          <cell r="X19">
            <v>3168135.3531525331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</row>
        <row r="20">
          <cell r="A20" t="str">
            <v xml:space="preserve">  Amortization Expense</v>
          </cell>
          <cell r="D20">
            <v>14468980.630997345</v>
          </cell>
          <cell r="E20">
            <v>14468980.630997345</v>
          </cell>
          <cell r="F20">
            <v>0</v>
          </cell>
          <cell r="G20">
            <v>13572992.518259667</v>
          </cell>
          <cell r="H20">
            <v>131453.47584820274</v>
          </cell>
          <cell r="I20">
            <v>-884723.59530683036</v>
          </cell>
          <cell r="J20">
            <v>1649258.2321963066</v>
          </cell>
          <cell r="K20">
            <v>0</v>
          </cell>
          <cell r="N20">
            <v>10163973.496975154</v>
          </cell>
          <cell r="O20">
            <v>3409019.0212845113</v>
          </cell>
          <cell r="Q20">
            <v>98590.106886151945</v>
          </cell>
          <cell r="R20">
            <v>32863.368962050685</v>
          </cell>
          <cell r="T20">
            <v>-155185.00876636454</v>
          </cell>
          <cell r="U20">
            <v>-445967.75475703436</v>
          </cell>
          <cell r="V20">
            <v>-165667.03235247446</v>
          </cell>
          <cell r="W20">
            <v>-91195.482404906434</v>
          </cell>
          <cell r="X20">
            <v>-26708.317026050525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1">
          <cell r="A21" t="str">
            <v xml:space="preserve">  Taxes Other Than Income</v>
          </cell>
          <cell r="D21">
            <v>65837020.677934371</v>
          </cell>
          <cell r="E21">
            <v>65837020.677934341</v>
          </cell>
          <cell r="F21">
            <v>0</v>
          </cell>
          <cell r="G21">
            <v>32701357.372604284</v>
          </cell>
          <cell r="H21">
            <v>15726232.933504039</v>
          </cell>
          <cell r="I21">
            <v>17028708.801195543</v>
          </cell>
          <cell r="J21">
            <v>380111.85063049878</v>
          </cell>
          <cell r="K21">
            <v>609.72</v>
          </cell>
          <cell r="N21">
            <v>24526018.029453218</v>
          </cell>
          <cell r="O21">
            <v>8175339.3431510711</v>
          </cell>
          <cell r="Q21">
            <v>11794674.700128028</v>
          </cell>
          <cell r="R21">
            <v>3931558.2333760099</v>
          </cell>
          <cell r="T21">
            <v>2986921.9478394506</v>
          </cell>
          <cell r="U21">
            <v>8583760.0248999428</v>
          </cell>
          <cell r="V21">
            <v>3188674.594928314</v>
          </cell>
          <cell r="W21">
            <v>1755284.1611725399</v>
          </cell>
          <cell r="X21">
            <v>514068.07235529379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</row>
        <row r="22">
          <cell r="A22" t="str">
            <v xml:space="preserve">  Income Taxes - Federal</v>
          </cell>
          <cell r="D22">
            <v>42547836.254143499</v>
          </cell>
          <cell r="E22">
            <v>42547838.668177977</v>
          </cell>
          <cell r="F22">
            <v>-2</v>
          </cell>
          <cell r="G22">
            <v>6973731.576820787</v>
          </cell>
          <cell r="H22">
            <v>-1012674.8187154481</v>
          </cell>
          <cell r="I22">
            <v>36792037.67405618</v>
          </cell>
          <cell r="J22">
            <v>-391589.45773400518</v>
          </cell>
          <cell r="K22">
            <v>186333.69375045467</v>
          </cell>
          <cell r="N22">
            <v>5230298.6826155903</v>
          </cell>
          <cell r="O22">
            <v>1743432.8942051968</v>
          </cell>
          <cell r="Q22">
            <v>-759506.11403658614</v>
          </cell>
          <cell r="R22">
            <v>-253168.70467886204</v>
          </cell>
          <cell r="T22">
            <v>21554934.615888413</v>
          </cell>
          <cell r="U22">
            <v>-13776038.412559593</v>
          </cell>
          <cell r="V22">
            <v>21465772.662446745</v>
          </cell>
          <cell r="W22">
            <v>10260593.391828673</v>
          </cell>
          <cell r="X22">
            <v>-2713224.5835481761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A23" t="str">
            <v xml:space="preserve">  Income Taxes - State</v>
          </cell>
          <cell r="D23">
            <v>9302236.3333035037</v>
          </cell>
          <cell r="E23">
            <v>9302236.6613306943</v>
          </cell>
          <cell r="F23">
            <v>0</v>
          </cell>
          <cell r="G23">
            <v>4468306.3331525009</v>
          </cell>
          <cell r="H23">
            <v>-137605.68905354929</v>
          </cell>
          <cell r="I23">
            <v>4999426.8666072581</v>
          </cell>
          <cell r="J23">
            <v>-53210.503669820828</v>
          </cell>
          <cell r="K23">
            <v>25319.654294306194</v>
          </cell>
          <cell r="N23">
            <v>3351229.7498643757</v>
          </cell>
          <cell r="O23">
            <v>1117076.5832881252</v>
          </cell>
          <cell r="Q23">
            <v>-103204.26679016196</v>
          </cell>
          <cell r="R23">
            <v>-34401.422263387321</v>
          </cell>
          <cell r="T23">
            <v>1072389.2865162157</v>
          </cell>
          <cell r="U23">
            <v>2309273.5775044789</v>
          </cell>
          <cell r="V23">
            <v>1031568.8166576093</v>
          </cell>
          <cell r="W23">
            <v>480989.71027325874</v>
          </cell>
          <cell r="X23">
            <v>105205.47565569085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A24" t="str">
            <v xml:space="preserve">  Income Taxes Deferred</v>
          </cell>
          <cell r="D24">
            <v>103531973.94487377</v>
          </cell>
          <cell r="E24">
            <v>103531973.94487378</v>
          </cell>
          <cell r="F24">
            <v>0</v>
          </cell>
          <cell r="G24">
            <v>54158369.518695004</v>
          </cell>
          <cell r="H24">
            <v>51011783.653624497</v>
          </cell>
          <cell r="I24">
            <v>-2189451.1234311163</v>
          </cell>
          <cell r="J24">
            <v>551271.89598535793</v>
          </cell>
          <cell r="K24">
            <v>0</v>
          </cell>
          <cell r="N24">
            <v>40618777.139021255</v>
          </cell>
          <cell r="O24">
            <v>13539592.379673751</v>
          </cell>
          <cell r="Q24">
            <v>38258837.740218371</v>
          </cell>
          <cell r="R24">
            <v>12752945.913406124</v>
          </cell>
          <cell r="T24">
            <v>-430579.27412905172</v>
          </cell>
          <cell r="U24">
            <v>-913375.44709300995</v>
          </cell>
          <cell r="V24">
            <v>-514331.47919015959</v>
          </cell>
          <cell r="W24">
            <v>-285399.59360305779</v>
          </cell>
          <cell r="X24">
            <v>-45765.329415829619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A25" t="str">
            <v xml:space="preserve">  Investment Tax Credit Adj</v>
          </cell>
          <cell r="D25">
            <v>-3978052.186232816</v>
          </cell>
          <cell r="E25">
            <v>-3978052.186232816</v>
          </cell>
          <cell r="F25">
            <v>0</v>
          </cell>
          <cell r="G25">
            <v>-2008894.2665835032</v>
          </cell>
          <cell r="H25">
            <v>-954391.91016516136</v>
          </cell>
          <cell r="I25">
            <v>-1014766.0094841513</v>
          </cell>
          <cell r="J25">
            <v>0</v>
          </cell>
          <cell r="K25">
            <v>0</v>
          </cell>
          <cell r="N25">
            <v>-1506670.6999376274</v>
          </cell>
          <cell r="O25">
            <v>-502223.56664587581</v>
          </cell>
          <cell r="Q25">
            <v>-715793.93262387102</v>
          </cell>
          <cell r="R25">
            <v>-238597.97754129034</v>
          </cell>
          <cell r="T25">
            <v>-177995.10820437933</v>
          </cell>
          <cell r="U25">
            <v>-511518.98881644808</v>
          </cell>
          <cell r="V25">
            <v>-190017.84762516597</v>
          </cell>
          <cell r="W25">
            <v>-104599.98609047449</v>
          </cell>
          <cell r="X25">
            <v>-30634.07874768327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A26" t="str">
            <v xml:space="preserve">  Misc Revenues &amp; Expense</v>
          </cell>
          <cell r="D26">
            <v>525804.35769250151</v>
          </cell>
          <cell r="E26">
            <v>525804.35769250151</v>
          </cell>
          <cell r="F26">
            <v>0</v>
          </cell>
          <cell r="G26">
            <v>-401751.80710575113</v>
          </cell>
          <cell r="H26">
            <v>-45.416106852338743</v>
          </cell>
          <cell r="I26">
            <v>-55841.919094894984</v>
          </cell>
          <cell r="J26">
            <v>983443.5</v>
          </cell>
          <cell r="K26">
            <v>0</v>
          </cell>
          <cell r="N26">
            <v>-301313.85532931332</v>
          </cell>
          <cell r="O26">
            <v>-100437.95177643778</v>
          </cell>
          <cell r="Q26">
            <v>-34.062080139254057</v>
          </cell>
          <cell r="R26">
            <v>-11.354026713084686</v>
          </cell>
          <cell r="T26">
            <v>-9794.9560181748147</v>
          </cell>
          <cell r="U26">
            <v>-28148.560083827586</v>
          </cell>
          <cell r="V26">
            <v>-10456.55961522066</v>
          </cell>
          <cell r="W26">
            <v>-5756.0697796339055</v>
          </cell>
          <cell r="X26">
            <v>-1685.7735980380098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</row>
        <row r="27">
          <cell r="A27" t="str">
            <v>Total Operating Expenses</v>
          </cell>
          <cell r="D27">
            <v>1706420357.6913691</v>
          </cell>
          <cell r="E27">
            <v>1706420360.4334309</v>
          </cell>
          <cell r="F27">
            <v>-3</v>
          </cell>
          <cell r="G27">
            <v>1230340125.63306</v>
          </cell>
          <cell r="H27">
            <v>221412214.67589331</v>
          </cell>
          <cell r="I27">
            <v>205786400.223948</v>
          </cell>
          <cell r="J27">
            <v>42086394.03374213</v>
          </cell>
          <cell r="K27">
            <v>6795225.866787537</v>
          </cell>
          <cell r="N27">
            <v>559398905.40075517</v>
          </cell>
          <cell r="O27">
            <v>670941220.23230469</v>
          </cell>
          <cell r="Q27">
            <v>164603409.7137118</v>
          </cell>
          <cell r="R27">
            <v>56808804.962181486</v>
          </cell>
          <cell r="T27">
            <v>31062592.506929036</v>
          </cell>
          <cell r="U27">
            <v>106701749.27685294</v>
          </cell>
          <cell r="V27">
            <v>41483309.018092476</v>
          </cell>
          <cell r="W27">
            <v>20781021.946499184</v>
          </cell>
          <cell r="X27">
            <v>5757727.4755742764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9">
          <cell r="A29" t="str">
            <v>Operating Revenue For Return</v>
          </cell>
          <cell r="D29">
            <v>466184462.5255518</v>
          </cell>
          <cell r="E29">
            <v>466184455.00988889</v>
          </cell>
          <cell r="F29">
            <v>8</v>
          </cell>
          <cell r="G29">
            <v>238161346.40727329</v>
          </cell>
          <cell r="H29">
            <v>114056403.57373178</v>
          </cell>
          <cell r="I29">
            <v>112335783.60273027</v>
          </cell>
          <cell r="J29">
            <v>1112494.0567919165</v>
          </cell>
          <cell r="K29">
            <v>518427.36936176103</v>
          </cell>
          <cell r="N29">
            <v>541977198.70449495</v>
          </cell>
          <cell r="O29">
            <v>-303815852.1972214</v>
          </cell>
          <cell r="Q29">
            <v>84316076.639864802</v>
          </cell>
          <cell r="R29">
            <v>29740326.93386703</v>
          </cell>
          <cell r="T29">
            <v>37039678.833787963</v>
          </cell>
          <cell r="U29">
            <v>40387699.186615646</v>
          </cell>
          <cell r="V29">
            <v>24090953.752866074</v>
          </cell>
          <cell r="W29">
            <v>9849029.3221902438</v>
          </cell>
          <cell r="X29">
            <v>968422.50727011077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2">
          <cell r="A32" t="str">
            <v>Rate Base :</v>
          </cell>
        </row>
        <row r="33">
          <cell r="A33" t="str">
            <v xml:space="preserve">  Electric Plant In Service</v>
          </cell>
          <cell r="D33">
            <v>11340055641.35429</v>
          </cell>
          <cell r="E33">
            <v>11340055641.354292</v>
          </cell>
          <cell r="F33">
            <v>0</v>
          </cell>
          <cell r="G33">
            <v>5678810201.4133339</v>
          </cell>
          <cell r="H33">
            <v>2697078606.9127893</v>
          </cell>
          <cell r="I33">
            <v>2888256309.5344276</v>
          </cell>
          <cell r="J33">
            <v>75910523.493741453</v>
          </cell>
          <cell r="K33">
            <v>0</v>
          </cell>
          <cell r="N33">
            <v>4149878752.4553103</v>
          </cell>
          <cell r="O33">
            <v>1528931448.9580235</v>
          </cell>
          <cell r="Q33">
            <v>2022808955.1845918</v>
          </cell>
          <cell r="R33">
            <v>674269651.72819734</v>
          </cell>
          <cell r="T33">
            <v>515374794.29315168</v>
          </cell>
          <cell r="U33">
            <v>1481074375.0081992</v>
          </cell>
          <cell r="V33">
            <v>521009306.29563129</v>
          </cell>
          <cell r="W33">
            <v>286802355.00316828</v>
          </cell>
          <cell r="X33">
            <v>83995478.934276566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A34" t="str">
            <v xml:space="preserve">  Plant Held For Future Use </v>
          </cell>
          <cell r="D34">
            <v>12072458.465913558</v>
          </cell>
          <cell r="E34">
            <v>12072458.46591356</v>
          </cell>
          <cell r="F34">
            <v>0</v>
          </cell>
          <cell r="G34">
            <v>5625173.2850955464</v>
          </cell>
          <cell r="H34">
            <v>1599942.8008180144</v>
          </cell>
          <cell r="I34">
            <v>4847342.38</v>
          </cell>
          <cell r="J34">
            <v>0</v>
          </cell>
          <cell r="K34">
            <v>0</v>
          </cell>
          <cell r="N34">
            <v>-732392.83544912725</v>
          </cell>
          <cell r="O34">
            <v>6357566.1205446729</v>
          </cell>
          <cell r="Q34">
            <v>1199957.1006135107</v>
          </cell>
          <cell r="R34">
            <v>399985.70020450361</v>
          </cell>
          <cell r="T34">
            <v>850248.45468599524</v>
          </cell>
          <cell r="U34">
            <v>2443427.9917644798</v>
          </cell>
          <cell r="V34">
            <v>907678.77238820237</v>
          </cell>
          <cell r="W34">
            <v>499654.04909602104</v>
          </cell>
          <cell r="X34">
            <v>146333.11206530084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A35" t="str">
            <v xml:space="preserve">  Misc Deferred Debits</v>
          </cell>
          <cell r="D35">
            <v>336184141.96517223</v>
          </cell>
          <cell r="E35">
            <v>336184141.96517229</v>
          </cell>
          <cell r="F35">
            <v>0</v>
          </cell>
          <cell r="G35">
            <v>212612886.02764124</v>
          </cell>
          <cell r="H35">
            <v>22678378.156221986</v>
          </cell>
          <cell r="I35">
            <v>69938908.388445616</v>
          </cell>
          <cell r="J35">
            <v>29274247.945051882</v>
          </cell>
          <cell r="K35">
            <v>1679721.4478115595</v>
          </cell>
          <cell r="N35">
            <v>159459664.52073091</v>
          </cell>
          <cell r="O35">
            <v>53153221.506910309</v>
          </cell>
          <cell r="Q35">
            <v>17008783.617166489</v>
          </cell>
          <cell r="R35">
            <v>5669594.5390554965</v>
          </cell>
          <cell r="T35">
            <v>12267639.485309323</v>
          </cell>
          <cell r="U35">
            <v>35254511.250302814</v>
          </cell>
          <cell r="V35">
            <v>13096261.318391804</v>
          </cell>
          <cell r="W35">
            <v>7209158.3441321766</v>
          </cell>
          <cell r="X35">
            <v>2111337.9903094904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A36" t="str">
            <v xml:space="preserve">  Electric Plant Acquisition Adj</v>
          </cell>
          <cell r="D36">
            <v>16602751.918377848</v>
          </cell>
          <cell r="E36">
            <v>16602751.918377854</v>
          </cell>
          <cell r="F36">
            <v>0</v>
          </cell>
          <cell r="G36">
            <v>16602751.918377854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N36">
            <v>12452063.938783385</v>
          </cell>
          <cell r="O36">
            <v>4150687.9795944635</v>
          </cell>
          <cell r="Q36">
            <v>0</v>
          </cell>
          <cell r="R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A37" t="str">
            <v xml:space="preserve">  Pensions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N37">
            <v>0</v>
          </cell>
          <cell r="O37">
            <v>0</v>
          </cell>
          <cell r="Q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A38" t="str">
            <v xml:space="preserve">  Prepayments</v>
          </cell>
          <cell r="D38">
            <v>16122675.871446822</v>
          </cell>
          <cell r="E38">
            <v>16122675.871446818</v>
          </cell>
          <cell r="F38">
            <v>0</v>
          </cell>
          <cell r="G38">
            <v>7021916.7618853096</v>
          </cell>
          <cell r="H38">
            <v>3274752.1721722395</v>
          </cell>
          <cell r="I38">
            <v>2893875.507787263</v>
          </cell>
          <cell r="J38">
            <v>13395.577294318366</v>
          </cell>
          <cell r="K38">
            <v>2918735.8523076898</v>
          </cell>
          <cell r="N38">
            <v>5266437.5714139817</v>
          </cell>
          <cell r="O38">
            <v>1755479.1904713274</v>
          </cell>
          <cell r="Q38">
            <v>2456064.1291291798</v>
          </cell>
          <cell r="R38">
            <v>818688.04304305988</v>
          </cell>
          <cell r="T38">
            <v>507600.45106402616</v>
          </cell>
          <cell r="U38">
            <v>1458732.6138924493</v>
          </cell>
          <cell r="V38">
            <v>541886.49417263339</v>
          </cell>
          <cell r="W38">
            <v>298294.71526740183</v>
          </cell>
          <cell r="X38">
            <v>87361.233390751921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A39" t="str">
            <v xml:space="preserve">  Fuel Stock</v>
          </cell>
          <cell r="D39">
            <v>79964115.800648019</v>
          </cell>
          <cell r="E39">
            <v>79964115.800648019</v>
          </cell>
          <cell r="F39">
            <v>0</v>
          </cell>
          <cell r="G39">
            <v>79964115.800648019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N39">
            <v>0</v>
          </cell>
          <cell r="O39">
            <v>79964115.800648019</v>
          </cell>
          <cell r="Q39">
            <v>0</v>
          </cell>
          <cell r="R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A40" t="str">
            <v xml:space="preserve">  Materials &amp; Supplies</v>
          </cell>
          <cell r="D40">
            <v>101106913.46751146</v>
          </cell>
          <cell r="E40">
            <v>101106913.46751148</v>
          </cell>
          <cell r="F40">
            <v>0</v>
          </cell>
          <cell r="G40">
            <v>87307939.670730978</v>
          </cell>
          <cell r="H40">
            <v>671788.63330612355</v>
          </cell>
          <cell r="I40">
            <v>13127185.163474374</v>
          </cell>
          <cell r="J40">
            <v>0</v>
          </cell>
          <cell r="K40">
            <v>0</v>
          </cell>
          <cell r="N40">
            <v>65480954.753048226</v>
          </cell>
          <cell r="O40">
            <v>21826984.917682745</v>
          </cell>
          <cell r="Q40">
            <v>503841.47497959272</v>
          </cell>
          <cell r="R40">
            <v>167947.15832653089</v>
          </cell>
          <cell r="T40">
            <v>2302574.9007688235</v>
          </cell>
          <cell r="U40">
            <v>6617096.3730250597</v>
          </cell>
          <cell r="V40">
            <v>2458103.0965044075</v>
          </cell>
          <cell r="W40">
            <v>1353123.1561495734</v>
          </cell>
          <cell r="X40">
            <v>396287.63702650816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A41" t="str">
            <v xml:space="preserve">  Cash Working Capital</v>
          </cell>
          <cell r="D41">
            <v>25062289.043063451</v>
          </cell>
          <cell r="E41">
            <v>25062289.088028535</v>
          </cell>
          <cell r="F41">
            <v>0</v>
          </cell>
          <cell r="G41">
            <v>15924238.360619931</v>
          </cell>
          <cell r="H41">
            <v>3781061.2573154075</v>
          </cell>
          <cell r="I41">
            <v>4554932.1717518512</v>
          </cell>
          <cell r="J41">
            <v>690627.29573190049</v>
          </cell>
          <cell r="K41">
            <v>111430.00260944782</v>
          </cell>
          <cell r="N41">
            <v>11943178.770464947</v>
          </cell>
          <cell r="O41">
            <v>3981059.5901549826</v>
          </cell>
          <cell r="Q41">
            <v>2835795.9429865554</v>
          </cell>
          <cell r="R41">
            <v>945265.31432885188</v>
          </cell>
          <cell r="T41">
            <v>798958.22011886374</v>
          </cell>
          <cell r="U41">
            <v>2296031.0818909081</v>
          </cell>
          <cell r="V41">
            <v>852924.12168484984</v>
          </cell>
          <cell r="W41">
            <v>469513.00827517477</v>
          </cell>
          <cell r="X41">
            <v>137505.73978205514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</row>
        <row r="42">
          <cell r="A42" t="str">
            <v xml:space="preserve">  Weatherization Loans</v>
          </cell>
          <cell r="D42">
            <v>2158810.6116057751</v>
          </cell>
          <cell r="E42">
            <v>2158810.6116057755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2158810.6116057755</v>
          </cell>
          <cell r="N42">
            <v>0</v>
          </cell>
          <cell r="O42">
            <v>0</v>
          </cell>
          <cell r="Q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</row>
        <row r="43">
          <cell r="A43" t="str">
            <v xml:space="preserve">  Miscellaneous Rate Base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N43">
            <v>0</v>
          </cell>
          <cell r="O43">
            <v>0</v>
          </cell>
          <cell r="Q43">
            <v>0</v>
          </cell>
          <cell r="R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A44" t="str">
            <v>Total Rate Base Additions</v>
          </cell>
          <cell r="D44">
            <v>11929329798.49803</v>
          </cell>
          <cell r="E44">
            <v>11929329798.542995</v>
          </cell>
          <cell r="F44">
            <v>0</v>
          </cell>
          <cell r="G44">
            <v>6103869223.2383318</v>
          </cell>
          <cell r="H44">
            <v>2729084529.9326229</v>
          </cell>
          <cell r="I44">
            <v>2983618553.1458874</v>
          </cell>
          <cell r="J44">
            <v>105888794.31181955</v>
          </cell>
          <cell r="K44">
            <v>6868697.9143344723</v>
          </cell>
          <cell r="N44">
            <v>4403748659.1743021</v>
          </cell>
          <cell r="O44">
            <v>1700120564.0640299</v>
          </cell>
          <cell r="Q44">
            <v>2046813397.4494672</v>
          </cell>
          <cell r="R44">
            <v>682271132.48315573</v>
          </cell>
          <cell r="T44">
            <v>532101815.80509871</v>
          </cell>
          <cell r="U44">
            <v>1529144174.3190749</v>
          </cell>
          <cell r="V44">
            <v>538866160.09877324</v>
          </cell>
          <cell r="W44">
            <v>296632098.27608865</v>
          </cell>
          <cell r="X44">
            <v>86874304.64685066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</row>
        <row r="47">
          <cell r="A47" t="str">
            <v>Rate Base Deductions :</v>
          </cell>
        </row>
        <row r="48">
          <cell r="A48" t="str">
            <v xml:space="preserve">  Accum Provision For Depreciation</v>
          </cell>
          <cell r="D48">
            <v>-3439491813.5861282</v>
          </cell>
          <cell r="E48">
            <v>-3439491813.5861278</v>
          </cell>
          <cell r="F48">
            <v>0</v>
          </cell>
          <cell r="G48">
            <v>-1802017126.6524484</v>
          </cell>
          <cell r="H48">
            <v>-697151698.58244395</v>
          </cell>
          <cell r="I48">
            <v>-936760431.55796099</v>
          </cell>
          <cell r="J48">
            <v>-3562556.7932744138</v>
          </cell>
          <cell r="K48">
            <v>0</v>
          </cell>
          <cell r="N48">
            <v>-1322651796.2551088</v>
          </cell>
          <cell r="O48">
            <v>-479365330.3973397</v>
          </cell>
          <cell r="Q48">
            <v>-522863773.93683285</v>
          </cell>
          <cell r="R48">
            <v>-174287924.64561099</v>
          </cell>
          <cell r="T48">
            <v>-115611742.54526356</v>
          </cell>
          <cell r="U48">
            <v>-557149850.81085122</v>
          </cell>
          <cell r="V48">
            <v>-128817900.59760459</v>
          </cell>
          <cell r="W48">
            <v>-96805961.438801676</v>
          </cell>
          <cell r="X48">
            <v>-38374976.165439993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A49" t="str">
            <v xml:space="preserve">  Accum Provision For Amortization</v>
          </cell>
          <cell r="D49">
            <v>-230814516.58432087</v>
          </cell>
          <cell r="E49">
            <v>-230814516.5843209</v>
          </cell>
          <cell r="F49">
            <v>0</v>
          </cell>
          <cell r="G49">
            <v>-103182859.50776091</v>
          </cell>
          <cell r="H49">
            <v>-38012113.955928251</v>
          </cell>
          <cell r="I49">
            <v>-33160333.784653816</v>
          </cell>
          <cell r="J49">
            <v>-56459209.335977927</v>
          </cell>
          <cell r="K49">
            <v>0</v>
          </cell>
          <cell r="N49">
            <v>-76968304.009984434</v>
          </cell>
          <cell r="O49">
            <v>-26214555.49777649</v>
          </cell>
          <cell r="Q49">
            <v>-28509085.466946188</v>
          </cell>
          <cell r="R49">
            <v>-9503028.4889820628</v>
          </cell>
          <cell r="T49">
            <v>-5816490.8411676316</v>
          </cell>
          <cell r="U49">
            <v>-16715321.806023637</v>
          </cell>
          <cell r="V49">
            <v>-6209367.6703805709</v>
          </cell>
          <cell r="W49">
            <v>-3418098.773719768</v>
          </cell>
          <cell r="X49">
            <v>-1001054.6933622065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</row>
        <row r="50">
          <cell r="A50" t="str">
            <v xml:space="preserve">  Accum Deferred Income Taxes</v>
          </cell>
          <cell r="D50">
            <v>-1891511214.4460602</v>
          </cell>
          <cell r="E50">
            <v>-1891511214.4460592</v>
          </cell>
          <cell r="F50">
            <v>0</v>
          </cell>
          <cell r="G50">
            <v>-934329786.12566948</v>
          </cell>
          <cell r="H50">
            <v>-449803997.85405463</v>
          </cell>
          <cell r="I50">
            <v>-493766169.72611701</v>
          </cell>
          <cell r="J50">
            <v>-13611260.740218543</v>
          </cell>
          <cell r="K50">
            <v>0</v>
          </cell>
          <cell r="N50">
            <v>-700747339.59425235</v>
          </cell>
          <cell r="O50">
            <v>-233582446.53141737</v>
          </cell>
          <cell r="Q50">
            <v>-337352998.3905409</v>
          </cell>
          <cell r="R50">
            <v>-112450999.46351366</v>
          </cell>
          <cell r="T50">
            <v>-85879353.586577073</v>
          </cell>
          <cell r="U50">
            <v>-251879136.78502384</v>
          </cell>
          <cell r="V50">
            <v>-90822881.353022218</v>
          </cell>
          <cell r="W50">
            <v>-49960038.528102987</v>
          </cell>
          <cell r="X50">
            <v>-15224759.47339086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</row>
        <row r="51">
          <cell r="A51" t="str">
            <v xml:space="preserve">  Unamortized ITC</v>
          </cell>
          <cell r="D51">
            <v>-189170.04482962217</v>
          </cell>
          <cell r="E51">
            <v>-189170.04482962214</v>
          </cell>
          <cell r="F51">
            <v>0</v>
          </cell>
          <cell r="G51">
            <v>-95529.822304179135</v>
          </cell>
          <cell r="H51">
            <v>-45384.613368268678</v>
          </cell>
          <cell r="I51">
            <v>-48255.609157174338</v>
          </cell>
          <cell r="J51">
            <v>0</v>
          </cell>
          <cell r="K51">
            <v>0</v>
          </cell>
          <cell r="N51">
            <v>-71647.366728134351</v>
          </cell>
          <cell r="O51">
            <v>-23882.455576044784</v>
          </cell>
          <cell r="Q51">
            <v>-34038.460026201508</v>
          </cell>
          <cell r="R51">
            <v>-11346.153342067169</v>
          </cell>
          <cell r="T51">
            <v>-8464.2787530553687</v>
          </cell>
          <cell r="U51">
            <v>-24324.484827144835</v>
          </cell>
          <cell r="V51">
            <v>-9036.0013068911594</v>
          </cell>
          <cell r="W51">
            <v>-4974.0886070806473</v>
          </cell>
          <cell r="X51">
            <v>-1456.7556630023212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</row>
        <row r="52">
          <cell r="A52" t="str">
            <v xml:space="preserve">  Customer Advance For Construction</v>
          </cell>
          <cell r="D52">
            <v>-14365565.232457247</v>
          </cell>
          <cell r="E52">
            <v>-14365565.232457245</v>
          </cell>
          <cell r="F52">
            <v>0</v>
          </cell>
          <cell r="G52">
            <v>0</v>
          </cell>
          <cell r="H52">
            <v>-9762049.8586110901</v>
          </cell>
          <cell r="I52">
            <v>-4603515.3738461547</v>
          </cell>
          <cell r="J52">
            <v>0</v>
          </cell>
          <cell r="K52">
            <v>0</v>
          </cell>
          <cell r="N52">
            <v>0</v>
          </cell>
          <cell r="O52">
            <v>0</v>
          </cell>
          <cell r="Q52">
            <v>-7321537.3939583171</v>
          </cell>
          <cell r="R52">
            <v>-2440512.4646527725</v>
          </cell>
          <cell r="T52">
            <v>-807479.96033569123</v>
          </cell>
          <cell r="U52">
            <v>-2320520.6983901598</v>
          </cell>
          <cell r="V52">
            <v>-862021.4657094006</v>
          </cell>
          <cell r="W52">
            <v>-474520.8644861629</v>
          </cell>
          <cell r="X52">
            <v>-138972.38492473986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</row>
        <row r="53">
          <cell r="A53" t="str">
            <v xml:space="preserve">  Customer Service Deposits</v>
          </cell>
          <cell r="D53">
            <v>-16183238.296153843</v>
          </cell>
          <cell r="E53">
            <v>-16183238.296153845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-16183238.296153845</v>
          </cell>
          <cell r="K53">
            <v>0</v>
          </cell>
          <cell r="N53">
            <v>0</v>
          </cell>
          <cell r="O53">
            <v>0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</row>
        <row r="54">
          <cell r="A54" t="str">
            <v xml:space="preserve">  Misc Rate Base Deductions</v>
          </cell>
          <cell r="D54">
            <v>-160248149.48215082</v>
          </cell>
          <cell r="E54">
            <v>-160248149.48215085</v>
          </cell>
          <cell r="F54">
            <v>0</v>
          </cell>
          <cell r="G54">
            <v>-108819574.30864245</v>
          </cell>
          <cell r="H54">
            <v>-23164180.387780134</v>
          </cell>
          <cell r="I54">
            <v>-26931414.627858501</v>
          </cell>
          <cell r="J54">
            <v>-1332980.1578697825</v>
          </cell>
          <cell r="K54">
            <v>0</v>
          </cell>
          <cell r="N54">
            <v>-78642470.751564741</v>
          </cell>
          <cell r="O54">
            <v>-30177103.557077691</v>
          </cell>
          <cell r="P54" t="str">
            <v xml:space="preserve"> </v>
          </cell>
          <cell r="Q54">
            <v>-17373135.290835097</v>
          </cell>
          <cell r="R54">
            <v>-5791045.0969450334</v>
          </cell>
          <cell r="S54" t="str">
            <v xml:space="preserve"> </v>
          </cell>
          <cell r="T54">
            <v>-4723906.8080527252</v>
          </cell>
          <cell r="U54">
            <v>-13575474.39418233</v>
          </cell>
          <cell r="V54">
            <v>-5042984.6814518347</v>
          </cell>
          <cell r="W54">
            <v>-2776034.6416242444</v>
          </cell>
          <cell r="X54">
            <v>-813014.10254736338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A55" t="str">
            <v>Total Rate Base Deductions</v>
          </cell>
          <cell r="D55">
            <v>-5752803667.672101</v>
          </cell>
          <cell r="E55">
            <v>-5752803667.6721001</v>
          </cell>
          <cell r="F55">
            <v>0</v>
          </cell>
          <cell r="G55">
            <v>-2948444876.4168258</v>
          </cell>
          <cell r="H55">
            <v>-1217939425.2521863</v>
          </cell>
          <cell r="I55">
            <v>-1495270120.6795933</v>
          </cell>
          <cell r="J55">
            <v>-91149245.323494524</v>
          </cell>
          <cell r="K55">
            <v>0</v>
          </cell>
          <cell r="N55">
            <v>-2179081557.9776382</v>
          </cell>
          <cell r="O55">
            <v>-769363318.43918729</v>
          </cell>
          <cell r="Q55">
            <v>-913454568.93913949</v>
          </cell>
          <cell r="R55">
            <v>-304484856.31304657</v>
          </cell>
          <cell r="T55">
            <v>-212847438.02014974</v>
          </cell>
          <cell r="U55">
            <v>-841664628.97929823</v>
          </cell>
          <cell r="V55">
            <v>-231764191.76947549</v>
          </cell>
          <cell r="W55">
            <v>-153439628.3353419</v>
          </cell>
          <cell r="X55">
            <v>-55554233.575328164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</row>
        <row r="57">
          <cell r="A57" t="str">
            <v>Total Rate Base</v>
          </cell>
          <cell r="D57">
            <v>6176526130.8259287</v>
          </cell>
          <cell r="E57">
            <v>6176526130.8708954</v>
          </cell>
          <cell r="F57">
            <v>0</v>
          </cell>
          <cell r="G57">
            <v>3155424346.821506</v>
          </cell>
          <cell r="H57">
            <v>1511145104.6804366</v>
          </cell>
          <cell r="I57">
            <v>1488348432.4662941</v>
          </cell>
          <cell r="J57">
            <v>14739548.98832503</v>
          </cell>
          <cell r="K57">
            <v>6868697.9143344723</v>
          </cell>
          <cell r="N57">
            <v>2224667101.1966639</v>
          </cell>
          <cell r="O57">
            <v>930757245.62484264</v>
          </cell>
          <cell r="Q57">
            <v>1133358828.5103278</v>
          </cell>
          <cell r="R57">
            <v>377786276.17010915</v>
          </cell>
          <cell r="T57">
            <v>319254377.78494895</v>
          </cell>
          <cell r="U57">
            <v>687479545.33977664</v>
          </cell>
          <cell r="V57">
            <v>307101968.32929778</v>
          </cell>
          <cell r="W57">
            <v>143192469.94074675</v>
          </cell>
          <cell r="X57">
            <v>31320071.071522497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</row>
        <row r="59">
          <cell r="A59" t="str">
            <v>Return On Rate Base</v>
          </cell>
          <cell r="D59">
            <v>7.5476805691618132E-2</v>
          </cell>
          <cell r="E59">
            <v>7.5476804458067842E-2</v>
          </cell>
          <cell r="G59">
            <v>7.5476804458067856E-2</v>
          </cell>
          <cell r="H59">
            <v>7.5476804458067842E-2</v>
          </cell>
          <cell r="I59">
            <v>7.5476804458067842E-2</v>
          </cell>
          <cell r="J59">
            <v>7.5476804458067606E-2</v>
          </cell>
          <cell r="K59">
            <v>7.5476804458067787E-2</v>
          </cell>
        </row>
        <row r="61">
          <cell r="A61" t="str">
            <v>Return On Equity</v>
          </cell>
          <cell r="D61">
            <v>9.8333831012119968E-2</v>
          </cell>
          <cell r="E61">
            <v>9.8333828601900555E-2</v>
          </cell>
          <cell r="G61">
            <v>9.8333828601900583E-2</v>
          </cell>
          <cell r="H61">
            <v>9.8333828601900555E-2</v>
          </cell>
          <cell r="I61">
            <v>9.8333828601900555E-2</v>
          </cell>
          <cell r="J61">
            <v>9.8333828601900097E-2</v>
          </cell>
          <cell r="K61">
            <v>9.8333828601900458E-2</v>
          </cell>
        </row>
        <row r="65">
          <cell r="A65" t="str">
            <v>Total Rate Base</v>
          </cell>
          <cell r="D65">
            <v>6176526130.8259287</v>
          </cell>
          <cell r="E65">
            <v>6176526130.8708954</v>
          </cell>
          <cell r="F65">
            <v>0</v>
          </cell>
          <cell r="G65">
            <v>3155424346.821506</v>
          </cell>
          <cell r="H65">
            <v>1511145104.6804366</v>
          </cell>
          <cell r="I65">
            <v>1488348432.4662941</v>
          </cell>
          <cell r="J65">
            <v>14739548.98832503</v>
          </cell>
          <cell r="K65">
            <v>6868697.9143344723</v>
          </cell>
          <cell r="N65">
            <v>2224667101.1966639</v>
          </cell>
          <cell r="O65">
            <v>930757245.62484264</v>
          </cell>
          <cell r="Q65">
            <v>1133358828.5103278</v>
          </cell>
          <cell r="R65">
            <v>377786276.17010915</v>
          </cell>
          <cell r="T65">
            <v>319254377.78494895</v>
          </cell>
          <cell r="U65">
            <v>687479545.33977664</v>
          </cell>
          <cell r="V65">
            <v>307101968.32929778</v>
          </cell>
          <cell r="W65">
            <v>143192469.94074675</v>
          </cell>
          <cell r="X65">
            <v>31320071.071522497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</row>
        <row r="67">
          <cell r="A67" t="str">
            <v>Return On RateBase ($$)</v>
          </cell>
          <cell r="D67">
            <v>466184462.62555063</v>
          </cell>
          <cell r="E67">
            <v>466184455.00988889</v>
          </cell>
          <cell r="F67">
            <v>8</v>
          </cell>
          <cell r="G67">
            <v>238161346.40727329</v>
          </cell>
          <cell r="H67">
            <v>114056403.57373178</v>
          </cell>
          <cell r="I67">
            <v>112335783.60273027</v>
          </cell>
          <cell r="J67">
            <v>1112494.0567919165</v>
          </cell>
          <cell r="K67">
            <v>518427.36936176103</v>
          </cell>
          <cell r="N67">
            <v>167910763.78131726</v>
          </cell>
          <cell r="O67">
            <v>70250582.625956088</v>
          </cell>
          <cell r="Q67">
            <v>85542302.680298865</v>
          </cell>
          <cell r="R67">
            <v>28514100.893432945</v>
          </cell>
          <cell r="T67">
            <v>24096300.244456708</v>
          </cell>
          <cell r="U67">
            <v>51888759.212531708</v>
          </cell>
          <cell r="V67">
            <v>23179075.212278154</v>
          </cell>
          <cell r="W67">
            <v>10807710.0535855</v>
          </cell>
          <cell r="X67">
            <v>2363938.8798780907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A68" t="str">
            <v>Operating &amp; Maintenance Expense</v>
          </cell>
          <cell r="D68">
            <v>1193141009.3890152</v>
          </cell>
          <cell r="E68">
            <v>1193141009.3890157</v>
          </cell>
          <cell r="F68">
            <v>0</v>
          </cell>
          <cell r="G68">
            <v>940533001.86883247</v>
          </cell>
          <cell r="H68">
            <v>108277267.82182859</v>
          </cell>
          <cell r="I68">
            <v>99369741.333618969</v>
          </cell>
          <cell r="J68">
            <v>38378035.565992944</v>
          </cell>
          <cell r="K68">
            <v>6582962.7987427758</v>
          </cell>
          <cell r="N68">
            <v>342075334.6937378</v>
          </cell>
          <cell r="O68">
            <v>598457667.17509472</v>
          </cell>
          <cell r="Q68">
            <v>79752199.573163286</v>
          </cell>
          <cell r="R68">
            <v>28525068.248665307</v>
          </cell>
          <cell r="T68">
            <v>17004626.300325204</v>
          </cell>
          <cell r="U68">
            <v>70765136.743703842</v>
          </cell>
          <cell r="V68">
            <v>4549044.2250803839</v>
          </cell>
          <cell r="W68">
            <v>2262597.4077630034</v>
          </cell>
          <cell r="X68">
            <v>4788336.6567465365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A69" t="str">
            <v xml:space="preserve">        Bad Debt to Produce ROR</v>
          </cell>
        </row>
        <row r="70">
          <cell r="A70" t="str">
            <v>Depreciation Expense</v>
          </cell>
          <cell r="D70">
            <v>281043548.28964114</v>
          </cell>
          <cell r="E70">
            <v>281043548.28964108</v>
          </cell>
          <cell r="F70">
            <v>0</v>
          </cell>
          <cell r="G70">
            <v>180343012.51838422</v>
          </cell>
          <cell r="H70">
            <v>48370194.62512897</v>
          </cell>
          <cell r="I70">
            <v>51741268.19578708</v>
          </cell>
          <cell r="J70">
            <v>589072.95034084131</v>
          </cell>
          <cell r="K70">
            <v>0</v>
          </cell>
          <cell r="N70">
            <v>135241258.16435459</v>
          </cell>
          <cell r="O70">
            <v>45101754.354029641</v>
          </cell>
          <cell r="Q70">
            <v>36277645.968846723</v>
          </cell>
          <cell r="R70">
            <v>12092548.656282242</v>
          </cell>
          <cell r="T70">
            <v>-10782725.296522273</v>
          </cell>
          <cell r="U70">
            <v>40718628.094054587</v>
          </cell>
          <cell r="V70">
            <v>12128721.637762448</v>
          </cell>
          <cell r="W70">
            <v>6508508.4073397871</v>
          </cell>
          <cell r="X70">
            <v>3168135.3531525331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A71" t="str">
            <v>Amortization Expense</v>
          </cell>
          <cell r="D71">
            <v>14468980.630997345</v>
          </cell>
          <cell r="E71">
            <v>14468980.630997345</v>
          </cell>
          <cell r="F71">
            <v>0</v>
          </cell>
          <cell r="G71">
            <v>13572992.518259667</v>
          </cell>
          <cell r="H71">
            <v>131453.47584820274</v>
          </cell>
          <cell r="I71">
            <v>-884723.59530683036</v>
          </cell>
          <cell r="J71">
            <v>1649258.2321963066</v>
          </cell>
          <cell r="K71">
            <v>0</v>
          </cell>
          <cell r="N71">
            <v>10163973.496975154</v>
          </cell>
          <cell r="O71">
            <v>3409019.0212845113</v>
          </cell>
          <cell r="Q71">
            <v>98590.106886151945</v>
          </cell>
          <cell r="R71">
            <v>32863.368962050685</v>
          </cell>
          <cell r="T71">
            <v>-155185.00876636454</v>
          </cell>
          <cell r="U71">
            <v>-445967.75475703436</v>
          </cell>
          <cell r="V71">
            <v>-165667.03235247446</v>
          </cell>
          <cell r="W71">
            <v>-91195.482404906434</v>
          </cell>
          <cell r="X71">
            <v>-26708.317026050525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</row>
        <row r="72">
          <cell r="A72" t="str">
            <v>Taxes Other Than Income</v>
          </cell>
          <cell r="D72">
            <v>65837020.677934371</v>
          </cell>
          <cell r="E72">
            <v>65837020.677934341</v>
          </cell>
          <cell r="F72">
            <v>0</v>
          </cell>
          <cell r="G72">
            <v>32701357.372604284</v>
          </cell>
          <cell r="H72">
            <v>15726232.933504039</v>
          </cell>
          <cell r="I72">
            <v>17028708.801195543</v>
          </cell>
          <cell r="J72">
            <v>380111.85063049878</v>
          </cell>
          <cell r="K72">
            <v>609.72</v>
          </cell>
          <cell r="N72">
            <v>24526018.029453218</v>
          </cell>
          <cell r="O72">
            <v>8175339.3431510711</v>
          </cell>
          <cell r="Q72">
            <v>11794674.700128028</v>
          </cell>
          <cell r="R72">
            <v>3931558.2333760099</v>
          </cell>
          <cell r="T72">
            <v>2986921.9478394506</v>
          </cell>
          <cell r="U72">
            <v>8583760.0248999428</v>
          </cell>
          <cell r="V72">
            <v>3188674.594928314</v>
          </cell>
          <cell r="W72">
            <v>1755284.1611725399</v>
          </cell>
          <cell r="X72">
            <v>514068.07235529379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</row>
        <row r="73">
          <cell r="A73" t="str">
            <v>Federal Income Taxes</v>
          </cell>
          <cell r="D73">
            <v>42547836.254143506</v>
          </cell>
          <cell r="E73">
            <v>42547838.668177977</v>
          </cell>
          <cell r="F73">
            <v>-2</v>
          </cell>
          <cell r="G73">
            <v>6973731.576820787</v>
          </cell>
          <cell r="H73">
            <v>-1012674.8187154481</v>
          </cell>
          <cell r="I73">
            <v>36792037.67405618</v>
          </cell>
          <cell r="J73">
            <v>-391589.45773400518</v>
          </cell>
          <cell r="K73">
            <v>186333.69375045467</v>
          </cell>
          <cell r="N73">
            <v>5230298.6826155903</v>
          </cell>
          <cell r="O73">
            <v>1743432.8942051968</v>
          </cell>
          <cell r="Q73">
            <v>-759506.11403658614</v>
          </cell>
          <cell r="R73">
            <v>-253168.70467886204</v>
          </cell>
          <cell r="T73">
            <v>21554934.615888413</v>
          </cell>
          <cell r="U73">
            <v>-13776038.412559593</v>
          </cell>
          <cell r="V73">
            <v>21465772.662446745</v>
          </cell>
          <cell r="W73">
            <v>10260593.391828673</v>
          </cell>
          <cell r="X73">
            <v>-2713224.5835481761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</row>
        <row r="74">
          <cell r="A74" t="str">
            <v xml:space="preserve">        FIT Adj to Produce Target ROR</v>
          </cell>
        </row>
        <row r="75">
          <cell r="A75" t="str">
            <v>State Income Taxes</v>
          </cell>
          <cell r="D75">
            <v>9302236.3333035018</v>
          </cell>
          <cell r="E75">
            <v>9302236.6613306943</v>
          </cell>
          <cell r="F75">
            <v>0</v>
          </cell>
          <cell r="G75">
            <v>4468306.3331525009</v>
          </cell>
          <cell r="H75">
            <v>-137605.68905354929</v>
          </cell>
          <cell r="I75">
            <v>4999426.8666072581</v>
          </cell>
          <cell r="J75">
            <v>-53210.503669820828</v>
          </cell>
          <cell r="K75">
            <v>25319.654294306194</v>
          </cell>
          <cell r="N75">
            <v>3351229.7498643757</v>
          </cell>
          <cell r="O75">
            <v>1117076.5832881252</v>
          </cell>
          <cell r="Q75">
            <v>-103204.26679016196</v>
          </cell>
          <cell r="R75">
            <v>-34401.422263387321</v>
          </cell>
          <cell r="T75">
            <v>1072389.2865162157</v>
          </cell>
          <cell r="U75">
            <v>2309273.5775044789</v>
          </cell>
          <cell r="V75">
            <v>1031568.8166576093</v>
          </cell>
          <cell r="W75">
            <v>480989.71027325874</v>
          </cell>
          <cell r="X75">
            <v>105205.47565569085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</row>
        <row r="76">
          <cell r="A76" t="str">
            <v xml:space="preserve">        SIT Adj to Produce Target ROR</v>
          </cell>
        </row>
        <row r="77">
          <cell r="A77" t="str">
            <v>Deferred Income Taxes</v>
          </cell>
          <cell r="D77">
            <v>103531973.94487381</v>
          </cell>
          <cell r="E77">
            <v>103531973.94487378</v>
          </cell>
          <cell r="F77">
            <v>0</v>
          </cell>
          <cell r="G77">
            <v>54158369.518695004</v>
          </cell>
          <cell r="H77">
            <v>51011783.653624497</v>
          </cell>
          <cell r="I77">
            <v>-2189451.1234311163</v>
          </cell>
          <cell r="J77">
            <v>551271.89598535793</v>
          </cell>
          <cell r="K77">
            <v>0</v>
          </cell>
          <cell r="N77">
            <v>40618777.139021255</v>
          </cell>
          <cell r="O77">
            <v>13539592.379673751</v>
          </cell>
          <cell r="Q77">
            <v>38258837.740218371</v>
          </cell>
          <cell r="R77">
            <v>12752945.913406124</v>
          </cell>
          <cell r="T77">
            <v>-430579.27412905172</v>
          </cell>
          <cell r="U77">
            <v>-913375.44709300995</v>
          </cell>
          <cell r="V77">
            <v>-514331.47919015959</v>
          </cell>
          <cell r="W77">
            <v>-285399.59360305779</v>
          </cell>
          <cell r="X77">
            <v>-45765.329415829619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</row>
        <row r="78">
          <cell r="A78" t="str">
            <v>Investment Tax Credit</v>
          </cell>
          <cell r="D78">
            <v>-3978052.1862328164</v>
          </cell>
          <cell r="E78">
            <v>-3978052.186232816</v>
          </cell>
          <cell r="F78">
            <v>0</v>
          </cell>
          <cell r="G78">
            <v>-2008894.2665835032</v>
          </cell>
          <cell r="H78">
            <v>-954391.91016516136</v>
          </cell>
          <cell r="I78">
            <v>-1014766.0094841513</v>
          </cell>
          <cell r="J78">
            <v>0</v>
          </cell>
          <cell r="K78">
            <v>0</v>
          </cell>
          <cell r="N78">
            <v>-1506670.6999376274</v>
          </cell>
          <cell r="O78">
            <v>-502223.56664587581</v>
          </cell>
          <cell r="Q78">
            <v>-715793.93262387102</v>
          </cell>
          <cell r="R78">
            <v>-238597.97754129034</v>
          </cell>
          <cell r="T78">
            <v>-177995.10820437933</v>
          </cell>
          <cell r="U78">
            <v>-511518.98881644808</v>
          </cell>
          <cell r="V78">
            <v>-190017.84762516597</v>
          </cell>
          <cell r="W78">
            <v>-104599.98609047449</v>
          </cell>
          <cell r="X78">
            <v>-30634.07874768327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A79" t="str">
            <v>Misc Revenue &amp; Expenses</v>
          </cell>
          <cell r="D79">
            <v>525804.35769250151</v>
          </cell>
          <cell r="E79">
            <v>525804.35769250151</v>
          </cell>
          <cell r="F79">
            <v>0</v>
          </cell>
          <cell r="G79">
            <v>-401751.80710575113</v>
          </cell>
          <cell r="H79">
            <v>-45.416106852338743</v>
          </cell>
          <cell r="I79">
            <v>-55841.919094894984</v>
          </cell>
          <cell r="J79">
            <v>983443.5</v>
          </cell>
          <cell r="K79">
            <v>0</v>
          </cell>
          <cell r="N79">
            <v>-301313.85532931332</v>
          </cell>
          <cell r="O79">
            <v>-100437.95177643778</v>
          </cell>
          <cell r="Q79">
            <v>-34.062080139254057</v>
          </cell>
          <cell r="R79">
            <v>-11.354026713084686</v>
          </cell>
          <cell r="T79">
            <v>-9794.9560181748147</v>
          </cell>
          <cell r="U79">
            <v>-28148.560083827586</v>
          </cell>
          <cell r="V79">
            <v>-10456.55961522066</v>
          </cell>
          <cell r="W79">
            <v>-5756.0697796339055</v>
          </cell>
          <cell r="X79">
            <v>-1685.7735980380098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</row>
        <row r="80">
          <cell r="A80" t="str">
            <v>Revenue Credits</v>
          </cell>
          <cell r="D80">
            <v>-248440654.92298856</v>
          </cell>
          <cell r="E80">
            <v>-248440654.80957168</v>
          </cell>
          <cell r="F80">
            <v>0</v>
          </cell>
          <cell r="G80">
            <v>-171750292.35993975</v>
          </cell>
          <cell r="H80">
            <v>-53624275.072142392</v>
          </cell>
          <cell r="I80">
            <v>-15756428.42926221</v>
          </cell>
          <cell r="J80">
            <v>-8305111.6952206474</v>
          </cell>
          <cell r="K80">
            <v>995452.74699329934</v>
          </cell>
          <cell r="N80">
            <v>-118496465.23255005</v>
          </cell>
          <cell r="O80">
            <v>-53253827.127389699</v>
          </cell>
          <cell r="Q80">
            <v>-35179554.800685279</v>
          </cell>
          <cell r="R80">
            <v>-18444720.271457113</v>
          </cell>
          <cell r="T80">
            <v>-3244077.5218685805</v>
          </cell>
          <cell r="U80">
            <v>-7424389.185327258</v>
          </cell>
          <cell r="V80">
            <v>-3184894.386264557</v>
          </cell>
          <cell r="W80">
            <v>-1539753.327426804</v>
          </cell>
          <cell r="X80">
            <v>-363314.00837499974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</row>
        <row r="82">
          <cell r="A82" t="str">
            <v>Total Revenue Requirements</v>
          </cell>
          <cell r="D82">
            <v>1924164165.3939307</v>
          </cell>
          <cell r="E82">
            <v>1924164160.6337481</v>
          </cell>
          <cell r="F82">
            <v>5</v>
          </cell>
          <cell r="G82">
            <v>1296751179.6803937</v>
          </cell>
          <cell r="H82">
            <v>281844343.1774826</v>
          </cell>
          <cell r="I82">
            <v>302365755.39741606</v>
          </cell>
          <cell r="J82">
            <v>34893776.395313397</v>
          </cell>
          <cell r="K82">
            <v>8309105.9831425976</v>
          </cell>
          <cell r="N82">
            <v>608813203.94952238</v>
          </cell>
          <cell r="O82">
            <v>687937975.73087108</v>
          </cell>
          <cell r="Q82">
            <v>214966157.59332538</v>
          </cell>
          <cell r="R82">
            <v>66878185.584157296</v>
          </cell>
          <cell r="T82">
            <v>51914815.229517177</v>
          </cell>
          <cell r="U82">
            <v>151166119.30405736</v>
          </cell>
          <cell r="V82">
            <v>61477489.844106078</v>
          </cell>
          <cell r="W82">
            <v>30048978.672657888</v>
          </cell>
          <cell r="X82">
            <v>7758352.3470773697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A83" t="str">
            <v>Operating Revenues</v>
          </cell>
          <cell r="D83">
            <v>1924164165.3939319</v>
          </cell>
        </row>
        <row r="88">
          <cell r="A88" t="str">
            <v>12 Months Ended Dec 2015</v>
          </cell>
          <cell r="M88" t="str">
            <v>Total</v>
          </cell>
          <cell r="N88" t="str">
            <v>Demand</v>
          </cell>
          <cell r="O88" t="str">
            <v>Energy</v>
          </cell>
          <cell r="P88" t="str">
            <v>Total</v>
          </cell>
          <cell r="Q88" t="str">
            <v>Demand</v>
          </cell>
          <cell r="R88" t="str">
            <v>Energy</v>
          </cell>
        </row>
        <row r="90">
          <cell r="AI90" t="str">
            <v>Gen</v>
          </cell>
          <cell r="AJ90" t="str">
            <v>Trn</v>
          </cell>
          <cell r="AK90" t="str">
            <v>Dis</v>
          </cell>
          <cell r="AL90" t="str">
            <v>Ret</v>
          </cell>
          <cell r="AM90" t="str">
            <v>Misc</v>
          </cell>
        </row>
        <row r="91">
          <cell r="B91" t="str">
            <v xml:space="preserve">FERC
ACCT
</v>
          </cell>
          <cell r="C91" t="str">
            <v>DESCRIPTION</v>
          </cell>
          <cell r="D91" t="str">
            <v>JAM
Factors</v>
          </cell>
          <cell r="E91" t="str">
            <v xml:space="preserve">Functional
Factors
</v>
          </cell>
          <cell r="F91" t="str">
            <v xml:space="preserve">UTAH
JAM Total
</v>
          </cell>
          <cell r="G91" t="str">
            <v>Production
Total</v>
          </cell>
          <cell r="H91" t="str">
            <v>Transmission
Total</v>
          </cell>
          <cell r="I91" t="str">
            <v xml:space="preserve">Distribution
Total
</v>
          </cell>
          <cell r="J91" t="str">
            <v xml:space="preserve">Retail
Total
</v>
          </cell>
          <cell r="K91" t="str">
            <v xml:space="preserve">Misc
Total
</v>
          </cell>
          <cell r="M91" t="str">
            <v xml:space="preserve">D / E
Total
</v>
          </cell>
          <cell r="N91" t="str">
            <v>Production
Demand</v>
          </cell>
          <cell r="O91" t="str">
            <v>Production
Energy</v>
          </cell>
          <cell r="P91" t="str">
            <v xml:space="preserve">D / E
Total
</v>
          </cell>
          <cell r="Q91" t="str">
            <v>Transmission
Demand</v>
          </cell>
          <cell r="R91" t="str">
            <v>Transmission
Energy</v>
          </cell>
          <cell r="S91" t="str">
            <v xml:space="preserve">DIS
FACTOR
</v>
          </cell>
          <cell r="T91" t="str">
            <v>DIS
SUBS</v>
          </cell>
          <cell r="U91" t="str">
            <v>DIS
P &amp; C</v>
          </cell>
          <cell r="V91" t="str">
            <v>DIS
XFMR</v>
          </cell>
          <cell r="W91" t="str">
            <v>DIS
SERVICE</v>
          </cell>
          <cell r="X91" t="str">
            <v>DIS
METER</v>
          </cell>
          <cell r="Y91" t="str">
            <v xml:space="preserve">Function
Check
</v>
          </cell>
          <cell r="Z91" t="str">
            <v xml:space="preserve">Generation
Check
</v>
          </cell>
          <cell r="AA91" t="str">
            <v xml:space="preserve">Transmission
Check
</v>
          </cell>
          <cell r="AB91" t="str">
            <v xml:space="preserve">Distribution
Check
</v>
          </cell>
          <cell r="AD91" t="str">
            <v>FERC</v>
          </cell>
          <cell r="AE91" t="str">
            <v>JAM Factor</v>
          </cell>
          <cell r="AF91" t="str">
            <v>FERC.JAMFactor</v>
          </cell>
        </row>
        <row r="92">
          <cell r="E92" t="str">
            <v>2010 Protocol</v>
          </cell>
          <cell r="S92" t="str">
            <v>Rolled-In</v>
          </cell>
          <cell r="AN92" t="str">
            <v>Check Total</v>
          </cell>
        </row>
        <row r="93">
          <cell r="A93">
            <v>93</v>
          </cell>
          <cell r="B93">
            <v>440</v>
          </cell>
          <cell r="C93" t="str">
            <v>Residential Sales</v>
          </cell>
          <cell r="AD93">
            <v>440</v>
          </cell>
          <cell r="AE93" t="str">
            <v>NA</v>
          </cell>
          <cell r="AF93" t="str">
            <v>440.NA</v>
          </cell>
          <cell r="AI93">
            <v>-7.0573755465519824E-8</v>
          </cell>
          <cell r="AJ93">
            <v>0</v>
          </cell>
          <cell r="AK93">
            <v>0</v>
          </cell>
          <cell r="AL93">
            <v>5.6042638320176591E-9</v>
          </cell>
          <cell r="AM93">
            <v>6.1449713723741897E-10</v>
          </cell>
          <cell r="AN93">
            <v>6.4354994496264746E-8</v>
          </cell>
        </row>
        <row r="94">
          <cell r="A94">
            <v>94</v>
          </cell>
          <cell r="D94" t="str">
            <v>S</v>
          </cell>
          <cell r="F94">
            <v>742487158.46402931</v>
          </cell>
          <cell r="G94">
            <v>1338016195.9300127</v>
          </cell>
          <cell r="H94">
            <v>291271039.85659981</v>
          </cell>
          <cell r="I94">
            <v>314650980.99524248</v>
          </cell>
          <cell r="J94">
            <v>36107668.821464479</v>
          </cell>
          <cell r="K94">
            <v>8514620.2605529539</v>
          </cell>
          <cell r="M94">
            <v>0.75</v>
          </cell>
          <cell r="N94">
            <v>1003512146.9475095</v>
          </cell>
          <cell r="O94">
            <v>334504048.98250318</v>
          </cell>
          <cell r="P94">
            <v>0.75</v>
          </cell>
          <cell r="Q94">
            <v>218453279.89244986</v>
          </cell>
          <cell r="R94">
            <v>72817759.964149952</v>
          </cell>
          <cell r="S94" t="str">
            <v>DRB</v>
          </cell>
          <cell r="T94">
            <v>67493404.747033164</v>
          </cell>
          <cell r="U94">
            <v>145339699.11660641</v>
          </cell>
          <cell r="V94">
            <v>64924270.078519918</v>
          </cell>
          <cell r="W94">
            <v>30272246.844327625</v>
          </cell>
          <cell r="X94">
            <v>6621360.2087550471</v>
          </cell>
          <cell r="Z94">
            <v>0</v>
          </cell>
          <cell r="AA94">
            <v>0</v>
          </cell>
          <cell r="AB94">
            <v>0</v>
          </cell>
          <cell r="AD94">
            <v>440</v>
          </cell>
          <cell r="AE94" t="str">
            <v>S</v>
          </cell>
          <cell r="AF94" t="str">
            <v>440.S</v>
          </cell>
          <cell r="AI94">
            <v>1338016195.9300127</v>
          </cell>
          <cell r="AJ94">
            <v>291271039.85659981</v>
          </cell>
          <cell r="AK94">
            <v>314650980.99524248</v>
          </cell>
          <cell r="AL94">
            <v>36107668.821464486</v>
          </cell>
          <cell r="AM94">
            <v>8514620.2605529539</v>
          </cell>
          <cell r="AN94">
            <v>1988560505.8638725</v>
          </cell>
        </row>
        <row r="95">
          <cell r="A95">
            <v>95</v>
          </cell>
          <cell r="AD95">
            <v>440</v>
          </cell>
          <cell r="AE95" t="str">
            <v>NA</v>
          </cell>
          <cell r="AF95" t="str">
            <v>440.NA1</v>
          </cell>
        </row>
        <row r="96">
          <cell r="A96">
            <v>96</v>
          </cell>
          <cell r="F96">
            <v>742487158.46402931</v>
          </cell>
          <cell r="G96">
            <v>1338016195.9300127</v>
          </cell>
          <cell r="H96">
            <v>291271039.85659981</v>
          </cell>
          <cell r="I96">
            <v>314650980.99524248</v>
          </cell>
          <cell r="J96">
            <v>36107668.821464479</v>
          </cell>
          <cell r="K96">
            <v>8514620.2605529539</v>
          </cell>
          <cell r="N96">
            <v>1003512146.9475095</v>
          </cell>
          <cell r="O96">
            <v>334504048.98250318</v>
          </cell>
          <cell r="Q96">
            <v>218453279.89244986</v>
          </cell>
          <cell r="R96">
            <v>72817759.964149952</v>
          </cell>
          <cell r="T96">
            <v>67493404.747033164</v>
          </cell>
          <cell r="U96">
            <v>145339699.11660641</v>
          </cell>
          <cell r="V96">
            <v>64924270.078519918</v>
          </cell>
          <cell r="W96">
            <v>30272246.844327625</v>
          </cell>
          <cell r="X96">
            <v>6621360.2087550471</v>
          </cell>
          <cell r="Z96">
            <v>0</v>
          </cell>
          <cell r="AA96">
            <v>0</v>
          </cell>
          <cell r="AB96">
            <v>0</v>
          </cell>
          <cell r="AD96">
            <v>440</v>
          </cell>
          <cell r="AE96" t="str">
            <v>NA</v>
          </cell>
          <cell r="AF96" t="str">
            <v>440.NA2</v>
          </cell>
        </row>
        <row r="97">
          <cell r="A97">
            <v>97</v>
          </cell>
          <cell r="AD97">
            <v>440</v>
          </cell>
          <cell r="AE97" t="str">
            <v>NA</v>
          </cell>
          <cell r="AF97" t="str">
            <v>440.NA3</v>
          </cell>
        </row>
        <row r="98">
          <cell r="A98">
            <v>98</v>
          </cell>
          <cell r="B98">
            <v>442</v>
          </cell>
          <cell r="C98" t="str">
            <v>Commercial &amp; Industrial Sales</v>
          </cell>
          <cell r="AD98">
            <v>442</v>
          </cell>
          <cell r="AE98" t="str">
            <v>NA</v>
          </cell>
          <cell r="AF98" t="str">
            <v>442.NA</v>
          </cell>
        </row>
        <row r="99">
          <cell r="A99">
            <v>99</v>
          </cell>
          <cell r="D99" t="str">
            <v>S</v>
          </cell>
          <cell r="F99">
            <v>1220620281.6892591</v>
          </cell>
          <cell r="M99">
            <v>0.75</v>
          </cell>
          <cell r="N99">
            <v>0</v>
          </cell>
          <cell r="O99">
            <v>0</v>
          </cell>
          <cell r="P99">
            <v>0.75</v>
          </cell>
          <cell r="Q99">
            <v>0</v>
          </cell>
          <cell r="R99">
            <v>0</v>
          </cell>
          <cell r="S99" t="str">
            <v>DRB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AD99">
            <v>442</v>
          </cell>
          <cell r="AE99" t="str">
            <v>S</v>
          </cell>
          <cell r="AF99" t="str">
            <v>442.S</v>
          </cell>
        </row>
        <row r="100">
          <cell r="A100">
            <v>100</v>
          </cell>
          <cell r="D100" t="str">
            <v>SE</v>
          </cell>
          <cell r="E100" t="str">
            <v>P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 t="str">
            <v>DRB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D100">
            <v>442</v>
          </cell>
          <cell r="AE100" t="str">
            <v>SE</v>
          </cell>
          <cell r="AF100" t="str">
            <v>442.SE</v>
          </cell>
        </row>
        <row r="101">
          <cell r="A101">
            <v>101</v>
          </cell>
          <cell r="D101" t="str">
            <v>SG</v>
          </cell>
          <cell r="E101" t="str">
            <v>PT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M101">
            <v>0.75</v>
          </cell>
          <cell r="N101">
            <v>0</v>
          </cell>
          <cell r="O101">
            <v>0</v>
          </cell>
          <cell r="P101">
            <v>0.75</v>
          </cell>
          <cell r="Q101">
            <v>0</v>
          </cell>
          <cell r="R101">
            <v>0</v>
          </cell>
          <cell r="S101" t="str">
            <v>DRB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D101">
            <v>442</v>
          </cell>
          <cell r="AE101" t="str">
            <v>SG</v>
          </cell>
          <cell r="AF101" t="str">
            <v>442.SG</v>
          </cell>
        </row>
        <row r="102">
          <cell r="A102">
            <v>102</v>
          </cell>
          <cell r="F102">
            <v>1220620281.6892591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AD102">
            <v>442</v>
          </cell>
          <cell r="AE102" t="str">
            <v>NA</v>
          </cell>
          <cell r="AF102" t="str">
            <v>442.NA1</v>
          </cell>
        </row>
        <row r="103">
          <cell r="A103">
            <v>103</v>
          </cell>
          <cell r="AD103">
            <v>442</v>
          </cell>
          <cell r="AE103" t="str">
            <v>NA</v>
          </cell>
          <cell r="AF103" t="str">
            <v>442.NA2</v>
          </cell>
        </row>
        <row r="104">
          <cell r="A104">
            <v>104</v>
          </cell>
          <cell r="B104">
            <v>444</v>
          </cell>
          <cell r="C104" t="str">
            <v>Public Street &amp; Highway Lighting</v>
          </cell>
          <cell r="S104" t="str">
            <v>DRB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AD104">
            <v>444</v>
          </cell>
          <cell r="AE104" t="str">
            <v>NA</v>
          </cell>
          <cell r="AF104" t="str">
            <v>444.NA</v>
          </cell>
        </row>
        <row r="105">
          <cell r="A105">
            <v>105</v>
          </cell>
          <cell r="D105" t="str">
            <v>S</v>
          </cell>
          <cell r="F105">
            <v>9123413.1166586392</v>
          </cell>
          <cell r="M105">
            <v>0.75</v>
          </cell>
          <cell r="N105">
            <v>0</v>
          </cell>
          <cell r="O105">
            <v>0</v>
          </cell>
          <cell r="P105">
            <v>0.75</v>
          </cell>
          <cell r="Q105">
            <v>0</v>
          </cell>
          <cell r="R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AD105">
            <v>444</v>
          </cell>
          <cell r="AE105" t="str">
            <v>S</v>
          </cell>
          <cell r="AF105" t="str">
            <v>444.S</v>
          </cell>
        </row>
        <row r="106">
          <cell r="A106">
            <v>106</v>
          </cell>
          <cell r="F106">
            <v>9123413.1166586392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N106">
            <v>0</v>
          </cell>
          <cell r="O106">
            <v>0</v>
          </cell>
          <cell r="Q106">
            <v>0</v>
          </cell>
          <cell r="R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AD106">
            <v>444</v>
          </cell>
          <cell r="AE106" t="str">
            <v>NA</v>
          </cell>
          <cell r="AF106" t="str">
            <v>444.NA1</v>
          </cell>
        </row>
        <row r="107">
          <cell r="A107">
            <v>107</v>
          </cell>
          <cell r="AD107">
            <v>444</v>
          </cell>
          <cell r="AE107" t="str">
            <v>NA</v>
          </cell>
          <cell r="AF107" t="str">
            <v>444.NA2</v>
          </cell>
        </row>
        <row r="108">
          <cell r="A108">
            <v>108</v>
          </cell>
          <cell r="B108">
            <v>445</v>
          </cell>
          <cell r="C108" t="str">
            <v>Other Sales to Public Authority</v>
          </cell>
          <cell r="S108" t="str">
            <v>DRB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AD108">
            <v>445</v>
          </cell>
          <cell r="AE108" t="str">
            <v>NA</v>
          </cell>
          <cell r="AF108" t="str">
            <v>445.NA</v>
          </cell>
        </row>
        <row r="109">
          <cell r="A109">
            <v>109</v>
          </cell>
          <cell r="D109" t="str">
            <v>S</v>
          </cell>
          <cell r="F109">
            <v>16329652.593925001</v>
          </cell>
          <cell r="M109">
            <v>0.75</v>
          </cell>
          <cell r="N109">
            <v>0</v>
          </cell>
          <cell r="O109">
            <v>0</v>
          </cell>
          <cell r="P109">
            <v>0.75</v>
          </cell>
          <cell r="Q109">
            <v>0</v>
          </cell>
          <cell r="R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D109">
            <v>445</v>
          </cell>
          <cell r="AE109" t="str">
            <v>S</v>
          </cell>
          <cell r="AF109" t="str">
            <v>445.S</v>
          </cell>
        </row>
        <row r="110">
          <cell r="A110">
            <v>110</v>
          </cell>
          <cell r="AD110">
            <v>445</v>
          </cell>
          <cell r="AE110" t="str">
            <v>NA</v>
          </cell>
          <cell r="AF110" t="str">
            <v>445.NA1</v>
          </cell>
        </row>
        <row r="111">
          <cell r="A111">
            <v>111</v>
          </cell>
          <cell r="F111">
            <v>16329652.593925001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N111">
            <v>0</v>
          </cell>
          <cell r="O111">
            <v>0</v>
          </cell>
          <cell r="Q111">
            <v>0</v>
          </cell>
          <cell r="R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AD111">
            <v>445</v>
          </cell>
          <cell r="AE111" t="str">
            <v>NA</v>
          </cell>
          <cell r="AF111" t="str">
            <v>445.NA2</v>
          </cell>
        </row>
        <row r="112">
          <cell r="A112">
            <v>112</v>
          </cell>
          <cell r="AD112">
            <v>445</v>
          </cell>
          <cell r="AE112" t="str">
            <v>NA</v>
          </cell>
          <cell r="AF112" t="str">
            <v>445.NA3</v>
          </cell>
        </row>
        <row r="113">
          <cell r="A113">
            <v>113</v>
          </cell>
          <cell r="B113">
            <v>448</v>
          </cell>
          <cell r="C113" t="str">
            <v>Interdepartmental</v>
          </cell>
          <cell r="AD113">
            <v>448</v>
          </cell>
          <cell r="AE113" t="str">
            <v>NA</v>
          </cell>
          <cell r="AF113" t="str">
            <v>448.NA</v>
          </cell>
        </row>
        <row r="114">
          <cell r="A114">
            <v>114</v>
          </cell>
          <cell r="D114" t="str">
            <v>S</v>
          </cell>
          <cell r="E114" t="str">
            <v>DPW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M114">
            <v>0.75</v>
          </cell>
          <cell r="N114">
            <v>0</v>
          </cell>
          <cell r="O114">
            <v>0</v>
          </cell>
          <cell r="P114">
            <v>0.75</v>
          </cell>
          <cell r="Q114">
            <v>0</v>
          </cell>
          <cell r="R114">
            <v>0</v>
          </cell>
          <cell r="S114" t="str">
            <v>DRB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D114">
            <v>448</v>
          </cell>
          <cell r="AE114" t="str">
            <v>S</v>
          </cell>
          <cell r="AF114" t="str">
            <v>448.S</v>
          </cell>
        </row>
        <row r="115">
          <cell r="A115">
            <v>115</v>
          </cell>
          <cell r="D115" t="str">
            <v>SO</v>
          </cell>
          <cell r="E115" t="str">
            <v>GP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M115">
            <v>0.75</v>
          </cell>
          <cell r="N115">
            <v>0</v>
          </cell>
          <cell r="O115">
            <v>0</v>
          </cell>
          <cell r="P115">
            <v>0.75</v>
          </cell>
          <cell r="Q115">
            <v>0</v>
          </cell>
          <cell r="R115">
            <v>0</v>
          </cell>
          <cell r="S115" t="str">
            <v>DRB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D115">
            <v>448</v>
          </cell>
          <cell r="AE115" t="str">
            <v>SO</v>
          </cell>
          <cell r="AF115" t="str">
            <v>448.SO</v>
          </cell>
        </row>
        <row r="116">
          <cell r="A116">
            <v>116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N116">
            <v>0</v>
          </cell>
          <cell r="O116">
            <v>0</v>
          </cell>
          <cell r="Q116">
            <v>0</v>
          </cell>
          <cell r="R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D116">
            <v>448</v>
          </cell>
          <cell r="AE116" t="str">
            <v>NA</v>
          </cell>
          <cell r="AF116" t="str">
            <v>448.NA1</v>
          </cell>
        </row>
        <row r="117">
          <cell r="A117">
            <v>117</v>
          </cell>
          <cell r="AD117">
            <v>448</v>
          </cell>
          <cell r="AE117" t="str">
            <v>NA</v>
          </cell>
          <cell r="AF117" t="str">
            <v>448.NA2</v>
          </cell>
        </row>
        <row r="118">
          <cell r="A118">
            <v>118</v>
          </cell>
          <cell r="B118" t="str">
            <v>Total Sales to Ultimate Customers</v>
          </cell>
          <cell r="F118">
            <v>1988560505.8638721</v>
          </cell>
          <cell r="G118">
            <v>1338016195.9300127</v>
          </cell>
          <cell r="H118">
            <v>291271039.85659981</v>
          </cell>
          <cell r="I118">
            <v>314650980.99524248</v>
          </cell>
          <cell r="J118">
            <v>36107668.821464479</v>
          </cell>
          <cell r="K118">
            <v>8514620.2605529539</v>
          </cell>
          <cell r="N118">
            <v>1003512146.9475095</v>
          </cell>
          <cell r="O118">
            <v>334504048.98250318</v>
          </cell>
          <cell r="P118">
            <v>0</v>
          </cell>
          <cell r="Q118">
            <v>218453279.89244986</v>
          </cell>
          <cell r="R118">
            <v>72817759.964149952</v>
          </cell>
          <cell r="T118">
            <v>67493404.747033164</v>
          </cell>
          <cell r="U118">
            <v>145339699.11660641</v>
          </cell>
          <cell r="V118">
            <v>64924270.078519918</v>
          </cell>
          <cell r="W118">
            <v>30272246.844327625</v>
          </cell>
          <cell r="X118">
            <v>6621360.2087550471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D118" t="str">
            <v>Total Sales to Ultimate Customers</v>
          </cell>
          <cell r="AE118" t="str">
            <v>NA</v>
          </cell>
          <cell r="AF118" t="str">
            <v>Total Sales to Ultimate Customers.NA</v>
          </cell>
        </row>
        <row r="119">
          <cell r="A119">
            <v>119</v>
          </cell>
          <cell r="AD119" t="str">
            <v>Total Sales to Ultimate Customers</v>
          </cell>
          <cell r="AE119" t="str">
            <v>NA</v>
          </cell>
          <cell r="AF119" t="str">
            <v>Total Sales to Ultimate Customers.NA1</v>
          </cell>
        </row>
        <row r="120">
          <cell r="A120">
            <v>120</v>
          </cell>
          <cell r="B120" t="str">
            <v>447NPC</v>
          </cell>
          <cell r="C120" t="str">
            <v>Sales for Resale</v>
          </cell>
          <cell r="AD120" t="str">
            <v>447NPC</v>
          </cell>
          <cell r="AE120" t="str">
            <v>NA</v>
          </cell>
          <cell r="AF120" t="str">
            <v>447NPC.NA</v>
          </cell>
        </row>
        <row r="121">
          <cell r="A121">
            <v>121</v>
          </cell>
          <cell r="D121" t="str">
            <v>S</v>
          </cell>
          <cell r="E121" t="str">
            <v>P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M121">
            <v>0.5</v>
          </cell>
          <cell r="N121">
            <v>0</v>
          </cell>
          <cell r="O121">
            <v>0</v>
          </cell>
          <cell r="P121">
            <v>0.5</v>
          </cell>
          <cell r="Q121">
            <v>0</v>
          </cell>
          <cell r="R121">
            <v>0</v>
          </cell>
          <cell r="S121" t="str">
            <v>DRB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D121" t="str">
            <v>447NPC</v>
          </cell>
          <cell r="AE121" t="str">
            <v>S</v>
          </cell>
          <cell r="AF121" t="str">
            <v>447NPC.S</v>
          </cell>
        </row>
        <row r="122">
          <cell r="A122">
            <v>122</v>
          </cell>
          <cell r="D122" t="str">
            <v>DGU</v>
          </cell>
          <cell r="E122" t="str">
            <v>P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M122">
            <v>0.75</v>
          </cell>
          <cell r="N122">
            <v>0</v>
          </cell>
          <cell r="O122">
            <v>0</v>
          </cell>
          <cell r="P122">
            <v>0.75</v>
          </cell>
          <cell r="Q122">
            <v>0</v>
          </cell>
          <cell r="R122">
            <v>0</v>
          </cell>
          <cell r="S122" t="str">
            <v>DRB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D122" t="str">
            <v>447NPC</v>
          </cell>
          <cell r="AE122" t="str">
            <v>DGU</v>
          </cell>
          <cell r="AF122" t="str">
            <v>447NPC.DGU</v>
          </cell>
        </row>
        <row r="123">
          <cell r="A123">
            <v>123</v>
          </cell>
          <cell r="D123" t="str">
            <v>SG</v>
          </cell>
          <cell r="E123" t="str">
            <v>P</v>
          </cell>
          <cell r="F123">
            <v>115082019.36786942</v>
          </cell>
          <cell r="G123">
            <v>115082019.36786942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M123">
            <v>0.75</v>
          </cell>
          <cell r="N123">
            <v>86311514.525902063</v>
          </cell>
          <cell r="O123">
            <v>28770504.841967355</v>
          </cell>
          <cell r="P123">
            <v>0.75</v>
          </cell>
          <cell r="Q123">
            <v>0</v>
          </cell>
          <cell r="R123">
            <v>0</v>
          </cell>
          <cell r="S123" t="str">
            <v>DRB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D123" t="str">
            <v>447NPC</v>
          </cell>
          <cell r="AE123" t="str">
            <v>SG</v>
          </cell>
          <cell r="AF123" t="str">
            <v>447NPC.SG</v>
          </cell>
        </row>
        <row r="124">
          <cell r="A124">
            <v>124</v>
          </cell>
          <cell r="D124" t="str">
            <v>SE</v>
          </cell>
          <cell r="E124" t="str">
            <v>P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 t="str">
            <v>DRB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D124" t="str">
            <v>447NPC</v>
          </cell>
          <cell r="AE124" t="str">
            <v>SE</v>
          </cell>
          <cell r="AF124" t="str">
            <v>447NPC.SE</v>
          </cell>
        </row>
        <row r="125">
          <cell r="A125">
            <v>125</v>
          </cell>
          <cell r="F125">
            <v>115082019.36786942</v>
          </cell>
          <cell r="G125">
            <v>115082019.36786942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N125">
            <v>86311514.525902063</v>
          </cell>
          <cell r="O125">
            <v>28770504.841967355</v>
          </cell>
          <cell r="Q125">
            <v>0</v>
          </cell>
          <cell r="R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D125" t="str">
            <v>447NPC</v>
          </cell>
          <cell r="AE125" t="str">
            <v>NA</v>
          </cell>
          <cell r="AF125" t="str">
            <v>447NPC.NA1</v>
          </cell>
        </row>
        <row r="126">
          <cell r="A126">
            <v>126</v>
          </cell>
          <cell r="AD126" t="str">
            <v>447NPC</v>
          </cell>
          <cell r="AE126" t="str">
            <v>NA</v>
          </cell>
          <cell r="AF126" t="str">
            <v>447NPC.NA2</v>
          </cell>
        </row>
        <row r="127">
          <cell r="A127">
            <v>127</v>
          </cell>
          <cell r="B127">
            <v>449</v>
          </cell>
          <cell r="C127" t="str">
            <v>Provision for Rate Refund</v>
          </cell>
          <cell r="AD127">
            <v>449</v>
          </cell>
          <cell r="AE127" t="str">
            <v>NA</v>
          </cell>
          <cell r="AF127" t="str">
            <v>449.NA</v>
          </cell>
        </row>
        <row r="128">
          <cell r="A128">
            <v>128</v>
          </cell>
          <cell r="D128" t="str">
            <v>S</v>
          </cell>
          <cell r="E128" t="str">
            <v>P</v>
          </cell>
          <cell r="F128">
            <v>0.1</v>
          </cell>
          <cell r="G128">
            <v>0.1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M128">
            <v>0.75</v>
          </cell>
          <cell r="N128">
            <v>7.5000000000000011E-2</v>
          </cell>
          <cell r="O128">
            <v>2.5000000000000001E-2</v>
          </cell>
          <cell r="P128">
            <v>0.75</v>
          </cell>
          <cell r="Q128">
            <v>0</v>
          </cell>
          <cell r="R128">
            <v>0</v>
          </cell>
          <cell r="S128" t="str">
            <v>DRB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D128">
            <v>449</v>
          </cell>
          <cell r="AE128" t="str">
            <v>S</v>
          </cell>
          <cell r="AF128" t="str">
            <v>449.S</v>
          </cell>
        </row>
        <row r="129">
          <cell r="A129">
            <v>129</v>
          </cell>
          <cell r="D129" t="str">
            <v>SG</v>
          </cell>
          <cell r="E129" t="str">
            <v>P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M129">
            <v>0.75</v>
          </cell>
          <cell r="N129">
            <v>0</v>
          </cell>
          <cell r="O129">
            <v>0</v>
          </cell>
          <cell r="P129">
            <v>0.75</v>
          </cell>
          <cell r="Q129">
            <v>0</v>
          </cell>
          <cell r="R129">
            <v>0</v>
          </cell>
          <cell r="S129" t="str">
            <v>DRB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D129">
            <v>449</v>
          </cell>
          <cell r="AE129" t="str">
            <v>SG</v>
          </cell>
          <cell r="AF129" t="str">
            <v>449.SG</v>
          </cell>
        </row>
        <row r="130">
          <cell r="A130">
            <v>130</v>
          </cell>
          <cell r="F130">
            <v>0.1</v>
          </cell>
          <cell r="G130">
            <v>0.1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N130">
            <v>7.5000000000000011E-2</v>
          </cell>
          <cell r="O130">
            <v>2.5000000000000001E-2</v>
          </cell>
          <cell r="Q130">
            <v>0</v>
          </cell>
          <cell r="R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D130">
            <v>449</v>
          </cell>
          <cell r="AE130" t="str">
            <v>NA</v>
          </cell>
          <cell r="AF130" t="str">
            <v>449.NA1</v>
          </cell>
        </row>
        <row r="131">
          <cell r="A131">
            <v>131</v>
          </cell>
          <cell r="B131" t="str">
            <v xml:space="preserve"> </v>
          </cell>
          <cell r="C131" t="str">
            <v>State Revenue Credit</v>
          </cell>
          <cell r="E131" t="str">
            <v>REVREQ</v>
          </cell>
          <cell r="F131">
            <v>61050379.930124</v>
          </cell>
          <cell r="G131">
            <v>41265016.14961905</v>
          </cell>
          <cell r="H131">
            <v>9426696.679117091</v>
          </cell>
          <cell r="I131">
            <v>8939260.3978264239</v>
          </cell>
          <cell r="J131">
            <v>1213892.4261510805</v>
          </cell>
          <cell r="K131">
            <v>205514.27741035682</v>
          </cell>
          <cell r="M131">
            <v>0.5</v>
          </cell>
          <cell r="N131">
            <v>20632508.074809525</v>
          </cell>
          <cell r="O131">
            <v>20632508.074809525</v>
          </cell>
          <cell r="P131">
            <v>0.5</v>
          </cell>
          <cell r="Q131">
            <v>4713348.3395585455</v>
          </cell>
          <cell r="R131">
            <v>4713348.3395585455</v>
          </cell>
          <cell r="S131" t="str">
            <v>DRB</v>
          </cell>
          <cell r="T131">
            <v>1917493.2118795651</v>
          </cell>
          <cell r="U131">
            <v>4129112.8743206817</v>
          </cell>
          <cell r="V131">
            <v>1844503.8834297338</v>
          </cell>
          <cell r="W131">
            <v>860037.03695052362</v>
          </cell>
          <cell r="X131">
            <v>188113.39124591081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D131">
            <v>449</v>
          </cell>
          <cell r="AE131" t="str">
            <v>NA</v>
          </cell>
          <cell r="AF131" t="str">
            <v>449.NA2</v>
          </cell>
        </row>
        <row r="132">
          <cell r="A132">
            <v>132</v>
          </cell>
          <cell r="AD132">
            <v>449</v>
          </cell>
          <cell r="AE132" t="str">
            <v>NA</v>
          </cell>
          <cell r="AF132" t="str">
            <v>449.NA3</v>
          </cell>
        </row>
        <row r="133">
          <cell r="A133">
            <v>133</v>
          </cell>
          <cell r="C133" t="str">
            <v>AGA Revenue Credit</v>
          </cell>
          <cell r="E133" t="str">
            <v>DPW</v>
          </cell>
          <cell r="F133">
            <v>3345965.2</v>
          </cell>
          <cell r="G133">
            <v>0</v>
          </cell>
          <cell r="H133">
            <v>0</v>
          </cell>
          <cell r="I133">
            <v>3345965.2</v>
          </cell>
          <cell r="J133">
            <v>0</v>
          </cell>
          <cell r="K133">
            <v>0</v>
          </cell>
          <cell r="M133">
            <v>0.5</v>
          </cell>
          <cell r="N133">
            <v>0</v>
          </cell>
          <cell r="O133">
            <v>0</v>
          </cell>
          <cell r="P133">
            <v>0.5</v>
          </cell>
          <cell r="Q133">
            <v>0</v>
          </cell>
          <cell r="R133">
            <v>0</v>
          </cell>
          <cell r="S133" t="str">
            <v>DRB</v>
          </cell>
          <cell r="T133">
            <v>717717.71630517289</v>
          </cell>
          <cell r="U133">
            <v>1545526.9641444045</v>
          </cell>
          <cell r="V133">
            <v>690397.81039619097</v>
          </cell>
          <cell r="W133">
            <v>321911.86611447926</v>
          </cell>
          <cell r="X133">
            <v>70410.84303974919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D133">
            <v>449</v>
          </cell>
          <cell r="AE133" t="str">
            <v>NA</v>
          </cell>
          <cell r="AF133" t="str">
            <v>449.NA4</v>
          </cell>
        </row>
        <row r="134">
          <cell r="A134">
            <v>134</v>
          </cell>
          <cell r="AD134">
            <v>449</v>
          </cell>
          <cell r="AE134" t="str">
            <v>NA</v>
          </cell>
          <cell r="AF134" t="str">
            <v>449.NA5</v>
          </cell>
        </row>
        <row r="135">
          <cell r="A135">
            <v>135</v>
          </cell>
          <cell r="B135" t="str">
            <v>Total Sales from Electricity</v>
          </cell>
          <cell r="F135">
            <v>2103642525.3317413</v>
          </cell>
          <cell r="G135">
            <v>1453098215.397882</v>
          </cell>
          <cell r="H135">
            <v>291271039.85659981</v>
          </cell>
          <cell r="I135">
            <v>314650980.99524248</v>
          </cell>
          <cell r="J135">
            <v>36107668.821464479</v>
          </cell>
          <cell r="K135">
            <v>8514620.2605529539</v>
          </cell>
          <cell r="N135">
            <v>1089823661.5484116</v>
          </cell>
          <cell r="O135">
            <v>363274553.8494705</v>
          </cell>
          <cell r="Q135">
            <v>218453279.89244986</v>
          </cell>
          <cell r="R135">
            <v>72817759.964149952</v>
          </cell>
          <cell r="T135">
            <v>67493404.747033164</v>
          </cell>
          <cell r="U135">
            <v>145339699.11660641</v>
          </cell>
          <cell r="V135">
            <v>64924270.078519918</v>
          </cell>
          <cell r="W135">
            <v>30272246.844327625</v>
          </cell>
          <cell r="X135">
            <v>6621360.2087550471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D135" t="str">
            <v>Total Sales from Electricity</v>
          </cell>
          <cell r="AE135" t="str">
            <v>NA</v>
          </cell>
          <cell r="AF135" t="str">
            <v>Total Sales from Electricity.NA</v>
          </cell>
        </row>
        <row r="136">
          <cell r="A136">
            <v>136</v>
          </cell>
          <cell r="AD136" t="str">
            <v>Total Sales from Electricity</v>
          </cell>
          <cell r="AE136" t="str">
            <v>NA</v>
          </cell>
          <cell r="AF136" t="str">
            <v>Total Sales from Electricity.NA1</v>
          </cell>
        </row>
        <row r="137">
          <cell r="A137">
            <v>137</v>
          </cell>
          <cell r="B137" t="str">
            <v>Other Electric Operating Revenues</v>
          </cell>
          <cell r="AD137" t="str">
            <v>Other Electric Operating Revenues</v>
          </cell>
          <cell r="AE137" t="str">
            <v>NA</v>
          </cell>
          <cell r="AF137" t="str">
            <v>Other Electric Operating Revenues.NA</v>
          </cell>
        </row>
        <row r="138">
          <cell r="A138">
            <v>138</v>
          </cell>
          <cell r="B138">
            <v>450</v>
          </cell>
          <cell r="C138" t="str">
            <v>Forfeited Discounts &amp; Interest</v>
          </cell>
          <cell r="AD138">
            <v>450</v>
          </cell>
          <cell r="AE138" t="str">
            <v>NA</v>
          </cell>
          <cell r="AF138" t="str">
            <v>450.NA</v>
          </cell>
        </row>
        <row r="139">
          <cell r="A139">
            <v>139</v>
          </cell>
          <cell r="D139" t="str">
            <v>S</v>
          </cell>
          <cell r="E139" t="str">
            <v>CUST</v>
          </cell>
          <cell r="F139">
            <v>3479500.68</v>
          </cell>
          <cell r="G139">
            <v>0</v>
          </cell>
          <cell r="H139">
            <v>0</v>
          </cell>
          <cell r="I139">
            <v>0</v>
          </cell>
          <cell r="J139">
            <v>3479500.68</v>
          </cell>
          <cell r="K139">
            <v>0</v>
          </cell>
          <cell r="M139">
            <v>0.75</v>
          </cell>
          <cell r="N139">
            <v>0</v>
          </cell>
          <cell r="O139">
            <v>0</v>
          </cell>
          <cell r="P139">
            <v>0.75</v>
          </cell>
          <cell r="Q139">
            <v>0</v>
          </cell>
          <cell r="R139">
            <v>0</v>
          </cell>
          <cell r="S139" t="str">
            <v>CUST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D139">
            <v>450</v>
          </cell>
          <cell r="AE139" t="str">
            <v>S</v>
          </cell>
          <cell r="AF139" t="str">
            <v>450.S</v>
          </cell>
        </row>
        <row r="140">
          <cell r="A140">
            <v>140</v>
          </cell>
          <cell r="D140" t="str">
            <v>SO</v>
          </cell>
          <cell r="E140" t="str">
            <v>CUST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M140">
            <v>0.75</v>
          </cell>
          <cell r="N140">
            <v>0</v>
          </cell>
          <cell r="O140">
            <v>0</v>
          </cell>
          <cell r="P140">
            <v>0.75</v>
          </cell>
          <cell r="Q140">
            <v>0</v>
          </cell>
          <cell r="R140">
            <v>0</v>
          </cell>
          <cell r="S140" t="str">
            <v>CUST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D140">
            <v>450</v>
          </cell>
          <cell r="AE140" t="str">
            <v>SO</v>
          </cell>
          <cell r="AF140" t="str">
            <v>450.SO</v>
          </cell>
        </row>
        <row r="141">
          <cell r="A141">
            <v>141</v>
          </cell>
          <cell r="F141">
            <v>3479500.68</v>
          </cell>
          <cell r="G141">
            <v>0</v>
          </cell>
          <cell r="H141">
            <v>0</v>
          </cell>
          <cell r="I141">
            <v>0</v>
          </cell>
          <cell r="J141">
            <v>3479500.68</v>
          </cell>
          <cell r="K141">
            <v>0</v>
          </cell>
          <cell r="N141">
            <v>0</v>
          </cell>
          <cell r="O141">
            <v>0</v>
          </cell>
          <cell r="Q141">
            <v>0</v>
          </cell>
          <cell r="R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D141">
            <v>450</v>
          </cell>
          <cell r="AE141" t="str">
            <v>NA</v>
          </cell>
          <cell r="AF141" t="str">
            <v>450.NA1</v>
          </cell>
        </row>
        <row r="142">
          <cell r="A142">
            <v>142</v>
          </cell>
          <cell r="AD142">
            <v>450</v>
          </cell>
          <cell r="AE142" t="str">
            <v>NA</v>
          </cell>
          <cell r="AF142" t="str">
            <v>450.NA2</v>
          </cell>
        </row>
        <row r="143">
          <cell r="A143">
            <v>143</v>
          </cell>
          <cell r="B143">
            <v>451</v>
          </cell>
          <cell r="C143" t="str">
            <v>Misc Electric Revenue</v>
          </cell>
          <cell r="AD143">
            <v>451</v>
          </cell>
          <cell r="AE143" t="str">
            <v>NA</v>
          </cell>
          <cell r="AF143" t="str">
            <v>451.NA</v>
          </cell>
        </row>
        <row r="144">
          <cell r="A144">
            <v>144</v>
          </cell>
          <cell r="D144" t="str">
            <v>S</v>
          </cell>
          <cell r="E144" t="str">
            <v>CUST</v>
          </cell>
          <cell r="F144">
            <v>3596319.8</v>
          </cell>
          <cell r="G144">
            <v>0</v>
          </cell>
          <cell r="H144">
            <v>0</v>
          </cell>
          <cell r="I144">
            <v>0</v>
          </cell>
          <cell r="J144">
            <v>3596319.8</v>
          </cell>
          <cell r="K144">
            <v>0</v>
          </cell>
          <cell r="M144">
            <v>0.75</v>
          </cell>
          <cell r="N144">
            <v>0</v>
          </cell>
          <cell r="O144">
            <v>0</v>
          </cell>
          <cell r="P144">
            <v>0.75</v>
          </cell>
          <cell r="Q144">
            <v>0</v>
          </cell>
          <cell r="R144">
            <v>0</v>
          </cell>
          <cell r="S144" t="str">
            <v>CUST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D144">
            <v>451</v>
          </cell>
          <cell r="AE144" t="str">
            <v>S</v>
          </cell>
          <cell r="AF144" t="str">
            <v>451.S</v>
          </cell>
        </row>
        <row r="145">
          <cell r="A145">
            <v>145</v>
          </cell>
          <cell r="D145" t="str">
            <v>SG</v>
          </cell>
          <cell r="E145" t="str">
            <v>GP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M145">
            <v>0.75</v>
          </cell>
          <cell r="N145">
            <v>0</v>
          </cell>
          <cell r="O145">
            <v>0</v>
          </cell>
          <cell r="P145">
            <v>0.75</v>
          </cell>
          <cell r="Q145">
            <v>0</v>
          </cell>
          <cell r="R145">
            <v>0</v>
          </cell>
          <cell r="S145" t="str">
            <v>PLNT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D145">
            <v>451</v>
          </cell>
          <cell r="AE145" t="str">
            <v>SG</v>
          </cell>
          <cell r="AF145" t="str">
            <v>451.SG</v>
          </cell>
        </row>
        <row r="146">
          <cell r="A146">
            <v>146</v>
          </cell>
          <cell r="D146" t="str">
            <v>SO</v>
          </cell>
          <cell r="E146" t="str">
            <v>CUST</v>
          </cell>
          <cell r="F146">
            <v>4070.8740095580783</v>
          </cell>
          <cell r="G146">
            <v>0</v>
          </cell>
          <cell r="H146">
            <v>0</v>
          </cell>
          <cell r="I146">
            <v>0</v>
          </cell>
          <cell r="J146">
            <v>4070.8740095580783</v>
          </cell>
          <cell r="K146">
            <v>0</v>
          </cell>
          <cell r="M146">
            <v>0.75</v>
          </cell>
          <cell r="N146">
            <v>0</v>
          </cell>
          <cell r="O146">
            <v>0</v>
          </cell>
          <cell r="P146">
            <v>0.75</v>
          </cell>
          <cell r="Q146">
            <v>0</v>
          </cell>
          <cell r="R146">
            <v>0</v>
          </cell>
          <cell r="S146" t="str">
            <v>PLNT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D146">
            <v>451</v>
          </cell>
          <cell r="AE146" t="str">
            <v>SO</v>
          </cell>
          <cell r="AF146" t="str">
            <v>451.SO</v>
          </cell>
        </row>
        <row r="147">
          <cell r="A147">
            <v>147</v>
          </cell>
          <cell r="F147">
            <v>3600390.6740095578</v>
          </cell>
          <cell r="G147">
            <v>0</v>
          </cell>
          <cell r="H147">
            <v>0</v>
          </cell>
          <cell r="I147">
            <v>0</v>
          </cell>
          <cell r="J147">
            <v>3600390.6740095578</v>
          </cell>
          <cell r="K147">
            <v>0</v>
          </cell>
          <cell r="N147">
            <v>0</v>
          </cell>
          <cell r="O147">
            <v>0</v>
          </cell>
          <cell r="Q147">
            <v>0</v>
          </cell>
          <cell r="R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D147">
            <v>451</v>
          </cell>
          <cell r="AE147" t="str">
            <v>NA</v>
          </cell>
          <cell r="AF147" t="str">
            <v>451.NA1</v>
          </cell>
        </row>
        <row r="148">
          <cell r="A148">
            <v>148</v>
          </cell>
          <cell r="AD148">
            <v>451</v>
          </cell>
          <cell r="AE148" t="str">
            <v>NA</v>
          </cell>
          <cell r="AF148" t="str">
            <v>451.NA2</v>
          </cell>
        </row>
        <row r="149">
          <cell r="A149">
            <v>149</v>
          </cell>
          <cell r="B149">
            <v>453</v>
          </cell>
          <cell r="C149" t="str">
            <v>Water Sales</v>
          </cell>
          <cell r="AD149">
            <v>453</v>
          </cell>
          <cell r="AE149" t="str">
            <v>NA</v>
          </cell>
          <cell r="AF149" t="str">
            <v>453.NA</v>
          </cell>
        </row>
        <row r="150">
          <cell r="A150">
            <v>150</v>
          </cell>
          <cell r="D150" t="str">
            <v>SG</v>
          </cell>
          <cell r="E150" t="str">
            <v>P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M150">
            <v>0.75</v>
          </cell>
          <cell r="N150">
            <v>0</v>
          </cell>
          <cell r="O150">
            <v>0</v>
          </cell>
          <cell r="P150">
            <v>0.75</v>
          </cell>
          <cell r="Q150">
            <v>0</v>
          </cell>
          <cell r="R150">
            <v>0</v>
          </cell>
          <cell r="S150" t="str">
            <v>PLNT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D150">
            <v>453</v>
          </cell>
          <cell r="AE150" t="str">
            <v>SG</v>
          </cell>
          <cell r="AF150" t="str">
            <v>453.SG</v>
          </cell>
        </row>
        <row r="151">
          <cell r="A151">
            <v>151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N151">
            <v>0</v>
          </cell>
          <cell r="O151">
            <v>0</v>
          </cell>
          <cell r="Q151">
            <v>0</v>
          </cell>
          <cell r="R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D151">
            <v>453</v>
          </cell>
          <cell r="AE151" t="str">
            <v>NA</v>
          </cell>
          <cell r="AF151" t="str">
            <v>453.NA1</v>
          </cell>
        </row>
        <row r="152">
          <cell r="A152">
            <v>152</v>
          </cell>
          <cell r="AD152">
            <v>453</v>
          </cell>
          <cell r="AE152" t="str">
            <v>NA</v>
          </cell>
          <cell r="AF152" t="str">
            <v>453.NA2</v>
          </cell>
        </row>
        <row r="153">
          <cell r="A153">
            <v>153</v>
          </cell>
          <cell r="B153">
            <v>454</v>
          </cell>
          <cell r="C153" t="str">
            <v>Rent of Electric Property</v>
          </cell>
          <cell r="AD153">
            <v>454</v>
          </cell>
          <cell r="AE153" t="str">
            <v>NA</v>
          </cell>
          <cell r="AF153" t="str">
            <v>454.NA</v>
          </cell>
        </row>
        <row r="154">
          <cell r="A154">
            <v>154</v>
          </cell>
          <cell r="D154" t="str">
            <v>S</v>
          </cell>
          <cell r="E154" t="str">
            <v>DPW</v>
          </cell>
          <cell r="F154">
            <v>2963721.2399999998</v>
          </cell>
          <cell r="G154">
            <v>0</v>
          </cell>
          <cell r="H154">
            <v>0</v>
          </cell>
          <cell r="I154">
            <v>2963721.2399999998</v>
          </cell>
          <cell r="J154">
            <v>0</v>
          </cell>
          <cell r="K154">
            <v>0</v>
          </cell>
          <cell r="M154">
            <v>0.75</v>
          </cell>
          <cell r="N154">
            <v>0</v>
          </cell>
          <cell r="O154">
            <v>0</v>
          </cell>
          <cell r="P154">
            <v>0.75</v>
          </cell>
          <cell r="Q154">
            <v>0</v>
          </cell>
          <cell r="R154">
            <v>0</v>
          </cell>
          <cell r="S154" t="str">
            <v>PLNT</v>
          </cell>
          <cell r="T154">
            <v>519851.74697522842</v>
          </cell>
          <cell r="U154">
            <v>1493940.1572873699</v>
          </cell>
          <cell r="V154">
            <v>554965.30798471079</v>
          </cell>
          <cell r="W154">
            <v>305494.26920362911</v>
          </cell>
          <cell r="X154">
            <v>89469.758549061342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D154">
            <v>454</v>
          </cell>
          <cell r="AE154" t="str">
            <v>S</v>
          </cell>
          <cell r="AF154" t="str">
            <v>454.S</v>
          </cell>
        </row>
        <row r="155">
          <cell r="A155">
            <v>155</v>
          </cell>
          <cell r="D155" t="str">
            <v>SG</v>
          </cell>
          <cell r="E155" t="str">
            <v>T</v>
          </cell>
          <cell r="F155">
            <v>2702576.1955494457</v>
          </cell>
          <cell r="G155">
            <v>0</v>
          </cell>
          <cell r="H155">
            <v>2702576.1955494457</v>
          </cell>
          <cell r="I155">
            <v>0</v>
          </cell>
          <cell r="J155">
            <v>0</v>
          </cell>
          <cell r="K155">
            <v>0</v>
          </cell>
          <cell r="M155">
            <v>0.75</v>
          </cell>
          <cell r="N155">
            <v>0</v>
          </cell>
          <cell r="O155">
            <v>0</v>
          </cell>
          <cell r="P155">
            <v>0.75</v>
          </cell>
          <cell r="Q155">
            <v>2026932.1466620844</v>
          </cell>
          <cell r="R155">
            <v>675644.04888736142</v>
          </cell>
          <cell r="S155" t="str">
            <v>PLNT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D155">
            <v>454</v>
          </cell>
          <cell r="AE155" t="str">
            <v>SG</v>
          </cell>
          <cell r="AF155" t="str">
            <v>454.SG</v>
          </cell>
        </row>
        <row r="156">
          <cell r="A156">
            <v>156</v>
          </cell>
          <cell r="D156" t="str">
            <v>SG</v>
          </cell>
          <cell r="E156" t="str">
            <v>T</v>
          </cell>
          <cell r="F156">
            <v>7873.8753037604338</v>
          </cell>
          <cell r="G156">
            <v>0</v>
          </cell>
          <cell r="H156">
            <v>7873.8753037604338</v>
          </cell>
          <cell r="I156">
            <v>0</v>
          </cell>
          <cell r="J156">
            <v>0</v>
          </cell>
          <cell r="K156">
            <v>0</v>
          </cell>
          <cell r="M156">
            <v>0.75</v>
          </cell>
          <cell r="N156">
            <v>0</v>
          </cell>
          <cell r="O156">
            <v>0</v>
          </cell>
          <cell r="P156">
            <v>0.75</v>
          </cell>
          <cell r="Q156">
            <v>5905.4064778203256</v>
          </cell>
          <cell r="R156">
            <v>1968.4688259401084</v>
          </cell>
          <cell r="S156" t="str">
            <v>PLNT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D156">
            <v>454</v>
          </cell>
          <cell r="AE156" t="str">
            <v>SG</v>
          </cell>
          <cell r="AF156" t="str">
            <v>454.SG1</v>
          </cell>
        </row>
        <row r="157">
          <cell r="A157">
            <v>157</v>
          </cell>
          <cell r="D157" t="str">
            <v>SO</v>
          </cell>
          <cell r="E157" t="str">
            <v>GP</v>
          </cell>
          <cell r="F157">
            <v>1928059.5490942798</v>
          </cell>
          <cell r="G157">
            <v>940584.22597331612</v>
          </cell>
          <cell r="H157">
            <v>468665.8166251689</v>
          </cell>
          <cell r="I157">
            <v>507481.59143578669</v>
          </cell>
          <cell r="J157">
            <v>11327.915060008811</v>
          </cell>
          <cell r="K157">
            <v>0</v>
          </cell>
          <cell r="M157">
            <v>0.75</v>
          </cell>
          <cell r="N157">
            <v>705438.16947998712</v>
          </cell>
          <cell r="O157">
            <v>235146.05649332903</v>
          </cell>
          <cell r="P157">
            <v>0.75</v>
          </cell>
          <cell r="Q157">
            <v>351499.36246887664</v>
          </cell>
          <cell r="R157">
            <v>117166.45415629222</v>
          </cell>
          <cell r="S157" t="str">
            <v>PLNT</v>
          </cell>
          <cell r="T157">
            <v>89014.846708613812</v>
          </cell>
          <cell r="U157">
            <v>255809.1895748009</v>
          </cell>
          <cell r="V157">
            <v>95027.384453921361</v>
          </cell>
          <cell r="W157">
            <v>52310.155158172151</v>
          </cell>
          <cell r="X157">
            <v>15320.01554027842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D157">
            <v>454</v>
          </cell>
          <cell r="AE157" t="str">
            <v>SO</v>
          </cell>
          <cell r="AF157" t="str">
            <v>454.SO</v>
          </cell>
        </row>
        <row r="158">
          <cell r="A158">
            <v>158</v>
          </cell>
          <cell r="F158">
            <v>7602230.8599474858</v>
          </cell>
          <cell r="G158">
            <v>940584.22597331612</v>
          </cell>
          <cell r="H158">
            <v>3179115.8874783753</v>
          </cell>
          <cell r="I158">
            <v>3471202.8314357866</v>
          </cell>
          <cell r="J158">
            <v>11327.915060008811</v>
          </cell>
          <cell r="K158">
            <v>0</v>
          </cell>
          <cell r="N158">
            <v>705438.16947998712</v>
          </cell>
          <cell r="O158">
            <v>235146.05649332903</v>
          </cell>
          <cell r="Q158">
            <v>2384336.9156087814</v>
          </cell>
          <cell r="R158">
            <v>794778.97186959384</v>
          </cell>
          <cell r="T158">
            <v>608866.59368384222</v>
          </cell>
          <cell r="U158">
            <v>1749749.3468621708</v>
          </cell>
          <cell r="V158">
            <v>649992.69243863213</v>
          </cell>
          <cell r="W158">
            <v>357804.42436180124</v>
          </cell>
          <cell r="X158">
            <v>104789.77408933976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D158">
            <v>454</v>
          </cell>
          <cell r="AE158" t="str">
            <v>NA</v>
          </cell>
          <cell r="AF158" t="str">
            <v>454.NA1</v>
          </cell>
        </row>
        <row r="159">
          <cell r="A159">
            <v>159</v>
          </cell>
          <cell r="AD159">
            <v>454</v>
          </cell>
          <cell r="AE159" t="str">
            <v>NA</v>
          </cell>
          <cell r="AF159" t="str">
            <v>454.NA2</v>
          </cell>
        </row>
        <row r="160">
          <cell r="A160">
            <v>160</v>
          </cell>
          <cell r="B160">
            <v>456</v>
          </cell>
          <cell r="C160" t="str">
            <v>Other Electric Revenue</v>
          </cell>
          <cell r="AD160">
            <v>456</v>
          </cell>
          <cell r="AE160" t="str">
            <v>NA</v>
          </cell>
          <cell r="AF160" t="str">
            <v>456.NA</v>
          </cell>
        </row>
        <row r="161">
          <cell r="A161">
            <v>161</v>
          </cell>
          <cell r="D161" t="str">
            <v>S</v>
          </cell>
          <cell r="E161" t="str">
            <v>DMSC</v>
          </cell>
          <cell r="F161">
            <v>-1838779.113416886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-1838779.113416886</v>
          </cell>
          <cell r="M161">
            <v>0.75</v>
          </cell>
          <cell r="N161">
            <v>0</v>
          </cell>
          <cell r="O161">
            <v>0</v>
          </cell>
          <cell r="P161">
            <v>0.75</v>
          </cell>
          <cell r="Q161">
            <v>0</v>
          </cell>
          <cell r="R161">
            <v>0</v>
          </cell>
          <cell r="S161" t="str">
            <v>PLNT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D161">
            <v>456</v>
          </cell>
          <cell r="AE161" t="str">
            <v>S</v>
          </cell>
          <cell r="AF161" t="str">
            <v>456.S</v>
          </cell>
        </row>
        <row r="162">
          <cell r="A162">
            <v>162</v>
          </cell>
          <cell r="D162" t="str">
            <v>CN</v>
          </cell>
          <cell r="E162" t="str">
            <v>CUST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M162">
            <v>0.75</v>
          </cell>
          <cell r="N162">
            <v>0</v>
          </cell>
          <cell r="O162">
            <v>0</v>
          </cell>
          <cell r="P162">
            <v>0.75</v>
          </cell>
          <cell r="Q162">
            <v>0</v>
          </cell>
          <cell r="R162">
            <v>0</v>
          </cell>
          <cell r="S162" t="str">
            <v>CUST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D162">
            <v>456</v>
          </cell>
          <cell r="AE162" t="str">
            <v>CN</v>
          </cell>
          <cell r="AF162" t="str">
            <v>456.CN</v>
          </cell>
        </row>
        <row r="163">
          <cell r="A163">
            <v>163</v>
          </cell>
          <cell r="D163" t="str">
            <v>SE</v>
          </cell>
          <cell r="E163" t="str">
            <v>OTHSE</v>
          </cell>
          <cell r="F163">
            <v>3575969.77818966</v>
          </cell>
          <cell r="G163">
            <v>0</v>
          </cell>
          <cell r="H163">
            <v>3575969.77818966</v>
          </cell>
          <cell r="I163">
            <v>0</v>
          </cell>
          <cell r="J163">
            <v>0</v>
          </cell>
          <cell r="K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3575969.77818966</v>
          </cell>
          <cell r="S163" t="str">
            <v>PLNT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D163">
            <v>456</v>
          </cell>
          <cell r="AE163" t="str">
            <v>SE</v>
          </cell>
          <cell r="AF163" t="str">
            <v>456.SE</v>
          </cell>
        </row>
        <row r="164">
          <cell r="A164">
            <v>164</v>
          </cell>
          <cell r="D164" t="str">
            <v>SO</v>
          </cell>
          <cell r="E164" t="str">
            <v>OTHSO</v>
          </cell>
          <cell r="F164">
            <v>637812.08901322982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637812.08901322982</v>
          </cell>
          <cell r="M164">
            <v>0.75</v>
          </cell>
          <cell r="N164">
            <v>0</v>
          </cell>
          <cell r="O164">
            <v>0</v>
          </cell>
          <cell r="P164">
            <v>0.75</v>
          </cell>
          <cell r="Q164">
            <v>0</v>
          </cell>
          <cell r="R164">
            <v>0</v>
          </cell>
          <cell r="S164" t="str">
            <v>PLNT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D164">
            <v>456</v>
          </cell>
          <cell r="AE164" t="str">
            <v>SO</v>
          </cell>
          <cell r="AF164" t="str">
            <v>456.SO</v>
          </cell>
        </row>
        <row r="165">
          <cell r="A165">
            <v>165</v>
          </cell>
          <cell r="D165" t="str">
            <v>SG</v>
          </cell>
          <cell r="E165" t="str">
            <v>OTHSGR</v>
          </cell>
          <cell r="F165">
            <v>51905165.243835233</v>
          </cell>
          <cell r="G165">
            <v>14462672.51647797</v>
          </cell>
          <cell r="H165">
            <v>37442492.727357268</v>
          </cell>
          <cell r="I165">
            <v>0</v>
          </cell>
          <cell r="J165">
            <v>0</v>
          </cell>
          <cell r="K165">
            <v>0</v>
          </cell>
          <cell r="M165">
            <v>0.75</v>
          </cell>
          <cell r="N165">
            <v>10847004.387358477</v>
          </cell>
          <cell r="O165">
            <v>3615668.1291194926</v>
          </cell>
          <cell r="P165">
            <v>0.75</v>
          </cell>
          <cell r="Q165">
            <v>28081869.545517951</v>
          </cell>
          <cell r="R165">
            <v>9360623.1818393171</v>
          </cell>
          <cell r="S165" t="str">
            <v>PLNT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D165">
            <v>456</v>
          </cell>
          <cell r="AE165" t="str">
            <v>SG</v>
          </cell>
          <cell r="AF165" t="str">
            <v>456.SG</v>
          </cell>
        </row>
        <row r="166">
          <cell r="A166">
            <v>166</v>
          </cell>
          <cell r="F166">
            <v>54280167.997621238</v>
          </cell>
          <cell r="G166">
            <v>14462672.51647797</v>
          </cell>
          <cell r="H166">
            <v>41018462.505546927</v>
          </cell>
          <cell r="I166">
            <v>0</v>
          </cell>
          <cell r="J166">
            <v>0</v>
          </cell>
          <cell r="K166">
            <v>-1200967.0244036561</v>
          </cell>
          <cell r="N166">
            <v>10847004.387358477</v>
          </cell>
          <cell r="O166">
            <v>3615668.1291194926</v>
          </cell>
          <cell r="Q166">
            <v>28081869.545517951</v>
          </cell>
          <cell r="R166">
            <v>12936592.960028976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D166">
            <v>456</v>
          </cell>
          <cell r="AE166" t="str">
            <v>NA</v>
          </cell>
          <cell r="AF166" t="str">
            <v>456.NA1</v>
          </cell>
        </row>
        <row r="167">
          <cell r="A167">
            <v>167</v>
          </cell>
          <cell r="AD167">
            <v>456</v>
          </cell>
          <cell r="AE167" t="str">
            <v>NA</v>
          </cell>
          <cell r="AF167" t="str">
            <v>456.NA2</v>
          </cell>
        </row>
        <row r="168">
          <cell r="A168">
            <v>168</v>
          </cell>
          <cell r="C168" t="str">
            <v>Total Other Electric Revenues</v>
          </cell>
          <cell r="F168">
            <v>68962290.21157828</v>
          </cell>
          <cell r="G168">
            <v>15403256.742451286</v>
          </cell>
          <cell r="H168">
            <v>44197578.393025301</v>
          </cell>
          <cell r="I168">
            <v>3471202.8314357866</v>
          </cell>
          <cell r="J168">
            <v>7091219.2690695664</v>
          </cell>
          <cell r="K168">
            <v>-1200967.0244036561</v>
          </cell>
          <cell r="N168">
            <v>11552442.556838464</v>
          </cell>
          <cell r="O168">
            <v>3850814.1856128215</v>
          </cell>
          <cell r="P168">
            <v>0</v>
          </cell>
          <cell r="Q168">
            <v>30466206.461126734</v>
          </cell>
          <cell r="R168">
            <v>13731371.93189857</v>
          </cell>
          <cell r="T168">
            <v>608866.59368384222</v>
          </cell>
          <cell r="U168">
            <v>1749749.3468621708</v>
          </cell>
          <cell r="V168">
            <v>649992.69243863213</v>
          </cell>
          <cell r="W168">
            <v>357804.42436180124</v>
          </cell>
          <cell r="X168">
            <v>104789.77408933976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D168">
            <v>456</v>
          </cell>
          <cell r="AE168" t="str">
            <v>NA</v>
          </cell>
          <cell r="AF168" t="str">
            <v>456.NA3</v>
          </cell>
        </row>
        <row r="169">
          <cell r="A169">
            <v>169</v>
          </cell>
          <cell r="AD169">
            <v>456</v>
          </cell>
          <cell r="AE169" t="str">
            <v>NA</v>
          </cell>
          <cell r="AF169" t="str">
            <v>456.NA4</v>
          </cell>
        </row>
        <row r="170">
          <cell r="A170">
            <v>170</v>
          </cell>
          <cell r="B170" t="str">
            <v>Total Electric Operating Revenues</v>
          </cell>
          <cell r="F170">
            <v>2172604815.5433197</v>
          </cell>
          <cell r="G170">
            <v>1468501472.1403332</v>
          </cell>
          <cell r="H170">
            <v>335468618.24962509</v>
          </cell>
          <cell r="I170">
            <v>318122183.82667828</v>
          </cell>
          <cell r="J170">
            <v>43198888.090534046</v>
          </cell>
          <cell r="K170">
            <v>7313653.236149298</v>
          </cell>
          <cell r="N170">
            <v>1101376104.1052501</v>
          </cell>
          <cell r="O170">
            <v>367125368.03508329</v>
          </cell>
          <cell r="P170">
            <v>0</v>
          </cell>
          <cell r="Q170">
            <v>248919486.3535766</v>
          </cell>
          <cell r="R170">
            <v>86549131.896048516</v>
          </cell>
          <cell r="T170">
            <v>68102271.340717003</v>
          </cell>
          <cell r="U170">
            <v>147089448.46346858</v>
          </cell>
          <cell r="V170">
            <v>65574262.77095855</v>
          </cell>
          <cell r="W170">
            <v>30630051.268689428</v>
          </cell>
          <cell r="X170">
            <v>6726149.9828443872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D170" t="str">
            <v>Total Electric Operating Revenues</v>
          </cell>
          <cell r="AE170" t="str">
            <v>NA</v>
          </cell>
          <cell r="AF170" t="str">
            <v>Total Electric Operating Revenues.NA</v>
          </cell>
        </row>
        <row r="171">
          <cell r="A171">
            <v>171</v>
          </cell>
          <cell r="AD171" t="str">
            <v>Total Electric Operating Revenues</v>
          </cell>
          <cell r="AE171" t="str">
            <v>NA</v>
          </cell>
          <cell r="AF171" t="str">
            <v>Total Electric Operating Revenues.NA1</v>
          </cell>
        </row>
        <row r="172">
          <cell r="A172">
            <v>172</v>
          </cell>
          <cell r="B172" t="str">
            <v>Miscellaneous Revenues</v>
          </cell>
          <cell r="AD172" t="str">
            <v>Miscellaneous Revenues</v>
          </cell>
          <cell r="AE172" t="str">
            <v>NA</v>
          </cell>
          <cell r="AF172" t="str">
            <v>Miscellaneous Revenues.NA</v>
          </cell>
        </row>
        <row r="173">
          <cell r="A173">
            <v>173</v>
          </cell>
          <cell r="B173">
            <v>41160</v>
          </cell>
          <cell r="C173" t="str">
            <v>Gain on Sale of Utility Plant - CR</v>
          </cell>
          <cell r="AD173">
            <v>41160</v>
          </cell>
          <cell r="AE173" t="str">
            <v>NA</v>
          </cell>
          <cell r="AF173" t="str">
            <v>41160.NA</v>
          </cell>
        </row>
        <row r="174">
          <cell r="A174">
            <v>174</v>
          </cell>
          <cell r="D174" t="str">
            <v>S</v>
          </cell>
          <cell r="E174" t="str">
            <v>DPW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M174">
            <v>0.75</v>
          </cell>
          <cell r="N174">
            <v>0</v>
          </cell>
          <cell r="O174">
            <v>0</v>
          </cell>
          <cell r="P174">
            <v>0.75</v>
          </cell>
          <cell r="Q174">
            <v>0</v>
          </cell>
          <cell r="R174">
            <v>0</v>
          </cell>
          <cell r="S174" t="str">
            <v>PLNT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D174">
            <v>41160</v>
          </cell>
          <cell r="AE174" t="str">
            <v>S</v>
          </cell>
          <cell r="AF174" t="str">
            <v>41160.S</v>
          </cell>
        </row>
        <row r="175">
          <cell r="A175">
            <v>175</v>
          </cell>
          <cell r="D175" t="str">
            <v>SG</v>
          </cell>
          <cell r="E175" t="str">
            <v>T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M175">
            <v>0.75</v>
          </cell>
          <cell r="N175">
            <v>0</v>
          </cell>
          <cell r="O175">
            <v>0</v>
          </cell>
          <cell r="P175">
            <v>0.75</v>
          </cell>
          <cell r="Q175">
            <v>0</v>
          </cell>
          <cell r="R175">
            <v>0</v>
          </cell>
          <cell r="S175" t="str">
            <v>PLNT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D175">
            <v>41160</v>
          </cell>
          <cell r="AE175" t="str">
            <v>SG</v>
          </cell>
          <cell r="AF175" t="str">
            <v>41160.SG</v>
          </cell>
        </row>
        <row r="176">
          <cell r="A176">
            <v>176</v>
          </cell>
          <cell r="D176" t="str">
            <v>SO</v>
          </cell>
          <cell r="E176" t="str">
            <v>G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M176">
            <v>0.75</v>
          </cell>
          <cell r="N176">
            <v>0</v>
          </cell>
          <cell r="O176">
            <v>0</v>
          </cell>
          <cell r="P176">
            <v>0.75</v>
          </cell>
          <cell r="Q176">
            <v>0</v>
          </cell>
          <cell r="R176">
            <v>0</v>
          </cell>
          <cell r="S176" t="str">
            <v>PLNT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D176">
            <v>41160</v>
          </cell>
          <cell r="AE176" t="str">
            <v>SO</v>
          </cell>
          <cell r="AF176" t="str">
            <v>41160.SO</v>
          </cell>
        </row>
        <row r="177">
          <cell r="A177">
            <v>177</v>
          </cell>
          <cell r="D177" t="str">
            <v>SG</v>
          </cell>
          <cell r="E177" t="str">
            <v>T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M177">
            <v>0.75</v>
          </cell>
          <cell r="N177">
            <v>0</v>
          </cell>
          <cell r="O177">
            <v>0</v>
          </cell>
          <cell r="P177">
            <v>0.75</v>
          </cell>
          <cell r="Q177">
            <v>0</v>
          </cell>
          <cell r="R177">
            <v>0</v>
          </cell>
          <cell r="S177" t="str">
            <v>PLNT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D177">
            <v>41160</v>
          </cell>
          <cell r="AE177" t="str">
            <v>SG</v>
          </cell>
          <cell r="AF177" t="str">
            <v>41160.SG1</v>
          </cell>
        </row>
        <row r="178">
          <cell r="A178">
            <v>178</v>
          </cell>
          <cell r="D178" t="str">
            <v>SG</v>
          </cell>
          <cell r="E178" t="str">
            <v>P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M178">
            <v>0.75</v>
          </cell>
          <cell r="N178">
            <v>0</v>
          </cell>
          <cell r="O178">
            <v>0</v>
          </cell>
          <cell r="P178">
            <v>0.75</v>
          </cell>
          <cell r="Q178">
            <v>0</v>
          </cell>
          <cell r="R178">
            <v>0</v>
          </cell>
          <cell r="S178" t="str">
            <v>PLNT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D178">
            <v>41160</v>
          </cell>
          <cell r="AE178" t="str">
            <v>SG</v>
          </cell>
          <cell r="AF178" t="str">
            <v>41160.SG2</v>
          </cell>
        </row>
        <row r="179">
          <cell r="A179">
            <v>179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N179">
            <v>0</v>
          </cell>
          <cell r="O179">
            <v>0</v>
          </cell>
          <cell r="Q179">
            <v>0</v>
          </cell>
          <cell r="R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D179">
            <v>41160</v>
          </cell>
          <cell r="AE179" t="str">
            <v>NA</v>
          </cell>
          <cell r="AF179" t="str">
            <v>41160.NA1</v>
          </cell>
        </row>
        <row r="180">
          <cell r="A180">
            <v>180</v>
          </cell>
          <cell r="AD180">
            <v>41160</v>
          </cell>
          <cell r="AE180" t="str">
            <v>NA</v>
          </cell>
          <cell r="AF180" t="str">
            <v>41160.NA2</v>
          </cell>
        </row>
        <row r="181">
          <cell r="A181">
            <v>181</v>
          </cell>
          <cell r="B181">
            <v>41170</v>
          </cell>
          <cell r="C181" t="str">
            <v>Loss on Sale of Utility Plant</v>
          </cell>
          <cell r="AD181">
            <v>41170</v>
          </cell>
          <cell r="AE181" t="str">
            <v>NA</v>
          </cell>
          <cell r="AF181" t="str">
            <v>41170.NA</v>
          </cell>
        </row>
        <row r="182">
          <cell r="A182">
            <v>182</v>
          </cell>
          <cell r="D182" t="str">
            <v>S</v>
          </cell>
          <cell r="E182" t="str">
            <v>DPW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M182">
            <v>0.75</v>
          </cell>
          <cell r="N182">
            <v>0</v>
          </cell>
          <cell r="O182">
            <v>0</v>
          </cell>
          <cell r="P182">
            <v>0.75</v>
          </cell>
          <cell r="Q182">
            <v>0</v>
          </cell>
          <cell r="R182">
            <v>0</v>
          </cell>
          <cell r="S182" t="str">
            <v>PLNT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D182">
            <v>41170</v>
          </cell>
          <cell r="AE182" t="str">
            <v>S</v>
          </cell>
          <cell r="AF182" t="str">
            <v>41170.S</v>
          </cell>
        </row>
        <row r="183">
          <cell r="A183">
            <v>183</v>
          </cell>
          <cell r="D183" t="str">
            <v>SG</v>
          </cell>
          <cell r="E183" t="str">
            <v>T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M183">
            <v>0.75</v>
          </cell>
          <cell r="N183">
            <v>0</v>
          </cell>
          <cell r="O183">
            <v>0</v>
          </cell>
          <cell r="P183">
            <v>0.75</v>
          </cell>
          <cell r="Q183">
            <v>0</v>
          </cell>
          <cell r="R183">
            <v>0</v>
          </cell>
          <cell r="S183" t="str">
            <v>PLNT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D183">
            <v>41170</v>
          </cell>
          <cell r="AE183" t="str">
            <v>SG</v>
          </cell>
          <cell r="AF183" t="str">
            <v>41170.SG</v>
          </cell>
        </row>
        <row r="184">
          <cell r="A184">
            <v>184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N184">
            <v>0</v>
          </cell>
          <cell r="O184">
            <v>0</v>
          </cell>
          <cell r="Q184">
            <v>0</v>
          </cell>
          <cell r="R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D184">
            <v>41170</v>
          </cell>
          <cell r="AE184" t="str">
            <v>NA</v>
          </cell>
          <cell r="AF184" t="str">
            <v>41170.NA1</v>
          </cell>
        </row>
        <row r="185">
          <cell r="A185">
            <v>185</v>
          </cell>
          <cell r="AD185">
            <v>41170</v>
          </cell>
          <cell r="AE185" t="str">
            <v>NA</v>
          </cell>
          <cell r="AF185" t="str">
            <v>41170.NA2</v>
          </cell>
        </row>
        <row r="186">
          <cell r="A186">
            <v>186</v>
          </cell>
          <cell r="B186">
            <v>4118</v>
          </cell>
          <cell r="C186" t="str">
            <v>Gain from Emission Allowances</v>
          </cell>
          <cell r="AD186">
            <v>4118</v>
          </cell>
          <cell r="AE186" t="str">
            <v>NA</v>
          </cell>
          <cell r="AF186" t="str">
            <v>4118.NA</v>
          </cell>
        </row>
        <row r="187">
          <cell r="A187">
            <v>187</v>
          </cell>
          <cell r="D187" t="str">
            <v>SE</v>
          </cell>
          <cell r="E187" t="str">
            <v>P</v>
          </cell>
          <cell r="F187">
            <v>-11711.175965208819</v>
          </cell>
          <cell r="G187">
            <v>-11711.175965208819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M187">
            <v>0.75</v>
          </cell>
          <cell r="N187">
            <v>-8783.381973906613</v>
          </cell>
          <cell r="O187">
            <v>-2927.7939913022046</v>
          </cell>
          <cell r="P187">
            <v>0.75</v>
          </cell>
          <cell r="Q187">
            <v>0</v>
          </cell>
          <cell r="R187">
            <v>0</v>
          </cell>
          <cell r="S187" t="str">
            <v>PLNT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D187">
            <v>4118</v>
          </cell>
          <cell r="AE187" t="str">
            <v>SE</v>
          </cell>
          <cell r="AF187" t="str">
            <v>4118.SE</v>
          </cell>
        </row>
        <row r="188">
          <cell r="A188">
            <v>188</v>
          </cell>
          <cell r="F188">
            <v>-11711.175965208819</v>
          </cell>
          <cell r="G188">
            <v>-11711.175965208819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N188">
            <v>-8783.381973906613</v>
          </cell>
          <cell r="O188">
            <v>-2927.7939913022046</v>
          </cell>
          <cell r="Q188">
            <v>0</v>
          </cell>
          <cell r="R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D188">
            <v>4118</v>
          </cell>
          <cell r="AE188" t="str">
            <v>NA</v>
          </cell>
          <cell r="AF188" t="str">
            <v>4118.NA1</v>
          </cell>
        </row>
        <row r="189">
          <cell r="A189">
            <v>189</v>
          </cell>
          <cell r="B189">
            <v>41181</v>
          </cell>
          <cell r="C189" t="str">
            <v>Gain from Disposition of NOX Credits</v>
          </cell>
          <cell r="AD189">
            <v>41181</v>
          </cell>
          <cell r="AE189" t="str">
            <v>NA</v>
          </cell>
          <cell r="AF189" t="str">
            <v>41181.NA</v>
          </cell>
        </row>
        <row r="190">
          <cell r="A190">
            <v>190</v>
          </cell>
          <cell r="D190" t="str">
            <v>SE</v>
          </cell>
          <cell r="E190" t="str">
            <v>P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 t="str">
            <v>PLNT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D190">
            <v>41181</v>
          </cell>
          <cell r="AE190" t="str">
            <v>SE</v>
          </cell>
          <cell r="AF190" t="str">
            <v>41181.SE</v>
          </cell>
        </row>
        <row r="191">
          <cell r="A191">
            <v>191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N191">
            <v>0</v>
          </cell>
          <cell r="O191">
            <v>0</v>
          </cell>
          <cell r="Q191">
            <v>0</v>
          </cell>
          <cell r="R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D191">
            <v>41181</v>
          </cell>
          <cell r="AE191" t="str">
            <v>NA</v>
          </cell>
          <cell r="AF191" t="str">
            <v>41181.NA1</v>
          </cell>
        </row>
        <row r="192">
          <cell r="A192">
            <v>192</v>
          </cell>
          <cell r="AD192">
            <v>41181</v>
          </cell>
          <cell r="AE192" t="str">
            <v>NA</v>
          </cell>
          <cell r="AF192" t="str">
            <v>41181.NA2</v>
          </cell>
        </row>
        <row r="193">
          <cell r="A193">
            <v>193</v>
          </cell>
          <cell r="B193">
            <v>4194</v>
          </cell>
          <cell r="C193" t="str">
            <v>Impact Housing Interest Income</v>
          </cell>
          <cell r="AD193">
            <v>4194</v>
          </cell>
          <cell r="AE193" t="str">
            <v>NA</v>
          </cell>
          <cell r="AF193" t="str">
            <v>4194.NA</v>
          </cell>
        </row>
        <row r="194">
          <cell r="A194">
            <v>194</v>
          </cell>
          <cell r="D194" t="str">
            <v>SG</v>
          </cell>
          <cell r="E194" t="str">
            <v>P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M194">
            <v>0.75</v>
          </cell>
          <cell r="N194">
            <v>0</v>
          </cell>
          <cell r="O194">
            <v>0</v>
          </cell>
          <cell r="P194">
            <v>0.75</v>
          </cell>
          <cell r="Q194">
            <v>0</v>
          </cell>
          <cell r="R194">
            <v>0</v>
          </cell>
          <cell r="S194" t="str">
            <v>PLNT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D194">
            <v>4194</v>
          </cell>
          <cell r="AE194" t="str">
            <v>SG</v>
          </cell>
          <cell r="AF194" t="str">
            <v>4194.SG</v>
          </cell>
        </row>
        <row r="195">
          <cell r="A195">
            <v>195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N195">
            <v>0</v>
          </cell>
          <cell r="O195">
            <v>0</v>
          </cell>
          <cell r="Q195">
            <v>0</v>
          </cell>
          <cell r="R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D195">
            <v>4194</v>
          </cell>
          <cell r="AE195" t="str">
            <v>NA</v>
          </cell>
          <cell r="AF195" t="str">
            <v>4194.NA1</v>
          </cell>
        </row>
        <row r="196">
          <cell r="A196">
            <v>196</v>
          </cell>
          <cell r="AD196">
            <v>4194</v>
          </cell>
          <cell r="AE196" t="str">
            <v>NA</v>
          </cell>
          <cell r="AF196" t="str">
            <v>4194.NA2</v>
          </cell>
        </row>
        <row r="197">
          <cell r="A197">
            <v>197</v>
          </cell>
          <cell r="B197">
            <v>421</v>
          </cell>
          <cell r="C197" t="str">
            <v>(Gain) / Loss on Sale of Utility Plant</v>
          </cell>
          <cell r="AD197">
            <v>421</v>
          </cell>
          <cell r="AE197" t="str">
            <v>NA</v>
          </cell>
          <cell r="AF197" t="str">
            <v>421.NA</v>
          </cell>
        </row>
        <row r="198">
          <cell r="A198">
            <v>198</v>
          </cell>
          <cell r="D198" t="str">
            <v>S</v>
          </cell>
          <cell r="E198" t="str">
            <v>DPW</v>
          </cell>
          <cell r="F198">
            <v>-55793.630000000121</v>
          </cell>
          <cell r="G198">
            <v>0</v>
          </cell>
          <cell r="H198">
            <v>0</v>
          </cell>
          <cell r="I198">
            <v>-55793.630000000121</v>
          </cell>
          <cell r="J198">
            <v>0</v>
          </cell>
          <cell r="K198">
            <v>0</v>
          </cell>
          <cell r="M198">
            <v>0.75</v>
          </cell>
          <cell r="N198">
            <v>0</v>
          </cell>
          <cell r="O198">
            <v>0</v>
          </cell>
          <cell r="P198">
            <v>0.75</v>
          </cell>
          <cell r="Q198">
            <v>0</v>
          </cell>
          <cell r="R198">
            <v>0</v>
          </cell>
          <cell r="S198" t="str">
            <v>PLNT</v>
          </cell>
          <cell r="T198">
            <v>-9786.4858658534231</v>
          </cell>
          <cell r="U198">
            <v>-28124.218719650402</v>
          </cell>
          <cell r="V198">
            <v>-10447.517343613285</v>
          </cell>
          <cell r="W198">
            <v>-5751.0922393860883</v>
          </cell>
          <cell r="X198">
            <v>-1684.3158314969178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D198">
            <v>421</v>
          </cell>
          <cell r="AE198" t="str">
            <v>S</v>
          </cell>
          <cell r="AF198" t="str">
            <v>421.S</v>
          </cell>
        </row>
        <row r="199">
          <cell r="A199">
            <v>199</v>
          </cell>
          <cell r="D199" t="str">
            <v>SG</v>
          </cell>
          <cell r="E199" t="str">
            <v>T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M199">
            <v>0.75</v>
          </cell>
          <cell r="N199">
            <v>0</v>
          </cell>
          <cell r="O199">
            <v>0</v>
          </cell>
          <cell r="P199">
            <v>0.75</v>
          </cell>
          <cell r="Q199">
            <v>0</v>
          </cell>
          <cell r="R199">
            <v>0</v>
          </cell>
          <cell r="S199" t="str">
            <v>PLNT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D199">
            <v>421</v>
          </cell>
          <cell r="AE199" t="str">
            <v>SG</v>
          </cell>
          <cell r="AF199" t="str">
            <v>421.SG</v>
          </cell>
        </row>
        <row r="200">
          <cell r="A200">
            <v>200</v>
          </cell>
          <cell r="D200" t="str">
            <v>SG-P</v>
          </cell>
          <cell r="E200" t="str">
            <v>T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M200">
            <v>0.75</v>
          </cell>
          <cell r="N200">
            <v>0</v>
          </cell>
          <cell r="O200">
            <v>0</v>
          </cell>
          <cell r="P200">
            <v>0.75</v>
          </cell>
          <cell r="Q200">
            <v>0</v>
          </cell>
          <cell r="R200">
            <v>0</v>
          </cell>
          <cell r="S200" t="str">
            <v>PLNT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D200">
            <v>421</v>
          </cell>
          <cell r="AE200" t="str">
            <v>SG-P</v>
          </cell>
          <cell r="AF200" t="str">
            <v>421.SG-P</v>
          </cell>
        </row>
        <row r="201">
          <cell r="A201">
            <v>201</v>
          </cell>
          <cell r="D201" t="str">
            <v>CN</v>
          </cell>
          <cell r="E201" t="str">
            <v>CUST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M201">
            <v>0.75</v>
          </cell>
          <cell r="N201">
            <v>0</v>
          </cell>
          <cell r="O201">
            <v>0</v>
          </cell>
          <cell r="P201">
            <v>0.75</v>
          </cell>
          <cell r="Q201">
            <v>0</v>
          </cell>
          <cell r="R201">
            <v>0</v>
          </cell>
          <cell r="S201" t="str">
            <v>PLNT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D201">
            <v>421</v>
          </cell>
          <cell r="AE201" t="str">
            <v>CN</v>
          </cell>
          <cell r="AF201" t="str">
            <v>421.CN</v>
          </cell>
        </row>
        <row r="202">
          <cell r="A202">
            <v>202</v>
          </cell>
          <cell r="D202" t="str">
            <v>SO</v>
          </cell>
          <cell r="E202" t="str">
            <v>PTD</v>
          </cell>
          <cell r="F202">
            <v>-189.30131451225739</v>
          </cell>
          <cell r="G202">
            <v>-95.596112765057143</v>
          </cell>
          <cell r="H202">
            <v>-45.416106852338743</v>
          </cell>
          <cell r="I202">
            <v>-48.289094894861499</v>
          </cell>
          <cell r="J202">
            <v>0</v>
          </cell>
          <cell r="K202">
            <v>0</v>
          </cell>
          <cell r="M202">
            <v>0.75</v>
          </cell>
          <cell r="N202">
            <v>-71.697084573792864</v>
          </cell>
          <cell r="O202">
            <v>-23.899028191264286</v>
          </cell>
          <cell r="P202">
            <v>0.75</v>
          </cell>
          <cell r="Q202">
            <v>-34.062080139254057</v>
          </cell>
          <cell r="R202">
            <v>-11.354026713084686</v>
          </cell>
          <cell r="S202" t="str">
            <v>PLNT</v>
          </cell>
          <cell r="T202">
            <v>-8.4701523213925274</v>
          </cell>
          <cell r="U202">
            <v>-24.341364177183589</v>
          </cell>
          <cell r="V202">
            <v>-9.0422716073761844</v>
          </cell>
          <cell r="W202">
            <v>-4.9775402478171031</v>
          </cell>
          <cell r="X202">
            <v>-1.457766541092093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D202">
            <v>421</v>
          </cell>
          <cell r="AE202" t="str">
            <v>SO</v>
          </cell>
          <cell r="AF202" t="str">
            <v>421.SO</v>
          </cell>
        </row>
        <row r="203">
          <cell r="A203">
            <v>203</v>
          </cell>
          <cell r="D203" t="str">
            <v>SG</v>
          </cell>
          <cell r="E203" t="str">
            <v>P</v>
          </cell>
          <cell r="F203">
            <v>-389945.03502777725</v>
          </cell>
          <cell r="G203">
            <v>-389945.03502777725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M203">
            <v>0.75</v>
          </cell>
          <cell r="N203">
            <v>-292458.77627083292</v>
          </cell>
          <cell r="O203">
            <v>-97486.258756944313</v>
          </cell>
          <cell r="P203">
            <v>0.75</v>
          </cell>
          <cell r="Q203">
            <v>0</v>
          </cell>
          <cell r="R203">
            <v>0</v>
          </cell>
          <cell r="S203" t="str">
            <v>PLNT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D203">
            <v>421</v>
          </cell>
          <cell r="AE203" t="str">
            <v>SG</v>
          </cell>
          <cell r="AF203" t="str">
            <v>421.SG1</v>
          </cell>
        </row>
        <row r="204">
          <cell r="A204">
            <v>204</v>
          </cell>
          <cell r="F204">
            <v>-445927.96634228964</v>
          </cell>
          <cell r="G204">
            <v>-390040.63114054233</v>
          </cell>
          <cell r="H204">
            <v>-45.416106852338743</v>
          </cell>
          <cell r="I204">
            <v>-55841.919094894984</v>
          </cell>
          <cell r="J204">
            <v>0</v>
          </cell>
          <cell r="K204">
            <v>0</v>
          </cell>
          <cell r="N204">
            <v>-292530.47335540672</v>
          </cell>
          <cell r="O204">
            <v>-97510.157785135583</v>
          </cell>
          <cell r="Q204">
            <v>-34.062080139254057</v>
          </cell>
          <cell r="R204">
            <v>-11.354026713084686</v>
          </cell>
          <cell r="T204">
            <v>-9794.9560181748147</v>
          </cell>
          <cell r="U204">
            <v>-28148.560083827586</v>
          </cell>
          <cell r="V204">
            <v>-10456.55961522066</v>
          </cell>
          <cell r="W204">
            <v>-5756.0697796339055</v>
          </cell>
          <cell r="X204">
            <v>-1685.7735980380098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D204">
            <v>421</v>
          </cell>
          <cell r="AE204" t="str">
            <v>NA</v>
          </cell>
          <cell r="AF204" t="str">
            <v>421.NA1</v>
          </cell>
        </row>
        <row r="205">
          <cell r="A205">
            <v>205</v>
          </cell>
          <cell r="AD205">
            <v>421</v>
          </cell>
          <cell r="AE205" t="str">
            <v>NA</v>
          </cell>
          <cell r="AF205" t="str">
            <v>421.NA2</v>
          </cell>
        </row>
        <row r="206">
          <cell r="A206">
            <v>206</v>
          </cell>
          <cell r="B206" t="str">
            <v>Total Miscellaneous Revenues</v>
          </cell>
          <cell r="F206">
            <v>-457639.14230749843</v>
          </cell>
          <cell r="G206">
            <v>-401751.80710575113</v>
          </cell>
          <cell r="H206">
            <v>-45.416106852338743</v>
          </cell>
          <cell r="I206">
            <v>-55841.919094894984</v>
          </cell>
          <cell r="J206">
            <v>0</v>
          </cell>
          <cell r="K206">
            <v>0</v>
          </cell>
          <cell r="N206">
            <v>-301313.85532931332</v>
          </cell>
          <cell r="O206">
            <v>-100437.95177643778</v>
          </cell>
          <cell r="P206">
            <v>0</v>
          </cell>
          <cell r="Q206">
            <v>-34.062080139254057</v>
          </cell>
          <cell r="R206">
            <v>-11.354026713084686</v>
          </cell>
          <cell r="T206">
            <v>-9794.9560181748147</v>
          </cell>
          <cell r="U206">
            <v>-28148.560083827586</v>
          </cell>
          <cell r="V206">
            <v>-10456.55961522066</v>
          </cell>
          <cell r="W206">
            <v>-5756.0697796339055</v>
          </cell>
          <cell r="X206">
            <v>-1685.7735980380098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D206" t="str">
            <v>Total Miscellaneous Revenues</v>
          </cell>
          <cell r="AE206" t="str">
            <v>NA</v>
          </cell>
          <cell r="AF206" t="str">
            <v>Total Miscellaneous Revenues.NA</v>
          </cell>
        </row>
        <row r="207">
          <cell r="A207">
            <v>207</v>
          </cell>
          <cell r="AD207" t="str">
            <v>Total Miscellaneous Revenues</v>
          </cell>
          <cell r="AE207" t="str">
            <v>NA</v>
          </cell>
          <cell r="AF207" t="str">
            <v>Total Miscellaneous Revenues.NA1</v>
          </cell>
        </row>
        <row r="208">
          <cell r="A208">
            <v>208</v>
          </cell>
          <cell r="B208" t="str">
            <v>Miscellaneous Expenses</v>
          </cell>
          <cell r="AD208" t="str">
            <v>Miscellaneous Expenses</v>
          </cell>
          <cell r="AE208" t="str">
            <v>NA</v>
          </cell>
          <cell r="AF208" t="str">
            <v>Miscellaneous Expenses.NA</v>
          </cell>
        </row>
        <row r="209">
          <cell r="A209">
            <v>209</v>
          </cell>
          <cell r="B209">
            <v>4311</v>
          </cell>
          <cell r="C209" t="str">
            <v>Interest on Customer Deposits</v>
          </cell>
          <cell r="AD209">
            <v>4311</v>
          </cell>
          <cell r="AE209" t="str">
            <v>NA</v>
          </cell>
          <cell r="AF209" t="str">
            <v>4311.NA</v>
          </cell>
        </row>
        <row r="210">
          <cell r="A210">
            <v>210</v>
          </cell>
          <cell r="D210" t="str">
            <v>S</v>
          </cell>
          <cell r="E210" t="str">
            <v>CUST</v>
          </cell>
          <cell r="F210">
            <v>983443.5</v>
          </cell>
          <cell r="G210">
            <v>0</v>
          </cell>
          <cell r="H210">
            <v>0</v>
          </cell>
          <cell r="I210">
            <v>0</v>
          </cell>
          <cell r="J210">
            <v>983443.5</v>
          </cell>
          <cell r="K210">
            <v>0</v>
          </cell>
          <cell r="M210">
            <v>0.75</v>
          </cell>
          <cell r="N210">
            <v>0</v>
          </cell>
          <cell r="O210">
            <v>0</v>
          </cell>
          <cell r="P210">
            <v>0.75</v>
          </cell>
          <cell r="Q210">
            <v>0</v>
          </cell>
          <cell r="R210">
            <v>0</v>
          </cell>
          <cell r="S210" t="str">
            <v>CUST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D210">
            <v>4311</v>
          </cell>
          <cell r="AE210" t="str">
            <v>S</v>
          </cell>
          <cell r="AF210" t="str">
            <v>4311.S</v>
          </cell>
        </row>
        <row r="211">
          <cell r="A211">
            <v>211</v>
          </cell>
          <cell r="F211">
            <v>983443.5</v>
          </cell>
          <cell r="G211">
            <v>0</v>
          </cell>
          <cell r="H211">
            <v>0</v>
          </cell>
          <cell r="I211">
            <v>0</v>
          </cell>
          <cell r="J211">
            <v>983443.5</v>
          </cell>
          <cell r="K211">
            <v>0</v>
          </cell>
          <cell r="N211">
            <v>0</v>
          </cell>
          <cell r="O211">
            <v>0</v>
          </cell>
          <cell r="Q211">
            <v>0</v>
          </cell>
          <cell r="R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D211">
            <v>4311</v>
          </cell>
          <cell r="AE211" t="str">
            <v>NA</v>
          </cell>
          <cell r="AF211" t="str">
            <v>4311.NA1</v>
          </cell>
        </row>
        <row r="212">
          <cell r="A212">
            <v>212</v>
          </cell>
          <cell r="AD212">
            <v>4311</v>
          </cell>
          <cell r="AE212" t="str">
            <v>NA</v>
          </cell>
          <cell r="AF212" t="str">
            <v>4311.NA2</v>
          </cell>
        </row>
        <row r="213">
          <cell r="A213">
            <v>213</v>
          </cell>
          <cell r="B213" t="str">
            <v>DFA</v>
          </cell>
          <cell r="C213" t="str">
            <v>Divergence Fairness Adjustment</v>
          </cell>
          <cell r="AD213" t="str">
            <v>DFA</v>
          </cell>
          <cell r="AE213" t="str">
            <v>NA</v>
          </cell>
          <cell r="AF213" t="str">
            <v>DFA.NA</v>
          </cell>
        </row>
        <row r="214">
          <cell r="A214">
            <v>214</v>
          </cell>
          <cell r="D214" t="str">
            <v>P</v>
          </cell>
          <cell r="E214" t="str">
            <v>P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M214">
            <v>0.75</v>
          </cell>
          <cell r="N214">
            <v>0</v>
          </cell>
          <cell r="O214">
            <v>0</v>
          </cell>
          <cell r="P214">
            <v>0.75</v>
          </cell>
          <cell r="Q214">
            <v>0</v>
          </cell>
          <cell r="R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D214" t="str">
            <v>DFA</v>
          </cell>
          <cell r="AE214" t="str">
            <v>P</v>
          </cell>
          <cell r="AF214" t="str">
            <v>DFA.P</v>
          </cell>
        </row>
        <row r="215">
          <cell r="A215">
            <v>215</v>
          </cell>
          <cell r="D215" t="str">
            <v>T</v>
          </cell>
          <cell r="E215" t="str">
            <v>T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M215">
            <v>0.75</v>
          </cell>
          <cell r="N215">
            <v>0</v>
          </cell>
          <cell r="O215">
            <v>0</v>
          </cell>
          <cell r="P215">
            <v>0.75</v>
          </cell>
          <cell r="Q215">
            <v>0</v>
          </cell>
          <cell r="R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D215" t="str">
            <v>DFA</v>
          </cell>
          <cell r="AE215" t="str">
            <v>T</v>
          </cell>
          <cell r="AF215" t="str">
            <v>DFA.T</v>
          </cell>
        </row>
        <row r="216">
          <cell r="A216">
            <v>216</v>
          </cell>
          <cell r="D216" t="str">
            <v>D</v>
          </cell>
          <cell r="E216" t="str">
            <v>DPW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M216">
            <v>0.75</v>
          </cell>
          <cell r="N216">
            <v>0</v>
          </cell>
          <cell r="O216">
            <v>0</v>
          </cell>
          <cell r="P216">
            <v>0.75</v>
          </cell>
          <cell r="Q216">
            <v>0</v>
          </cell>
          <cell r="R216">
            <v>0</v>
          </cell>
          <cell r="S216" t="str">
            <v>PLNT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D216" t="str">
            <v>DFA</v>
          </cell>
          <cell r="AE216" t="str">
            <v>D</v>
          </cell>
          <cell r="AF216" t="str">
            <v>DFA.D</v>
          </cell>
        </row>
        <row r="217">
          <cell r="A217">
            <v>217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N217">
            <v>0</v>
          </cell>
          <cell r="O217">
            <v>0</v>
          </cell>
          <cell r="Q217">
            <v>0</v>
          </cell>
          <cell r="R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D217" t="str">
            <v>DFA</v>
          </cell>
          <cell r="AE217" t="str">
            <v>NA</v>
          </cell>
          <cell r="AF217" t="str">
            <v>DFA.NA1</v>
          </cell>
        </row>
        <row r="218">
          <cell r="A218">
            <v>218</v>
          </cell>
          <cell r="AD218" t="str">
            <v>DFA</v>
          </cell>
          <cell r="AE218" t="str">
            <v>NA</v>
          </cell>
          <cell r="AF218" t="str">
            <v>DFA.NA2</v>
          </cell>
        </row>
        <row r="219">
          <cell r="A219">
            <v>219</v>
          </cell>
          <cell r="AD219" t="str">
            <v>DFA</v>
          </cell>
          <cell r="AE219" t="str">
            <v>NA</v>
          </cell>
          <cell r="AF219" t="str">
            <v>DFA.NA3</v>
          </cell>
        </row>
        <row r="220">
          <cell r="A220">
            <v>220</v>
          </cell>
          <cell r="B220" t="str">
            <v>Total Miscellaneous Expenses</v>
          </cell>
          <cell r="F220">
            <v>983443.5</v>
          </cell>
          <cell r="G220">
            <v>0</v>
          </cell>
          <cell r="H220">
            <v>0</v>
          </cell>
          <cell r="I220">
            <v>0</v>
          </cell>
          <cell r="J220">
            <v>983443.5</v>
          </cell>
          <cell r="K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D220" t="str">
            <v>Total Miscellaneous Expenses</v>
          </cell>
          <cell r="AE220" t="str">
            <v>NA</v>
          </cell>
          <cell r="AF220" t="str">
            <v>Total Miscellaneous Expenses.NA</v>
          </cell>
        </row>
        <row r="221">
          <cell r="A221">
            <v>221</v>
          </cell>
          <cell r="AD221" t="str">
            <v>Total Miscellaneous Expenses</v>
          </cell>
          <cell r="AE221" t="str">
            <v>NA</v>
          </cell>
          <cell r="AF221" t="str">
            <v>Total Miscellaneous Expenses.NA1</v>
          </cell>
        </row>
        <row r="222">
          <cell r="A222">
            <v>222</v>
          </cell>
          <cell r="B222" t="str">
            <v>Net Misc Revenue and Expense</v>
          </cell>
          <cell r="F222">
            <v>525804.35769250151</v>
          </cell>
          <cell r="G222">
            <v>-401751.80710575113</v>
          </cell>
          <cell r="H222">
            <v>-45.416106852338743</v>
          </cell>
          <cell r="I222">
            <v>-55841.919094894984</v>
          </cell>
          <cell r="J222">
            <v>983443.5</v>
          </cell>
          <cell r="K222">
            <v>0</v>
          </cell>
          <cell r="N222">
            <v>-301313.85532931332</v>
          </cell>
          <cell r="O222">
            <v>-100437.95177643778</v>
          </cell>
          <cell r="Q222">
            <v>-34.062080139254057</v>
          </cell>
          <cell r="R222">
            <v>-11.354026713084686</v>
          </cell>
          <cell r="T222">
            <v>-9794.9560181748147</v>
          </cell>
          <cell r="U222">
            <v>-28148.560083827586</v>
          </cell>
          <cell r="V222">
            <v>-10456.55961522066</v>
          </cell>
          <cell r="W222">
            <v>-5756.0697796339055</v>
          </cell>
          <cell r="X222">
            <v>-1685.7735980380098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D222" t="str">
            <v>Net Misc Revenue and Expense</v>
          </cell>
          <cell r="AE222" t="str">
            <v>NA</v>
          </cell>
          <cell r="AF222" t="str">
            <v>Net Misc Revenue and Expense.NA</v>
          </cell>
        </row>
        <row r="223">
          <cell r="A223">
            <v>223</v>
          </cell>
          <cell r="AD223" t="str">
            <v>Net Misc Revenue and Expense</v>
          </cell>
          <cell r="AE223" t="str">
            <v>NA</v>
          </cell>
          <cell r="AF223" t="str">
            <v>Net Misc Revenue and Expense.NA1</v>
          </cell>
        </row>
        <row r="224">
          <cell r="A224">
            <v>224</v>
          </cell>
          <cell r="B224">
            <v>500</v>
          </cell>
          <cell r="C224" t="str">
            <v>Operation Supervision &amp; Engineering</v>
          </cell>
          <cell r="AD224">
            <v>500</v>
          </cell>
          <cell r="AE224" t="str">
            <v>NA</v>
          </cell>
          <cell r="AF224" t="str">
            <v>500.NA</v>
          </cell>
        </row>
        <row r="225">
          <cell r="A225">
            <v>225</v>
          </cell>
          <cell r="D225" t="str">
            <v>SG</v>
          </cell>
          <cell r="E225" t="str">
            <v>P</v>
          </cell>
          <cell r="F225">
            <v>6157919.4978705887</v>
          </cell>
          <cell r="G225">
            <v>6157919.4978705887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M225">
            <v>0.75</v>
          </cell>
          <cell r="N225">
            <v>4618439.623402942</v>
          </cell>
          <cell r="O225">
            <v>1539479.8744676472</v>
          </cell>
          <cell r="P225">
            <v>0.75</v>
          </cell>
          <cell r="Q225">
            <v>0</v>
          </cell>
          <cell r="R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D225">
            <v>500</v>
          </cell>
          <cell r="AE225" t="str">
            <v>SG</v>
          </cell>
          <cell r="AF225" t="str">
            <v>500.SG</v>
          </cell>
        </row>
        <row r="226">
          <cell r="A226">
            <v>226</v>
          </cell>
          <cell r="D226" t="str">
            <v>SG</v>
          </cell>
          <cell r="E226" t="str">
            <v>P</v>
          </cell>
          <cell r="F226">
            <v>629803.33766484389</v>
          </cell>
          <cell r="G226">
            <v>629803.33766484389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M226">
            <v>0.75</v>
          </cell>
          <cell r="N226">
            <v>472352.50324863289</v>
          </cell>
          <cell r="O226">
            <v>157450.83441621097</v>
          </cell>
          <cell r="P226">
            <v>0.75</v>
          </cell>
          <cell r="Q226">
            <v>0</v>
          </cell>
          <cell r="R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D226">
            <v>500</v>
          </cell>
          <cell r="AE226" t="str">
            <v>SG</v>
          </cell>
          <cell r="AF226" t="str">
            <v>500.SG1</v>
          </cell>
        </row>
        <row r="227">
          <cell r="A227">
            <v>227</v>
          </cell>
          <cell r="F227">
            <v>6787722.8355354322</v>
          </cell>
          <cell r="G227">
            <v>6787722.8355354322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N227">
            <v>5090792.1266515749</v>
          </cell>
          <cell r="O227">
            <v>1696930.7088838581</v>
          </cell>
          <cell r="Q227">
            <v>0</v>
          </cell>
          <cell r="R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D227">
            <v>500</v>
          </cell>
          <cell r="AE227" t="str">
            <v>NA</v>
          </cell>
          <cell r="AF227" t="str">
            <v>500.NA1</v>
          </cell>
        </row>
        <row r="228">
          <cell r="A228">
            <v>228</v>
          </cell>
          <cell r="AD228">
            <v>500</v>
          </cell>
          <cell r="AE228" t="str">
            <v>NA</v>
          </cell>
          <cell r="AF228" t="str">
            <v>500.NA2</v>
          </cell>
        </row>
        <row r="229">
          <cell r="A229">
            <v>229</v>
          </cell>
          <cell r="B229">
            <v>501</v>
          </cell>
          <cell r="C229" t="str">
            <v>Fuel Related</v>
          </cell>
          <cell r="AD229">
            <v>501</v>
          </cell>
          <cell r="AE229" t="str">
            <v>NA</v>
          </cell>
          <cell r="AF229" t="str">
            <v>501.NA</v>
          </cell>
        </row>
        <row r="230">
          <cell r="A230">
            <v>230</v>
          </cell>
          <cell r="D230" t="str">
            <v>SE</v>
          </cell>
          <cell r="E230" t="str">
            <v>P</v>
          </cell>
          <cell r="F230">
            <v>14901642.49394688</v>
          </cell>
          <cell r="G230">
            <v>14901642.49394688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M230">
            <v>0</v>
          </cell>
          <cell r="N230">
            <v>0</v>
          </cell>
          <cell r="O230">
            <v>14901642.49394688</v>
          </cell>
          <cell r="Q230">
            <v>0</v>
          </cell>
          <cell r="R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D230">
            <v>501</v>
          </cell>
          <cell r="AE230" t="str">
            <v>SE</v>
          </cell>
          <cell r="AF230" t="str">
            <v>501.SE</v>
          </cell>
        </row>
        <row r="231">
          <cell r="A231">
            <v>231</v>
          </cell>
          <cell r="D231" t="str">
            <v>SE</v>
          </cell>
          <cell r="E231" t="str">
            <v>P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M231">
            <v>0</v>
          </cell>
          <cell r="N231">
            <v>0</v>
          </cell>
          <cell r="O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D231">
            <v>501</v>
          </cell>
          <cell r="AE231" t="str">
            <v>SE</v>
          </cell>
          <cell r="AF231" t="str">
            <v>501.SE1</v>
          </cell>
        </row>
        <row r="232">
          <cell r="A232">
            <v>232</v>
          </cell>
          <cell r="D232" t="str">
            <v>SE</v>
          </cell>
          <cell r="E232" t="str">
            <v>P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M232">
            <v>0</v>
          </cell>
          <cell r="N232">
            <v>0</v>
          </cell>
          <cell r="O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D232">
            <v>501</v>
          </cell>
          <cell r="AE232" t="str">
            <v>SE</v>
          </cell>
          <cell r="AF232" t="str">
            <v>501.SE2</v>
          </cell>
        </row>
        <row r="233">
          <cell r="A233">
            <v>233</v>
          </cell>
          <cell r="D233" t="str">
            <v>SE</v>
          </cell>
          <cell r="E233" t="str">
            <v>P</v>
          </cell>
          <cell r="F233">
            <v>1559197.0070634068</v>
          </cell>
          <cell r="G233">
            <v>1559197.0070634068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M233">
            <v>0</v>
          </cell>
          <cell r="N233">
            <v>0</v>
          </cell>
          <cell r="O233">
            <v>1559197.0070634068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D233">
            <v>501</v>
          </cell>
          <cell r="AE233" t="str">
            <v>SE</v>
          </cell>
          <cell r="AF233" t="str">
            <v>501.SE3</v>
          </cell>
        </row>
        <row r="234">
          <cell r="A234">
            <v>234</v>
          </cell>
          <cell r="D234" t="str">
            <v>SE</v>
          </cell>
          <cell r="E234" t="str">
            <v>P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M234">
            <v>0</v>
          </cell>
          <cell r="N234">
            <v>0</v>
          </cell>
          <cell r="O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D234">
            <v>501</v>
          </cell>
          <cell r="AE234" t="str">
            <v>SE</v>
          </cell>
          <cell r="AF234" t="str">
            <v>501.SE4</v>
          </cell>
        </row>
        <row r="235">
          <cell r="A235">
            <v>235</v>
          </cell>
          <cell r="AD235">
            <v>501</v>
          </cell>
          <cell r="AE235" t="str">
            <v>NA</v>
          </cell>
          <cell r="AF235" t="str">
            <v>501.NA1</v>
          </cell>
        </row>
        <row r="236">
          <cell r="A236">
            <v>236</v>
          </cell>
          <cell r="B236" t="str">
            <v>501NPC</v>
          </cell>
          <cell r="C236" t="str">
            <v>Fuel Related - NPC</v>
          </cell>
          <cell r="AD236" t="str">
            <v>501NPC</v>
          </cell>
          <cell r="AE236" t="str">
            <v>NA</v>
          </cell>
          <cell r="AF236" t="str">
            <v>501NPC.NA</v>
          </cell>
        </row>
        <row r="237">
          <cell r="A237">
            <v>237</v>
          </cell>
          <cell r="D237" t="str">
            <v>SE</v>
          </cell>
          <cell r="E237" t="str">
            <v>P</v>
          </cell>
          <cell r="F237">
            <v>319381918.76118594</v>
          </cell>
          <cell r="G237">
            <v>319381918.76118594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M237">
            <v>0</v>
          </cell>
          <cell r="N237">
            <v>0</v>
          </cell>
          <cell r="O237">
            <v>319381918.76118594</v>
          </cell>
          <cell r="Q237">
            <v>0</v>
          </cell>
          <cell r="R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D237" t="str">
            <v>501NPC</v>
          </cell>
          <cell r="AE237" t="str">
            <v>SE</v>
          </cell>
          <cell r="AF237" t="str">
            <v>501NPC.SE</v>
          </cell>
        </row>
        <row r="238">
          <cell r="A238">
            <v>238</v>
          </cell>
          <cell r="D238" t="str">
            <v>SE</v>
          </cell>
          <cell r="E238" t="str">
            <v>P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M238">
            <v>0</v>
          </cell>
          <cell r="N238">
            <v>0</v>
          </cell>
          <cell r="O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D238" t="str">
            <v>501NPC</v>
          </cell>
          <cell r="AE238" t="str">
            <v>SE</v>
          </cell>
          <cell r="AF238" t="str">
            <v>501NPC.SE1</v>
          </cell>
        </row>
        <row r="239">
          <cell r="A239">
            <v>239</v>
          </cell>
          <cell r="D239" t="str">
            <v>SE</v>
          </cell>
          <cell r="E239" t="str">
            <v>P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M239">
            <v>0</v>
          </cell>
          <cell r="N239">
            <v>0</v>
          </cell>
          <cell r="O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D239" t="str">
            <v>501NPC</v>
          </cell>
          <cell r="AE239" t="str">
            <v>SE</v>
          </cell>
          <cell r="AF239" t="str">
            <v>501NPC.SE2</v>
          </cell>
        </row>
        <row r="240">
          <cell r="A240">
            <v>240</v>
          </cell>
          <cell r="D240" t="str">
            <v>SE</v>
          </cell>
          <cell r="E240" t="str">
            <v>P</v>
          </cell>
          <cell r="F240">
            <v>24994175.583884533</v>
          </cell>
          <cell r="G240">
            <v>24994175.583884533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M240">
            <v>0</v>
          </cell>
          <cell r="N240">
            <v>0</v>
          </cell>
          <cell r="O240">
            <v>24994175.583884533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D240" t="str">
            <v>501NPC</v>
          </cell>
          <cell r="AE240" t="str">
            <v>SE</v>
          </cell>
          <cell r="AF240" t="str">
            <v>501NPC.SE3</v>
          </cell>
        </row>
        <row r="241">
          <cell r="A241">
            <v>241</v>
          </cell>
          <cell r="F241">
            <v>360836933.84608078</v>
          </cell>
          <cell r="G241">
            <v>360836933.84608078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N241">
            <v>0</v>
          </cell>
          <cell r="O241">
            <v>360836933.84608078</v>
          </cell>
          <cell r="Q241">
            <v>0</v>
          </cell>
          <cell r="R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D241" t="str">
            <v>501NPC</v>
          </cell>
          <cell r="AE241" t="str">
            <v>NA</v>
          </cell>
          <cell r="AF241" t="str">
            <v>501NPC.NA1</v>
          </cell>
        </row>
        <row r="242">
          <cell r="A242">
            <v>242</v>
          </cell>
          <cell r="AD242" t="str">
            <v>501NPC</v>
          </cell>
          <cell r="AE242" t="str">
            <v>NA</v>
          </cell>
          <cell r="AF242" t="str">
            <v>501NPC.NA2</v>
          </cell>
        </row>
        <row r="243">
          <cell r="A243">
            <v>243</v>
          </cell>
          <cell r="B243">
            <v>502</v>
          </cell>
          <cell r="C243" t="str">
            <v>Steam Expenses</v>
          </cell>
          <cell r="AD243">
            <v>502</v>
          </cell>
          <cell r="AE243" t="str">
            <v>NA</v>
          </cell>
          <cell r="AF243" t="str">
            <v>502.NA</v>
          </cell>
        </row>
        <row r="244">
          <cell r="A244">
            <v>244</v>
          </cell>
          <cell r="D244" t="str">
            <v>SG</v>
          </cell>
          <cell r="E244" t="str">
            <v>P</v>
          </cell>
          <cell r="F244">
            <v>33527015.858707167</v>
          </cell>
          <cell r="G244">
            <v>33527015.858707167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M244">
            <v>0.75</v>
          </cell>
          <cell r="N244">
            <v>25145261.894030377</v>
          </cell>
          <cell r="O244">
            <v>8381753.9646767918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D244">
            <v>502</v>
          </cell>
          <cell r="AE244" t="str">
            <v>SG</v>
          </cell>
          <cell r="AF244" t="str">
            <v>502.SG</v>
          </cell>
        </row>
        <row r="245">
          <cell r="A245">
            <v>245</v>
          </cell>
          <cell r="D245" t="str">
            <v>SG</v>
          </cell>
          <cell r="E245" t="str">
            <v>P</v>
          </cell>
          <cell r="F245">
            <v>3486341.817650137</v>
          </cell>
          <cell r="G245">
            <v>3486341.817650137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M245">
            <v>0.75</v>
          </cell>
          <cell r="N245">
            <v>2614756.3632376026</v>
          </cell>
          <cell r="O245">
            <v>871585.45441253425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D245">
            <v>502</v>
          </cell>
          <cell r="AE245" t="str">
            <v>SG</v>
          </cell>
          <cell r="AF245" t="str">
            <v>502.SG1</v>
          </cell>
        </row>
        <row r="246">
          <cell r="A246">
            <v>246</v>
          </cell>
          <cell r="F246">
            <v>37013357.676357307</v>
          </cell>
          <cell r="G246">
            <v>37013357.676357307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N246">
            <v>27760018.257267982</v>
          </cell>
          <cell r="O246">
            <v>9253339.4190893266</v>
          </cell>
          <cell r="Q246">
            <v>0</v>
          </cell>
          <cell r="R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D246">
            <v>502</v>
          </cell>
          <cell r="AE246" t="str">
            <v>NA</v>
          </cell>
          <cell r="AF246" t="str">
            <v>502.NA1</v>
          </cell>
        </row>
        <row r="247">
          <cell r="A247">
            <v>247</v>
          </cell>
          <cell r="AD247">
            <v>502</v>
          </cell>
          <cell r="AE247" t="str">
            <v>NA</v>
          </cell>
          <cell r="AF247" t="str">
            <v>502.NA2</v>
          </cell>
        </row>
        <row r="248">
          <cell r="A248">
            <v>248</v>
          </cell>
          <cell r="B248">
            <v>503</v>
          </cell>
          <cell r="C248" t="str">
            <v>Steam From Other Sources</v>
          </cell>
          <cell r="AD248">
            <v>503</v>
          </cell>
          <cell r="AE248" t="str">
            <v>NA</v>
          </cell>
          <cell r="AF248" t="str">
            <v>503.NA</v>
          </cell>
        </row>
        <row r="249">
          <cell r="A249">
            <v>249</v>
          </cell>
          <cell r="D249" t="str">
            <v>SE</v>
          </cell>
          <cell r="E249" t="str">
            <v>P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M249">
            <v>0</v>
          </cell>
          <cell r="N249">
            <v>0</v>
          </cell>
          <cell r="O249">
            <v>0</v>
          </cell>
          <cell r="Q249">
            <v>0</v>
          </cell>
          <cell r="R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D249">
            <v>503</v>
          </cell>
          <cell r="AE249" t="str">
            <v>SE</v>
          </cell>
          <cell r="AF249" t="str">
            <v>503.SE</v>
          </cell>
        </row>
        <row r="250">
          <cell r="A250">
            <v>250</v>
          </cell>
          <cell r="AD250">
            <v>503</v>
          </cell>
          <cell r="AE250" t="str">
            <v>NA</v>
          </cell>
          <cell r="AF250" t="str">
            <v>503.NA1</v>
          </cell>
        </row>
        <row r="251">
          <cell r="A251">
            <v>251</v>
          </cell>
          <cell r="B251" t="str">
            <v>503NPC</v>
          </cell>
          <cell r="C251" t="str">
            <v>Steam From Other Sources - NPC</v>
          </cell>
          <cell r="AD251" t="str">
            <v>503NPC</v>
          </cell>
          <cell r="AE251" t="str">
            <v>NA</v>
          </cell>
          <cell r="AF251" t="str">
            <v>503NPC.NA</v>
          </cell>
        </row>
        <row r="252">
          <cell r="A252">
            <v>252</v>
          </cell>
          <cell r="D252" t="str">
            <v>SE</v>
          </cell>
          <cell r="E252" t="str">
            <v>P</v>
          </cell>
          <cell r="F252">
            <v>1710047.2553217798</v>
          </cell>
          <cell r="G252">
            <v>1710047.2553217798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M252">
            <v>0</v>
          </cell>
          <cell r="N252">
            <v>0</v>
          </cell>
          <cell r="O252">
            <v>1710047.2553217798</v>
          </cell>
          <cell r="Q252">
            <v>0</v>
          </cell>
          <cell r="R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D252" t="str">
            <v>503NPC</v>
          </cell>
          <cell r="AE252" t="str">
            <v>SE</v>
          </cell>
          <cell r="AF252" t="str">
            <v>503NPC.SE</v>
          </cell>
        </row>
        <row r="253">
          <cell r="A253">
            <v>253</v>
          </cell>
          <cell r="F253">
            <v>1710047.2553217798</v>
          </cell>
          <cell r="G253">
            <v>1710047.2553217798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N253">
            <v>0</v>
          </cell>
          <cell r="O253">
            <v>1710047.2553217798</v>
          </cell>
          <cell r="Q253">
            <v>0</v>
          </cell>
          <cell r="R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D253" t="str">
            <v>503NPC</v>
          </cell>
          <cell r="AE253" t="str">
            <v>NA</v>
          </cell>
          <cell r="AF253" t="str">
            <v>503NPC.NA1</v>
          </cell>
        </row>
        <row r="254">
          <cell r="A254">
            <v>254</v>
          </cell>
          <cell r="AD254" t="str">
            <v>503NPC</v>
          </cell>
          <cell r="AE254" t="str">
            <v>NA</v>
          </cell>
          <cell r="AF254" t="str">
            <v>503NPC.NA2</v>
          </cell>
        </row>
        <row r="255">
          <cell r="A255">
            <v>255</v>
          </cell>
          <cell r="B255">
            <v>505</v>
          </cell>
          <cell r="C255" t="str">
            <v>Electric Expenses</v>
          </cell>
          <cell r="AD255">
            <v>505</v>
          </cell>
          <cell r="AE255" t="str">
            <v>NA</v>
          </cell>
          <cell r="AF255" t="str">
            <v>505.NA</v>
          </cell>
        </row>
        <row r="256">
          <cell r="A256">
            <v>256</v>
          </cell>
          <cell r="D256" t="str">
            <v>SG</v>
          </cell>
          <cell r="E256" t="str">
            <v>P</v>
          </cell>
          <cell r="F256">
            <v>714965.23947649216</v>
          </cell>
          <cell r="G256">
            <v>714965.23947649216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M256">
            <v>0.75</v>
          </cell>
          <cell r="N256">
            <v>536223.92960736912</v>
          </cell>
          <cell r="O256">
            <v>178741.30986912304</v>
          </cell>
          <cell r="Q256">
            <v>0</v>
          </cell>
          <cell r="R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D256">
            <v>505</v>
          </cell>
          <cell r="AE256" t="str">
            <v>SG</v>
          </cell>
          <cell r="AF256" t="str">
            <v>505.SG</v>
          </cell>
        </row>
        <row r="257">
          <cell r="A257">
            <v>257</v>
          </cell>
          <cell r="D257" t="str">
            <v>SG</v>
          </cell>
          <cell r="E257" t="str">
            <v>P</v>
          </cell>
          <cell r="F257">
            <v>313733.98843518732</v>
          </cell>
          <cell r="G257">
            <v>313733.98843518732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M257">
            <v>0.75</v>
          </cell>
          <cell r="N257">
            <v>235300.49132639047</v>
          </cell>
          <cell r="O257">
            <v>78433.49710879683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D257">
            <v>505</v>
          </cell>
          <cell r="AE257" t="str">
            <v>SG</v>
          </cell>
          <cell r="AF257" t="str">
            <v>505.SG1</v>
          </cell>
        </row>
        <row r="258">
          <cell r="A258">
            <v>258</v>
          </cell>
          <cell r="F258">
            <v>1028699.2279116795</v>
          </cell>
          <cell r="G258">
            <v>1028699.2279116795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N258">
            <v>771524.42093375954</v>
          </cell>
          <cell r="O258">
            <v>257174.80697791988</v>
          </cell>
          <cell r="Q258">
            <v>0</v>
          </cell>
          <cell r="R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D258">
            <v>505</v>
          </cell>
          <cell r="AE258" t="str">
            <v>NA</v>
          </cell>
          <cell r="AF258" t="str">
            <v>505.NA1</v>
          </cell>
        </row>
        <row r="259">
          <cell r="A259">
            <v>259</v>
          </cell>
          <cell r="AD259">
            <v>505</v>
          </cell>
          <cell r="AE259" t="str">
            <v>NA</v>
          </cell>
          <cell r="AF259" t="str">
            <v>505.NA2</v>
          </cell>
        </row>
        <row r="260">
          <cell r="A260">
            <v>260</v>
          </cell>
          <cell r="B260">
            <v>506</v>
          </cell>
          <cell r="C260" t="str">
            <v>Misc. Steam Expense</v>
          </cell>
          <cell r="AD260">
            <v>506</v>
          </cell>
          <cell r="AE260" t="str">
            <v>NA</v>
          </cell>
          <cell r="AF260" t="str">
            <v>506.NA</v>
          </cell>
        </row>
        <row r="261">
          <cell r="A261">
            <v>261</v>
          </cell>
          <cell r="D261" t="str">
            <v>SG</v>
          </cell>
          <cell r="E261" t="str">
            <v>P</v>
          </cell>
          <cell r="F261">
            <v>9315520.1144503318</v>
          </cell>
          <cell r="G261">
            <v>9315520.1144503318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M261">
            <v>0.75</v>
          </cell>
          <cell r="N261">
            <v>6986640.0858377488</v>
          </cell>
          <cell r="O261">
            <v>2328880.0286125829</v>
          </cell>
          <cell r="Q261">
            <v>0</v>
          </cell>
          <cell r="R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D261">
            <v>506</v>
          </cell>
          <cell r="AE261" t="str">
            <v>SG</v>
          </cell>
          <cell r="AF261" t="str">
            <v>506.SG</v>
          </cell>
        </row>
        <row r="262">
          <cell r="A262">
            <v>262</v>
          </cell>
          <cell r="D262" t="str">
            <v>SE</v>
          </cell>
          <cell r="E262" t="str">
            <v>P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M262">
            <v>0</v>
          </cell>
          <cell r="N262">
            <v>0</v>
          </cell>
          <cell r="O262">
            <v>0</v>
          </cell>
          <cell r="Q262">
            <v>0</v>
          </cell>
          <cell r="R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D262">
            <v>506</v>
          </cell>
          <cell r="AE262" t="str">
            <v>SE</v>
          </cell>
          <cell r="AF262" t="str">
            <v>506.SE</v>
          </cell>
        </row>
        <row r="263">
          <cell r="A263">
            <v>263</v>
          </cell>
          <cell r="D263" t="str">
            <v>SG</v>
          </cell>
          <cell r="E263" t="str">
            <v>P</v>
          </cell>
          <cell r="F263">
            <v>446926.75706728303</v>
          </cell>
          <cell r="G263">
            <v>446926.75706728303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M263">
            <v>0.75</v>
          </cell>
          <cell r="N263">
            <v>335195.06780046225</v>
          </cell>
          <cell r="O263">
            <v>111731.68926682076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D263">
            <v>506</v>
          </cell>
          <cell r="AE263" t="str">
            <v>SG</v>
          </cell>
          <cell r="AF263" t="str">
            <v>506.SG1</v>
          </cell>
        </row>
        <row r="264">
          <cell r="A264">
            <v>264</v>
          </cell>
          <cell r="F264">
            <v>9762446.8715176154</v>
          </cell>
          <cell r="G264">
            <v>9762446.8715176154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N264">
            <v>7321835.1536382111</v>
          </cell>
          <cell r="O264">
            <v>2440611.7178794038</v>
          </cell>
          <cell r="Q264">
            <v>0</v>
          </cell>
          <cell r="R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D264">
            <v>506</v>
          </cell>
          <cell r="AE264" t="str">
            <v>NA</v>
          </cell>
          <cell r="AF264" t="str">
            <v>506.NA1</v>
          </cell>
        </row>
        <row r="265">
          <cell r="A265">
            <v>265</v>
          </cell>
          <cell r="AD265">
            <v>506</v>
          </cell>
          <cell r="AE265" t="str">
            <v>NA</v>
          </cell>
          <cell r="AF265" t="str">
            <v>506.NA2</v>
          </cell>
        </row>
        <row r="266">
          <cell r="A266">
            <v>266</v>
          </cell>
          <cell r="B266">
            <v>507</v>
          </cell>
          <cell r="C266" t="str">
            <v>Rents</v>
          </cell>
          <cell r="AD266">
            <v>507</v>
          </cell>
          <cell r="AE266" t="str">
            <v>NA</v>
          </cell>
          <cell r="AF266" t="str">
            <v>507.NA</v>
          </cell>
        </row>
        <row r="267">
          <cell r="A267">
            <v>267</v>
          </cell>
          <cell r="D267" t="str">
            <v>SG</v>
          </cell>
          <cell r="E267" t="str">
            <v>P</v>
          </cell>
          <cell r="F267">
            <v>172657.48903207603</v>
          </cell>
          <cell r="G267">
            <v>172657.48903207603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M267">
            <v>0.75</v>
          </cell>
          <cell r="N267">
            <v>129493.11677405702</v>
          </cell>
          <cell r="O267">
            <v>43164.372258019008</v>
          </cell>
          <cell r="Q267">
            <v>0</v>
          </cell>
          <cell r="R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D267">
            <v>507</v>
          </cell>
          <cell r="AE267" t="str">
            <v>SG</v>
          </cell>
          <cell r="AF267" t="str">
            <v>507.SG</v>
          </cell>
        </row>
        <row r="268">
          <cell r="A268">
            <v>268</v>
          </cell>
          <cell r="D268" t="str">
            <v>SG</v>
          </cell>
          <cell r="E268" t="str">
            <v>P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M268">
            <v>0.75</v>
          </cell>
          <cell r="N268">
            <v>0</v>
          </cell>
          <cell r="O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D268">
            <v>507</v>
          </cell>
          <cell r="AE268" t="str">
            <v>SG</v>
          </cell>
          <cell r="AF268" t="str">
            <v>507.SG1</v>
          </cell>
        </row>
        <row r="269">
          <cell r="A269">
            <v>269</v>
          </cell>
          <cell r="F269">
            <v>172657.48903207603</v>
          </cell>
          <cell r="G269">
            <v>172657.48903207603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N269">
            <v>129493.11677405702</v>
          </cell>
          <cell r="O269">
            <v>43164.372258019008</v>
          </cell>
          <cell r="Q269">
            <v>0</v>
          </cell>
          <cell r="R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D269">
            <v>507</v>
          </cell>
          <cell r="AE269" t="str">
            <v>NA</v>
          </cell>
          <cell r="AF269" t="str">
            <v>507.NA1</v>
          </cell>
        </row>
        <row r="270">
          <cell r="A270">
            <v>270</v>
          </cell>
          <cell r="AD270">
            <v>507</v>
          </cell>
          <cell r="AE270" t="str">
            <v>NA</v>
          </cell>
          <cell r="AF270" t="str">
            <v>507.NA2</v>
          </cell>
        </row>
        <row r="271">
          <cell r="A271">
            <v>271</v>
          </cell>
          <cell r="B271">
            <v>510</v>
          </cell>
          <cell r="C271" t="str">
            <v>Maint Supervision &amp; Engineering</v>
          </cell>
          <cell r="AD271">
            <v>510</v>
          </cell>
          <cell r="AE271" t="str">
            <v>NA</v>
          </cell>
          <cell r="AF271" t="str">
            <v>510.NA</v>
          </cell>
        </row>
        <row r="272">
          <cell r="A272">
            <v>272</v>
          </cell>
          <cell r="D272" t="str">
            <v>SG</v>
          </cell>
          <cell r="E272" t="str">
            <v>P</v>
          </cell>
          <cell r="F272">
            <v>771660.6077034917</v>
          </cell>
          <cell r="G272">
            <v>771660.6077034917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M272">
            <v>0.75</v>
          </cell>
          <cell r="N272">
            <v>578745.4557776188</v>
          </cell>
          <cell r="O272">
            <v>192915.15192587292</v>
          </cell>
          <cell r="Q272">
            <v>0</v>
          </cell>
          <cell r="R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D272">
            <v>510</v>
          </cell>
          <cell r="AE272" t="str">
            <v>SG</v>
          </cell>
          <cell r="AF272" t="str">
            <v>510.SG</v>
          </cell>
        </row>
        <row r="273">
          <cell r="A273">
            <v>273</v>
          </cell>
          <cell r="D273" t="str">
            <v>SG</v>
          </cell>
          <cell r="E273" t="str">
            <v>P</v>
          </cell>
          <cell r="F273">
            <v>1540653.4541119379</v>
          </cell>
          <cell r="G273">
            <v>1540653.4541119379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M273">
            <v>0.75</v>
          </cell>
          <cell r="N273">
            <v>1155490.0905839535</v>
          </cell>
          <cell r="O273">
            <v>385163.36352798447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D273">
            <v>510</v>
          </cell>
          <cell r="AE273" t="str">
            <v>SG</v>
          </cell>
          <cell r="AF273" t="str">
            <v>510.SG1</v>
          </cell>
        </row>
        <row r="274">
          <cell r="A274">
            <v>274</v>
          </cell>
          <cell r="F274">
            <v>2312314.0618154295</v>
          </cell>
          <cell r="G274">
            <v>2312314.0618154295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N274">
            <v>1734235.5463615723</v>
          </cell>
          <cell r="O274">
            <v>578078.51545385737</v>
          </cell>
          <cell r="Q274">
            <v>0</v>
          </cell>
          <cell r="R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D274">
            <v>510</v>
          </cell>
          <cell r="AE274" t="str">
            <v>NA</v>
          </cell>
          <cell r="AF274" t="str">
            <v>510.NA1</v>
          </cell>
        </row>
        <row r="275">
          <cell r="A275">
            <v>275</v>
          </cell>
          <cell r="AD275">
            <v>510</v>
          </cell>
          <cell r="AE275" t="str">
            <v>NA</v>
          </cell>
          <cell r="AF275" t="str">
            <v>510.NA2</v>
          </cell>
        </row>
        <row r="276">
          <cell r="A276">
            <v>276</v>
          </cell>
          <cell r="B276">
            <v>511</v>
          </cell>
          <cell r="C276" t="str">
            <v>Maintenance of Structures</v>
          </cell>
          <cell r="AD276">
            <v>511</v>
          </cell>
          <cell r="AE276" t="str">
            <v>NA</v>
          </cell>
          <cell r="AF276" t="str">
            <v>511.NA</v>
          </cell>
        </row>
        <row r="277">
          <cell r="A277">
            <v>277</v>
          </cell>
          <cell r="D277" t="str">
            <v>SG</v>
          </cell>
          <cell r="E277" t="str">
            <v>P</v>
          </cell>
          <cell r="F277">
            <v>12804797.045976831</v>
          </cell>
          <cell r="G277">
            <v>12804797.045976831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M277">
            <v>0.75</v>
          </cell>
          <cell r="N277">
            <v>9603597.7844826225</v>
          </cell>
          <cell r="O277">
            <v>3201199.2614942077</v>
          </cell>
          <cell r="Q277">
            <v>0</v>
          </cell>
          <cell r="R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D277">
            <v>511</v>
          </cell>
          <cell r="AE277" t="str">
            <v>SG</v>
          </cell>
          <cell r="AF277" t="str">
            <v>511.SG</v>
          </cell>
        </row>
        <row r="278">
          <cell r="A278">
            <v>278</v>
          </cell>
          <cell r="D278" t="str">
            <v>SG</v>
          </cell>
          <cell r="E278" t="str">
            <v>P</v>
          </cell>
          <cell r="F278">
            <v>609204.06379390974</v>
          </cell>
          <cell r="G278">
            <v>609204.06379390974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M278">
            <v>0.75</v>
          </cell>
          <cell r="N278">
            <v>456903.0478454323</v>
          </cell>
          <cell r="O278">
            <v>152301.01594847743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D278">
            <v>511</v>
          </cell>
          <cell r="AE278" t="str">
            <v>SG</v>
          </cell>
          <cell r="AF278" t="str">
            <v>511.SG1</v>
          </cell>
        </row>
        <row r="279">
          <cell r="A279">
            <v>279</v>
          </cell>
          <cell r="F279">
            <v>13414001.109770741</v>
          </cell>
          <cell r="G279">
            <v>13414001.109770741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N279">
            <v>10060500.832328055</v>
          </cell>
          <cell r="O279">
            <v>3353500.2774426853</v>
          </cell>
          <cell r="Q279">
            <v>0</v>
          </cell>
          <cell r="R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D279">
            <v>511</v>
          </cell>
          <cell r="AE279" t="str">
            <v>NA</v>
          </cell>
          <cell r="AF279" t="str">
            <v>511.NA1</v>
          </cell>
        </row>
        <row r="280">
          <cell r="A280">
            <v>280</v>
          </cell>
          <cell r="AD280">
            <v>511</v>
          </cell>
          <cell r="AE280" t="str">
            <v>NA</v>
          </cell>
          <cell r="AF280" t="str">
            <v>511.NA2</v>
          </cell>
        </row>
        <row r="281">
          <cell r="A281">
            <v>281</v>
          </cell>
          <cell r="B281">
            <v>512</v>
          </cell>
          <cell r="C281" t="str">
            <v>Maintenance of Boiler Plant</v>
          </cell>
          <cell r="AD281">
            <v>512</v>
          </cell>
          <cell r="AE281" t="str">
            <v>NA</v>
          </cell>
          <cell r="AF281" t="str">
            <v>512.NA</v>
          </cell>
        </row>
        <row r="282">
          <cell r="A282">
            <v>282</v>
          </cell>
          <cell r="D282" t="str">
            <v>SG</v>
          </cell>
          <cell r="E282" t="str">
            <v>P</v>
          </cell>
          <cell r="F282">
            <v>40165642.915305115</v>
          </cell>
          <cell r="G282">
            <v>40165642.915305115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M282">
            <v>0.75</v>
          </cell>
          <cell r="N282">
            <v>30124232.186478838</v>
          </cell>
          <cell r="O282">
            <v>10041410.728826279</v>
          </cell>
          <cell r="Q282">
            <v>0</v>
          </cell>
          <cell r="R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D282">
            <v>512</v>
          </cell>
          <cell r="AE282" t="str">
            <v>SG</v>
          </cell>
          <cell r="AF282" t="str">
            <v>512.SG</v>
          </cell>
        </row>
        <row r="283">
          <cell r="A283">
            <v>283</v>
          </cell>
          <cell r="D283" t="str">
            <v>SG</v>
          </cell>
          <cell r="E283" t="str">
            <v>P</v>
          </cell>
          <cell r="F283">
            <v>1404886.6299405862</v>
          </cell>
          <cell r="G283">
            <v>1404886.6299405862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M283">
            <v>0.75</v>
          </cell>
          <cell r="N283">
            <v>1053664.9724554396</v>
          </cell>
          <cell r="O283">
            <v>351221.65748514654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D283">
            <v>512</v>
          </cell>
          <cell r="AE283" t="str">
            <v>SG</v>
          </cell>
          <cell r="AF283" t="str">
            <v>512.SG1</v>
          </cell>
        </row>
        <row r="284">
          <cell r="A284">
            <v>284</v>
          </cell>
          <cell r="F284">
            <v>41570529.5452457</v>
          </cell>
          <cell r="G284">
            <v>41570529.5452457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N284">
            <v>31177897.158934277</v>
          </cell>
          <cell r="O284">
            <v>10392632.386311425</v>
          </cell>
          <cell r="Q284">
            <v>0</v>
          </cell>
          <cell r="R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D284">
            <v>512</v>
          </cell>
          <cell r="AE284" t="str">
            <v>NA</v>
          </cell>
          <cell r="AF284" t="str">
            <v>512.NA1</v>
          </cell>
        </row>
        <row r="285">
          <cell r="A285">
            <v>285</v>
          </cell>
          <cell r="AD285">
            <v>512</v>
          </cell>
          <cell r="AE285" t="str">
            <v>NA</v>
          </cell>
          <cell r="AF285" t="str">
            <v>512.NA2</v>
          </cell>
        </row>
        <row r="286">
          <cell r="A286">
            <v>286</v>
          </cell>
          <cell r="B286">
            <v>513</v>
          </cell>
          <cell r="C286" t="str">
            <v>Maintenance of Electric Plant</v>
          </cell>
          <cell r="AD286">
            <v>513</v>
          </cell>
          <cell r="AE286" t="str">
            <v>NA</v>
          </cell>
          <cell r="AF286" t="str">
            <v>513.NA</v>
          </cell>
        </row>
        <row r="287">
          <cell r="A287">
            <v>287</v>
          </cell>
          <cell r="D287" t="str">
            <v>SG</v>
          </cell>
          <cell r="E287" t="str">
            <v>P</v>
          </cell>
          <cell r="F287">
            <v>14909197.651186576</v>
          </cell>
          <cell r="G287">
            <v>14909197.651186576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M287">
            <v>0.75</v>
          </cell>
          <cell r="N287">
            <v>11181898.238389932</v>
          </cell>
          <cell r="O287">
            <v>3727299.412796644</v>
          </cell>
          <cell r="Q287">
            <v>0</v>
          </cell>
          <cell r="R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D287">
            <v>513</v>
          </cell>
          <cell r="AE287" t="str">
            <v>SG</v>
          </cell>
          <cell r="AF287" t="str">
            <v>513.SG</v>
          </cell>
        </row>
        <row r="288">
          <cell r="A288">
            <v>288</v>
          </cell>
          <cell r="D288" t="str">
            <v>SG</v>
          </cell>
          <cell r="E288" t="str">
            <v>P</v>
          </cell>
          <cell r="F288">
            <v>328977.64479701116</v>
          </cell>
          <cell r="G288">
            <v>328977.64479701116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M288">
            <v>0.75</v>
          </cell>
          <cell r="N288">
            <v>246733.23359775837</v>
          </cell>
          <cell r="O288">
            <v>82244.411199252791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D288">
            <v>513</v>
          </cell>
          <cell r="AE288" t="str">
            <v>SG</v>
          </cell>
          <cell r="AF288" t="str">
            <v>513.SG1</v>
          </cell>
        </row>
        <row r="289">
          <cell r="A289">
            <v>289</v>
          </cell>
          <cell r="F289">
            <v>15238175.295983586</v>
          </cell>
          <cell r="G289">
            <v>15238175.295983586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N289">
            <v>11428631.471987691</v>
          </cell>
          <cell r="O289">
            <v>3809543.8239958966</v>
          </cell>
          <cell r="Q289">
            <v>0</v>
          </cell>
          <cell r="R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D289">
            <v>513</v>
          </cell>
          <cell r="AE289" t="str">
            <v>NA</v>
          </cell>
          <cell r="AF289" t="str">
            <v>513.NA1</v>
          </cell>
        </row>
        <row r="290">
          <cell r="A290">
            <v>290</v>
          </cell>
          <cell r="AD290">
            <v>513</v>
          </cell>
          <cell r="AE290" t="str">
            <v>NA</v>
          </cell>
          <cell r="AF290" t="str">
            <v>513.NA2</v>
          </cell>
        </row>
        <row r="291">
          <cell r="A291">
            <v>291</v>
          </cell>
          <cell r="B291">
            <v>514</v>
          </cell>
          <cell r="C291" t="str">
            <v>Maintenance of Misc. Steam Plant</v>
          </cell>
          <cell r="AD291">
            <v>514</v>
          </cell>
          <cell r="AE291" t="str">
            <v>NA</v>
          </cell>
          <cell r="AF291" t="str">
            <v>514.NA</v>
          </cell>
        </row>
        <row r="292">
          <cell r="A292">
            <v>292</v>
          </cell>
          <cell r="D292" t="str">
            <v>SG</v>
          </cell>
          <cell r="E292" t="str">
            <v>P</v>
          </cell>
          <cell r="F292">
            <v>3789632.1428474258</v>
          </cell>
          <cell r="G292">
            <v>3789632.1428474258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M292">
            <v>0.75</v>
          </cell>
          <cell r="N292">
            <v>2842224.1071355692</v>
          </cell>
          <cell r="O292">
            <v>947408.03571185644</v>
          </cell>
          <cell r="Q292">
            <v>0</v>
          </cell>
          <cell r="R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D292">
            <v>514</v>
          </cell>
          <cell r="AE292" t="str">
            <v>SG</v>
          </cell>
          <cell r="AF292" t="str">
            <v>514.SG</v>
          </cell>
        </row>
        <row r="293">
          <cell r="A293">
            <v>293</v>
          </cell>
          <cell r="D293" t="str">
            <v>SG</v>
          </cell>
          <cell r="E293" t="str">
            <v>P</v>
          </cell>
          <cell r="F293">
            <v>1413352.8831296994</v>
          </cell>
          <cell r="G293">
            <v>1413352.8831296994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M293">
            <v>0.75</v>
          </cell>
          <cell r="N293">
            <v>1060014.6623472746</v>
          </cell>
          <cell r="O293">
            <v>353338.22078242485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D293">
            <v>514</v>
          </cell>
          <cell r="AE293" t="str">
            <v>SG</v>
          </cell>
          <cell r="AF293" t="str">
            <v>514.SG1</v>
          </cell>
        </row>
        <row r="294">
          <cell r="A294">
            <v>294</v>
          </cell>
          <cell r="F294">
            <v>5202985.0259771254</v>
          </cell>
          <cell r="G294">
            <v>5202985.0259771254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N294">
            <v>3902238.7694828436</v>
          </cell>
          <cell r="O294">
            <v>1300746.2564942813</v>
          </cell>
          <cell r="Q294">
            <v>0</v>
          </cell>
          <cell r="R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D294">
            <v>514</v>
          </cell>
          <cell r="AE294" t="str">
            <v>NA</v>
          </cell>
          <cell r="AF294" t="str">
            <v>514.NA1</v>
          </cell>
        </row>
        <row r="295">
          <cell r="A295">
            <v>295</v>
          </cell>
          <cell r="AD295">
            <v>514</v>
          </cell>
          <cell r="AE295" t="str">
            <v>NA</v>
          </cell>
          <cell r="AF295" t="str">
            <v>514.NA2</v>
          </cell>
        </row>
        <row r="296">
          <cell r="A296">
            <v>296</v>
          </cell>
          <cell r="B296" t="str">
            <v>Total Steam Power Generation</v>
          </cell>
          <cell r="F296">
            <v>495049870.24054927</v>
          </cell>
          <cell r="G296">
            <v>495049870.24054927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N296">
            <v>99377166.854360044</v>
          </cell>
          <cell r="O296">
            <v>395672703.38618928</v>
          </cell>
          <cell r="Q296">
            <v>0</v>
          </cell>
          <cell r="R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D296" t="str">
            <v>Total Steam Power Generation</v>
          </cell>
          <cell r="AE296" t="str">
            <v>NA</v>
          </cell>
          <cell r="AF296" t="str">
            <v>Total Steam Power Generation.NA</v>
          </cell>
        </row>
        <row r="297">
          <cell r="A297">
            <v>297</v>
          </cell>
          <cell r="AD297" t="str">
            <v>Total Steam Power Generation</v>
          </cell>
          <cell r="AE297" t="str">
            <v>NA</v>
          </cell>
          <cell r="AF297" t="str">
            <v>Total Steam Power Generation.NA1</v>
          </cell>
        </row>
        <row r="298">
          <cell r="A298">
            <v>298</v>
          </cell>
          <cell r="B298">
            <v>517</v>
          </cell>
          <cell r="C298" t="str">
            <v>Operation Super &amp; Engineering</v>
          </cell>
          <cell r="AD298">
            <v>517</v>
          </cell>
          <cell r="AE298" t="str">
            <v>NA</v>
          </cell>
          <cell r="AF298" t="str">
            <v>517.NA</v>
          </cell>
        </row>
        <row r="299">
          <cell r="A299">
            <v>299</v>
          </cell>
          <cell r="D299" t="str">
            <v>SG</v>
          </cell>
          <cell r="E299" t="str">
            <v>P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M299">
            <v>0.75</v>
          </cell>
          <cell r="N299">
            <v>0</v>
          </cell>
          <cell r="O299">
            <v>0</v>
          </cell>
          <cell r="Q299">
            <v>0</v>
          </cell>
          <cell r="R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D299">
            <v>517</v>
          </cell>
          <cell r="AE299" t="str">
            <v>SG</v>
          </cell>
          <cell r="AF299" t="str">
            <v>517.SG</v>
          </cell>
        </row>
        <row r="300">
          <cell r="A300">
            <v>300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N300">
            <v>0</v>
          </cell>
          <cell r="O300">
            <v>0</v>
          </cell>
          <cell r="Q300">
            <v>0</v>
          </cell>
          <cell r="R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D300">
            <v>517</v>
          </cell>
          <cell r="AE300" t="str">
            <v>NA</v>
          </cell>
          <cell r="AF300" t="str">
            <v>517.NA1</v>
          </cell>
        </row>
        <row r="301">
          <cell r="A301">
            <v>301</v>
          </cell>
          <cell r="AD301">
            <v>517</v>
          </cell>
          <cell r="AE301" t="str">
            <v>NA</v>
          </cell>
          <cell r="AF301" t="str">
            <v>517.NA2</v>
          </cell>
        </row>
        <row r="302">
          <cell r="A302">
            <v>302</v>
          </cell>
          <cell r="B302">
            <v>518</v>
          </cell>
          <cell r="C302" t="str">
            <v>Nuclear Fuel Expense</v>
          </cell>
          <cell r="AD302">
            <v>518</v>
          </cell>
          <cell r="AE302" t="str">
            <v>NA</v>
          </cell>
          <cell r="AF302" t="str">
            <v>518.NA</v>
          </cell>
        </row>
        <row r="303">
          <cell r="A303">
            <v>303</v>
          </cell>
          <cell r="D303" t="str">
            <v>SE</v>
          </cell>
          <cell r="E303" t="str">
            <v>P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M303">
            <v>0</v>
          </cell>
          <cell r="N303">
            <v>0</v>
          </cell>
          <cell r="O303">
            <v>0</v>
          </cell>
          <cell r="Q303">
            <v>0</v>
          </cell>
          <cell r="R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D303">
            <v>518</v>
          </cell>
          <cell r="AE303" t="str">
            <v>SE</v>
          </cell>
          <cell r="AF303" t="str">
            <v>518.SE</v>
          </cell>
        </row>
        <row r="304">
          <cell r="A304">
            <v>304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N304">
            <v>0</v>
          </cell>
          <cell r="O304">
            <v>0</v>
          </cell>
          <cell r="Q304">
            <v>0</v>
          </cell>
          <cell r="R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D304">
            <v>518</v>
          </cell>
          <cell r="AE304" t="str">
            <v>NA</v>
          </cell>
          <cell r="AF304" t="str">
            <v>518.NA1</v>
          </cell>
        </row>
        <row r="305">
          <cell r="A305">
            <v>305</v>
          </cell>
          <cell r="AD305">
            <v>518</v>
          </cell>
          <cell r="AE305" t="str">
            <v>NA</v>
          </cell>
          <cell r="AF305" t="str">
            <v>518.NA2</v>
          </cell>
        </row>
        <row r="306">
          <cell r="A306">
            <v>306</v>
          </cell>
          <cell r="AD306">
            <v>518</v>
          </cell>
          <cell r="AE306" t="str">
            <v>NA</v>
          </cell>
          <cell r="AF306" t="str">
            <v>518.NA3</v>
          </cell>
        </row>
        <row r="307">
          <cell r="A307">
            <v>307</v>
          </cell>
          <cell r="B307">
            <v>519</v>
          </cell>
          <cell r="C307" t="str">
            <v>Coolants and Water</v>
          </cell>
          <cell r="AD307">
            <v>519</v>
          </cell>
          <cell r="AE307" t="str">
            <v>NA</v>
          </cell>
          <cell r="AF307" t="str">
            <v>519.NA</v>
          </cell>
        </row>
        <row r="308">
          <cell r="A308">
            <v>308</v>
          </cell>
          <cell r="D308" t="str">
            <v>SG</v>
          </cell>
          <cell r="E308" t="str">
            <v>P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M308">
            <v>0.75</v>
          </cell>
          <cell r="N308">
            <v>0</v>
          </cell>
          <cell r="O308">
            <v>0</v>
          </cell>
          <cell r="Q308">
            <v>0</v>
          </cell>
          <cell r="R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D308">
            <v>519</v>
          </cell>
          <cell r="AE308" t="str">
            <v>SG</v>
          </cell>
          <cell r="AF308" t="str">
            <v>519.SG</v>
          </cell>
        </row>
        <row r="309">
          <cell r="A309">
            <v>309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N309">
            <v>0</v>
          </cell>
          <cell r="O309">
            <v>0</v>
          </cell>
          <cell r="Q309">
            <v>0</v>
          </cell>
          <cell r="R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D309">
            <v>519</v>
          </cell>
          <cell r="AE309" t="str">
            <v>NA</v>
          </cell>
          <cell r="AF309" t="str">
            <v>519.NA1</v>
          </cell>
        </row>
        <row r="310">
          <cell r="A310">
            <v>310</v>
          </cell>
          <cell r="AD310">
            <v>519</v>
          </cell>
          <cell r="AE310" t="str">
            <v>NA</v>
          </cell>
          <cell r="AF310" t="str">
            <v>519.NA2</v>
          </cell>
        </row>
        <row r="311">
          <cell r="A311">
            <v>311</v>
          </cell>
          <cell r="B311">
            <v>520</v>
          </cell>
          <cell r="C311" t="str">
            <v>Steam Expenses</v>
          </cell>
          <cell r="AD311">
            <v>520</v>
          </cell>
          <cell r="AE311" t="str">
            <v>NA</v>
          </cell>
          <cell r="AF311" t="str">
            <v>520.NA</v>
          </cell>
        </row>
        <row r="312">
          <cell r="A312">
            <v>312</v>
          </cell>
          <cell r="D312" t="str">
            <v>SG</v>
          </cell>
          <cell r="E312" t="str">
            <v>P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M312">
            <v>0.75</v>
          </cell>
          <cell r="N312">
            <v>0</v>
          </cell>
          <cell r="O312">
            <v>0</v>
          </cell>
          <cell r="Q312">
            <v>0</v>
          </cell>
          <cell r="R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D312">
            <v>520</v>
          </cell>
          <cell r="AE312" t="str">
            <v>SG</v>
          </cell>
          <cell r="AF312" t="str">
            <v>520.SG</v>
          </cell>
        </row>
        <row r="313">
          <cell r="A313">
            <v>313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N313">
            <v>0</v>
          </cell>
          <cell r="O313">
            <v>0</v>
          </cell>
          <cell r="Q313">
            <v>0</v>
          </cell>
          <cell r="R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D313">
            <v>520</v>
          </cell>
          <cell r="AE313" t="str">
            <v>NA</v>
          </cell>
          <cell r="AF313" t="str">
            <v>520.NA1</v>
          </cell>
        </row>
        <row r="314">
          <cell r="A314">
            <v>314</v>
          </cell>
          <cell r="AD314">
            <v>520</v>
          </cell>
          <cell r="AE314" t="str">
            <v>NA</v>
          </cell>
          <cell r="AF314" t="str">
            <v>520.NA2</v>
          </cell>
        </row>
        <row r="315">
          <cell r="A315">
            <v>315</v>
          </cell>
          <cell r="B315">
            <v>523</v>
          </cell>
          <cell r="C315" t="str">
            <v>Electric Expenses</v>
          </cell>
          <cell r="AD315">
            <v>523</v>
          </cell>
          <cell r="AE315" t="str">
            <v>NA</v>
          </cell>
          <cell r="AF315" t="str">
            <v>523.NA</v>
          </cell>
        </row>
        <row r="316">
          <cell r="A316">
            <v>316</v>
          </cell>
          <cell r="D316" t="str">
            <v>SG</v>
          </cell>
          <cell r="E316" t="str">
            <v>P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M316">
            <v>0.75</v>
          </cell>
          <cell r="N316">
            <v>0</v>
          </cell>
          <cell r="O316">
            <v>0</v>
          </cell>
          <cell r="Q316">
            <v>0</v>
          </cell>
          <cell r="R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D316">
            <v>523</v>
          </cell>
          <cell r="AE316" t="str">
            <v>SG</v>
          </cell>
          <cell r="AF316" t="str">
            <v>523.SG</v>
          </cell>
        </row>
        <row r="317">
          <cell r="A317">
            <v>317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N317">
            <v>0</v>
          </cell>
          <cell r="O317">
            <v>0</v>
          </cell>
          <cell r="Q317">
            <v>0</v>
          </cell>
          <cell r="R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D317">
            <v>523</v>
          </cell>
          <cell r="AE317" t="str">
            <v>NA</v>
          </cell>
          <cell r="AF317" t="str">
            <v>523.NA1</v>
          </cell>
        </row>
        <row r="318">
          <cell r="A318">
            <v>318</v>
          </cell>
          <cell r="AD318">
            <v>523</v>
          </cell>
          <cell r="AE318" t="str">
            <v>NA</v>
          </cell>
          <cell r="AF318" t="str">
            <v>523.NA2</v>
          </cell>
        </row>
        <row r="319">
          <cell r="A319">
            <v>319</v>
          </cell>
          <cell r="B319">
            <v>524</v>
          </cell>
          <cell r="C319" t="str">
            <v>Misc. Nuclear Expenses</v>
          </cell>
          <cell r="AD319">
            <v>524</v>
          </cell>
          <cell r="AE319" t="str">
            <v>NA</v>
          </cell>
          <cell r="AF319" t="str">
            <v>524.NA</v>
          </cell>
        </row>
        <row r="320">
          <cell r="A320">
            <v>320</v>
          </cell>
          <cell r="D320" t="str">
            <v>SG</v>
          </cell>
          <cell r="E320" t="str">
            <v>P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M320">
            <v>0.75</v>
          </cell>
          <cell r="N320">
            <v>0</v>
          </cell>
          <cell r="O320">
            <v>0</v>
          </cell>
          <cell r="Q320">
            <v>0</v>
          </cell>
          <cell r="R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D320">
            <v>524</v>
          </cell>
          <cell r="AE320" t="str">
            <v>SG</v>
          </cell>
          <cell r="AF320" t="str">
            <v>524.SG</v>
          </cell>
        </row>
        <row r="321">
          <cell r="A321">
            <v>321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N321">
            <v>0</v>
          </cell>
          <cell r="O321">
            <v>0</v>
          </cell>
          <cell r="Q321">
            <v>0</v>
          </cell>
          <cell r="R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D321">
            <v>524</v>
          </cell>
          <cell r="AE321" t="str">
            <v>NA</v>
          </cell>
          <cell r="AF321" t="str">
            <v>524.NA1</v>
          </cell>
        </row>
        <row r="322">
          <cell r="A322">
            <v>322</v>
          </cell>
          <cell r="AD322">
            <v>524</v>
          </cell>
          <cell r="AE322" t="str">
            <v>NA</v>
          </cell>
          <cell r="AF322" t="str">
            <v>524.NA2</v>
          </cell>
        </row>
        <row r="323">
          <cell r="A323">
            <v>323</v>
          </cell>
          <cell r="B323">
            <v>528</v>
          </cell>
          <cell r="C323" t="str">
            <v>Maintenance Super &amp; Engineering</v>
          </cell>
          <cell r="AD323">
            <v>528</v>
          </cell>
          <cell r="AE323" t="str">
            <v>NA</v>
          </cell>
          <cell r="AF323" t="str">
            <v>528.NA</v>
          </cell>
        </row>
        <row r="324">
          <cell r="A324">
            <v>324</v>
          </cell>
          <cell r="D324" t="str">
            <v>SG</v>
          </cell>
          <cell r="E324" t="str">
            <v>P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M324">
            <v>0.75</v>
          </cell>
          <cell r="N324">
            <v>0</v>
          </cell>
          <cell r="O324">
            <v>0</v>
          </cell>
          <cell r="Q324">
            <v>0</v>
          </cell>
          <cell r="R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D324">
            <v>528</v>
          </cell>
          <cell r="AE324" t="str">
            <v>SG</v>
          </cell>
          <cell r="AF324" t="str">
            <v>528.SG</v>
          </cell>
        </row>
        <row r="325">
          <cell r="A325">
            <v>325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N325">
            <v>0</v>
          </cell>
          <cell r="O325">
            <v>0</v>
          </cell>
          <cell r="Q325">
            <v>0</v>
          </cell>
          <cell r="R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D325">
            <v>528</v>
          </cell>
          <cell r="AE325" t="str">
            <v>NA</v>
          </cell>
          <cell r="AF325" t="str">
            <v>528.NA1</v>
          </cell>
        </row>
        <row r="326">
          <cell r="A326">
            <v>326</v>
          </cell>
          <cell r="AD326">
            <v>528</v>
          </cell>
          <cell r="AE326" t="str">
            <v>NA</v>
          </cell>
          <cell r="AF326" t="str">
            <v>528.NA2</v>
          </cell>
        </row>
        <row r="327">
          <cell r="A327">
            <v>327</v>
          </cell>
          <cell r="B327">
            <v>529</v>
          </cell>
          <cell r="C327" t="str">
            <v>Maintenance of Structures</v>
          </cell>
          <cell r="AD327">
            <v>529</v>
          </cell>
          <cell r="AE327" t="str">
            <v>NA</v>
          </cell>
          <cell r="AF327" t="str">
            <v>529.NA</v>
          </cell>
        </row>
        <row r="328">
          <cell r="A328">
            <v>328</v>
          </cell>
          <cell r="D328" t="str">
            <v>SG</v>
          </cell>
          <cell r="E328" t="str">
            <v>P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M328">
            <v>0.75</v>
          </cell>
          <cell r="N328">
            <v>0</v>
          </cell>
          <cell r="O328">
            <v>0</v>
          </cell>
          <cell r="Q328">
            <v>0</v>
          </cell>
          <cell r="R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D328">
            <v>529</v>
          </cell>
          <cell r="AE328" t="str">
            <v>SG</v>
          </cell>
          <cell r="AF328" t="str">
            <v>529.SG</v>
          </cell>
        </row>
        <row r="329">
          <cell r="A329">
            <v>329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N329">
            <v>0</v>
          </cell>
          <cell r="O329">
            <v>0</v>
          </cell>
          <cell r="Q329">
            <v>0</v>
          </cell>
          <cell r="R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D329">
            <v>529</v>
          </cell>
          <cell r="AE329" t="str">
            <v>NA</v>
          </cell>
          <cell r="AF329" t="str">
            <v>529.NA1</v>
          </cell>
        </row>
        <row r="330">
          <cell r="A330">
            <v>330</v>
          </cell>
          <cell r="AD330">
            <v>529</v>
          </cell>
          <cell r="AE330" t="str">
            <v>NA</v>
          </cell>
          <cell r="AF330" t="str">
            <v>529.NA2</v>
          </cell>
        </row>
        <row r="331">
          <cell r="A331">
            <v>331</v>
          </cell>
          <cell r="B331">
            <v>530</v>
          </cell>
          <cell r="C331" t="str">
            <v>Maintenance of Reactor Plant</v>
          </cell>
          <cell r="AD331">
            <v>530</v>
          </cell>
          <cell r="AE331" t="str">
            <v>NA</v>
          </cell>
          <cell r="AF331" t="str">
            <v>530.NA</v>
          </cell>
        </row>
        <row r="332">
          <cell r="A332">
            <v>332</v>
          </cell>
          <cell r="D332" t="str">
            <v>SG</v>
          </cell>
          <cell r="E332" t="str">
            <v>P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M332">
            <v>0.75</v>
          </cell>
          <cell r="N332">
            <v>0</v>
          </cell>
          <cell r="O332">
            <v>0</v>
          </cell>
          <cell r="Q332">
            <v>0</v>
          </cell>
          <cell r="R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D332">
            <v>530</v>
          </cell>
          <cell r="AE332" t="str">
            <v>SG</v>
          </cell>
          <cell r="AF332" t="str">
            <v>530.SG</v>
          </cell>
        </row>
        <row r="333">
          <cell r="A333">
            <v>333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N333">
            <v>0</v>
          </cell>
          <cell r="O333">
            <v>0</v>
          </cell>
          <cell r="Q333">
            <v>0</v>
          </cell>
          <cell r="R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D333">
            <v>530</v>
          </cell>
          <cell r="AE333" t="str">
            <v>NA</v>
          </cell>
          <cell r="AF333" t="str">
            <v>530.NA1</v>
          </cell>
        </row>
        <row r="334">
          <cell r="A334">
            <v>334</v>
          </cell>
          <cell r="AD334">
            <v>530</v>
          </cell>
          <cell r="AE334" t="str">
            <v>NA</v>
          </cell>
          <cell r="AF334" t="str">
            <v>530.NA2</v>
          </cell>
        </row>
        <row r="335">
          <cell r="A335">
            <v>335</v>
          </cell>
          <cell r="B335">
            <v>531</v>
          </cell>
          <cell r="C335" t="str">
            <v>Maintenance of Electric Plant</v>
          </cell>
          <cell r="AD335">
            <v>531</v>
          </cell>
          <cell r="AE335" t="str">
            <v>NA</v>
          </cell>
          <cell r="AF335" t="str">
            <v>531.NA</v>
          </cell>
        </row>
        <row r="336">
          <cell r="A336">
            <v>336</v>
          </cell>
          <cell r="D336" t="str">
            <v>SG</v>
          </cell>
          <cell r="E336" t="str">
            <v>P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M336">
            <v>0.75</v>
          </cell>
          <cell r="N336">
            <v>0</v>
          </cell>
          <cell r="O336">
            <v>0</v>
          </cell>
          <cell r="Q336">
            <v>0</v>
          </cell>
          <cell r="R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D336">
            <v>531</v>
          </cell>
          <cell r="AE336" t="str">
            <v>SG</v>
          </cell>
          <cell r="AF336" t="str">
            <v>531.SG</v>
          </cell>
        </row>
        <row r="337">
          <cell r="A337">
            <v>337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N337">
            <v>0</v>
          </cell>
          <cell r="O337">
            <v>0</v>
          </cell>
          <cell r="Q337">
            <v>0</v>
          </cell>
          <cell r="R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D337">
            <v>531</v>
          </cell>
          <cell r="AE337" t="str">
            <v>NA</v>
          </cell>
          <cell r="AF337" t="str">
            <v>531.NA1</v>
          </cell>
        </row>
        <row r="338">
          <cell r="A338">
            <v>338</v>
          </cell>
          <cell r="AD338">
            <v>531</v>
          </cell>
          <cell r="AE338" t="str">
            <v>NA</v>
          </cell>
          <cell r="AF338" t="str">
            <v>531.NA2</v>
          </cell>
        </row>
        <row r="339">
          <cell r="A339">
            <v>339</v>
          </cell>
          <cell r="B339">
            <v>532</v>
          </cell>
          <cell r="C339" t="str">
            <v>Maintenance of Misc Nuclear</v>
          </cell>
          <cell r="AD339">
            <v>532</v>
          </cell>
          <cell r="AE339" t="str">
            <v>NA</v>
          </cell>
          <cell r="AF339" t="str">
            <v>532.NA</v>
          </cell>
        </row>
        <row r="340">
          <cell r="A340">
            <v>340</v>
          </cell>
          <cell r="D340" t="str">
            <v>SG</v>
          </cell>
          <cell r="E340" t="str">
            <v>P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M340">
            <v>0.75</v>
          </cell>
          <cell r="N340">
            <v>0</v>
          </cell>
          <cell r="O340">
            <v>0</v>
          </cell>
          <cell r="Q340">
            <v>0</v>
          </cell>
          <cell r="R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D340">
            <v>532</v>
          </cell>
          <cell r="AE340" t="str">
            <v>SG</v>
          </cell>
          <cell r="AF340" t="str">
            <v>532.SG</v>
          </cell>
        </row>
        <row r="341">
          <cell r="A341">
            <v>341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N341">
            <v>0</v>
          </cell>
          <cell r="O341">
            <v>0</v>
          </cell>
          <cell r="Q341">
            <v>0</v>
          </cell>
          <cell r="R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D341">
            <v>532</v>
          </cell>
          <cell r="AE341" t="str">
            <v>NA</v>
          </cell>
          <cell r="AF341" t="str">
            <v>532.NA1</v>
          </cell>
        </row>
        <row r="342">
          <cell r="A342">
            <v>342</v>
          </cell>
          <cell r="AD342">
            <v>532</v>
          </cell>
          <cell r="AE342" t="str">
            <v>NA</v>
          </cell>
          <cell r="AF342" t="str">
            <v>532.NA2</v>
          </cell>
        </row>
        <row r="343">
          <cell r="A343">
            <v>343</v>
          </cell>
          <cell r="B343" t="str">
            <v>Total Nuclear Power Generation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N343">
            <v>0</v>
          </cell>
          <cell r="O343">
            <v>0</v>
          </cell>
          <cell r="Q343">
            <v>0</v>
          </cell>
          <cell r="R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D343" t="str">
            <v>Total Nuclear Power Generation</v>
          </cell>
          <cell r="AE343" t="str">
            <v>NA</v>
          </cell>
          <cell r="AF343" t="str">
            <v>Total Nuclear Power Generation.NA</v>
          </cell>
        </row>
        <row r="344">
          <cell r="A344">
            <v>344</v>
          </cell>
          <cell r="AD344" t="str">
            <v>Total Nuclear Power Generation</v>
          </cell>
          <cell r="AE344" t="str">
            <v>NA</v>
          </cell>
          <cell r="AF344" t="str">
            <v>Total Nuclear Power Generation.NA1</v>
          </cell>
        </row>
        <row r="345">
          <cell r="A345">
            <v>345</v>
          </cell>
          <cell r="AD345" t="str">
            <v>Total Nuclear Power Generation</v>
          </cell>
          <cell r="AE345" t="str">
            <v>NA</v>
          </cell>
          <cell r="AF345" t="str">
            <v>Total Nuclear Power Generation.NA2</v>
          </cell>
        </row>
        <row r="346">
          <cell r="A346">
            <v>346</v>
          </cell>
          <cell r="B346">
            <v>535</v>
          </cell>
          <cell r="C346" t="str">
            <v>Operation Super &amp; Engineering</v>
          </cell>
          <cell r="AD346">
            <v>535</v>
          </cell>
          <cell r="AE346" t="str">
            <v>NA</v>
          </cell>
          <cell r="AF346" t="str">
            <v>535.NA</v>
          </cell>
        </row>
        <row r="347">
          <cell r="A347">
            <v>347</v>
          </cell>
          <cell r="D347" t="str">
            <v>SG</v>
          </cell>
          <cell r="E347" t="str">
            <v>P</v>
          </cell>
          <cell r="F347">
            <v>3254859.8266743389</v>
          </cell>
          <cell r="G347">
            <v>3254859.8266743389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M347">
            <v>0.75</v>
          </cell>
          <cell r="N347">
            <v>2441144.8700057543</v>
          </cell>
          <cell r="O347">
            <v>813714.95666858472</v>
          </cell>
          <cell r="Q347">
            <v>0</v>
          </cell>
          <cell r="R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D347">
            <v>535</v>
          </cell>
          <cell r="AE347" t="str">
            <v>SG</v>
          </cell>
          <cell r="AF347" t="str">
            <v>535.SG</v>
          </cell>
        </row>
        <row r="348">
          <cell r="A348">
            <v>348</v>
          </cell>
          <cell r="D348" t="str">
            <v>SG</v>
          </cell>
          <cell r="E348" t="str">
            <v>P</v>
          </cell>
          <cell r="F348">
            <v>610404.31797583832</v>
          </cell>
          <cell r="G348">
            <v>610404.31797583832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M348">
            <v>0.75</v>
          </cell>
          <cell r="N348">
            <v>457803.23848187877</v>
          </cell>
          <cell r="O348">
            <v>152601.07949395958</v>
          </cell>
          <cell r="Q348">
            <v>0</v>
          </cell>
          <cell r="R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D348">
            <v>535</v>
          </cell>
          <cell r="AE348" t="str">
            <v>SG</v>
          </cell>
          <cell r="AF348" t="str">
            <v>535.SG1</v>
          </cell>
        </row>
        <row r="349">
          <cell r="A349">
            <v>349</v>
          </cell>
          <cell r="F349">
            <v>3865264.1446501771</v>
          </cell>
          <cell r="G349">
            <v>3865264.1446501771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N349">
            <v>2898948.1084876331</v>
          </cell>
          <cell r="O349">
            <v>966316.03616254427</v>
          </cell>
          <cell r="Q349">
            <v>0</v>
          </cell>
          <cell r="R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D349">
            <v>535</v>
          </cell>
          <cell r="AE349" t="str">
            <v>NA</v>
          </cell>
          <cell r="AF349" t="str">
            <v>535.NA1</v>
          </cell>
        </row>
        <row r="350">
          <cell r="A350">
            <v>350</v>
          </cell>
          <cell r="AD350">
            <v>535</v>
          </cell>
          <cell r="AE350" t="str">
            <v>NA</v>
          </cell>
          <cell r="AF350" t="str">
            <v>535.NA2</v>
          </cell>
        </row>
        <row r="351">
          <cell r="A351">
            <v>351</v>
          </cell>
          <cell r="B351">
            <v>536</v>
          </cell>
          <cell r="C351" t="str">
            <v>Water For Power</v>
          </cell>
          <cell r="AD351">
            <v>536</v>
          </cell>
          <cell r="AE351" t="str">
            <v>NA</v>
          </cell>
          <cell r="AF351" t="str">
            <v>536.NA</v>
          </cell>
        </row>
        <row r="352">
          <cell r="A352">
            <v>352</v>
          </cell>
          <cell r="D352" t="str">
            <v>SG</v>
          </cell>
          <cell r="E352" t="str">
            <v>P</v>
          </cell>
          <cell r="F352">
            <v>53344.341599182044</v>
          </cell>
          <cell r="G352">
            <v>53344.341599182044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M352">
            <v>0.75</v>
          </cell>
          <cell r="N352">
            <v>40008.256199386531</v>
          </cell>
          <cell r="O352">
            <v>13336.085399795511</v>
          </cell>
          <cell r="Q352">
            <v>0</v>
          </cell>
          <cell r="R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D352">
            <v>536</v>
          </cell>
          <cell r="AE352" t="str">
            <v>SG</v>
          </cell>
          <cell r="AF352" t="str">
            <v>536.SG</v>
          </cell>
        </row>
        <row r="353">
          <cell r="A353">
            <v>353</v>
          </cell>
          <cell r="D353" t="str">
            <v>SG</v>
          </cell>
          <cell r="E353" t="str">
            <v>P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M353">
            <v>0.75</v>
          </cell>
          <cell r="N353">
            <v>0</v>
          </cell>
          <cell r="O353">
            <v>0</v>
          </cell>
          <cell r="Q353">
            <v>0</v>
          </cell>
          <cell r="R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D353">
            <v>536</v>
          </cell>
          <cell r="AE353" t="str">
            <v>SG</v>
          </cell>
          <cell r="AF353" t="str">
            <v>536.SG1</v>
          </cell>
        </row>
        <row r="354">
          <cell r="A354">
            <v>354</v>
          </cell>
          <cell r="F354">
            <v>53344.341599182044</v>
          </cell>
          <cell r="G354">
            <v>53344.341599182044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N354">
            <v>40008.256199386531</v>
          </cell>
          <cell r="O354">
            <v>13336.085399795511</v>
          </cell>
          <cell r="Q354">
            <v>0</v>
          </cell>
          <cell r="R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D354">
            <v>536</v>
          </cell>
          <cell r="AE354" t="str">
            <v>NA</v>
          </cell>
          <cell r="AF354" t="str">
            <v>536.NA1</v>
          </cell>
        </row>
        <row r="355">
          <cell r="A355">
            <v>355</v>
          </cell>
          <cell r="AD355">
            <v>536</v>
          </cell>
          <cell r="AE355" t="str">
            <v>NA</v>
          </cell>
          <cell r="AF355" t="str">
            <v>536.NA2</v>
          </cell>
        </row>
        <row r="356">
          <cell r="A356">
            <v>356</v>
          </cell>
          <cell r="B356">
            <v>537</v>
          </cell>
          <cell r="C356" t="str">
            <v>Hydraulic Expenses</v>
          </cell>
          <cell r="AD356">
            <v>537</v>
          </cell>
          <cell r="AE356" t="str">
            <v>NA</v>
          </cell>
          <cell r="AF356" t="str">
            <v>537.NA</v>
          </cell>
        </row>
        <row r="357">
          <cell r="A357">
            <v>357</v>
          </cell>
          <cell r="D357" t="str">
            <v>SG</v>
          </cell>
          <cell r="E357" t="str">
            <v>P</v>
          </cell>
          <cell r="F357">
            <v>1756348.1606624865</v>
          </cell>
          <cell r="G357">
            <v>1756348.1606624865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M357">
            <v>0.75</v>
          </cell>
          <cell r="N357">
            <v>1317261.1204968649</v>
          </cell>
          <cell r="O357">
            <v>439087.04016562161</v>
          </cell>
          <cell r="Q357">
            <v>0</v>
          </cell>
          <cell r="R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D357">
            <v>537</v>
          </cell>
          <cell r="AE357" t="str">
            <v>SG</v>
          </cell>
          <cell r="AF357" t="str">
            <v>537.SG</v>
          </cell>
        </row>
        <row r="358">
          <cell r="A358">
            <v>358</v>
          </cell>
          <cell r="D358" t="str">
            <v>SG</v>
          </cell>
          <cell r="E358" t="str">
            <v>P</v>
          </cell>
          <cell r="F358">
            <v>136881.00118375628</v>
          </cell>
          <cell r="G358">
            <v>136881.00118375628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M358">
            <v>0.75</v>
          </cell>
          <cell r="N358">
            <v>102660.75088781721</v>
          </cell>
          <cell r="O358">
            <v>34220.250295939069</v>
          </cell>
          <cell r="Q358">
            <v>0</v>
          </cell>
          <cell r="R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D358">
            <v>537</v>
          </cell>
          <cell r="AE358" t="str">
            <v>SG</v>
          </cell>
          <cell r="AF358" t="str">
            <v>537.SG1</v>
          </cell>
        </row>
        <row r="359">
          <cell r="A359">
            <v>359</v>
          </cell>
          <cell r="F359">
            <v>1893229.1618462428</v>
          </cell>
          <cell r="G359">
            <v>1893229.1618462428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N359">
            <v>1419921.8713846821</v>
          </cell>
          <cell r="O359">
            <v>473307.29046156071</v>
          </cell>
          <cell r="Q359">
            <v>0</v>
          </cell>
          <cell r="R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D359">
            <v>537</v>
          </cell>
          <cell r="AE359" t="str">
            <v>NA</v>
          </cell>
          <cell r="AF359" t="str">
            <v>537.NA1</v>
          </cell>
        </row>
        <row r="360">
          <cell r="A360">
            <v>360</v>
          </cell>
          <cell r="AD360">
            <v>537</v>
          </cell>
          <cell r="AE360" t="str">
            <v>NA</v>
          </cell>
          <cell r="AF360" t="str">
            <v>537.NA2</v>
          </cell>
        </row>
        <row r="361">
          <cell r="A361">
            <v>361</v>
          </cell>
          <cell r="B361">
            <v>538</v>
          </cell>
          <cell r="C361" t="str">
            <v>Electric Expenses</v>
          </cell>
          <cell r="AD361">
            <v>538</v>
          </cell>
          <cell r="AE361" t="str">
            <v>NA</v>
          </cell>
          <cell r="AF361" t="str">
            <v>538.NA</v>
          </cell>
        </row>
        <row r="362">
          <cell r="A362">
            <v>362</v>
          </cell>
          <cell r="D362" t="str">
            <v>SG</v>
          </cell>
          <cell r="E362" t="str">
            <v>P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M362">
            <v>0.75</v>
          </cell>
          <cell r="N362">
            <v>0</v>
          </cell>
          <cell r="O362">
            <v>0</v>
          </cell>
          <cell r="Q362">
            <v>0</v>
          </cell>
          <cell r="R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D362">
            <v>538</v>
          </cell>
          <cell r="AE362" t="str">
            <v>SG</v>
          </cell>
          <cell r="AF362" t="str">
            <v>538.SG</v>
          </cell>
        </row>
        <row r="363">
          <cell r="A363">
            <v>363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N363">
            <v>0</v>
          </cell>
          <cell r="O363">
            <v>0</v>
          </cell>
          <cell r="Q363">
            <v>0</v>
          </cell>
          <cell r="R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D363">
            <v>538</v>
          </cell>
          <cell r="AE363" t="str">
            <v>NA</v>
          </cell>
          <cell r="AF363" t="str">
            <v>538.NA1</v>
          </cell>
        </row>
        <row r="364">
          <cell r="A364">
            <v>364</v>
          </cell>
          <cell r="AD364">
            <v>538</v>
          </cell>
          <cell r="AE364" t="str">
            <v>NA</v>
          </cell>
          <cell r="AF364" t="str">
            <v>538.NA2</v>
          </cell>
        </row>
        <row r="365">
          <cell r="A365">
            <v>365</v>
          </cell>
          <cell r="B365">
            <v>539</v>
          </cell>
          <cell r="C365" t="str">
            <v>Misc. Hydro Expenses</v>
          </cell>
          <cell r="AD365">
            <v>539</v>
          </cell>
          <cell r="AE365" t="str">
            <v>NA</v>
          </cell>
          <cell r="AF365" t="str">
            <v>539.NA</v>
          </cell>
        </row>
        <row r="366">
          <cell r="A366">
            <v>366</v>
          </cell>
          <cell r="D366" t="str">
            <v>SG</v>
          </cell>
          <cell r="E366" t="str">
            <v>P</v>
          </cell>
          <cell r="F366">
            <v>4887509.1394778639</v>
          </cell>
          <cell r="G366">
            <v>4887509.1394778639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M366">
            <v>0.75</v>
          </cell>
          <cell r="N366">
            <v>3665631.8546083979</v>
          </cell>
          <cell r="O366">
            <v>1221877.284869466</v>
          </cell>
          <cell r="Q366">
            <v>0</v>
          </cell>
          <cell r="R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D366">
            <v>539</v>
          </cell>
          <cell r="AE366" t="str">
            <v>SG</v>
          </cell>
          <cell r="AF366" t="str">
            <v>539.SG</v>
          </cell>
        </row>
        <row r="367">
          <cell r="A367">
            <v>367</v>
          </cell>
          <cell r="D367" t="str">
            <v>SG</v>
          </cell>
          <cell r="E367" t="str">
            <v>P</v>
          </cell>
          <cell r="F367">
            <v>3923830.3397401846</v>
          </cell>
          <cell r="G367">
            <v>3923830.3397401846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M367">
            <v>0.75</v>
          </cell>
          <cell r="N367">
            <v>2942872.7548051383</v>
          </cell>
          <cell r="O367">
            <v>980957.58493504615</v>
          </cell>
          <cell r="Q367">
            <v>0</v>
          </cell>
          <cell r="R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D367">
            <v>539</v>
          </cell>
          <cell r="AE367" t="str">
            <v>SG</v>
          </cell>
          <cell r="AF367" t="str">
            <v>539.SG1</v>
          </cell>
        </row>
        <row r="368">
          <cell r="A368">
            <v>368</v>
          </cell>
          <cell r="F368">
            <v>8811339.479218049</v>
          </cell>
          <cell r="G368">
            <v>8811339.479218049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N368">
            <v>6608504.6094135363</v>
          </cell>
          <cell r="O368">
            <v>2202834.8698045122</v>
          </cell>
          <cell r="Q368">
            <v>0</v>
          </cell>
          <cell r="R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D368">
            <v>539</v>
          </cell>
          <cell r="AE368" t="str">
            <v>NA</v>
          </cell>
          <cell r="AF368" t="str">
            <v>539.NA1</v>
          </cell>
        </row>
        <row r="369">
          <cell r="A369">
            <v>369</v>
          </cell>
          <cell r="AD369">
            <v>539</v>
          </cell>
          <cell r="AE369" t="str">
            <v>NA</v>
          </cell>
          <cell r="AF369" t="str">
            <v>539.NA2</v>
          </cell>
        </row>
        <row r="370">
          <cell r="A370">
            <v>370</v>
          </cell>
          <cell r="B370">
            <v>540</v>
          </cell>
          <cell r="C370" t="str">
            <v>Rents (Hydro Generation)</v>
          </cell>
          <cell r="AD370">
            <v>540</v>
          </cell>
          <cell r="AE370" t="str">
            <v>NA</v>
          </cell>
          <cell r="AF370" t="str">
            <v>540.NA</v>
          </cell>
        </row>
        <row r="371">
          <cell r="A371">
            <v>371</v>
          </cell>
          <cell r="D371" t="str">
            <v>SG</v>
          </cell>
          <cell r="E371" t="str">
            <v>P</v>
          </cell>
          <cell r="F371">
            <v>664514.30208643258</v>
          </cell>
          <cell r="G371">
            <v>664514.30208643258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M371">
            <v>0.75</v>
          </cell>
          <cell r="N371">
            <v>498385.72656482446</v>
          </cell>
          <cell r="O371">
            <v>166128.57552160815</v>
          </cell>
          <cell r="Q371">
            <v>0</v>
          </cell>
          <cell r="R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D371">
            <v>540</v>
          </cell>
          <cell r="AE371" t="str">
            <v>SG</v>
          </cell>
          <cell r="AF371" t="str">
            <v>540.SG</v>
          </cell>
        </row>
        <row r="372">
          <cell r="A372">
            <v>372</v>
          </cell>
          <cell r="D372" t="str">
            <v>SG</v>
          </cell>
          <cell r="E372" t="str">
            <v>P</v>
          </cell>
          <cell r="F372">
            <v>23792.445261621215</v>
          </cell>
          <cell r="G372">
            <v>23792.445261621215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M372">
            <v>0.75</v>
          </cell>
          <cell r="N372">
            <v>17844.333946215913</v>
          </cell>
          <cell r="O372">
            <v>5948.1113154053037</v>
          </cell>
          <cell r="Q372">
            <v>0</v>
          </cell>
          <cell r="R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D372">
            <v>540</v>
          </cell>
          <cell r="AE372" t="str">
            <v>SG</v>
          </cell>
          <cell r="AF372" t="str">
            <v>540.SG1</v>
          </cell>
        </row>
        <row r="373">
          <cell r="A373">
            <v>373</v>
          </cell>
          <cell r="F373">
            <v>688306.74734805385</v>
          </cell>
          <cell r="G373">
            <v>688306.74734805385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N373">
            <v>516230.06051104038</v>
          </cell>
          <cell r="O373">
            <v>172076.68683701346</v>
          </cell>
          <cell r="Q373">
            <v>0</v>
          </cell>
          <cell r="R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D373">
            <v>540</v>
          </cell>
          <cell r="AE373" t="str">
            <v>NA</v>
          </cell>
          <cell r="AF373" t="str">
            <v>540.NA1</v>
          </cell>
        </row>
        <row r="374">
          <cell r="A374">
            <v>374</v>
          </cell>
          <cell r="AD374">
            <v>540</v>
          </cell>
          <cell r="AE374" t="str">
            <v>NA</v>
          </cell>
          <cell r="AF374" t="str">
            <v>540.NA2</v>
          </cell>
        </row>
        <row r="375">
          <cell r="A375">
            <v>375</v>
          </cell>
          <cell r="B375">
            <v>541</v>
          </cell>
          <cell r="C375" t="str">
            <v>Maint Supervision &amp; Engineering</v>
          </cell>
          <cell r="AD375">
            <v>541</v>
          </cell>
          <cell r="AE375" t="str">
            <v>NA</v>
          </cell>
          <cell r="AF375" t="str">
            <v>541.NA</v>
          </cell>
        </row>
        <row r="376">
          <cell r="A376">
            <v>376</v>
          </cell>
          <cell r="D376" t="str">
            <v>SG</v>
          </cell>
          <cell r="E376" t="str">
            <v>P</v>
          </cell>
          <cell r="F376">
            <v>169.7257565477249</v>
          </cell>
          <cell r="G376">
            <v>169.7257565477249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M376">
            <v>0.75</v>
          </cell>
          <cell r="N376">
            <v>127.29431741079367</v>
          </cell>
          <cell r="O376">
            <v>42.431439136931225</v>
          </cell>
          <cell r="Q376">
            <v>0</v>
          </cell>
          <cell r="R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D376">
            <v>541</v>
          </cell>
          <cell r="AE376" t="str">
            <v>SG</v>
          </cell>
          <cell r="AF376" t="str">
            <v>541.SG</v>
          </cell>
        </row>
        <row r="377">
          <cell r="A377">
            <v>377</v>
          </cell>
          <cell r="F377">
            <v>169.7257565477249</v>
          </cell>
          <cell r="G377">
            <v>169.7257565477249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N377">
            <v>127.29431741079367</v>
          </cell>
          <cell r="O377">
            <v>42.431439136931225</v>
          </cell>
          <cell r="Q377">
            <v>0</v>
          </cell>
          <cell r="R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D377">
            <v>541</v>
          </cell>
          <cell r="AE377" t="str">
            <v>NA</v>
          </cell>
          <cell r="AF377" t="str">
            <v>541.NA1</v>
          </cell>
        </row>
        <row r="378">
          <cell r="A378">
            <v>378</v>
          </cell>
          <cell r="AD378">
            <v>541</v>
          </cell>
          <cell r="AE378" t="str">
            <v>NA</v>
          </cell>
          <cell r="AF378" t="str">
            <v>541.NA2</v>
          </cell>
        </row>
        <row r="379">
          <cell r="A379">
            <v>379</v>
          </cell>
          <cell r="B379">
            <v>542</v>
          </cell>
          <cell r="C379" t="str">
            <v>Maintenance of Structures</v>
          </cell>
          <cell r="AD379">
            <v>542</v>
          </cell>
          <cell r="AE379" t="str">
            <v>NA</v>
          </cell>
          <cell r="AF379" t="str">
            <v>542.NA</v>
          </cell>
        </row>
        <row r="380">
          <cell r="A380">
            <v>380</v>
          </cell>
          <cell r="D380" t="str">
            <v>SG</v>
          </cell>
          <cell r="E380" t="str">
            <v>P</v>
          </cell>
          <cell r="F380">
            <v>334730.7880239574</v>
          </cell>
          <cell r="G380">
            <v>334730.7880239574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M380">
            <v>0.75</v>
          </cell>
          <cell r="N380">
            <v>251048.09101796805</v>
          </cell>
          <cell r="O380">
            <v>83682.69700598935</v>
          </cell>
          <cell r="Q380">
            <v>0</v>
          </cell>
          <cell r="R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D380">
            <v>542</v>
          </cell>
          <cell r="AE380" t="str">
            <v>SG</v>
          </cell>
          <cell r="AF380" t="str">
            <v>542.SG</v>
          </cell>
        </row>
        <row r="381">
          <cell r="A381">
            <v>381</v>
          </cell>
          <cell r="D381" t="str">
            <v>SG</v>
          </cell>
          <cell r="E381" t="str">
            <v>P</v>
          </cell>
          <cell r="F381">
            <v>62156.743469774206</v>
          </cell>
          <cell r="G381">
            <v>62156.743469774206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M381">
            <v>0.75</v>
          </cell>
          <cell r="N381">
            <v>46617.557602330657</v>
          </cell>
          <cell r="O381">
            <v>15539.185867443552</v>
          </cell>
          <cell r="Q381">
            <v>0</v>
          </cell>
          <cell r="R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D381">
            <v>542</v>
          </cell>
          <cell r="AE381" t="str">
            <v>SG</v>
          </cell>
          <cell r="AF381" t="str">
            <v>542.SG1</v>
          </cell>
        </row>
        <row r="382">
          <cell r="A382">
            <v>382</v>
          </cell>
          <cell r="F382">
            <v>396887.5314937316</v>
          </cell>
          <cell r="G382">
            <v>396887.5314937316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N382">
            <v>297665.64862029871</v>
          </cell>
          <cell r="O382">
            <v>99221.8828734329</v>
          </cell>
          <cell r="Q382">
            <v>0</v>
          </cell>
          <cell r="R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D382">
            <v>542</v>
          </cell>
          <cell r="AE382" t="str">
            <v>NA</v>
          </cell>
          <cell r="AF382" t="str">
            <v>542.NA1</v>
          </cell>
        </row>
        <row r="383">
          <cell r="A383">
            <v>383</v>
          </cell>
          <cell r="AD383">
            <v>542</v>
          </cell>
          <cell r="AE383" t="str">
            <v>NA</v>
          </cell>
          <cell r="AF383" t="str">
            <v>542.NA2</v>
          </cell>
        </row>
        <row r="384">
          <cell r="A384">
            <v>384</v>
          </cell>
          <cell r="B384">
            <v>543</v>
          </cell>
          <cell r="C384" t="str">
            <v>Maintenance of Dams &amp; Waterways</v>
          </cell>
          <cell r="AD384">
            <v>543</v>
          </cell>
          <cell r="AE384" t="str">
            <v>NA</v>
          </cell>
          <cell r="AF384" t="str">
            <v>543.NA</v>
          </cell>
        </row>
        <row r="385">
          <cell r="A385">
            <v>385</v>
          </cell>
          <cell r="D385" t="str">
            <v>SG</v>
          </cell>
          <cell r="E385" t="str">
            <v>P</v>
          </cell>
          <cell r="F385">
            <v>455594.61208479881</v>
          </cell>
          <cell r="G385">
            <v>455594.61208479881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M385">
            <v>0.75</v>
          </cell>
          <cell r="N385">
            <v>341695.95906359912</v>
          </cell>
          <cell r="O385">
            <v>113898.6530211997</v>
          </cell>
          <cell r="Q385">
            <v>0</v>
          </cell>
          <cell r="R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D385">
            <v>543</v>
          </cell>
          <cell r="AE385" t="str">
            <v>SG</v>
          </cell>
          <cell r="AF385" t="str">
            <v>543.SG</v>
          </cell>
        </row>
        <row r="386">
          <cell r="A386">
            <v>386</v>
          </cell>
          <cell r="D386" t="str">
            <v>SG</v>
          </cell>
          <cell r="E386" t="str">
            <v>P</v>
          </cell>
          <cell r="F386">
            <v>162588.69662301452</v>
          </cell>
          <cell r="G386">
            <v>162588.69662301452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M386">
            <v>0.75</v>
          </cell>
          <cell r="N386">
            <v>121941.52246726089</v>
          </cell>
          <cell r="O386">
            <v>40647.17415575363</v>
          </cell>
          <cell r="Q386">
            <v>0</v>
          </cell>
          <cell r="R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D386">
            <v>543</v>
          </cell>
          <cell r="AE386" t="str">
            <v>SG</v>
          </cell>
          <cell r="AF386" t="str">
            <v>543.SG1</v>
          </cell>
        </row>
        <row r="387">
          <cell r="A387">
            <v>387</v>
          </cell>
          <cell r="F387">
            <v>618183.30870781327</v>
          </cell>
          <cell r="G387">
            <v>618183.30870781327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N387">
            <v>463637.48153086001</v>
          </cell>
          <cell r="O387">
            <v>154545.82717695332</v>
          </cell>
          <cell r="Q387">
            <v>0</v>
          </cell>
          <cell r="R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D387">
            <v>543</v>
          </cell>
          <cell r="AE387" t="str">
            <v>NA</v>
          </cell>
          <cell r="AF387" t="str">
            <v>543.NA1</v>
          </cell>
        </row>
        <row r="388">
          <cell r="A388">
            <v>388</v>
          </cell>
          <cell r="AD388">
            <v>543</v>
          </cell>
          <cell r="AE388" t="str">
            <v>NA</v>
          </cell>
          <cell r="AF388" t="str">
            <v>543.NA2</v>
          </cell>
        </row>
        <row r="389">
          <cell r="A389">
            <v>389</v>
          </cell>
          <cell r="B389">
            <v>544</v>
          </cell>
          <cell r="C389" t="str">
            <v>Maintenance of Electric Plant</v>
          </cell>
          <cell r="AD389">
            <v>544</v>
          </cell>
          <cell r="AE389" t="str">
            <v>NA</v>
          </cell>
          <cell r="AF389" t="str">
            <v>544.NA</v>
          </cell>
        </row>
        <row r="390">
          <cell r="A390">
            <v>390</v>
          </cell>
          <cell r="D390" t="str">
            <v>SG</v>
          </cell>
          <cell r="E390" t="str">
            <v>P</v>
          </cell>
          <cell r="F390">
            <v>564258.9905768818</v>
          </cell>
          <cell r="G390">
            <v>564258.9905768818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M390">
            <v>0.75</v>
          </cell>
          <cell r="N390">
            <v>423194.24293266132</v>
          </cell>
          <cell r="O390">
            <v>141064.74764422045</v>
          </cell>
          <cell r="Q390">
            <v>0</v>
          </cell>
          <cell r="R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D390">
            <v>544</v>
          </cell>
          <cell r="AE390" t="str">
            <v>SG</v>
          </cell>
          <cell r="AF390" t="str">
            <v>544.SG</v>
          </cell>
        </row>
        <row r="391">
          <cell r="A391">
            <v>391</v>
          </cell>
          <cell r="D391" t="str">
            <v>SG</v>
          </cell>
          <cell r="E391" t="str">
            <v>P</v>
          </cell>
          <cell r="F391">
            <v>201180.39234994011</v>
          </cell>
          <cell r="G391">
            <v>201180.39234994011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M391">
            <v>0.75</v>
          </cell>
          <cell r="N391">
            <v>150885.29426245508</v>
          </cell>
          <cell r="O391">
            <v>50295.098087485028</v>
          </cell>
          <cell r="Q391">
            <v>0</v>
          </cell>
          <cell r="R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D391">
            <v>544</v>
          </cell>
          <cell r="AE391" t="str">
            <v>SG</v>
          </cell>
          <cell r="AF391" t="str">
            <v>544.SG1</v>
          </cell>
        </row>
        <row r="392">
          <cell r="A392">
            <v>392</v>
          </cell>
          <cell r="F392">
            <v>765439.38292682194</v>
          </cell>
          <cell r="G392">
            <v>765439.38292682194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N392">
            <v>574079.5371951164</v>
          </cell>
          <cell r="O392">
            <v>191359.84573170549</v>
          </cell>
          <cell r="Q392">
            <v>0</v>
          </cell>
          <cell r="R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D392">
            <v>544</v>
          </cell>
          <cell r="AE392" t="str">
            <v>NA</v>
          </cell>
          <cell r="AF392" t="str">
            <v>544.NA1</v>
          </cell>
        </row>
        <row r="393">
          <cell r="A393">
            <v>393</v>
          </cell>
          <cell r="AD393">
            <v>544</v>
          </cell>
          <cell r="AE393" t="str">
            <v>NA</v>
          </cell>
          <cell r="AF393" t="str">
            <v>544.NA2</v>
          </cell>
        </row>
        <row r="394">
          <cell r="A394">
            <v>394</v>
          </cell>
          <cell r="B394">
            <v>545</v>
          </cell>
          <cell r="C394" t="str">
            <v>Maintenance of Misc. Hydro Plant</v>
          </cell>
          <cell r="AD394">
            <v>545</v>
          </cell>
          <cell r="AE394" t="str">
            <v>NA</v>
          </cell>
          <cell r="AF394" t="str">
            <v>545.NA</v>
          </cell>
        </row>
        <row r="395">
          <cell r="A395">
            <v>395</v>
          </cell>
          <cell r="D395" t="str">
            <v>SG</v>
          </cell>
          <cell r="E395" t="str">
            <v>P</v>
          </cell>
          <cell r="F395">
            <v>1044153.2217291177</v>
          </cell>
          <cell r="G395">
            <v>1044153.2217291177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M395">
            <v>0.75</v>
          </cell>
          <cell r="N395">
            <v>783114.91629683832</v>
          </cell>
          <cell r="O395">
            <v>261038.30543227942</v>
          </cell>
          <cell r="Q395">
            <v>0</v>
          </cell>
          <cell r="R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D395">
            <v>545</v>
          </cell>
          <cell r="AE395" t="str">
            <v>SG</v>
          </cell>
          <cell r="AF395" t="str">
            <v>545.SG</v>
          </cell>
        </row>
        <row r="396">
          <cell r="A396">
            <v>396</v>
          </cell>
          <cell r="D396" t="str">
            <v>SG</v>
          </cell>
          <cell r="E396" t="str">
            <v>P</v>
          </cell>
          <cell r="F396">
            <v>275174.99991139857</v>
          </cell>
          <cell r="G396">
            <v>275174.99991139857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M396">
            <v>0.75</v>
          </cell>
          <cell r="N396">
            <v>206381.24993354891</v>
          </cell>
          <cell r="O396">
            <v>68793.749977849642</v>
          </cell>
          <cell r="Q396">
            <v>0</v>
          </cell>
          <cell r="R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D396">
            <v>545</v>
          </cell>
          <cell r="AE396" t="str">
            <v>SG</v>
          </cell>
          <cell r="AF396" t="str">
            <v>545.SG1</v>
          </cell>
        </row>
        <row r="397">
          <cell r="A397">
            <v>397</v>
          </cell>
          <cell r="F397">
            <v>1319328.2216405163</v>
          </cell>
          <cell r="G397">
            <v>1319328.2216405163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N397">
            <v>989496.16623038729</v>
          </cell>
          <cell r="O397">
            <v>329832.05541012908</v>
          </cell>
          <cell r="Q397">
            <v>0</v>
          </cell>
          <cell r="R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D397">
            <v>545</v>
          </cell>
          <cell r="AE397" t="str">
            <v>NA</v>
          </cell>
          <cell r="AF397" t="str">
            <v>545.NA1</v>
          </cell>
        </row>
        <row r="398">
          <cell r="A398">
            <v>398</v>
          </cell>
          <cell r="AD398">
            <v>545</v>
          </cell>
          <cell r="AE398" t="str">
            <v>NA</v>
          </cell>
          <cell r="AF398" t="str">
            <v>545.NA2</v>
          </cell>
        </row>
        <row r="399">
          <cell r="A399">
            <v>399</v>
          </cell>
          <cell r="B399" t="str">
            <v xml:space="preserve">Total Hydraulic Power Generation </v>
          </cell>
          <cell r="F399">
            <v>18411492.045187134</v>
          </cell>
          <cell r="G399">
            <v>18411492.045187134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N399">
            <v>13808619.033890352</v>
          </cell>
          <cell r="O399">
            <v>4602873.0112967836</v>
          </cell>
          <cell r="Q399">
            <v>0</v>
          </cell>
          <cell r="R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D399" t="str">
            <v xml:space="preserve">Total Hydraulic Power Generation </v>
          </cell>
          <cell r="AE399" t="str">
            <v>NA</v>
          </cell>
          <cell r="AF399" t="str">
            <v>Total Hydraulic Power Generation .NA</v>
          </cell>
        </row>
        <row r="400">
          <cell r="A400">
            <v>400</v>
          </cell>
          <cell r="AD400" t="str">
            <v xml:space="preserve">Total Hydraulic Power Generation </v>
          </cell>
          <cell r="AE400" t="str">
            <v>NA</v>
          </cell>
          <cell r="AF400" t="str">
            <v>Total Hydraulic Power Generation .NA1</v>
          </cell>
        </row>
        <row r="401">
          <cell r="A401">
            <v>401</v>
          </cell>
          <cell r="AD401" t="str">
            <v xml:space="preserve">Total Hydraulic Power Generation </v>
          </cell>
          <cell r="AE401" t="str">
            <v>NA</v>
          </cell>
          <cell r="AF401" t="str">
            <v>Total Hydraulic Power Generation .NA2</v>
          </cell>
        </row>
        <row r="402">
          <cell r="A402">
            <v>402</v>
          </cell>
          <cell r="B402">
            <v>546</v>
          </cell>
          <cell r="C402" t="str">
            <v>Operation Super &amp; Engineering</v>
          </cell>
          <cell r="AD402">
            <v>546</v>
          </cell>
          <cell r="AE402" t="str">
            <v>NA</v>
          </cell>
          <cell r="AF402" t="str">
            <v>546.NA</v>
          </cell>
        </row>
        <row r="403">
          <cell r="A403">
            <v>403</v>
          </cell>
          <cell r="D403" t="str">
            <v>SG</v>
          </cell>
          <cell r="E403" t="str">
            <v>P</v>
          </cell>
          <cell r="F403">
            <v>182888.98632553944</v>
          </cell>
          <cell r="G403">
            <v>182888.98632553944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M403">
            <v>0.75</v>
          </cell>
          <cell r="N403">
            <v>137166.73974415459</v>
          </cell>
          <cell r="O403">
            <v>45722.246581384861</v>
          </cell>
          <cell r="Q403">
            <v>0</v>
          </cell>
          <cell r="R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D403">
            <v>546</v>
          </cell>
          <cell r="AE403" t="str">
            <v>SG</v>
          </cell>
          <cell r="AF403" t="str">
            <v>546.SG</v>
          </cell>
        </row>
        <row r="404">
          <cell r="A404">
            <v>404</v>
          </cell>
          <cell r="F404">
            <v>182888.98632553944</v>
          </cell>
          <cell r="G404">
            <v>182888.98632553944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N404">
            <v>137166.73974415459</v>
          </cell>
          <cell r="O404">
            <v>45722.246581384861</v>
          </cell>
          <cell r="Q404">
            <v>0</v>
          </cell>
          <cell r="R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D404">
            <v>546</v>
          </cell>
          <cell r="AE404" t="str">
            <v>NA</v>
          </cell>
          <cell r="AF404" t="str">
            <v>546.NA1</v>
          </cell>
        </row>
        <row r="405">
          <cell r="A405">
            <v>405</v>
          </cell>
          <cell r="AD405">
            <v>546</v>
          </cell>
          <cell r="AE405" t="str">
            <v>NA</v>
          </cell>
          <cell r="AF405" t="str">
            <v>546.NA2</v>
          </cell>
        </row>
        <row r="406">
          <cell r="A406">
            <v>406</v>
          </cell>
          <cell r="B406" t="str">
            <v>547NPC</v>
          </cell>
          <cell r="C406" t="str">
            <v>Fuel - NPC</v>
          </cell>
          <cell r="AD406" t="str">
            <v>547NPC</v>
          </cell>
          <cell r="AE406" t="str">
            <v>NA</v>
          </cell>
          <cell r="AF406" t="str">
            <v>547NPC.NA</v>
          </cell>
        </row>
        <row r="407">
          <cell r="A407">
            <v>407</v>
          </cell>
          <cell r="D407" t="str">
            <v>SE</v>
          </cell>
          <cell r="E407" t="str">
            <v>P</v>
          </cell>
          <cell r="F407">
            <v>115633084.12677391</v>
          </cell>
          <cell r="G407">
            <v>115633084.12677391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M407">
            <v>0</v>
          </cell>
          <cell r="N407">
            <v>0</v>
          </cell>
          <cell r="O407">
            <v>115633084.12677391</v>
          </cell>
          <cell r="Q407">
            <v>0</v>
          </cell>
          <cell r="R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D407" t="str">
            <v>547NPC</v>
          </cell>
          <cell r="AE407" t="str">
            <v>SE</v>
          </cell>
          <cell r="AF407" t="str">
            <v>547NPC.SE</v>
          </cell>
        </row>
        <row r="408">
          <cell r="A408">
            <v>408</v>
          </cell>
          <cell r="D408" t="str">
            <v>SE</v>
          </cell>
          <cell r="E408" t="str">
            <v>P</v>
          </cell>
          <cell r="F408">
            <v>1388926.3878713145</v>
          </cell>
          <cell r="G408">
            <v>1388926.3878713145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M408">
            <v>0</v>
          </cell>
          <cell r="N408">
            <v>0</v>
          </cell>
          <cell r="O408">
            <v>1388926.3878713145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D408" t="str">
            <v>547NPC</v>
          </cell>
          <cell r="AE408" t="str">
            <v>SE</v>
          </cell>
          <cell r="AF408" t="str">
            <v>547NPC.SE1</v>
          </cell>
        </row>
        <row r="409">
          <cell r="A409">
            <v>409</v>
          </cell>
          <cell r="F409">
            <v>117022010.51464522</v>
          </cell>
          <cell r="G409">
            <v>117022010.51464522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N409">
            <v>0</v>
          </cell>
          <cell r="O409">
            <v>117022010.51464522</v>
          </cell>
          <cell r="Q409">
            <v>0</v>
          </cell>
          <cell r="R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D409" t="str">
            <v>547NPC</v>
          </cell>
          <cell r="AE409" t="str">
            <v>NA</v>
          </cell>
          <cell r="AF409" t="str">
            <v>547NPC.NA1</v>
          </cell>
        </row>
        <row r="410">
          <cell r="A410">
            <v>410</v>
          </cell>
          <cell r="AD410" t="str">
            <v>547NPC</v>
          </cell>
          <cell r="AE410" t="str">
            <v>NA</v>
          </cell>
          <cell r="AF410" t="str">
            <v>547NPC.NA2</v>
          </cell>
        </row>
        <row r="411">
          <cell r="A411">
            <v>411</v>
          </cell>
          <cell r="B411">
            <v>548</v>
          </cell>
          <cell r="C411" t="str">
            <v>Generation Expense</v>
          </cell>
          <cell r="AD411">
            <v>548</v>
          </cell>
          <cell r="AE411" t="str">
            <v>NA</v>
          </cell>
          <cell r="AF411" t="str">
            <v>548.NA</v>
          </cell>
        </row>
        <row r="412">
          <cell r="A412">
            <v>412</v>
          </cell>
          <cell r="D412" t="str">
            <v>SG</v>
          </cell>
          <cell r="E412" t="str">
            <v>P</v>
          </cell>
          <cell r="F412">
            <v>7701367.9257866489</v>
          </cell>
          <cell r="G412">
            <v>7701367.9257866489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M412">
            <v>0.75</v>
          </cell>
          <cell r="N412">
            <v>5776025.9443399869</v>
          </cell>
          <cell r="O412">
            <v>1925341.9814466622</v>
          </cell>
          <cell r="Q412">
            <v>0</v>
          </cell>
          <cell r="R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D412">
            <v>548</v>
          </cell>
          <cell r="AE412" t="str">
            <v>SG</v>
          </cell>
          <cell r="AF412" t="str">
            <v>548.SG</v>
          </cell>
        </row>
        <row r="413">
          <cell r="A413">
            <v>413</v>
          </cell>
          <cell r="D413" t="str">
            <v>SG</v>
          </cell>
          <cell r="E413" t="str">
            <v>P</v>
          </cell>
          <cell r="F413">
            <v>276668.46408651379</v>
          </cell>
          <cell r="G413">
            <v>276668.46408651379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M413">
            <v>0.75</v>
          </cell>
          <cell r="N413">
            <v>207501.34806488536</v>
          </cell>
          <cell r="O413">
            <v>69167.116021628448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D413">
            <v>548</v>
          </cell>
          <cell r="AE413" t="str">
            <v>SG</v>
          </cell>
          <cell r="AF413" t="str">
            <v>548.SG1</v>
          </cell>
        </row>
        <row r="414">
          <cell r="A414">
            <v>414</v>
          </cell>
          <cell r="F414">
            <v>7978036.3898731628</v>
          </cell>
          <cell r="G414">
            <v>7978036.3898731628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N414">
            <v>5983527.2924048724</v>
          </cell>
          <cell r="O414">
            <v>1994509.0974682907</v>
          </cell>
          <cell r="Q414">
            <v>0</v>
          </cell>
          <cell r="R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D414">
            <v>548</v>
          </cell>
          <cell r="AE414" t="str">
            <v>NA</v>
          </cell>
          <cell r="AF414" t="str">
            <v>548.NA1</v>
          </cell>
        </row>
        <row r="415">
          <cell r="A415">
            <v>415</v>
          </cell>
          <cell r="AD415">
            <v>548</v>
          </cell>
          <cell r="AE415" t="str">
            <v>NA</v>
          </cell>
          <cell r="AF415" t="str">
            <v>548.NA2</v>
          </cell>
        </row>
        <row r="416">
          <cell r="A416">
            <v>416</v>
          </cell>
          <cell r="B416">
            <v>549</v>
          </cell>
          <cell r="C416" t="str">
            <v>Miscellaneous Other</v>
          </cell>
          <cell r="AD416">
            <v>549</v>
          </cell>
          <cell r="AE416" t="str">
            <v>NA</v>
          </cell>
          <cell r="AF416" t="str">
            <v>549.NA</v>
          </cell>
        </row>
        <row r="417">
          <cell r="A417">
            <v>417</v>
          </cell>
          <cell r="D417" t="str">
            <v>SG</v>
          </cell>
          <cell r="E417" t="str">
            <v>P</v>
          </cell>
          <cell r="F417">
            <v>1979443.984509761</v>
          </cell>
          <cell r="G417">
            <v>1979443.984509761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M417">
            <v>0.75</v>
          </cell>
          <cell r="N417">
            <v>1484582.9883823209</v>
          </cell>
          <cell r="O417">
            <v>494860.99612744024</v>
          </cell>
          <cell r="Q417">
            <v>0</v>
          </cell>
          <cell r="R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D417">
            <v>549</v>
          </cell>
          <cell r="AE417" t="str">
            <v>SG</v>
          </cell>
          <cell r="AF417" t="str">
            <v>549.SG</v>
          </cell>
        </row>
        <row r="418">
          <cell r="A418">
            <v>418</v>
          </cell>
          <cell r="D418" t="str">
            <v>SG</v>
          </cell>
          <cell r="E418" t="str">
            <v>P</v>
          </cell>
          <cell r="F418">
            <v>1392516.6362327482</v>
          </cell>
          <cell r="G418">
            <v>1392516.6362327482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M418">
            <v>0.75</v>
          </cell>
          <cell r="N418">
            <v>1044387.4771745611</v>
          </cell>
          <cell r="O418">
            <v>348129.15905818704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D418">
            <v>549</v>
          </cell>
          <cell r="AE418" t="str">
            <v>SG</v>
          </cell>
          <cell r="AF418" t="str">
            <v>549.SG1</v>
          </cell>
        </row>
        <row r="419">
          <cell r="A419">
            <v>419</v>
          </cell>
          <cell r="F419">
            <v>3371960.6207425091</v>
          </cell>
          <cell r="G419">
            <v>3371960.6207425091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N419">
            <v>2528970.4655568819</v>
          </cell>
          <cell r="O419">
            <v>842990.15518562729</v>
          </cell>
          <cell r="Q419">
            <v>0</v>
          </cell>
          <cell r="R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D419">
            <v>549</v>
          </cell>
          <cell r="AE419" t="str">
            <v>NA</v>
          </cell>
          <cell r="AF419" t="str">
            <v>549.NA1</v>
          </cell>
        </row>
        <row r="420">
          <cell r="A420">
            <v>420</v>
          </cell>
          <cell r="AD420">
            <v>549</v>
          </cell>
          <cell r="AE420" t="str">
            <v>NA</v>
          </cell>
          <cell r="AF420" t="str">
            <v>549.NA2</v>
          </cell>
        </row>
        <row r="421">
          <cell r="A421">
            <v>421</v>
          </cell>
          <cell r="AD421">
            <v>549</v>
          </cell>
          <cell r="AE421" t="str">
            <v>NA</v>
          </cell>
          <cell r="AF421" t="str">
            <v>549.NA3</v>
          </cell>
        </row>
        <row r="422">
          <cell r="A422">
            <v>422</v>
          </cell>
          <cell r="B422">
            <v>550</v>
          </cell>
          <cell r="C422" t="str">
            <v>Maint Supervision &amp; Engineering</v>
          </cell>
          <cell r="AD422">
            <v>550</v>
          </cell>
          <cell r="AE422" t="str">
            <v>NA</v>
          </cell>
          <cell r="AF422" t="str">
            <v>550.NA</v>
          </cell>
        </row>
        <row r="423">
          <cell r="A423">
            <v>423</v>
          </cell>
          <cell r="D423" t="str">
            <v>SG</v>
          </cell>
          <cell r="E423" t="str">
            <v>P</v>
          </cell>
          <cell r="F423">
            <v>17638.893603602879</v>
          </cell>
          <cell r="G423">
            <v>17638.893603602879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M423">
            <v>0.75</v>
          </cell>
          <cell r="N423">
            <v>13229.17020270216</v>
          </cell>
          <cell r="O423">
            <v>4409.7234009007198</v>
          </cell>
          <cell r="Q423">
            <v>0</v>
          </cell>
          <cell r="R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D423">
            <v>550</v>
          </cell>
          <cell r="AE423" t="str">
            <v>SG</v>
          </cell>
          <cell r="AF423" t="str">
            <v>550.SG</v>
          </cell>
        </row>
        <row r="424">
          <cell r="A424">
            <v>424</v>
          </cell>
          <cell r="D424" t="str">
            <v>SG</v>
          </cell>
          <cell r="E424" t="str">
            <v>P</v>
          </cell>
          <cell r="F424">
            <v>1304336.5817809149</v>
          </cell>
          <cell r="G424">
            <v>1304336.5817809149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M424">
            <v>0.75</v>
          </cell>
          <cell r="N424">
            <v>978252.43633568613</v>
          </cell>
          <cell r="O424">
            <v>326084.14544522873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D424">
            <v>550</v>
          </cell>
          <cell r="AE424" t="str">
            <v>SG</v>
          </cell>
          <cell r="AF424" t="str">
            <v>550.SG1</v>
          </cell>
        </row>
        <row r="425">
          <cell r="A425">
            <v>425</v>
          </cell>
          <cell r="F425">
            <v>1321975.4753845178</v>
          </cell>
          <cell r="G425">
            <v>1321975.4753845178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N425">
            <v>991481.6065383883</v>
          </cell>
          <cell r="O425">
            <v>330493.86884612945</v>
          </cell>
          <cell r="Q425">
            <v>0</v>
          </cell>
          <cell r="R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D425">
            <v>550</v>
          </cell>
          <cell r="AE425" t="str">
            <v>NA</v>
          </cell>
          <cell r="AF425" t="str">
            <v>550.NA1</v>
          </cell>
        </row>
        <row r="426">
          <cell r="A426">
            <v>426</v>
          </cell>
          <cell r="AD426">
            <v>550</v>
          </cell>
          <cell r="AE426" t="str">
            <v>NA</v>
          </cell>
          <cell r="AF426" t="str">
            <v>550.NA2</v>
          </cell>
        </row>
        <row r="427">
          <cell r="A427">
            <v>427</v>
          </cell>
          <cell r="B427">
            <v>551</v>
          </cell>
          <cell r="C427" t="str">
            <v>Maint Supervision &amp; Engineering</v>
          </cell>
          <cell r="AD427">
            <v>551</v>
          </cell>
          <cell r="AE427" t="str">
            <v>NA</v>
          </cell>
          <cell r="AF427" t="str">
            <v>551.NA</v>
          </cell>
        </row>
        <row r="428">
          <cell r="A428">
            <v>428</v>
          </cell>
          <cell r="D428" t="str">
            <v>SG</v>
          </cell>
          <cell r="E428" t="str">
            <v>P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M428">
            <v>0.75</v>
          </cell>
          <cell r="N428">
            <v>0</v>
          </cell>
          <cell r="O428">
            <v>0</v>
          </cell>
          <cell r="Q428">
            <v>0</v>
          </cell>
          <cell r="R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D428">
            <v>551</v>
          </cell>
          <cell r="AE428" t="str">
            <v>SG</v>
          </cell>
          <cell r="AF428" t="str">
            <v>551.SG</v>
          </cell>
        </row>
        <row r="429">
          <cell r="A429">
            <v>429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N429">
            <v>0</v>
          </cell>
          <cell r="O429">
            <v>0</v>
          </cell>
          <cell r="Q429">
            <v>0</v>
          </cell>
          <cell r="R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D429">
            <v>551</v>
          </cell>
          <cell r="AE429" t="str">
            <v>NA</v>
          </cell>
          <cell r="AF429" t="str">
            <v>551.NA1</v>
          </cell>
        </row>
        <row r="430">
          <cell r="A430">
            <v>430</v>
          </cell>
          <cell r="AD430">
            <v>551</v>
          </cell>
          <cell r="AE430" t="str">
            <v>NA</v>
          </cell>
          <cell r="AF430" t="str">
            <v>551.NA2</v>
          </cell>
        </row>
        <row r="431">
          <cell r="A431">
            <v>431</v>
          </cell>
          <cell r="B431">
            <v>552</v>
          </cell>
          <cell r="C431" t="str">
            <v>Maintenance of Structures</v>
          </cell>
          <cell r="AD431">
            <v>552</v>
          </cell>
          <cell r="AE431" t="str">
            <v>NA</v>
          </cell>
          <cell r="AF431" t="str">
            <v>552.NA</v>
          </cell>
        </row>
        <row r="432">
          <cell r="A432">
            <v>432</v>
          </cell>
          <cell r="D432" t="str">
            <v>SG</v>
          </cell>
          <cell r="E432" t="str">
            <v>P</v>
          </cell>
          <cell r="F432">
            <v>1768920.2373799954</v>
          </cell>
          <cell r="G432">
            <v>1768920.2373799954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M432">
            <v>0.75</v>
          </cell>
          <cell r="N432">
            <v>1326690.1780349966</v>
          </cell>
          <cell r="O432">
            <v>442230.05934499885</v>
          </cell>
          <cell r="Q432">
            <v>0</v>
          </cell>
          <cell r="R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D432">
            <v>552</v>
          </cell>
          <cell r="AE432" t="str">
            <v>SG</v>
          </cell>
          <cell r="AF432" t="str">
            <v>552.SG</v>
          </cell>
        </row>
        <row r="433">
          <cell r="A433">
            <v>433</v>
          </cell>
          <cell r="D433" t="str">
            <v>SG</v>
          </cell>
          <cell r="E433" t="str">
            <v>P</v>
          </cell>
          <cell r="F433">
            <v>80569.542779483032</v>
          </cell>
          <cell r="G433">
            <v>80569.542779483032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M433">
            <v>0.75</v>
          </cell>
          <cell r="N433">
            <v>60427.157084612278</v>
          </cell>
          <cell r="O433">
            <v>20142.385694870758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D433">
            <v>552</v>
          </cell>
          <cell r="AE433" t="str">
            <v>SG</v>
          </cell>
          <cell r="AF433" t="str">
            <v>552.SG1</v>
          </cell>
        </row>
        <row r="434">
          <cell r="A434">
            <v>434</v>
          </cell>
          <cell r="F434">
            <v>1849489.7801594785</v>
          </cell>
          <cell r="G434">
            <v>1849489.7801594785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N434">
            <v>1387117.3351196088</v>
          </cell>
          <cell r="O434">
            <v>462372.44503986964</v>
          </cell>
          <cell r="Q434">
            <v>0</v>
          </cell>
          <cell r="R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D434">
            <v>552</v>
          </cell>
          <cell r="AE434" t="str">
            <v>NA</v>
          </cell>
          <cell r="AF434" t="str">
            <v>552.NA1</v>
          </cell>
        </row>
        <row r="435">
          <cell r="A435">
            <v>435</v>
          </cell>
          <cell r="AD435">
            <v>552</v>
          </cell>
          <cell r="AE435" t="str">
            <v>NA</v>
          </cell>
          <cell r="AF435" t="str">
            <v>552.NA2</v>
          </cell>
        </row>
        <row r="436">
          <cell r="A436">
            <v>436</v>
          </cell>
          <cell r="AD436">
            <v>552</v>
          </cell>
          <cell r="AE436" t="str">
            <v>NA</v>
          </cell>
          <cell r="AF436" t="str">
            <v>552.NA3</v>
          </cell>
        </row>
        <row r="437">
          <cell r="A437">
            <v>437</v>
          </cell>
          <cell r="B437">
            <v>553</v>
          </cell>
          <cell r="C437" t="str">
            <v>Maint of Generation &amp; Electric Plant</v>
          </cell>
          <cell r="AD437">
            <v>553</v>
          </cell>
          <cell r="AE437" t="str">
            <v>NA</v>
          </cell>
          <cell r="AF437" t="str">
            <v>553.NA</v>
          </cell>
        </row>
        <row r="438">
          <cell r="A438">
            <v>438</v>
          </cell>
          <cell r="D438" t="str">
            <v>SG</v>
          </cell>
          <cell r="E438" t="str">
            <v>P</v>
          </cell>
          <cell r="F438">
            <v>4158760.8029818959</v>
          </cell>
          <cell r="G438">
            <v>4158760.8029818959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M438">
            <v>0.75</v>
          </cell>
          <cell r="N438">
            <v>3119070.6022364218</v>
          </cell>
          <cell r="O438">
            <v>1039690.200745474</v>
          </cell>
          <cell r="Q438">
            <v>0</v>
          </cell>
          <cell r="R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D438">
            <v>553</v>
          </cell>
          <cell r="AE438" t="str">
            <v>SG</v>
          </cell>
          <cell r="AF438" t="str">
            <v>553.SG</v>
          </cell>
        </row>
        <row r="439">
          <cell r="A439">
            <v>439</v>
          </cell>
          <cell r="D439" t="str">
            <v>SG</v>
          </cell>
          <cell r="E439" t="str">
            <v>P</v>
          </cell>
          <cell r="F439">
            <v>6261574.1975650322</v>
          </cell>
          <cell r="G439">
            <v>6261574.1975650322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M439">
            <v>0.75</v>
          </cell>
          <cell r="N439">
            <v>4696180.6481737737</v>
          </cell>
          <cell r="O439">
            <v>1565393.549391258</v>
          </cell>
          <cell r="Q439">
            <v>0</v>
          </cell>
          <cell r="R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D439">
            <v>553</v>
          </cell>
          <cell r="AE439" t="str">
            <v>SG</v>
          </cell>
          <cell r="AF439" t="str">
            <v>553.SG1</v>
          </cell>
        </row>
        <row r="440">
          <cell r="A440">
            <v>440</v>
          </cell>
          <cell r="D440" t="str">
            <v>SG</v>
          </cell>
          <cell r="E440" t="str">
            <v>P</v>
          </cell>
          <cell r="F440">
            <v>290616.45327010303</v>
          </cell>
          <cell r="G440">
            <v>290616.45327010303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M440">
            <v>0.75</v>
          </cell>
          <cell r="N440">
            <v>217962.33995257725</v>
          </cell>
          <cell r="O440">
            <v>72654.113317525756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D440">
            <v>553</v>
          </cell>
          <cell r="AE440" t="str">
            <v>SG</v>
          </cell>
          <cell r="AF440" t="str">
            <v>553.SG2</v>
          </cell>
        </row>
        <row r="441">
          <cell r="A441">
            <v>441</v>
          </cell>
          <cell r="F441">
            <v>10710951.453817032</v>
          </cell>
          <cell r="G441">
            <v>10710951.453817032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N441">
            <v>8033213.5903627723</v>
          </cell>
          <cell r="O441">
            <v>2677737.8634542581</v>
          </cell>
          <cell r="Q441">
            <v>0</v>
          </cell>
          <cell r="R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D441">
            <v>553</v>
          </cell>
          <cell r="AE441" t="str">
            <v>NA</v>
          </cell>
          <cell r="AF441" t="str">
            <v>553.NA1</v>
          </cell>
        </row>
        <row r="442">
          <cell r="A442">
            <v>442</v>
          </cell>
          <cell r="AD442">
            <v>553</v>
          </cell>
          <cell r="AE442" t="str">
            <v>NA</v>
          </cell>
          <cell r="AF442" t="str">
            <v>553.NA2</v>
          </cell>
        </row>
        <row r="443">
          <cell r="A443">
            <v>443</v>
          </cell>
          <cell r="B443">
            <v>554</v>
          </cell>
          <cell r="C443" t="str">
            <v>Maintenance of Misc. Other</v>
          </cell>
          <cell r="AD443">
            <v>554</v>
          </cell>
          <cell r="AE443" t="str">
            <v>NA</v>
          </cell>
          <cell r="AF443" t="str">
            <v>554.NA</v>
          </cell>
        </row>
        <row r="444">
          <cell r="A444">
            <v>444</v>
          </cell>
          <cell r="D444" t="str">
            <v>SG</v>
          </cell>
          <cell r="E444" t="str">
            <v>P</v>
          </cell>
          <cell r="F444">
            <v>25213.006100173985</v>
          </cell>
          <cell r="G444">
            <v>25213.006100173985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M444">
            <v>0.75</v>
          </cell>
          <cell r="N444">
            <v>18909.75457513049</v>
          </cell>
          <cell r="O444">
            <v>6303.2515250434963</v>
          </cell>
          <cell r="Q444">
            <v>0</v>
          </cell>
          <cell r="R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D444">
            <v>554</v>
          </cell>
          <cell r="AE444" t="str">
            <v>SG</v>
          </cell>
          <cell r="AF444" t="str">
            <v>554.SG</v>
          </cell>
        </row>
        <row r="445">
          <cell r="A445">
            <v>445</v>
          </cell>
          <cell r="D445" t="str">
            <v>SG</v>
          </cell>
          <cell r="E445" t="str">
            <v>P</v>
          </cell>
          <cell r="F445">
            <v>551154.49116008298</v>
          </cell>
          <cell r="G445">
            <v>551154.49116008298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M445">
            <v>0.75</v>
          </cell>
          <cell r="N445">
            <v>413365.86837006221</v>
          </cell>
          <cell r="O445">
            <v>137788.62279002075</v>
          </cell>
          <cell r="Q445">
            <v>0</v>
          </cell>
          <cell r="R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D445">
            <v>554</v>
          </cell>
          <cell r="AE445" t="str">
            <v>SG</v>
          </cell>
          <cell r="AF445" t="str">
            <v>554.SG1</v>
          </cell>
        </row>
        <row r="446">
          <cell r="A446">
            <v>446</v>
          </cell>
          <cell r="D446" t="str">
            <v>SG</v>
          </cell>
          <cell r="E446" t="str">
            <v>P</v>
          </cell>
          <cell r="F446">
            <v>71813.535353566476</v>
          </cell>
          <cell r="G446">
            <v>71813.535353566476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M446">
            <v>0.75</v>
          </cell>
          <cell r="N446">
            <v>53860.151515174861</v>
          </cell>
          <cell r="O446">
            <v>17953.383838391619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D446">
            <v>554</v>
          </cell>
          <cell r="AE446" t="str">
            <v>SG</v>
          </cell>
          <cell r="AF446" t="str">
            <v>554.SG2</v>
          </cell>
        </row>
        <row r="447">
          <cell r="A447">
            <v>447</v>
          </cell>
          <cell r="F447">
            <v>648181.03261382354</v>
          </cell>
          <cell r="G447">
            <v>648181.03261382354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N447">
            <v>486135.77446036751</v>
          </cell>
          <cell r="O447">
            <v>162045.25815345588</v>
          </cell>
          <cell r="Q447">
            <v>0</v>
          </cell>
          <cell r="R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D447">
            <v>554</v>
          </cell>
          <cell r="AE447" t="str">
            <v>NA</v>
          </cell>
          <cell r="AF447" t="str">
            <v>554.NA1</v>
          </cell>
        </row>
        <row r="448">
          <cell r="A448">
            <v>448</v>
          </cell>
          <cell r="AD448">
            <v>554</v>
          </cell>
          <cell r="AE448" t="str">
            <v>NA</v>
          </cell>
          <cell r="AF448" t="str">
            <v>554.NA2</v>
          </cell>
        </row>
        <row r="449">
          <cell r="A449">
            <v>449</v>
          </cell>
          <cell r="B449" t="str">
            <v>Total Other Power Generation</v>
          </cell>
          <cell r="F449">
            <v>143085494.25356126</v>
          </cell>
          <cell r="G449">
            <v>143085494.25356126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N449">
            <v>19547612.804187045</v>
          </cell>
          <cell r="O449">
            <v>123537881.44937423</v>
          </cell>
          <cell r="Q449">
            <v>0</v>
          </cell>
          <cell r="R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D449" t="str">
            <v>Total Other Power Generation</v>
          </cell>
          <cell r="AE449" t="str">
            <v>NA</v>
          </cell>
          <cell r="AF449" t="str">
            <v>Total Other Power Generation.NA</v>
          </cell>
        </row>
        <row r="450">
          <cell r="A450">
            <v>450</v>
          </cell>
          <cell r="AD450" t="str">
            <v>Total Other Power Generation</v>
          </cell>
          <cell r="AE450" t="str">
            <v>NA</v>
          </cell>
          <cell r="AF450" t="str">
            <v>Total Other Power Generation.NA1</v>
          </cell>
        </row>
        <row r="451">
          <cell r="A451">
            <v>451</v>
          </cell>
          <cell r="B451" t="str">
            <v>555NPC</v>
          </cell>
          <cell r="C451" t="str">
            <v>Purchased Power - NPC</v>
          </cell>
          <cell r="AD451" t="str">
            <v>555NPC</v>
          </cell>
          <cell r="AE451" t="str">
            <v>NA</v>
          </cell>
          <cell r="AF451" t="str">
            <v>555NPC.NA</v>
          </cell>
        </row>
        <row r="452">
          <cell r="A452">
            <v>452</v>
          </cell>
          <cell r="D452" t="str">
            <v>S</v>
          </cell>
          <cell r="E452" t="str">
            <v>DMSC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M452">
            <v>0.75</v>
          </cell>
          <cell r="N452">
            <v>0</v>
          </cell>
          <cell r="O452">
            <v>0</v>
          </cell>
          <cell r="Q452">
            <v>0</v>
          </cell>
          <cell r="R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D452" t="str">
            <v>555NPC</v>
          </cell>
          <cell r="AE452" t="str">
            <v>S</v>
          </cell>
          <cell r="AF452" t="str">
            <v>555NPC.S</v>
          </cell>
        </row>
        <row r="453">
          <cell r="A453">
            <v>453</v>
          </cell>
          <cell r="D453" t="str">
            <v>SG</v>
          </cell>
          <cell r="E453" t="str">
            <v>P</v>
          </cell>
          <cell r="F453">
            <v>236325045.72357804</v>
          </cell>
          <cell r="G453">
            <v>236325045.72357804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M453">
            <v>0.75</v>
          </cell>
          <cell r="N453">
            <v>177243784.29268354</v>
          </cell>
          <cell r="O453">
            <v>59081261.430894509</v>
          </cell>
          <cell r="Q453">
            <v>0</v>
          </cell>
          <cell r="R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D453" t="str">
            <v>555NPC</v>
          </cell>
          <cell r="AE453" t="str">
            <v>SG</v>
          </cell>
          <cell r="AF453" t="str">
            <v>555NPC.SG</v>
          </cell>
        </row>
        <row r="454">
          <cell r="A454">
            <v>454</v>
          </cell>
          <cell r="D454" t="str">
            <v>SE</v>
          </cell>
          <cell r="E454" t="str">
            <v>P</v>
          </cell>
          <cell r="F454">
            <v>4859495.2073726552</v>
          </cell>
          <cell r="G454">
            <v>4859495.2073726552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M454">
            <v>0</v>
          </cell>
          <cell r="N454">
            <v>0</v>
          </cell>
          <cell r="O454">
            <v>4859495.2073726552</v>
          </cell>
          <cell r="Q454">
            <v>0</v>
          </cell>
          <cell r="R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D454" t="str">
            <v>555NPC</v>
          </cell>
          <cell r="AE454" t="str">
            <v>SE</v>
          </cell>
          <cell r="AF454" t="str">
            <v>555NPC.SE</v>
          </cell>
        </row>
        <row r="455">
          <cell r="A455">
            <v>455</v>
          </cell>
          <cell r="D455" t="str">
            <v>SG</v>
          </cell>
          <cell r="E455" t="str">
            <v>P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M455">
            <v>0.75</v>
          </cell>
          <cell r="N455">
            <v>0</v>
          </cell>
          <cell r="O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D455" t="str">
            <v>555NPC</v>
          </cell>
          <cell r="AE455" t="str">
            <v>SG</v>
          </cell>
          <cell r="AF455" t="str">
            <v>555NPC.SG1</v>
          </cell>
        </row>
        <row r="456">
          <cell r="A456">
            <v>456</v>
          </cell>
          <cell r="D456" t="str">
            <v>DGP</v>
          </cell>
          <cell r="E456" t="str">
            <v>P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M456">
            <v>0.75</v>
          </cell>
          <cell r="N456">
            <v>0</v>
          </cell>
          <cell r="O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D456" t="str">
            <v>555NPC</v>
          </cell>
          <cell r="AE456" t="str">
            <v>DGP</v>
          </cell>
          <cell r="AF456" t="str">
            <v>555NPC.DGP</v>
          </cell>
        </row>
        <row r="457">
          <cell r="A457">
            <v>457</v>
          </cell>
          <cell r="F457">
            <v>241184540.9309507</v>
          </cell>
          <cell r="G457">
            <v>241184540.9309507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N457">
            <v>177243784.29268354</v>
          </cell>
          <cell r="O457">
            <v>63940756.638267167</v>
          </cell>
          <cell r="Q457">
            <v>0</v>
          </cell>
          <cell r="R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D457" t="str">
            <v>555NPC</v>
          </cell>
          <cell r="AE457" t="str">
            <v>NA</v>
          </cell>
          <cell r="AF457" t="str">
            <v>555NPC.NA1</v>
          </cell>
        </row>
        <row r="458">
          <cell r="A458">
            <v>458</v>
          </cell>
          <cell r="AD458" t="str">
            <v>555NPC</v>
          </cell>
          <cell r="AE458" t="str">
            <v>NA</v>
          </cell>
          <cell r="AF458" t="str">
            <v>555NPC.NA2</v>
          </cell>
        </row>
        <row r="459">
          <cell r="A459">
            <v>459</v>
          </cell>
          <cell r="C459" t="str">
            <v>Value of Excess NEM Credits</v>
          </cell>
          <cell r="E459" t="str">
            <v>P</v>
          </cell>
          <cell r="F459">
            <v>-551326.34702692064</v>
          </cell>
          <cell r="G459">
            <v>-551326.34702692064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M459">
            <v>0.75</v>
          </cell>
          <cell r="N459">
            <v>-413494.76027019048</v>
          </cell>
          <cell r="O459">
            <v>-137831.58675673016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D459" t="str">
            <v>555NPC</v>
          </cell>
          <cell r="AE459" t="str">
            <v>NA</v>
          </cell>
          <cell r="AF459" t="str">
            <v>555NPC.NA3</v>
          </cell>
        </row>
        <row r="460">
          <cell r="A460">
            <v>460</v>
          </cell>
          <cell r="C460" t="str">
            <v>Cost of Excess NEM Credits</v>
          </cell>
          <cell r="E460" t="str">
            <v>P</v>
          </cell>
          <cell r="F460">
            <v>551326.34702692064</v>
          </cell>
          <cell r="G460">
            <v>551326.34702692064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M460">
            <v>0.75</v>
          </cell>
          <cell r="N460">
            <v>413494.76027019048</v>
          </cell>
          <cell r="O460">
            <v>137831.58675673016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D460" t="str">
            <v>555NPC</v>
          </cell>
          <cell r="AE460" t="str">
            <v>NA</v>
          </cell>
          <cell r="AF460" t="str">
            <v>555NPC.NA4</v>
          </cell>
        </row>
        <row r="461">
          <cell r="A461">
            <v>461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N461">
            <v>0</v>
          </cell>
          <cell r="O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D461" t="str">
            <v>555NPC</v>
          </cell>
          <cell r="AE461" t="str">
            <v>NA</v>
          </cell>
          <cell r="AF461" t="str">
            <v>555NPC.NA5</v>
          </cell>
        </row>
        <row r="462">
          <cell r="A462">
            <v>462</v>
          </cell>
          <cell r="AD462" t="str">
            <v>555NPC</v>
          </cell>
          <cell r="AE462" t="str">
            <v>NA</v>
          </cell>
          <cell r="AF462" t="str">
            <v>555NPC.NA6</v>
          </cell>
        </row>
        <row r="463">
          <cell r="A463">
            <v>463</v>
          </cell>
          <cell r="AD463" t="str">
            <v>555NPC</v>
          </cell>
          <cell r="AE463" t="str">
            <v>NA</v>
          </cell>
          <cell r="AF463" t="str">
            <v>555NPC.NA2</v>
          </cell>
        </row>
        <row r="464">
          <cell r="A464">
            <v>464</v>
          </cell>
          <cell r="B464">
            <v>556</v>
          </cell>
          <cell r="C464" t="str">
            <v>System Control &amp; Load Dispatch</v>
          </cell>
          <cell r="AD464">
            <v>556</v>
          </cell>
          <cell r="AE464" t="str">
            <v>NA</v>
          </cell>
          <cell r="AF464" t="str">
            <v>556.NA</v>
          </cell>
        </row>
        <row r="465">
          <cell r="A465">
            <v>465</v>
          </cell>
          <cell r="D465" t="str">
            <v>SG</v>
          </cell>
          <cell r="E465" t="str">
            <v>P</v>
          </cell>
          <cell r="F465">
            <v>624067.17576230271</v>
          </cell>
          <cell r="G465">
            <v>624067.17576230271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M465">
            <v>0.75</v>
          </cell>
          <cell r="N465">
            <v>468050.38182172703</v>
          </cell>
          <cell r="O465">
            <v>156016.79394057568</v>
          </cell>
          <cell r="Q465">
            <v>0</v>
          </cell>
          <cell r="R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D465">
            <v>556</v>
          </cell>
          <cell r="AE465" t="str">
            <v>SG</v>
          </cell>
          <cell r="AF465" t="str">
            <v>556.SG</v>
          </cell>
        </row>
        <row r="466">
          <cell r="A466">
            <v>466</v>
          </cell>
          <cell r="F466">
            <v>624067.17576230271</v>
          </cell>
          <cell r="G466">
            <v>624067.17576230271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N466">
            <v>468050.38182172703</v>
          </cell>
          <cell r="O466">
            <v>156016.79394057568</v>
          </cell>
          <cell r="Q466">
            <v>0</v>
          </cell>
          <cell r="R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D466">
            <v>556</v>
          </cell>
          <cell r="AE466" t="str">
            <v>NA</v>
          </cell>
          <cell r="AF466" t="str">
            <v>556.NA1</v>
          </cell>
        </row>
        <row r="467">
          <cell r="A467">
            <v>467</v>
          </cell>
          <cell r="AD467">
            <v>556</v>
          </cell>
          <cell r="AE467" t="str">
            <v>NA</v>
          </cell>
          <cell r="AF467" t="str">
            <v>556.NA2</v>
          </cell>
        </row>
        <row r="468">
          <cell r="A468">
            <v>468</v>
          </cell>
          <cell r="B468">
            <v>557</v>
          </cell>
          <cell r="C468" t="str">
            <v>Other Expenses</v>
          </cell>
          <cell r="AD468">
            <v>557</v>
          </cell>
          <cell r="AE468" t="str">
            <v>NA</v>
          </cell>
          <cell r="AF468" t="str">
            <v>557.NA</v>
          </cell>
        </row>
        <row r="469">
          <cell r="A469">
            <v>469</v>
          </cell>
          <cell r="D469" t="str">
            <v>S</v>
          </cell>
          <cell r="E469" t="str">
            <v>P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M469">
            <v>0.75</v>
          </cell>
          <cell r="N469">
            <v>0</v>
          </cell>
          <cell r="O469">
            <v>0</v>
          </cell>
          <cell r="Q469">
            <v>0</v>
          </cell>
          <cell r="R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D469">
            <v>557</v>
          </cell>
          <cell r="AE469" t="str">
            <v>S</v>
          </cell>
          <cell r="AF469" t="str">
            <v>557.S</v>
          </cell>
        </row>
        <row r="470">
          <cell r="A470">
            <v>470</v>
          </cell>
          <cell r="D470" t="str">
            <v>SG</v>
          </cell>
          <cell r="E470" t="str">
            <v>P</v>
          </cell>
          <cell r="F470">
            <v>18182329.954922441</v>
          </cell>
          <cell r="G470">
            <v>18182329.954922441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M470">
            <v>0.75</v>
          </cell>
          <cell r="N470">
            <v>13636747.466191832</v>
          </cell>
          <cell r="O470">
            <v>4545582.4887306103</v>
          </cell>
          <cell r="Q470">
            <v>0</v>
          </cell>
          <cell r="R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D470">
            <v>557</v>
          </cell>
          <cell r="AE470" t="str">
            <v>SG</v>
          </cell>
          <cell r="AF470" t="str">
            <v>557.SG</v>
          </cell>
        </row>
        <row r="471">
          <cell r="A471">
            <v>471</v>
          </cell>
          <cell r="D471" t="str">
            <v>SGCT</v>
          </cell>
          <cell r="E471" t="str">
            <v>P</v>
          </cell>
          <cell r="F471">
            <v>491822.57964503509</v>
          </cell>
          <cell r="G471">
            <v>491822.57964503509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M471">
            <v>0.75</v>
          </cell>
          <cell r="N471">
            <v>368866.93473377632</v>
          </cell>
          <cell r="O471">
            <v>122955.64491125877</v>
          </cell>
          <cell r="Q471">
            <v>0</v>
          </cell>
          <cell r="R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D471">
            <v>557</v>
          </cell>
          <cell r="AE471" t="str">
            <v>SGCT</v>
          </cell>
          <cell r="AF471" t="str">
            <v>557.SGCT</v>
          </cell>
        </row>
        <row r="472">
          <cell r="A472">
            <v>472</v>
          </cell>
          <cell r="D472" t="str">
            <v>SE</v>
          </cell>
          <cell r="E472" t="str">
            <v>P</v>
          </cell>
          <cell r="F472">
            <v>4068.7870950473052</v>
          </cell>
          <cell r="G472">
            <v>4068.7870950473052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M472">
            <v>0</v>
          </cell>
          <cell r="N472">
            <v>0</v>
          </cell>
          <cell r="O472">
            <v>4068.7870950473052</v>
          </cell>
          <cell r="Q472">
            <v>0</v>
          </cell>
          <cell r="R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D472">
            <v>557</v>
          </cell>
          <cell r="AE472" t="str">
            <v>SE</v>
          </cell>
          <cell r="AF472" t="str">
            <v>557.SE</v>
          </cell>
        </row>
        <row r="473">
          <cell r="A473">
            <v>473</v>
          </cell>
          <cell r="D473" t="str">
            <v>SG</v>
          </cell>
          <cell r="E473" t="str">
            <v>P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M473">
            <v>0.75</v>
          </cell>
          <cell r="N473">
            <v>0</v>
          </cell>
          <cell r="O473">
            <v>0</v>
          </cell>
          <cell r="Q473">
            <v>0</v>
          </cell>
          <cell r="R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D473">
            <v>557</v>
          </cell>
          <cell r="AE473" t="str">
            <v>SG</v>
          </cell>
          <cell r="AF473" t="str">
            <v>557.SG1</v>
          </cell>
        </row>
        <row r="474">
          <cell r="A474">
            <v>474</v>
          </cell>
          <cell r="D474" t="str">
            <v>TROJP</v>
          </cell>
          <cell r="E474" t="str">
            <v>P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M474">
            <v>0.75</v>
          </cell>
          <cell r="N474">
            <v>0</v>
          </cell>
          <cell r="O474">
            <v>0</v>
          </cell>
          <cell r="Q474">
            <v>0</v>
          </cell>
          <cell r="R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D474">
            <v>557</v>
          </cell>
          <cell r="AE474" t="str">
            <v>TROJP</v>
          </cell>
          <cell r="AF474" t="str">
            <v>557.TROJP</v>
          </cell>
        </row>
        <row r="475">
          <cell r="A475">
            <v>475</v>
          </cell>
          <cell r="F475">
            <v>18678221.321662523</v>
          </cell>
          <cell r="G475">
            <v>18678221.321662523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N475">
            <v>14005614.400925608</v>
          </cell>
          <cell r="O475">
            <v>4672606.9207369164</v>
          </cell>
          <cell r="Q475">
            <v>0</v>
          </cell>
          <cell r="R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D475">
            <v>557</v>
          </cell>
          <cell r="AE475" t="str">
            <v>NA</v>
          </cell>
          <cell r="AF475" t="str">
            <v>557.NA1</v>
          </cell>
        </row>
        <row r="476">
          <cell r="A476">
            <v>476</v>
          </cell>
          <cell r="AD476">
            <v>557</v>
          </cell>
          <cell r="AE476" t="str">
            <v>NA</v>
          </cell>
          <cell r="AF476" t="str">
            <v>557.NA2</v>
          </cell>
        </row>
        <row r="477">
          <cell r="A477">
            <v>477</v>
          </cell>
          <cell r="C477" t="str">
            <v>Embedded Cost Differentials</v>
          </cell>
          <cell r="AD477">
            <v>557</v>
          </cell>
          <cell r="AE477" t="str">
            <v>NA</v>
          </cell>
          <cell r="AF477" t="str">
            <v>557.NA3</v>
          </cell>
        </row>
        <row r="478">
          <cell r="A478">
            <v>478</v>
          </cell>
          <cell r="C478" t="str">
            <v>Company Owned Hydro</v>
          </cell>
          <cell r="D478" t="str">
            <v>DGP</v>
          </cell>
          <cell r="E478" t="str">
            <v>P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M478">
            <v>0.75</v>
          </cell>
          <cell r="N478">
            <v>0</v>
          </cell>
          <cell r="O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D478">
            <v>557</v>
          </cell>
          <cell r="AE478" t="str">
            <v>DGP</v>
          </cell>
          <cell r="AF478" t="str">
            <v>557.DGP</v>
          </cell>
        </row>
        <row r="479">
          <cell r="A479">
            <v>479</v>
          </cell>
          <cell r="C479" t="str">
            <v>Company Owned Hydro</v>
          </cell>
          <cell r="D479" t="str">
            <v>SG</v>
          </cell>
          <cell r="E479" t="str">
            <v>P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M479">
            <v>0.75</v>
          </cell>
          <cell r="N479">
            <v>0</v>
          </cell>
          <cell r="O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D479">
            <v>557</v>
          </cell>
          <cell r="AE479" t="str">
            <v>SG</v>
          </cell>
          <cell r="AF479" t="str">
            <v>557.SG2</v>
          </cell>
        </row>
        <row r="480">
          <cell r="A480">
            <v>480</v>
          </cell>
          <cell r="C480" t="str">
            <v>Mid-C Contract</v>
          </cell>
          <cell r="D480" t="str">
            <v>MC</v>
          </cell>
          <cell r="E480" t="str">
            <v>P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M480">
            <v>0.75</v>
          </cell>
          <cell r="N480">
            <v>0</v>
          </cell>
          <cell r="O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D480">
            <v>557</v>
          </cell>
          <cell r="AE480" t="str">
            <v>MC</v>
          </cell>
          <cell r="AF480" t="str">
            <v>557.MC</v>
          </cell>
        </row>
        <row r="481">
          <cell r="A481">
            <v>481</v>
          </cell>
          <cell r="C481" t="str">
            <v>Mid-C Contract</v>
          </cell>
          <cell r="D481" t="str">
            <v>SG</v>
          </cell>
          <cell r="E481" t="str">
            <v>P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M481">
            <v>0.75</v>
          </cell>
          <cell r="N481">
            <v>0</v>
          </cell>
          <cell r="O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D481">
            <v>557</v>
          </cell>
          <cell r="AE481" t="str">
            <v>SG</v>
          </cell>
          <cell r="AF481" t="str">
            <v>557.SG3</v>
          </cell>
        </row>
        <row r="482">
          <cell r="A482">
            <v>482</v>
          </cell>
          <cell r="C482" t="str">
            <v>Existing QF Contracts</v>
          </cell>
          <cell r="D482" t="str">
            <v xml:space="preserve">S </v>
          </cell>
          <cell r="E482" t="str">
            <v>P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M482">
            <v>0.75</v>
          </cell>
          <cell r="N482">
            <v>0</v>
          </cell>
          <cell r="O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D482">
            <v>557</v>
          </cell>
          <cell r="AE482" t="str">
            <v xml:space="preserve">S </v>
          </cell>
          <cell r="AF482" t="str">
            <v xml:space="preserve">557.S </v>
          </cell>
        </row>
        <row r="483">
          <cell r="A483">
            <v>483</v>
          </cell>
          <cell r="C483" t="str">
            <v>Existing QF Contracts</v>
          </cell>
          <cell r="E483" t="str">
            <v>P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M483">
            <v>0.75</v>
          </cell>
          <cell r="N483">
            <v>0</v>
          </cell>
          <cell r="O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D483">
            <v>557</v>
          </cell>
          <cell r="AE483" t="str">
            <v>NA</v>
          </cell>
          <cell r="AF483" t="str">
            <v>557.NA4</v>
          </cell>
        </row>
        <row r="484">
          <cell r="A484">
            <v>484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N484">
            <v>0</v>
          </cell>
          <cell r="O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D484">
            <v>557</v>
          </cell>
          <cell r="AE484" t="str">
            <v>NA</v>
          </cell>
          <cell r="AF484" t="str">
            <v>557.NA5</v>
          </cell>
        </row>
        <row r="485">
          <cell r="A485">
            <v>485</v>
          </cell>
          <cell r="AD485">
            <v>557</v>
          </cell>
          <cell r="AE485" t="str">
            <v>NA</v>
          </cell>
          <cell r="AF485" t="str">
            <v>557.NA6</v>
          </cell>
        </row>
        <row r="486">
          <cell r="A486">
            <v>486</v>
          </cell>
          <cell r="C486" t="str">
            <v>2010 Protocol Stipulated Embedded Cost Differential and Adjustment</v>
          </cell>
          <cell r="AD486">
            <v>557</v>
          </cell>
          <cell r="AE486" t="str">
            <v>NA</v>
          </cell>
          <cell r="AF486" t="str">
            <v>557.NA7</v>
          </cell>
        </row>
        <row r="487">
          <cell r="A487">
            <v>487</v>
          </cell>
          <cell r="C487" t="str">
            <v>Company Owned Hydro ECD (Hydro less Pre-2005 All Other)</v>
          </cell>
          <cell r="D487" t="str">
            <v>DGP</v>
          </cell>
          <cell r="E487" t="str">
            <v>P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M487">
            <v>0.75</v>
          </cell>
          <cell r="N487">
            <v>0</v>
          </cell>
          <cell r="O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D487">
            <v>557</v>
          </cell>
          <cell r="AE487" t="str">
            <v>DGP</v>
          </cell>
          <cell r="AF487" t="str">
            <v>557.DGP1</v>
          </cell>
        </row>
        <row r="488">
          <cell r="A488">
            <v>488</v>
          </cell>
          <cell r="C488" t="str">
            <v>Company Owned Hydro ECD (Hydro less Pre-2005 All Other)</v>
          </cell>
          <cell r="D488" t="str">
            <v>SG</v>
          </cell>
          <cell r="E488" t="str">
            <v>P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M488">
            <v>0.75</v>
          </cell>
          <cell r="N488">
            <v>0</v>
          </cell>
          <cell r="O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D488">
            <v>557</v>
          </cell>
          <cell r="AE488" t="str">
            <v>SG</v>
          </cell>
          <cell r="AF488" t="str">
            <v>557.SG4</v>
          </cell>
        </row>
        <row r="489">
          <cell r="A489">
            <v>489</v>
          </cell>
          <cell r="C489" t="str">
            <v>Mid-Columbia Contract ECD (Mid C less Pre-2005 All Other)</v>
          </cell>
          <cell r="D489" t="str">
            <v>MC</v>
          </cell>
          <cell r="E489" t="str">
            <v>P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M489">
            <v>0.75</v>
          </cell>
          <cell r="N489">
            <v>0</v>
          </cell>
          <cell r="O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D489">
            <v>557</v>
          </cell>
          <cell r="AE489" t="str">
            <v>MC</v>
          </cell>
          <cell r="AF489" t="str">
            <v>557.MC1</v>
          </cell>
        </row>
        <row r="490">
          <cell r="A490">
            <v>490</v>
          </cell>
          <cell r="C490" t="str">
            <v>Mid-Columbia Contract ECD (Mid C less Pre-2005 All Other)</v>
          </cell>
          <cell r="D490" t="str">
            <v>SG</v>
          </cell>
          <cell r="E490" t="str">
            <v>P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M490">
            <v>0.75</v>
          </cell>
          <cell r="N490">
            <v>0</v>
          </cell>
          <cell r="O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D490">
            <v>557</v>
          </cell>
          <cell r="AE490" t="str">
            <v>SG</v>
          </cell>
          <cell r="AF490" t="str">
            <v>557.SG5</v>
          </cell>
        </row>
        <row r="491">
          <cell r="A491">
            <v>491</v>
          </cell>
          <cell r="C491" t="str">
            <v>Klamath Dam Removal Surcharge Re-allocation</v>
          </cell>
          <cell r="D491" t="str">
            <v xml:space="preserve">S </v>
          </cell>
          <cell r="E491" t="str">
            <v>P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M491">
            <v>0.75</v>
          </cell>
          <cell r="N491">
            <v>0</v>
          </cell>
          <cell r="O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D491">
            <v>557</v>
          </cell>
          <cell r="AE491" t="str">
            <v xml:space="preserve">S </v>
          </cell>
          <cell r="AF491" t="str">
            <v>557.S 1</v>
          </cell>
        </row>
        <row r="492">
          <cell r="A492">
            <v>492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N492">
            <v>0</v>
          </cell>
          <cell r="O492">
            <v>0</v>
          </cell>
          <cell r="AD492">
            <v>557</v>
          </cell>
          <cell r="AE492" t="str">
            <v>NA</v>
          </cell>
          <cell r="AF492" t="str">
            <v>557.NA8</v>
          </cell>
        </row>
        <row r="493">
          <cell r="A493">
            <v>493</v>
          </cell>
          <cell r="AD493">
            <v>557</v>
          </cell>
          <cell r="AE493" t="str">
            <v>NA</v>
          </cell>
          <cell r="AF493" t="str">
            <v>557.NA9</v>
          </cell>
        </row>
        <row r="494">
          <cell r="A494">
            <v>494</v>
          </cell>
          <cell r="B494" t="str">
            <v>Total Other Power Supply</v>
          </cell>
          <cell r="F494">
            <v>260486829.42837551</v>
          </cell>
          <cell r="G494">
            <v>260486829.42837551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N494">
            <v>191717449.07543087</v>
          </cell>
          <cell r="O494">
            <v>68769380.352944657</v>
          </cell>
          <cell r="Q494">
            <v>0</v>
          </cell>
          <cell r="R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D494" t="str">
            <v>Total Other Power Supply</v>
          </cell>
          <cell r="AE494" t="str">
            <v>NA</v>
          </cell>
          <cell r="AF494" t="str">
            <v>Total Other Power Supply.NA</v>
          </cell>
        </row>
        <row r="495">
          <cell r="A495">
            <v>495</v>
          </cell>
          <cell r="AD495" t="str">
            <v>Total Other Power Supply</v>
          </cell>
          <cell r="AE495" t="str">
            <v>NA</v>
          </cell>
          <cell r="AF495" t="str">
            <v>Total Other Power Supply.NA1</v>
          </cell>
        </row>
        <row r="496">
          <cell r="A496">
            <v>496</v>
          </cell>
          <cell r="B496" t="str">
            <v>TOTAL PRODUCTION EXPENSE</v>
          </cell>
          <cell r="F496">
            <v>917033685.96767306</v>
          </cell>
          <cell r="G496">
            <v>917033685.96767306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N496">
            <v>324450847.76786828</v>
          </cell>
          <cell r="O496">
            <v>592582838.1998049</v>
          </cell>
          <cell r="P496">
            <v>0</v>
          </cell>
          <cell r="Q496">
            <v>0</v>
          </cell>
          <cell r="R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D496" t="str">
            <v>TOTAL PRODUCTION EXPENSE</v>
          </cell>
          <cell r="AE496" t="str">
            <v>NA</v>
          </cell>
          <cell r="AF496" t="str">
            <v>TOTAL PRODUCTION EXPENSE.NA</v>
          </cell>
        </row>
        <row r="497">
          <cell r="A497">
            <v>497</v>
          </cell>
          <cell r="AD497" t="str">
            <v>TOTAL PRODUCTION EXPENSE</v>
          </cell>
          <cell r="AE497" t="str">
            <v>NA</v>
          </cell>
          <cell r="AF497" t="str">
            <v>TOTAL PRODUCTION EXPENSE.NA1</v>
          </cell>
        </row>
        <row r="498">
          <cell r="A498">
            <v>498</v>
          </cell>
          <cell r="B498">
            <v>560</v>
          </cell>
          <cell r="C498" t="str">
            <v>Operation Supervision &amp; Engineering</v>
          </cell>
          <cell r="AD498">
            <v>560</v>
          </cell>
          <cell r="AE498" t="str">
            <v>NA</v>
          </cell>
          <cell r="AF498" t="str">
            <v>560.NA</v>
          </cell>
        </row>
        <row r="499">
          <cell r="A499">
            <v>499</v>
          </cell>
          <cell r="D499" t="str">
            <v>SG</v>
          </cell>
          <cell r="E499" t="str">
            <v>T</v>
          </cell>
          <cell r="F499">
            <v>4059714.7838961198</v>
          </cell>
          <cell r="G499">
            <v>0</v>
          </cell>
          <cell r="H499">
            <v>4059714.7838961198</v>
          </cell>
          <cell r="I499">
            <v>0</v>
          </cell>
          <cell r="J499">
            <v>0</v>
          </cell>
          <cell r="K499">
            <v>0</v>
          </cell>
          <cell r="P499">
            <v>0.75</v>
          </cell>
          <cell r="Q499">
            <v>3044786.0879220897</v>
          </cell>
          <cell r="R499">
            <v>1014928.6959740299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D499">
            <v>560</v>
          </cell>
          <cell r="AE499" t="str">
            <v>SG</v>
          </cell>
          <cell r="AF499" t="str">
            <v>560.SG</v>
          </cell>
        </row>
        <row r="500">
          <cell r="A500">
            <v>500</v>
          </cell>
          <cell r="F500">
            <v>4059714.7838961198</v>
          </cell>
          <cell r="G500">
            <v>0</v>
          </cell>
          <cell r="H500">
            <v>4059714.7838961198</v>
          </cell>
          <cell r="I500">
            <v>0</v>
          </cell>
          <cell r="J500">
            <v>0</v>
          </cell>
          <cell r="K500">
            <v>0</v>
          </cell>
          <cell r="N500">
            <v>0</v>
          </cell>
          <cell r="O500">
            <v>0</v>
          </cell>
          <cell r="Q500">
            <v>3044786.0879220897</v>
          </cell>
          <cell r="R500">
            <v>1014928.6959740299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D500">
            <v>560</v>
          </cell>
          <cell r="AE500" t="str">
            <v>NA</v>
          </cell>
          <cell r="AF500" t="str">
            <v>560.NA1</v>
          </cell>
        </row>
        <row r="501">
          <cell r="A501">
            <v>501</v>
          </cell>
          <cell r="AD501">
            <v>560</v>
          </cell>
          <cell r="AE501" t="str">
            <v>NA</v>
          </cell>
          <cell r="AF501" t="str">
            <v>560.NA2</v>
          </cell>
        </row>
        <row r="502">
          <cell r="A502">
            <v>502</v>
          </cell>
          <cell r="B502">
            <v>561</v>
          </cell>
          <cell r="C502" t="str">
            <v>Load Dispatching</v>
          </cell>
          <cell r="AD502">
            <v>561</v>
          </cell>
          <cell r="AE502" t="str">
            <v>NA</v>
          </cell>
          <cell r="AF502" t="str">
            <v>561.NA</v>
          </cell>
        </row>
        <row r="503">
          <cell r="A503">
            <v>503</v>
          </cell>
          <cell r="D503" t="str">
            <v>SG</v>
          </cell>
          <cell r="E503" t="str">
            <v>T</v>
          </cell>
          <cell r="F503">
            <v>8205936.2050232673</v>
          </cell>
          <cell r="G503">
            <v>0</v>
          </cell>
          <cell r="H503">
            <v>8205936.2050232673</v>
          </cell>
          <cell r="I503">
            <v>0</v>
          </cell>
          <cell r="J503">
            <v>0</v>
          </cell>
          <cell r="K503">
            <v>0</v>
          </cell>
          <cell r="P503">
            <v>0.75</v>
          </cell>
          <cell r="Q503">
            <v>6154452.1537674507</v>
          </cell>
          <cell r="R503">
            <v>2051484.0512558168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D503">
            <v>561</v>
          </cell>
          <cell r="AE503" t="str">
            <v>SG</v>
          </cell>
          <cell r="AF503" t="str">
            <v>561.SG</v>
          </cell>
        </row>
        <row r="504">
          <cell r="A504">
            <v>504</v>
          </cell>
          <cell r="F504">
            <v>8205936.2050232673</v>
          </cell>
          <cell r="G504">
            <v>0</v>
          </cell>
          <cell r="H504">
            <v>8205936.2050232673</v>
          </cell>
          <cell r="I504">
            <v>0</v>
          </cell>
          <cell r="J504">
            <v>0</v>
          </cell>
          <cell r="K504">
            <v>0</v>
          </cell>
          <cell r="N504">
            <v>0</v>
          </cell>
          <cell r="O504">
            <v>0</v>
          </cell>
          <cell r="Q504">
            <v>6154452.1537674507</v>
          </cell>
          <cell r="R504">
            <v>2051484.0512558168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D504">
            <v>561</v>
          </cell>
          <cell r="AE504" t="str">
            <v>NA</v>
          </cell>
          <cell r="AF504" t="str">
            <v>561.NA1</v>
          </cell>
        </row>
        <row r="505">
          <cell r="A505">
            <v>505</v>
          </cell>
          <cell r="AD505">
            <v>561</v>
          </cell>
          <cell r="AE505" t="str">
            <v>NA</v>
          </cell>
          <cell r="AF505" t="str">
            <v>561.NA2</v>
          </cell>
        </row>
        <row r="506">
          <cell r="A506">
            <v>506</v>
          </cell>
          <cell r="B506">
            <v>562</v>
          </cell>
          <cell r="C506" t="str">
            <v>Station Expense</v>
          </cell>
          <cell r="AD506">
            <v>562</v>
          </cell>
          <cell r="AE506" t="str">
            <v>NA</v>
          </cell>
          <cell r="AF506" t="str">
            <v>562.NA</v>
          </cell>
        </row>
        <row r="507">
          <cell r="A507">
            <v>507</v>
          </cell>
          <cell r="D507" t="str">
            <v>SG</v>
          </cell>
          <cell r="E507" t="str">
            <v>T</v>
          </cell>
          <cell r="F507">
            <v>1344233.5166938193</v>
          </cell>
          <cell r="G507">
            <v>0</v>
          </cell>
          <cell r="H507">
            <v>1344233.5166938193</v>
          </cell>
          <cell r="I507">
            <v>0</v>
          </cell>
          <cell r="J507">
            <v>0</v>
          </cell>
          <cell r="K507">
            <v>0</v>
          </cell>
          <cell r="P507">
            <v>0.75</v>
          </cell>
          <cell r="Q507">
            <v>1008175.1375203645</v>
          </cell>
          <cell r="R507">
            <v>336058.37917345483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D507">
            <v>562</v>
          </cell>
          <cell r="AE507" t="str">
            <v>SG</v>
          </cell>
          <cell r="AF507" t="str">
            <v>562.SG</v>
          </cell>
        </row>
        <row r="508">
          <cell r="A508">
            <v>508</v>
          </cell>
          <cell r="F508">
            <v>1344233.5166938193</v>
          </cell>
          <cell r="G508">
            <v>0</v>
          </cell>
          <cell r="H508">
            <v>1344233.5166938193</v>
          </cell>
          <cell r="I508">
            <v>0</v>
          </cell>
          <cell r="J508">
            <v>0</v>
          </cell>
          <cell r="K508">
            <v>0</v>
          </cell>
          <cell r="N508">
            <v>0</v>
          </cell>
          <cell r="O508">
            <v>0</v>
          </cell>
          <cell r="Q508">
            <v>1008175.1375203645</v>
          </cell>
          <cell r="R508">
            <v>336058.37917345483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D508">
            <v>562</v>
          </cell>
          <cell r="AE508" t="str">
            <v>NA</v>
          </cell>
          <cell r="AF508" t="str">
            <v>562.NA1</v>
          </cell>
        </row>
        <row r="509">
          <cell r="A509">
            <v>509</v>
          </cell>
          <cell r="AD509">
            <v>562</v>
          </cell>
          <cell r="AE509" t="str">
            <v>NA</v>
          </cell>
          <cell r="AF509" t="str">
            <v>562.NA2</v>
          </cell>
        </row>
        <row r="510">
          <cell r="A510">
            <v>510</v>
          </cell>
          <cell r="B510">
            <v>563</v>
          </cell>
          <cell r="C510" t="str">
            <v>Overhead Line Expense</v>
          </cell>
          <cell r="AD510">
            <v>563</v>
          </cell>
          <cell r="AE510" t="str">
            <v>NA</v>
          </cell>
          <cell r="AF510" t="str">
            <v>563.NA</v>
          </cell>
        </row>
        <row r="511">
          <cell r="A511">
            <v>511</v>
          </cell>
          <cell r="D511" t="str">
            <v>SG</v>
          </cell>
          <cell r="E511" t="str">
            <v>T</v>
          </cell>
          <cell r="F511">
            <v>179134.7750732085</v>
          </cell>
          <cell r="G511">
            <v>0</v>
          </cell>
          <cell r="H511">
            <v>179134.7750732085</v>
          </cell>
          <cell r="I511">
            <v>0</v>
          </cell>
          <cell r="J511">
            <v>0</v>
          </cell>
          <cell r="K511">
            <v>0</v>
          </cell>
          <cell r="P511">
            <v>0.75</v>
          </cell>
          <cell r="Q511">
            <v>134351.08130490637</v>
          </cell>
          <cell r="R511">
            <v>44783.693768302124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D511">
            <v>563</v>
          </cell>
          <cell r="AE511" t="str">
            <v>SG</v>
          </cell>
          <cell r="AF511" t="str">
            <v>563.SG</v>
          </cell>
        </row>
        <row r="512">
          <cell r="A512">
            <v>512</v>
          </cell>
          <cell r="F512">
            <v>179134.7750732085</v>
          </cell>
          <cell r="G512">
            <v>0</v>
          </cell>
          <cell r="H512">
            <v>179134.7750732085</v>
          </cell>
          <cell r="I512">
            <v>0</v>
          </cell>
          <cell r="J512">
            <v>0</v>
          </cell>
          <cell r="K512">
            <v>0</v>
          </cell>
          <cell r="N512">
            <v>0</v>
          </cell>
          <cell r="O512">
            <v>0</v>
          </cell>
          <cell r="Q512">
            <v>134351.08130490637</v>
          </cell>
          <cell r="R512">
            <v>44783.693768302124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D512">
            <v>563</v>
          </cell>
          <cell r="AE512" t="str">
            <v>NA</v>
          </cell>
          <cell r="AF512" t="str">
            <v>563.NA1</v>
          </cell>
        </row>
        <row r="513">
          <cell r="A513">
            <v>513</v>
          </cell>
          <cell r="AD513">
            <v>563</v>
          </cell>
          <cell r="AE513" t="str">
            <v>NA</v>
          </cell>
          <cell r="AF513" t="str">
            <v>563.NA2</v>
          </cell>
        </row>
        <row r="514">
          <cell r="A514">
            <v>514</v>
          </cell>
          <cell r="B514">
            <v>564</v>
          </cell>
          <cell r="C514" t="str">
            <v>Underground Line Expense</v>
          </cell>
          <cell r="AD514">
            <v>564</v>
          </cell>
          <cell r="AE514" t="str">
            <v>NA</v>
          </cell>
          <cell r="AF514" t="str">
            <v>564.NA</v>
          </cell>
        </row>
        <row r="515">
          <cell r="A515">
            <v>515</v>
          </cell>
          <cell r="D515" t="str">
            <v>SG</v>
          </cell>
          <cell r="E515" t="str">
            <v>T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P515">
            <v>0.75</v>
          </cell>
          <cell r="Q515">
            <v>0</v>
          </cell>
          <cell r="R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D515">
            <v>564</v>
          </cell>
          <cell r="AE515" t="str">
            <v>SG</v>
          </cell>
          <cell r="AF515" t="str">
            <v>564.SG</v>
          </cell>
        </row>
        <row r="516">
          <cell r="A516">
            <v>516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N516">
            <v>0</v>
          </cell>
          <cell r="O516">
            <v>0</v>
          </cell>
          <cell r="Q516">
            <v>0</v>
          </cell>
          <cell r="R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D516">
            <v>564</v>
          </cell>
          <cell r="AE516" t="str">
            <v>NA</v>
          </cell>
          <cell r="AF516" t="str">
            <v>564.NA1</v>
          </cell>
        </row>
        <row r="517">
          <cell r="A517">
            <v>517</v>
          </cell>
          <cell r="AD517">
            <v>564</v>
          </cell>
          <cell r="AE517" t="str">
            <v>NA</v>
          </cell>
          <cell r="AF517" t="str">
            <v>564.NA2</v>
          </cell>
        </row>
        <row r="518">
          <cell r="A518">
            <v>518</v>
          </cell>
          <cell r="B518" t="str">
            <v>565NPC</v>
          </cell>
          <cell r="C518" t="str">
            <v>Transmission of Electricity by Others - NPC</v>
          </cell>
          <cell r="AD518" t="str">
            <v>565NPC</v>
          </cell>
          <cell r="AE518" t="str">
            <v>NA</v>
          </cell>
          <cell r="AF518" t="str">
            <v>565NPC.NA</v>
          </cell>
        </row>
        <row r="519">
          <cell r="A519">
            <v>519</v>
          </cell>
          <cell r="D519" t="str">
            <v>SG</v>
          </cell>
          <cell r="E519" t="str">
            <v>T</v>
          </cell>
          <cell r="F519">
            <v>62950194.107227273</v>
          </cell>
          <cell r="G519">
            <v>0</v>
          </cell>
          <cell r="H519">
            <v>62950194.107227273</v>
          </cell>
          <cell r="I519">
            <v>0</v>
          </cell>
          <cell r="J519">
            <v>0</v>
          </cell>
          <cell r="K519">
            <v>0</v>
          </cell>
          <cell r="N519">
            <v>0</v>
          </cell>
          <cell r="O519">
            <v>0</v>
          </cell>
          <cell r="P519">
            <v>0.75</v>
          </cell>
          <cell r="Q519">
            <v>47212645.580420457</v>
          </cell>
          <cell r="R519">
            <v>15737548.526806818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D519" t="str">
            <v>565NPC</v>
          </cell>
          <cell r="AE519" t="str">
            <v>SG</v>
          </cell>
          <cell r="AF519" t="str">
            <v>565NPC.SG</v>
          </cell>
        </row>
        <row r="520">
          <cell r="A520">
            <v>520</v>
          </cell>
          <cell r="D520" t="str">
            <v>SE</v>
          </cell>
          <cell r="E520" t="str">
            <v>T</v>
          </cell>
          <cell r="F520">
            <v>1941001.7242775455</v>
          </cell>
          <cell r="G520">
            <v>0</v>
          </cell>
          <cell r="H520">
            <v>1941001.7242775455</v>
          </cell>
          <cell r="I520">
            <v>0</v>
          </cell>
          <cell r="J520">
            <v>0</v>
          </cell>
          <cell r="K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1941001.7242775455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D520" t="str">
            <v>565NPC</v>
          </cell>
          <cell r="AE520" t="str">
            <v>SE</v>
          </cell>
          <cell r="AF520" t="str">
            <v>565NPC.SE</v>
          </cell>
        </row>
        <row r="521">
          <cell r="A521">
            <v>521</v>
          </cell>
          <cell r="F521">
            <v>64891195.831504822</v>
          </cell>
          <cell r="G521">
            <v>0</v>
          </cell>
          <cell r="H521">
            <v>64891195.831504822</v>
          </cell>
          <cell r="I521">
            <v>0</v>
          </cell>
          <cell r="J521">
            <v>0</v>
          </cell>
          <cell r="K521">
            <v>0</v>
          </cell>
          <cell r="N521">
            <v>0</v>
          </cell>
          <cell r="O521">
            <v>0</v>
          </cell>
          <cell r="Q521">
            <v>47212645.580420457</v>
          </cell>
          <cell r="R521">
            <v>17678550.251084365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D521" t="str">
            <v>565NPC</v>
          </cell>
          <cell r="AE521" t="str">
            <v>NA</v>
          </cell>
          <cell r="AF521" t="str">
            <v>565NPC.NA1</v>
          </cell>
        </row>
        <row r="522">
          <cell r="A522">
            <v>522</v>
          </cell>
          <cell r="AD522" t="str">
            <v>565NPC</v>
          </cell>
          <cell r="AE522" t="str">
            <v>NA</v>
          </cell>
          <cell r="AF522" t="str">
            <v>565NPC.NA2</v>
          </cell>
        </row>
        <row r="523">
          <cell r="A523">
            <v>523</v>
          </cell>
          <cell r="B523">
            <v>566</v>
          </cell>
          <cell r="C523" t="str">
            <v>Misc. Transmission Expense</v>
          </cell>
          <cell r="AD523">
            <v>566</v>
          </cell>
          <cell r="AE523" t="str">
            <v>NA</v>
          </cell>
          <cell r="AF523" t="str">
            <v>566.NA</v>
          </cell>
        </row>
        <row r="524">
          <cell r="A524">
            <v>524</v>
          </cell>
          <cell r="D524" t="str">
            <v>SG</v>
          </cell>
          <cell r="E524" t="str">
            <v>T</v>
          </cell>
          <cell r="F524">
            <v>1050077.3286607845</v>
          </cell>
          <cell r="G524">
            <v>0</v>
          </cell>
          <cell r="H524">
            <v>1050077.3286607845</v>
          </cell>
          <cell r="I524">
            <v>0</v>
          </cell>
          <cell r="J524">
            <v>0</v>
          </cell>
          <cell r="K524">
            <v>0</v>
          </cell>
          <cell r="N524">
            <v>0</v>
          </cell>
          <cell r="O524">
            <v>0</v>
          </cell>
          <cell r="P524">
            <v>0.75</v>
          </cell>
          <cell r="Q524">
            <v>787557.99649558845</v>
          </cell>
          <cell r="R524">
            <v>262519.33216519613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D524">
            <v>566</v>
          </cell>
          <cell r="AE524" t="str">
            <v>SG</v>
          </cell>
          <cell r="AF524" t="str">
            <v>566.SG</v>
          </cell>
        </row>
        <row r="525">
          <cell r="A525">
            <v>525</v>
          </cell>
          <cell r="F525">
            <v>1050077.3286607845</v>
          </cell>
          <cell r="G525">
            <v>0</v>
          </cell>
          <cell r="H525">
            <v>1050077.3286607845</v>
          </cell>
          <cell r="I525">
            <v>0</v>
          </cell>
          <cell r="J525">
            <v>0</v>
          </cell>
          <cell r="K525">
            <v>0</v>
          </cell>
          <cell r="N525">
            <v>0</v>
          </cell>
          <cell r="O525">
            <v>0</v>
          </cell>
          <cell r="Q525">
            <v>787557.99649558845</v>
          </cell>
          <cell r="R525">
            <v>262519.33216519613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D525">
            <v>566</v>
          </cell>
          <cell r="AE525" t="str">
            <v>NA</v>
          </cell>
          <cell r="AF525" t="str">
            <v>566.NA1</v>
          </cell>
        </row>
        <row r="526">
          <cell r="A526">
            <v>526</v>
          </cell>
          <cell r="AD526">
            <v>566</v>
          </cell>
          <cell r="AE526" t="str">
            <v>NA</v>
          </cell>
          <cell r="AF526" t="str">
            <v>566.NA2</v>
          </cell>
        </row>
        <row r="527">
          <cell r="A527">
            <v>527</v>
          </cell>
          <cell r="B527">
            <v>567</v>
          </cell>
          <cell r="C527" t="str">
            <v>Rents - Transmission</v>
          </cell>
          <cell r="AD527">
            <v>567</v>
          </cell>
          <cell r="AE527" t="str">
            <v>NA</v>
          </cell>
          <cell r="AF527" t="str">
            <v>567.NA</v>
          </cell>
        </row>
        <row r="528">
          <cell r="A528">
            <v>528</v>
          </cell>
          <cell r="D528" t="str">
            <v>SG</v>
          </cell>
          <cell r="E528" t="str">
            <v>T</v>
          </cell>
          <cell r="F528">
            <v>983694.9169061163</v>
          </cell>
          <cell r="G528">
            <v>0</v>
          </cell>
          <cell r="H528">
            <v>983694.9169061163</v>
          </cell>
          <cell r="I528">
            <v>0</v>
          </cell>
          <cell r="J528">
            <v>0</v>
          </cell>
          <cell r="K528">
            <v>0</v>
          </cell>
          <cell r="N528">
            <v>0</v>
          </cell>
          <cell r="O528">
            <v>0</v>
          </cell>
          <cell r="P528">
            <v>0.75</v>
          </cell>
          <cell r="Q528">
            <v>737771.18767958716</v>
          </cell>
          <cell r="R528">
            <v>245923.72922652907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D528">
            <v>567</v>
          </cell>
          <cell r="AE528" t="str">
            <v>SG</v>
          </cell>
          <cell r="AF528" t="str">
            <v>567.SG</v>
          </cell>
        </row>
        <row r="529">
          <cell r="A529">
            <v>529</v>
          </cell>
          <cell r="F529">
            <v>983694.9169061163</v>
          </cell>
          <cell r="G529">
            <v>0</v>
          </cell>
          <cell r="H529">
            <v>983694.9169061163</v>
          </cell>
          <cell r="I529">
            <v>0</v>
          </cell>
          <cell r="J529">
            <v>0</v>
          </cell>
          <cell r="K529">
            <v>0</v>
          </cell>
          <cell r="N529">
            <v>0</v>
          </cell>
          <cell r="O529">
            <v>0</v>
          </cell>
          <cell r="Q529">
            <v>737771.18767958716</v>
          </cell>
          <cell r="R529">
            <v>245923.72922652907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D529">
            <v>567</v>
          </cell>
          <cell r="AE529" t="str">
            <v>NA</v>
          </cell>
          <cell r="AF529" t="str">
            <v>567.NA1</v>
          </cell>
        </row>
        <row r="530">
          <cell r="A530">
            <v>530</v>
          </cell>
          <cell r="AD530">
            <v>567</v>
          </cell>
          <cell r="AE530" t="str">
            <v>NA</v>
          </cell>
          <cell r="AF530" t="str">
            <v>567.NA2</v>
          </cell>
        </row>
        <row r="531">
          <cell r="A531">
            <v>531</v>
          </cell>
          <cell r="B531">
            <v>568</v>
          </cell>
          <cell r="C531" t="str">
            <v>Maint Supervision &amp; Engineering</v>
          </cell>
          <cell r="AD531">
            <v>568</v>
          </cell>
          <cell r="AE531" t="str">
            <v>NA</v>
          </cell>
          <cell r="AF531" t="str">
            <v>568.NA</v>
          </cell>
        </row>
        <row r="532">
          <cell r="A532">
            <v>532</v>
          </cell>
          <cell r="D532" t="str">
            <v>SG</v>
          </cell>
          <cell r="E532" t="str">
            <v>T</v>
          </cell>
          <cell r="F532">
            <v>519020.73798729363</v>
          </cell>
          <cell r="G532">
            <v>0</v>
          </cell>
          <cell r="H532">
            <v>519020.73798729363</v>
          </cell>
          <cell r="I532">
            <v>0</v>
          </cell>
          <cell r="J532">
            <v>0</v>
          </cell>
          <cell r="K532">
            <v>0</v>
          </cell>
          <cell r="N532">
            <v>0</v>
          </cell>
          <cell r="O532">
            <v>0</v>
          </cell>
          <cell r="P532">
            <v>0.75</v>
          </cell>
          <cell r="Q532">
            <v>389265.55349047022</v>
          </cell>
          <cell r="R532">
            <v>129755.18449682341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D532">
            <v>568</v>
          </cell>
          <cell r="AE532" t="str">
            <v>SG</v>
          </cell>
          <cell r="AF532" t="str">
            <v>568.SG</v>
          </cell>
        </row>
        <row r="533">
          <cell r="A533">
            <v>533</v>
          </cell>
          <cell r="F533">
            <v>519020.73798729363</v>
          </cell>
          <cell r="G533">
            <v>0</v>
          </cell>
          <cell r="H533">
            <v>519020.73798729363</v>
          </cell>
          <cell r="I533">
            <v>0</v>
          </cell>
          <cell r="J533">
            <v>0</v>
          </cell>
          <cell r="K533">
            <v>0</v>
          </cell>
          <cell r="N533">
            <v>0</v>
          </cell>
          <cell r="O533">
            <v>0</v>
          </cell>
          <cell r="Q533">
            <v>389265.55349047022</v>
          </cell>
          <cell r="R533">
            <v>129755.18449682341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D533">
            <v>568</v>
          </cell>
          <cell r="AE533" t="str">
            <v>NA</v>
          </cell>
          <cell r="AF533" t="str">
            <v>568.NA1</v>
          </cell>
        </row>
        <row r="534">
          <cell r="A534">
            <v>534</v>
          </cell>
          <cell r="AD534">
            <v>568</v>
          </cell>
          <cell r="AE534" t="str">
            <v>NA</v>
          </cell>
          <cell r="AF534" t="str">
            <v>568.NA2</v>
          </cell>
        </row>
        <row r="535">
          <cell r="A535">
            <v>535</v>
          </cell>
          <cell r="B535">
            <v>569</v>
          </cell>
          <cell r="C535" t="str">
            <v>Maintenance of Structures</v>
          </cell>
          <cell r="AD535">
            <v>569</v>
          </cell>
          <cell r="AE535" t="str">
            <v>NA</v>
          </cell>
          <cell r="AF535" t="str">
            <v>569.NA</v>
          </cell>
        </row>
        <row r="536">
          <cell r="A536">
            <v>536</v>
          </cell>
          <cell r="D536" t="str">
            <v>SG</v>
          </cell>
          <cell r="E536" t="str">
            <v>T</v>
          </cell>
          <cell r="F536">
            <v>1818459.9486786514</v>
          </cell>
          <cell r="G536">
            <v>0</v>
          </cell>
          <cell r="H536">
            <v>1818459.9486786514</v>
          </cell>
          <cell r="I536">
            <v>0</v>
          </cell>
          <cell r="J536">
            <v>0</v>
          </cell>
          <cell r="K536">
            <v>0</v>
          </cell>
          <cell r="N536">
            <v>0</v>
          </cell>
          <cell r="O536">
            <v>0</v>
          </cell>
          <cell r="P536">
            <v>0.75</v>
          </cell>
          <cell r="Q536">
            <v>1363844.9615089884</v>
          </cell>
          <cell r="R536">
            <v>454614.98716966284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D536">
            <v>569</v>
          </cell>
          <cell r="AE536" t="str">
            <v>SG</v>
          </cell>
          <cell r="AF536" t="str">
            <v>569.SG</v>
          </cell>
        </row>
        <row r="537">
          <cell r="A537">
            <v>537</v>
          </cell>
          <cell r="F537">
            <v>1818459.9486786514</v>
          </cell>
          <cell r="G537">
            <v>0</v>
          </cell>
          <cell r="H537">
            <v>1818459.9486786514</v>
          </cell>
          <cell r="I537">
            <v>0</v>
          </cell>
          <cell r="J537">
            <v>0</v>
          </cell>
          <cell r="K537">
            <v>0</v>
          </cell>
          <cell r="N537">
            <v>0</v>
          </cell>
          <cell r="O537">
            <v>0</v>
          </cell>
          <cell r="Q537">
            <v>1363844.9615089884</v>
          </cell>
          <cell r="R537">
            <v>454614.98716966284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D537">
            <v>569</v>
          </cell>
          <cell r="AE537" t="str">
            <v>NA</v>
          </cell>
          <cell r="AF537" t="str">
            <v>569.NA1</v>
          </cell>
        </row>
        <row r="538">
          <cell r="A538">
            <v>538</v>
          </cell>
          <cell r="AD538">
            <v>569</v>
          </cell>
          <cell r="AE538" t="str">
            <v>NA</v>
          </cell>
          <cell r="AF538" t="str">
            <v>569.NA2</v>
          </cell>
        </row>
        <row r="539">
          <cell r="A539">
            <v>539</v>
          </cell>
          <cell r="B539">
            <v>570</v>
          </cell>
          <cell r="C539" t="str">
            <v>Maintenance of Station Equipment</v>
          </cell>
          <cell r="AD539">
            <v>570</v>
          </cell>
          <cell r="AE539" t="str">
            <v>NA</v>
          </cell>
          <cell r="AF539" t="str">
            <v>570.NA</v>
          </cell>
        </row>
        <row r="540">
          <cell r="A540">
            <v>540</v>
          </cell>
          <cell r="D540" t="str">
            <v>SG</v>
          </cell>
          <cell r="E540" t="str">
            <v>T</v>
          </cell>
          <cell r="F540">
            <v>3515819.7258060938</v>
          </cell>
          <cell r="G540">
            <v>0</v>
          </cell>
          <cell r="H540">
            <v>3515819.7258060938</v>
          </cell>
          <cell r="I540">
            <v>0</v>
          </cell>
          <cell r="J540">
            <v>0</v>
          </cell>
          <cell r="K540">
            <v>0</v>
          </cell>
          <cell r="P540">
            <v>0.75</v>
          </cell>
          <cell r="Q540">
            <v>2636864.7943545701</v>
          </cell>
          <cell r="R540">
            <v>878954.93145152344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D540">
            <v>570</v>
          </cell>
          <cell r="AE540" t="str">
            <v>SG</v>
          </cell>
          <cell r="AF540" t="str">
            <v>570.SG</v>
          </cell>
        </row>
        <row r="541">
          <cell r="A541">
            <v>541</v>
          </cell>
          <cell r="F541">
            <v>3515819.7258060938</v>
          </cell>
          <cell r="G541">
            <v>0</v>
          </cell>
          <cell r="H541">
            <v>3515819.7258060938</v>
          </cell>
          <cell r="I541">
            <v>0</v>
          </cell>
          <cell r="J541">
            <v>0</v>
          </cell>
          <cell r="K541">
            <v>0</v>
          </cell>
          <cell r="N541">
            <v>0</v>
          </cell>
          <cell r="O541">
            <v>0</v>
          </cell>
          <cell r="Q541">
            <v>2636864.7943545701</v>
          </cell>
          <cell r="R541">
            <v>878954.93145152344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D541">
            <v>570</v>
          </cell>
          <cell r="AE541" t="str">
            <v>NA</v>
          </cell>
          <cell r="AF541" t="str">
            <v>570.NA1</v>
          </cell>
        </row>
        <row r="542">
          <cell r="A542">
            <v>542</v>
          </cell>
          <cell r="AD542">
            <v>570</v>
          </cell>
          <cell r="AE542" t="str">
            <v>NA</v>
          </cell>
          <cell r="AF542" t="str">
            <v>570.NA2</v>
          </cell>
        </row>
        <row r="543">
          <cell r="A543">
            <v>543</v>
          </cell>
          <cell r="B543">
            <v>571</v>
          </cell>
          <cell r="C543" t="str">
            <v>Maintenance of Overhead Lines</v>
          </cell>
          <cell r="AD543">
            <v>571</v>
          </cell>
          <cell r="AE543" t="str">
            <v>NA</v>
          </cell>
          <cell r="AF543" t="str">
            <v>571.NA</v>
          </cell>
        </row>
        <row r="544">
          <cell r="A544">
            <v>544</v>
          </cell>
          <cell r="D544" t="str">
            <v>SG</v>
          </cell>
          <cell r="E544" t="str">
            <v>T</v>
          </cell>
          <cell r="F544">
            <v>7476399.0819796156</v>
          </cell>
          <cell r="G544">
            <v>0</v>
          </cell>
          <cell r="H544">
            <v>7476399.0819796156</v>
          </cell>
          <cell r="I544">
            <v>0</v>
          </cell>
          <cell r="J544">
            <v>0</v>
          </cell>
          <cell r="K544">
            <v>0</v>
          </cell>
          <cell r="P544">
            <v>0.75</v>
          </cell>
          <cell r="Q544">
            <v>5607299.3114847112</v>
          </cell>
          <cell r="R544">
            <v>1869099.7704949039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D544">
            <v>571</v>
          </cell>
          <cell r="AE544" t="str">
            <v>SG</v>
          </cell>
          <cell r="AF544" t="str">
            <v>571.SG</v>
          </cell>
        </row>
        <row r="545">
          <cell r="A545">
            <v>545</v>
          </cell>
          <cell r="F545">
            <v>7476399.0819796156</v>
          </cell>
          <cell r="G545">
            <v>0</v>
          </cell>
          <cell r="H545">
            <v>7476399.0819796156</v>
          </cell>
          <cell r="I545">
            <v>0</v>
          </cell>
          <cell r="J545">
            <v>0</v>
          </cell>
          <cell r="K545">
            <v>0</v>
          </cell>
          <cell r="N545">
            <v>0</v>
          </cell>
          <cell r="O545">
            <v>0</v>
          </cell>
          <cell r="Q545">
            <v>5607299.3114847112</v>
          </cell>
          <cell r="R545">
            <v>1869099.7704949039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D545">
            <v>571</v>
          </cell>
          <cell r="AE545" t="str">
            <v>NA</v>
          </cell>
          <cell r="AF545" t="str">
            <v>571.NA1</v>
          </cell>
        </row>
        <row r="546">
          <cell r="A546">
            <v>546</v>
          </cell>
          <cell r="AD546">
            <v>571</v>
          </cell>
          <cell r="AE546" t="str">
            <v>NA</v>
          </cell>
          <cell r="AF546" t="str">
            <v>571.NA2</v>
          </cell>
        </row>
        <row r="547">
          <cell r="A547">
            <v>547</v>
          </cell>
          <cell r="B547">
            <v>572</v>
          </cell>
          <cell r="C547" t="str">
            <v>Maintenance of Underground Lines</v>
          </cell>
          <cell r="AD547">
            <v>572</v>
          </cell>
          <cell r="AE547" t="str">
            <v>NA</v>
          </cell>
          <cell r="AF547" t="str">
            <v>572.NA</v>
          </cell>
        </row>
        <row r="548">
          <cell r="A548">
            <v>548</v>
          </cell>
          <cell r="D548" t="str">
            <v>SG</v>
          </cell>
          <cell r="E548" t="str">
            <v>T</v>
          </cell>
          <cell r="F548">
            <v>22590.196364615542</v>
          </cell>
          <cell r="G548">
            <v>0</v>
          </cell>
          <cell r="H548">
            <v>22590.196364615542</v>
          </cell>
          <cell r="I548">
            <v>0</v>
          </cell>
          <cell r="J548">
            <v>0</v>
          </cell>
          <cell r="K548">
            <v>0</v>
          </cell>
          <cell r="P548">
            <v>0.75</v>
          </cell>
          <cell r="Q548">
            <v>16942.647273461655</v>
          </cell>
          <cell r="R548">
            <v>5647.5490911538855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D548">
            <v>572</v>
          </cell>
          <cell r="AE548" t="str">
            <v>SG</v>
          </cell>
          <cell r="AF548" t="str">
            <v>572.SG</v>
          </cell>
        </row>
        <row r="549">
          <cell r="A549">
            <v>549</v>
          </cell>
          <cell r="F549">
            <v>22590.196364615542</v>
          </cell>
          <cell r="G549">
            <v>0</v>
          </cell>
          <cell r="H549">
            <v>22590.196364615542</v>
          </cell>
          <cell r="I549">
            <v>0</v>
          </cell>
          <cell r="J549">
            <v>0</v>
          </cell>
          <cell r="K549">
            <v>0</v>
          </cell>
          <cell r="N549">
            <v>0</v>
          </cell>
          <cell r="O549">
            <v>0</v>
          </cell>
          <cell r="Q549">
            <v>16942.647273461655</v>
          </cell>
          <cell r="R549">
            <v>5647.5490911538855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D549">
            <v>572</v>
          </cell>
          <cell r="AE549" t="str">
            <v>NA</v>
          </cell>
          <cell r="AF549" t="str">
            <v>572.NA1</v>
          </cell>
        </row>
        <row r="550">
          <cell r="A550">
            <v>550</v>
          </cell>
          <cell r="AD550">
            <v>572</v>
          </cell>
          <cell r="AE550" t="str">
            <v>NA</v>
          </cell>
          <cell r="AF550" t="str">
            <v>572.NA2</v>
          </cell>
        </row>
        <row r="551">
          <cell r="A551">
            <v>551</v>
          </cell>
          <cell r="B551">
            <v>573</v>
          </cell>
          <cell r="C551" t="str">
            <v>Maint of Misc. Transmission Plant</v>
          </cell>
          <cell r="AD551">
            <v>573</v>
          </cell>
          <cell r="AE551" t="str">
            <v>NA</v>
          </cell>
          <cell r="AF551" t="str">
            <v>573.NA</v>
          </cell>
        </row>
        <row r="552">
          <cell r="A552">
            <v>552</v>
          </cell>
          <cell r="D552" t="str">
            <v>SG</v>
          </cell>
          <cell r="E552" t="str">
            <v>T</v>
          </cell>
          <cell r="F552">
            <v>237826.85593182204</v>
          </cell>
          <cell r="G552">
            <v>0</v>
          </cell>
          <cell r="H552">
            <v>237826.85593182204</v>
          </cell>
          <cell r="I552">
            <v>0</v>
          </cell>
          <cell r="J552">
            <v>0</v>
          </cell>
          <cell r="K552">
            <v>0</v>
          </cell>
          <cell r="P552">
            <v>0.75</v>
          </cell>
          <cell r="Q552">
            <v>178370.14194886654</v>
          </cell>
          <cell r="R552">
            <v>59456.713982955509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D552">
            <v>573</v>
          </cell>
          <cell r="AE552" t="str">
            <v>SG</v>
          </cell>
          <cell r="AF552" t="str">
            <v>573.SG</v>
          </cell>
        </row>
        <row r="553">
          <cell r="A553">
            <v>553</v>
          </cell>
          <cell r="F553">
            <v>237826.85593182204</v>
          </cell>
          <cell r="G553">
            <v>0</v>
          </cell>
          <cell r="H553">
            <v>237826.85593182204</v>
          </cell>
          <cell r="I553">
            <v>0</v>
          </cell>
          <cell r="J553">
            <v>0</v>
          </cell>
          <cell r="K553">
            <v>0</v>
          </cell>
          <cell r="N553">
            <v>0</v>
          </cell>
          <cell r="O553">
            <v>0</v>
          </cell>
          <cell r="Q553">
            <v>178370.14194886654</v>
          </cell>
          <cell r="R553">
            <v>59456.713982955509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D553">
            <v>573</v>
          </cell>
          <cell r="AE553" t="str">
            <v>NA</v>
          </cell>
          <cell r="AF553" t="str">
            <v>573.NA1</v>
          </cell>
        </row>
        <row r="554">
          <cell r="A554">
            <v>554</v>
          </cell>
          <cell r="AD554">
            <v>573</v>
          </cell>
          <cell r="AE554" t="str">
            <v>NA</v>
          </cell>
          <cell r="AF554" t="str">
            <v>573.NA2</v>
          </cell>
        </row>
        <row r="555">
          <cell r="A555">
            <v>555</v>
          </cell>
          <cell r="B555" t="str">
            <v>TOTAL TRANSMISSION EXPENSE</v>
          </cell>
          <cell r="F555">
            <v>94304103.904506221</v>
          </cell>
          <cell r="G555">
            <v>0</v>
          </cell>
          <cell r="H555">
            <v>94304103.904506221</v>
          </cell>
          <cell r="I555">
            <v>0</v>
          </cell>
          <cell r="J555">
            <v>0</v>
          </cell>
          <cell r="K555">
            <v>0</v>
          </cell>
          <cell r="N555">
            <v>0</v>
          </cell>
          <cell r="O555">
            <v>0</v>
          </cell>
          <cell r="Q555">
            <v>69272326.635171518</v>
          </cell>
          <cell r="R555">
            <v>25031777.269334715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D555" t="str">
            <v>TOTAL TRANSMISSION EXPENSE</v>
          </cell>
          <cell r="AE555" t="str">
            <v>NA</v>
          </cell>
          <cell r="AF555" t="str">
            <v>TOTAL TRANSMISSION EXPENSE.NA</v>
          </cell>
        </row>
        <row r="556">
          <cell r="A556">
            <v>556</v>
          </cell>
          <cell r="AD556" t="str">
            <v>TOTAL TRANSMISSION EXPENSE</v>
          </cell>
          <cell r="AE556" t="str">
            <v>NA</v>
          </cell>
          <cell r="AF556" t="str">
            <v>TOTAL TRANSMISSION EXPENSE.NA1</v>
          </cell>
        </row>
        <row r="557">
          <cell r="A557">
            <v>557</v>
          </cell>
          <cell r="B557">
            <v>580</v>
          </cell>
          <cell r="C557" t="str">
            <v>Operation Supervision &amp; Engineering</v>
          </cell>
          <cell r="AD557">
            <v>580</v>
          </cell>
          <cell r="AE557" t="str">
            <v>NA</v>
          </cell>
          <cell r="AF557" t="str">
            <v>580.NA</v>
          </cell>
        </row>
        <row r="558">
          <cell r="A558">
            <v>558</v>
          </cell>
          <cell r="D558" t="str">
            <v>S</v>
          </cell>
          <cell r="E558" t="str">
            <v>DPW</v>
          </cell>
          <cell r="F558">
            <v>801638.22</v>
          </cell>
          <cell r="G558">
            <v>0</v>
          </cell>
          <cell r="H558">
            <v>0</v>
          </cell>
          <cell r="I558">
            <v>801638.22</v>
          </cell>
          <cell r="J558">
            <v>0</v>
          </cell>
          <cell r="K558">
            <v>0</v>
          </cell>
          <cell r="S558" t="str">
            <v>PLNT</v>
          </cell>
          <cell r="T558">
            <v>140611.41226261636</v>
          </cell>
          <cell r="U558">
            <v>404086.42766765988</v>
          </cell>
          <cell r="V558">
            <v>150109.0573736332</v>
          </cell>
          <cell r="W558">
            <v>82631.213381120178</v>
          </cell>
          <cell r="X558">
            <v>24200.109314970297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D558">
            <v>580</v>
          </cell>
          <cell r="AE558" t="str">
            <v>S</v>
          </cell>
          <cell r="AF558" t="str">
            <v>580.S</v>
          </cell>
        </row>
        <row r="559">
          <cell r="A559">
            <v>559</v>
          </cell>
          <cell r="D559" t="str">
            <v>SNPD</v>
          </cell>
          <cell r="E559" t="str">
            <v>DPW</v>
          </cell>
          <cell r="F559">
            <v>4753508.1053913441</v>
          </cell>
          <cell r="G559">
            <v>0</v>
          </cell>
          <cell r="H559">
            <v>0</v>
          </cell>
          <cell r="I559">
            <v>4753508.1053913441</v>
          </cell>
          <cell r="J559">
            <v>0</v>
          </cell>
          <cell r="K559">
            <v>0</v>
          </cell>
          <cell r="S559" t="str">
            <v>PLNT</v>
          </cell>
          <cell r="T559">
            <v>833789.44669188885</v>
          </cell>
          <cell r="U559">
            <v>2396128.4046522314</v>
          </cell>
          <cell r="V559">
            <v>890108.03516606253</v>
          </cell>
          <cell r="W559">
            <v>489981.80571464822</v>
          </cell>
          <cell r="X559">
            <v>143500.41316651279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D559">
            <v>580</v>
          </cell>
          <cell r="AE559" t="str">
            <v>SNPD</v>
          </cell>
          <cell r="AF559" t="str">
            <v>580.SNPD</v>
          </cell>
        </row>
        <row r="560">
          <cell r="A560">
            <v>560</v>
          </cell>
          <cell r="F560">
            <v>5555146.3253913438</v>
          </cell>
          <cell r="G560">
            <v>0</v>
          </cell>
          <cell r="H560">
            <v>0</v>
          </cell>
          <cell r="I560">
            <v>5555146.3253913438</v>
          </cell>
          <cell r="J560">
            <v>0</v>
          </cell>
          <cell r="K560">
            <v>0</v>
          </cell>
          <cell r="N560">
            <v>0</v>
          </cell>
          <cell r="O560">
            <v>0</v>
          </cell>
          <cell r="Q560">
            <v>0</v>
          </cell>
          <cell r="R560">
            <v>0</v>
          </cell>
          <cell r="T560">
            <v>974400.85895450518</v>
          </cell>
          <cell r="U560">
            <v>2800214.8323198911</v>
          </cell>
          <cell r="V560">
            <v>1040217.0925396958</v>
          </cell>
          <cell r="W560">
            <v>572613.01909576845</v>
          </cell>
          <cell r="X560">
            <v>167700.52248148309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D560">
            <v>580</v>
          </cell>
          <cell r="AE560" t="str">
            <v>NA</v>
          </cell>
          <cell r="AF560" t="str">
            <v>580.NA1</v>
          </cell>
        </row>
        <row r="561">
          <cell r="A561">
            <v>561</v>
          </cell>
          <cell r="AD561">
            <v>580</v>
          </cell>
          <cell r="AE561" t="str">
            <v>NA</v>
          </cell>
          <cell r="AF561" t="str">
            <v>580.NA2</v>
          </cell>
        </row>
        <row r="562">
          <cell r="A562">
            <v>562</v>
          </cell>
          <cell r="B562">
            <v>581</v>
          </cell>
          <cell r="C562" t="str">
            <v>Load Dispatching</v>
          </cell>
          <cell r="AD562">
            <v>581</v>
          </cell>
          <cell r="AE562" t="str">
            <v>NA</v>
          </cell>
          <cell r="AF562" t="str">
            <v>581.NA</v>
          </cell>
        </row>
        <row r="563">
          <cell r="A563">
            <v>563</v>
          </cell>
          <cell r="D563" t="str">
            <v>S</v>
          </cell>
          <cell r="E563" t="str">
            <v>DPW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S563" t="str">
            <v>SUBS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D563">
            <v>581</v>
          </cell>
          <cell r="AE563" t="str">
            <v>S</v>
          </cell>
          <cell r="AF563" t="str">
            <v>581.S</v>
          </cell>
        </row>
        <row r="564">
          <cell r="A564">
            <v>564</v>
          </cell>
          <cell r="D564" t="str">
            <v>SNPD</v>
          </cell>
          <cell r="E564" t="str">
            <v>DPW</v>
          </cell>
          <cell r="F564">
            <v>5626627.8575685592</v>
          </cell>
          <cell r="G564">
            <v>0</v>
          </cell>
          <cell r="H564">
            <v>0</v>
          </cell>
          <cell r="I564">
            <v>5626627.8575685592</v>
          </cell>
          <cell r="J564">
            <v>0</v>
          </cell>
          <cell r="K564">
            <v>0</v>
          </cell>
          <cell r="S564" t="str">
            <v>SUBS</v>
          </cell>
          <cell r="T564">
            <v>5626627.8575685592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D564">
            <v>581</v>
          </cell>
          <cell r="AE564" t="str">
            <v>SNPD</v>
          </cell>
          <cell r="AF564" t="str">
            <v>581.SNPD</v>
          </cell>
        </row>
        <row r="565">
          <cell r="A565">
            <v>565</v>
          </cell>
          <cell r="F565">
            <v>5626627.8575685592</v>
          </cell>
          <cell r="G565">
            <v>0</v>
          </cell>
          <cell r="H565">
            <v>0</v>
          </cell>
          <cell r="I565">
            <v>5626627.8575685592</v>
          </cell>
          <cell r="J565">
            <v>0</v>
          </cell>
          <cell r="K565">
            <v>0</v>
          </cell>
          <cell r="N565">
            <v>0</v>
          </cell>
          <cell r="O565">
            <v>0</v>
          </cell>
          <cell r="Q565">
            <v>0</v>
          </cell>
          <cell r="R565">
            <v>0</v>
          </cell>
          <cell r="T565">
            <v>5626627.8575685592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D565">
            <v>581</v>
          </cell>
          <cell r="AE565" t="str">
            <v>NA</v>
          </cell>
          <cell r="AF565" t="str">
            <v>581.NA1</v>
          </cell>
        </row>
        <row r="566">
          <cell r="A566">
            <v>566</v>
          </cell>
          <cell r="AD566">
            <v>581</v>
          </cell>
          <cell r="AE566" t="str">
            <v>NA</v>
          </cell>
          <cell r="AF566" t="str">
            <v>581.NA2</v>
          </cell>
        </row>
        <row r="567">
          <cell r="A567">
            <v>567</v>
          </cell>
          <cell r="B567">
            <v>582</v>
          </cell>
          <cell r="C567" t="str">
            <v>Station Expense</v>
          </cell>
          <cell r="AD567">
            <v>582</v>
          </cell>
          <cell r="AE567" t="str">
            <v>NA</v>
          </cell>
          <cell r="AF567" t="str">
            <v>582.NA</v>
          </cell>
        </row>
        <row r="568">
          <cell r="A568">
            <v>568</v>
          </cell>
          <cell r="D568" t="str">
            <v>S</v>
          </cell>
          <cell r="E568" t="str">
            <v>DPW</v>
          </cell>
          <cell r="F568">
            <v>1751703.53</v>
          </cell>
          <cell r="G568">
            <v>0</v>
          </cell>
          <cell r="H568">
            <v>0</v>
          </cell>
          <cell r="I568">
            <v>1751703.53</v>
          </cell>
          <cell r="J568">
            <v>0</v>
          </cell>
          <cell r="K568">
            <v>0</v>
          </cell>
          <cell r="S568" t="str">
            <v>SUBS</v>
          </cell>
          <cell r="T568">
            <v>1751703.53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D568">
            <v>582</v>
          </cell>
          <cell r="AE568" t="str">
            <v>S</v>
          </cell>
          <cell r="AF568" t="str">
            <v>582.S</v>
          </cell>
        </row>
        <row r="569">
          <cell r="A569">
            <v>569</v>
          </cell>
          <cell r="D569" t="str">
            <v>SNPD</v>
          </cell>
          <cell r="E569" t="str">
            <v>DPW</v>
          </cell>
          <cell r="F569">
            <v>7131.6806167717523</v>
          </cell>
          <cell r="G569">
            <v>0</v>
          </cell>
          <cell r="H569">
            <v>0</v>
          </cell>
          <cell r="I569">
            <v>7131.6806167717523</v>
          </cell>
          <cell r="J569">
            <v>0</v>
          </cell>
          <cell r="K569">
            <v>0</v>
          </cell>
          <cell r="S569" t="str">
            <v>SUBS</v>
          </cell>
          <cell r="T569">
            <v>7131.6806167717523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D569">
            <v>582</v>
          </cell>
          <cell r="AE569" t="str">
            <v>SNPD</v>
          </cell>
          <cell r="AF569" t="str">
            <v>582.SNPD</v>
          </cell>
        </row>
        <row r="570">
          <cell r="A570">
            <v>570</v>
          </cell>
          <cell r="F570">
            <v>1758835.2106167718</v>
          </cell>
          <cell r="G570">
            <v>0</v>
          </cell>
          <cell r="H570">
            <v>0</v>
          </cell>
          <cell r="I570">
            <v>1758835.2106167718</v>
          </cell>
          <cell r="J570">
            <v>0</v>
          </cell>
          <cell r="K570">
            <v>0</v>
          </cell>
          <cell r="N570">
            <v>0</v>
          </cell>
          <cell r="O570">
            <v>0</v>
          </cell>
          <cell r="Q570">
            <v>0</v>
          </cell>
          <cell r="R570">
            <v>0</v>
          </cell>
          <cell r="T570">
            <v>1758835.2106167718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D570">
            <v>582</v>
          </cell>
          <cell r="AE570" t="str">
            <v>NA</v>
          </cell>
          <cell r="AF570" t="str">
            <v>582.NA1</v>
          </cell>
        </row>
        <row r="571">
          <cell r="A571">
            <v>571</v>
          </cell>
          <cell r="AD571">
            <v>582</v>
          </cell>
          <cell r="AE571" t="str">
            <v>NA</v>
          </cell>
          <cell r="AF571" t="str">
            <v>582.NA2</v>
          </cell>
        </row>
        <row r="572">
          <cell r="A572">
            <v>572</v>
          </cell>
          <cell r="B572">
            <v>583</v>
          </cell>
          <cell r="C572" t="str">
            <v>Overhead Line Expenses</v>
          </cell>
          <cell r="AD572">
            <v>583</v>
          </cell>
          <cell r="AE572" t="str">
            <v>NA</v>
          </cell>
          <cell r="AF572" t="str">
            <v>583.NA</v>
          </cell>
        </row>
        <row r="573">
          <cell r="A573">
            <v>573</v>
          </cell>
          <cell r="D573" t="str">
            <v>S</v>
          </cell>
          <cell r="E573" t="str">
            <v>DPW</v>
          </cell>
          <cell r="F573">
            <v>4149414.26</v>
          </cell>
          <cell r="G573">
            <v>0</v>
          </cell>
          <cell r="H573">
            <v>0</v>
          </cell>
          <cell r="I573">
            <v>4149414.26</v>
          </cell>
          <cell r="J573">
            <v>0</v>
          </cell>
          <cell r="K573">
            <v>0</v>
          </cell>
          <cell r="S573" t="str">
            <v>PC</v>
          </cell>
          <cell r="T573">
            <v>0</v>
          </cell>
          <cell r="U573">
            <v>4149414.26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D573">
            <v>583</v>
          </cell>
          <cell r="AE573" t="str">
            <v>S</v>
          </cell>
          <cell r="AF573" t="str">
            <v>583.S</v>
          </cell>
        </row>
        <row r="574">
          <cell r="A574">
            <v>574</v>
          </cell>
          <cell r="D574" t="str">
            <v>SNPD</v>
          </cell>
          <cell r="E574" t="str">
            <v>DPW</v>
          </cell>
          <cell r="F574">
            <v>2624.8229032930549</v>
          </cell>
          <cell r="G574">
            <v>0</v>
          </cell>
          <cell r="H574">
            <v>0</v>
          </cell>
          <cell r="I574">
            <v>2624.8229032930549</v>
          </cell>
          <cell r="J574">
            <v>0</v>
          </cell>
          <cell r="K574">
            <v>0</v>
          </cell>
          <cell r="S574" t="str">
            <v>PC</v>
          </cell>
          <cell r="T574">
            <v>0</v>
          </cell>
          <cell r="U574">
            <v>2624.8229032930549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D574">
            <v>583</v>
          </cell>
          <cell r="AE574" t="str">
            <v>SNPD</v>
          </cell>
          <cell r="AF574" t="str">
            <v>583.SNPD</v>
          </cell>
        </row>
        <row r="575">
          <cell r="A575">
            <v>575</v>
          </cell>
          <cell r="F575">
            <v>4152039.082903293</v>
          </cell>
          <cell r="G575">
            <v>0</v>
          </cell>
          <cell r="H575">
            <v>0</v>
          </cell>
          <cell r="I575">
            <v>4152039.082903293</v>
          </cell>
          <cell r="J575">
            <v>0</v>
          </cell>
          <cell r="K575">
            <v>0</v>
          </cell>
          <cell r="N575">
            <v>0</v>
          </cell>
          <cell r="O575">
            <v>0</v>
          </cell>
          <cell r="Q575">
            <v>0</v>
          </cell>
          <cell r="R575">
            <v>0</v>
          </cell>
          <cell r="T575">
            <v>0</v>
          </cell>
          <cell r="U575">
            <v>4152039.082903293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D575">
            <v>583</v>
          </cell>
          <cell r="AE575" t="str">
            <v>NA</v>
          </cell>
          <cell r="AF575" t="str">
            <v>583.NA1</v>
          </cell>
        </row>
        <row r="576">
          <cell r="A576">
            <v>576</v>
          </cell>
          <cell r="AD576">
            <v>583</v>
          </cell>
          <cell r="AE576" t="str">
            <v>NA</v>
          </cell>
          <cell r="AF576" t="str">
            <v>583.NA2</v>
          </cell>
        </row>
        <row r="577">
          <cell r="A577">
            <v>577</v>
          </cell>
          <cell r="B577">
            <v>584</v>
          </cell>
          <cell r="C577" t="str">
            <v>Underground Line Expense</v>
          </cell>
          <cell r="AD577">
            <v>584</v>
          </cell>
          <cell r="AE577" t="str">
            <v>NA</v>
          </cell>
          <cell r="AF577" t="str">
            <v>584.NA</v>
          </cell>
        </row>
        <row r="578">
          <cell r="A578">
            <v>578</v>
          </cell>
          <cell r="D578" t="str">
            <v>S</v>
          </cell>
          <cell r="E578" t="str">
            <v>DPW</v>
          </cell>
          <cell r="F578">
            <v>32.11</v>
          </cell>
          <cell r="G578">
            <v>0</v>
          </cell>
          <cell r="H578">
            <v>0</v>
          </cell>
          <cell r="I578">
            <v>32.11</v>
          </cell>
          <cell r="J578">
            <v>0</v>
          </cell>
          <cell r="K578">
            <v>0</v>
          </cell>
          <cell r="S578" t="str">
            <v>PC</v>
          </cell>
          <cell r="T578">
            <v>0</v>
          </cell>
          <cell r="U578">
            <v>32.11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D578">
            <v>584</v>
          </cell>
          <cell r="AE578" t="str">
            <v>S</v>
          </cell>
          <cell r="AF578" t="str">
            <v>584.S</v>
          </cell>
        </row>
        <row r="579">
          <cell r="A579">
            <v>579</v>
          </cell>
          <cell r="D579" t="str">
            <v>SNPD</v>
          </cell>
          <cell r="E579" t="str">
            <v>DPW</v>
          </cell>
          <cell r="F579">
            <v>2959.9960607613343</v>
          </cell>
          <cell r="G579">
            <v>0</v>
          </cell>
          <cell r="H579">
            <v>0</v>
          </cell>
          <cell r="I579">
            <v>2959.9960607613343</v>
          </cell>
          <cell r="J579">
            <v>0</v>
          </cell>
          <cell r="K579">
            <v>0</v>
          </cell>
          <cell r="S579" t="str">
            <v>PC</v>
          </cell>
          <cell r="T579">
            <v>0</v>
          </cell>
          <cell r="U579">
            <v>2959.9960607613343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D579">
            <v>584</v>
          </cell>
          <cell r="AE579" t="str">
            <v>SNPD</v>
          </cell>
          <cell r="AF579" t="str">
            <v>584.SNPD</v>
          </cell>
        </row>
        <row r="580">
          <cell r="A580">
            <v>580</v>
          </cell>
          <cell r="F580">
            <v>2992.1060607613344</v>
          </cell>
          <cell r="G580">
            <v>0</v>
          </cell>
          <cell r="H580">
            <v>0</v>
          </cell>
          <cell r="I580">
            <v>2992.1060607613344</v>
          </cell>
          <cell r="J580">
            <v>0</v>
          </cell>
          <cell r="K580">
            <v>0</v>
          </cell>
          <cell r="N580">
            <v>0</v>
          </cell>
          <cell r="O580">
            <v>0</v>
          </cell>
          <cell r="Q580">
            <v>0</v>
          </cell>
          <cell r="R580">
            <v>0</v>
          </cell>
          <cell r="T580">
            <v>0</v>
          </cell>
          <cell r="U580">
            <v>2992.1060607613344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D580">
            <v>584</v>
          </cell>
          <cell r="AE580" t="str">
            <v>NA</v>
          </cell>
          <cell r="AF580" t="str">
            <v>584.NA1</v>
          </cell>
        </row>
        <row r="581">
          <cell r="A581">
            <v>581</v>
          </cell>
          <cell r="AD581">
            <v>584</v>
          </cell>
          <cell r="AE581" t="str">
            <v>NA</v>
          </cell>
          <cell r="AF581" t="str">
            <v>584.NA2</v>
          </cell>
        </row>
        <row r="582">
          <cell r="A582">
            <v>582</v>
          </cell>
          <cell r="B582">
            <v>585</v>
          </cell>
          <cell r="C582" t="str">
            <v>Street Lighting &amp; Signal Systems</v>
          </cell>
          <cell r="AD582">
            <v>585</v>
          </cell>
          <cell r="AE582" t="str">
            <v>NA</v>
          </cell>
          <cell r="AF582" t="str">
            <v>585.NA</v>
          </cell>
        </row>
        <row r="583">
          <cell r="A583">
            <v>583</v>
          </cell>
          <cell r="D583" t="str">
            <v>S</v>
          </cell>
          <cell r="E583" t="str">
            <v>DPW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S583" t="str">
            <v>PC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D583">
            <v>585</v>
          </cell>
          <cell r="AE583" t="str">
            <v>S</v>
          </cell>
          <cell r="AF583" t="str">
            <v>585.S</v>
          </cell>
        </row>
        <row r="584">
          <cell r="A584">
            <v>584</v>
          </cell>
          <cell r="D584" t="str">
            <v>SNPD</v>
          </cell>
          <cell r="E584" t="str">
            <v>DPW</v>
          </cell>
          <cell r="F584">
            <v>107276.35302386136</v>
          </cell>
          <cell r="G584">
            <v>0</v>
          </cell>
          <cell r="H584">
            <v>0</v>
          </cell>
          <cell r="I584">
            <v>107276.35302386136</v>
          </cell>
          <cell r="J584">
            <v>0</v>
          </cell>
          <cell r="K584">
            <v>0</v>
          </cell>
          <cell r="S584" t="str">
            <v>METR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107276.35302386136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D584">
            <v>585</v>
          </cell>
          <cell r="AE584" t="str">
            <v>SNPD</v>
          </cell>
          <cell r="AF584" t="str">
            <v>585.SNPD</v>
          </cell>
        </row>
        <row r="585">
          <cell r="A585">
            <v>585</v>
          </cell>
          <cell r="F585">
            <v>107276.35302386136</v>
          </cell>
          <cell r="G585">
            <v>0</v>
          </cell>
          <cell r="H585">
            <v>0</v>
          </cell>
          <cell r="I585">
            <v>107276.35302386136</v>
          </cell>
          <cell r="J585">
            <v>0</v>
          </cell>
          <cell r="K585">
            <v>0</v>
          </cell>
          <cell r="N585">
            <v>0</v>
          </cell>
          <cell r="O585">
            <v>0</v>
          </cell>
          <cell r="Q585">
            <v>0</v>
          </cell>
          <cell r="R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107276.35302386136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D585">
            <v>585</v>
          </cell>
          <cell r="AE585" t="str">
            <v>NA</v>
          </cell>
          <cell r="AF585" t="str">
            <v>585.NA1</v>
          </cell>
        </row>
        <row r="586">
          <cell r="A586">
            <v>586</v>
          </cell>
          <cell r="AD586">
            <v>585</v>
          </cell>
          <cell r="AE586" t="str">
            <v>NA</v>
          </cell>
          <cell r="AF586" t="str">
            <v>585.NA2</v>
          </cell>
        </row>
        <row r="587">
          <cell r="A587">
            <v>587</v>
          </cell>
          <cell r="B587">
            <v>586</v>
          </cell>
          <cell r="C587" t="str">
            <v>Meter Expenses</v>
          </cell>
          <cell r="AD587">
            <v>586</v>
          </cell>
          <cell r="AE587" t="str">
            <v>NA</v>
          </cell>
          <cell r="AF587" t="str">
            <v>586.NA</v>
          </cell>
        </row>
        <row r="588">
          <cell r="A588">
            <v>588</v>
          </cell>
          <cell r="D588" t="str">
            <v>S</v>
          </cell>
          <cell r="E588" t="str">
            <v>DPW</v>
          </cell>
          <cell r="F588">
            <v>2058403.42</v>
          </cell>
          <cell r="G588">
            <v>0</v>
          </cell>
          <cell r="H588">
            <v>0</v>
          </cell>
          <cell r="I588">
            <v>2058403.42</v>
          </cell>
          <cell r="J588">
            <v>0</v>
          </cell>
          <cell r="K588">
            <v>0</v>
          </cell>
          <cell r="S588" t="str">
            <v>METR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2058403.42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D588">
            <v>586</v>
          </cell>
          <cell r="AE588" t="str">
            <v>S</v>
          </cell>
          <cell r="AF588" t="str">
            <v>586.S</v>
          </cell>
        </row>
        <row r="589">
          <cell r="A589">
            <v>589</v>
          </cell>
          <cell r="D589" t="str">
            <v>SNPD</v>
          </cell>
          <cell r="E589" t="str">
            <v>DPW</v>
          </cell>
          <cell r="F589">
            <v>150377.70213119304</v>
          </cell>
          <cell r="G589">
            <v>0</v>
          </cell>
          <cell r="H589">
            <v>0</v>
          </cell>
          <cell r="I589">
            <v>150377.70213119304</v>
          </cell>
          <cell r="J589">
            <v>0</v>
          </cell>
          <cell r="K589">
            <v>0</v>
          </cell>
          <cell r="S589" t="str">
            <v>METR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150377.70213119304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D589">
            <v>586</v>
          </cell>
          <cell r="AE589" t="str">
            <v>SNPD</v>
          </cell>
          <cell r="AF589" t="str">
            <v>586.SNPD</v>
          </cell>
        </row>
        <row r="590">
          <cell r="A590">
            <v>590</v>
          </cell>
          <cell r="F590">
            <v>2208781.1221311931</v>
          </cell>
          <cell r="G590">
            <v>0</v>
          </cell>
          <cell r="H590">
            <v>0</v>
          </cell>
          <cell r="I590">
            <v>2208781.1221311931</v>
          </cell>
          <cell r="J590">
            <v>0</v>
          </cell>
          <cell r="K590">
            <v>0</v>
          </cell>
          <cell r="N590">
            <v>0</v>
          </cell>
          <cell r="O590">
            <v>0</v>
          </cell>
          <cell r="Q590">
            <v>0</v>
          </cell>
          <cell r="R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2208781.1221311931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D590">
            <v>586</v>
          </cell>
          <cell r="AE590" t="str">
            <v>NA</v>
          </cell>
          <cell r="AF590" t="str">
            <v>586.NA1</v>
          </cell>
        </row>
        <row r="591">
          <cell r="A591">
            <v>591</v>
          </cell>
          <cell r="AD591">
            <v>586</v>
          </cell>
          <cell r="AE591" t="str">
            <v>NA</v>
          </cell>
          <cell r="AF591" t="str">
            <v>586.NA2</v>
          </cell>
        </row>
        <row r="592">
          <cell r="A592">
            <v>592</v>
          </cell>
          <cell r="B592">
            <v>587</v>
          </cell>
          <cell r="C592" t="str">
            <v>Customer Installation Expenses</v>
          </cell>
          <cell r="AD592">
            <v>587</v>
          </cell>
          <cell r="AE592" t="str">
            <v>NA</v>
          </cell>
          <cell r="AF592" t="str">
            <v>587.NA</v>
          </cell>
        </row>
        <row r="593">
          <cell r="A593">
            <v>593</v>
          </cell>
          <cell r="D593" t="str">
            <v>S</v>
          </cell>
          <cell r="E593" t="str">
            <v>DPW</v>
          </cell>
          <cell r="F593">
            <v>3746958.73</v>
          </cell>
          <cell r="G593">
            <v>0</v>
          </cell>
          <cell r="H593">
            <v>0</v>
          </cell>
          <cell r="I593">
            <v>3746958.73</v>
          </cell>
          <cell r="J593">
            <v>0</v>
          </cell>
          <cell r="K593">
            <v>0</v>
          </cell>
          <cell r="S593" t="str">
            <v>PC</v>
          </cell>
          <cell r="T593">
            <v>0</v>
          </cell>
          <cell r="U593">
            <v>3746958.73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D593">
            <v>587</v>
          </cell>
          <cell r="AE593" t="str">
            <v>S</v>
          </cell>
          <cell r="AF593" t="str">
            <v>587.S</v>
          </cell>
        </row>
        <row r="594">
          <cell r="A594">
            <v>594</v>
          </cell>
          <cell r="D594" t="str">
            <v>SNPD</v>
          </cell>
          <cell r="E594" t="str">
            <v>DPW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S594" t="str">
            <v>PC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D594">
            <v>587</v>
          </cell>
          <cell r="AE594" t="str">
            <v>SNPD</v>
          </cell>
          <cell r="AF594" t="str">
            <v>587.SNPD</v>
          </cell>
        </row>
        <row r="595">
          <cell r="A595">
            <v>595</v>
          </cell>
          <cell r="F595">
            <v>3746958.73</v>
          </cell>
          <cell r="G595">
            <v>0</v>
          </cell>
          <cell r="H595">
            <v>0</v>
          </cell>
          <cell r="I595">
            <v>3746958.73</v>
          </cell>
          <cell r="J595">
            <v>0</v>
          </cell>
          <cell r="K595">
            <v>0</v>
          </cell>
          <cell r="N595">
            <v>0</v>
          </cell>
          <cell r="O595">
            <v>0</v>
          </cell>
          <cell r="Q595">
            <v>0</v>
          </cell>
          <cell r="R595">
            <v>0</v>
          </cell>
          <cell r="T595">
            <v>0</v>
          </cell>
          <cell r="U595">
            <v>3746958.73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D595">
            <v>587</v>
          </cell>
          <cell r="AE595" t="str">
            <v>NA</v>
          </cell>
          <cell r="AF595" t="str">
            <v>587.NA1</v>
          </cell>
        </row>
        <row r="596">
          <cell r="A596">
            <v>596</v>
          </cell>
          <cell r="AD596">
            <v>587</v>
          </cell>
          <cell r="AE596" t="str">
            <v>NA</v>
          </cell>
          <cell r="AF596" t="str">
            <v>587.NA2</v>
          </cell>
        </row>
        <row r="597">
          <cell r="A597">
            <v>597</v>
          </cell>
          <cell r="B597">
            <v>588</v>
          </cell>
          <cell r="C597" t="str">
            <v>Misc. Distribution Expenses</v>
          </cell>
          <cell r="AD597">
            <v>588</v>
          </cell>
          <cell r="AE597" t="str">
            <v>NA</v>
          </cell>
          <cell r="AF597" t="str">
            <v>588.NA</v>
          </cell>
        </row>
        <row r="598">
          <cell r="A598">
            <v>598</v>
          </cell>
          <cell r="D598" t="str">
            <v>S</v>
          </cell>
          <cell r="E598" t="str">
            <v>DPW</v>
          </cell>
          <cell r="F598">
            <v>929144.54</v>
          </cell>
          <cell r="G598">
            <v>0</v>
          </cell>
          <cell r="H598">
            <v>0</v>
          </cell>
          <cell r="I598">
            <v>929144.54</v>
          </cell>
          <cell r="J598">
            <v>0</v>
          </cell>
          <cell r="K598">
            <v>0</v>
          </cell>
          <cell r="S598" t="str">
            <v>PLNT2</v>
          </cell>
          <cell r="T598">
            <v>239854.67976561573</v>
          </cell>
          <cell r="U598">
            <v>689289.86023438419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D598">
            <v>588</v>
          </cell>
          <cell r="AE598" t="str">
            <v>S</v>
          </cell>
          <cell r="AF598" t="str">
            <v>588.S</v>
          </cell>
        </row>
        <row r="599">
          <cell r="A599">
            <v>599</v>
          </cell>
          <cell r="D599" t="str">
            <v>SNPD</v>
          </cell>
          <cell r="E599" t="str">
            <v>DPW</v>
          </cell>
          <cell r="F599">
            <v>1746568.7520685613</v>
          </cell>
          <cell r="G599">
            <v>0</v>
          </cell>
          <cell r="H599">
            <v>0</v>
          </cell>
          <cell r="I599">
            <v>1746568.7520685613</v>
          </cell>
          <cell r="J599">
            <v>0</v>
          </cell>
          <cell r="K599">
            <v>0</v>
          </cell>
          <cell r="S599" t="str">
            <v>PLNT2</v>
          </cell>
          <cell r="T599">
            <v>450869.23581990361</v>
          </cell>
          <cell r="U599">
            <v>1295699.5162486576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D599">
            <v>588</v>
          </cell>
          <cell r="AE599" t="str">
            <v>SNPD</v>
          </cell>
          <cell r="AF599" t="str">
            <v>588.SNPD</v>
          </cell>
        </row>
        <row r="600">
          <cell r="A600">
            <v>600</v>
          </cell>
          <cell r="F600">
            <v>2675713.2920685615</v>
          </cell>
          <cell r="G600">
            <v>0</v>
          </cell>
          <cell r="H600">
            <v>0</v>
          </cell>
          <cell r="I600">
            <v>2675713.2920685615</v>
          </cell>
          <cell r="J600">
            <v>0</v>
          </cell>
          <cell r="K600">
            <v>0</v>
          </cell>
          <cell r="N600">
            <v>0</v>
          </cell>
          <cell r="O600">
            <v>0</v>
          </cell>
          <cell r="Q600">
            <v>0</v>
          </cell>
          <cell r="R600">
            <v>0</v>
          </cell>
          <cell r="T600">
            <v>690723.91558551928</v>
          </cell>
          <cell r="U600">
            <v>1984989.3764830418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D600">
            <v>588</v>
          </cell>
          <cell r="AE600" t="str">
            <v>NA</v>
          </cell>
          <cell r="AF600" t="str">
            <v>588.NA1</v>
          </cell>
        </row>
        <row r="601">
          <cell r="A601">
            <v>601</v>
          </cell>
          <cell r="AD601">
            <v>588</v>
          </cell>
          <cell r="AE601" t="str">
            <v>NA</v>
          </cell>
          <cell r="AF601" t="str">
            <v>588.NA2</v>
          </cell>
        </row>
        <row r="602">
          <cell r="A602">
            <v>602</v>
          </cell>
          <cell r="B602">
            <v>589</v>
          </cell>
          <cell r="C602" t="str">
            <v>Rents</v>
          </cell>
          <cell r="AD602">
            <v>589</v>
          </cell>
          <cell r="AE602" t="str">
            <v>NA</v>
          </cell>
          <cell r="AF602" t="str">
            <v>589.NA</v>
          </cell>
        </row>
        <row r="603">
          <cell r="A603">
            <v>603</v>
          </cell>
          <cell r="D603" t="str">
            <v>S</v>
          </cell>
          <cell r="E603" t="str">
            <v>DPW</v>
          </cell>
          <cell r="F603">
            <v>630427.81999999995</v>
          </cell>
          <cell r="G603">
            <v>0</v>
          </cell>
          <cell r="H603">
            <v>0</v>
          </cell>
          <cell r="I603">
            <v>630427.81999999995</v>
          </cell>
          <cell r="J603">
            <v>0</v>
          </cell>
          <cell r="K603">
            <v>0</v>
          </cell>
          <cell r="S603" t="str">
            <v>PLNT2</v>
          </cell>
          <cell r="T603">
            <v>162742.2390938607</v>
          </cell>
          <cell r="U603">
            <v>467685.58090613922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D603">
            <v>589</v>
          </cell>
          <cell r="AE603" t="str">
            <v>S</v>
          </cell>
          <cell r="AF603" t="str">
            <v>589.S</v>
          </cell>
        </row>
        <row r="604">
          <cell r="A604">
            <v>604</v>
          </cell>
          <cell r="D604" t="str">
            <v>SNPD</v>
          </cell>
          <cell r="E604" t="str">
            <v>DPW</v>
          </cell>
          <cell r="F604">
            <v>11401.41042277232</v>
          </cell>
          <cell r="G604">
            <v>0</v>
          </cell>
          <cell r="H604">
            <v>0</v>
          </cell>
          <cell r="I604">
            <v>11401.41042277232</v>
          </cell>
          <cell r="J604">
            <v>0</v>
          </cell>
          <cell r="K604">
            <v>0</v>
          </cell>
          <cell r="S604" t="str">
            <v>PLNT2</v>
          </cell>
          <cell r="T604">
            <v>2943.2252228812627</v>
          </cell>
          <cell r="U604">
            <v>8458.185199891057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D604">
            <v>589</v>
          </cell>
          <cell r="AE604" t="str">
            <v>SNPD</v>
          </cell>
          <cell r="AF604" t="str">
            <v>589.SNPD</v>
          </cell>
        </row>
        <row r="605">
          <cell r="A605">
            <v>605</v>
          </cell>
          <cell r="F605">
            <v>641829.23042277223</v>
          </cell>
          <cell r="G605">
            <v>0</v>
          </cell>
          <cell r="H605">
            <v>0</v>
          </cell>
          <cell r="I605">
            <v>641829.23042277223</v>
          </cell>
          <cell r="J605">
            <v>0</v>
          </cell>
          <cell r="K605">
            <v>0</v>
          </cell>
          <cell r="N605">
            <v>0</v>
          </cell>
          <cell r="O605">
            <v>0</v>
          </cell>
          <cell r="Q605">
            <v>0</v>
          </cell>
          <cell r="R605">
            <v>0</v>
          </cell>
          <cell r="T605">
            <v>165685.46431674197</v>
          </cell>
          <cell r="U605">
            <v>476143.76610603026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D605">
            <v>589</v>
          </cell>
          <cell r="AE605" t="str">
            <v>NA</v>
          </cell>
          <cell r="AF605" t="str">
            <v>589.NA1</v>
          </cell>
        </row>
        <row r="606">
          <cell r="A606">
            <v>606</v>
          </cell>
          <cell r="AD606">
            <v>589</v>
          </cell>
          <cell r="AE606" t="str">
            <v>NA</v>
          </cell>
          <cell r="AF606" t="str">
            <v>589.NA2</v>
          </cell>
        </row>
        <row r="607">
          <cell r="A607">
            <v>607</v>
          </cell>
          <cell r="B607">
            <v>590</v>
          </cell>
          <cell r="C607" t="str">
            <v>Maint Supervision &amp; Engineering</v>
          </cell>
          <cell r="AD607">
            <v>590</v>
          </cell>
          <cell r="AE607" t="str">
            <v>NA</v>
          </cell>
          <cell r="AF607" t="str">
            <v>590.NA</v>
          </cell>
        </row>
        <row r="608">
          <cell r="A608">
            <v>608</v>
          </cell>
          <cell r="D608" t="str">
            <v>S</v>
          </cell>
          <cell r="E608" t="str">
            <v>DPW</v>
          </cell>
          <cell r="F608">
            <v>1454643.71</v>
          </cell>
          <cell r="G608">
            <v>0</v>
          </cell>
          <cell r="H608">
            <v>0</v>
          </cell>
          <cell r="I608">
            <v>1454643.71</v>
          </cell>
          <cell r="J608">
            <v>0</v>
          </cell>
          <cell r="K608">
            <v>0</v>
          </cell>
          <cell r="S608" t="str">
            <v>PLNT</v>
          </cell>
          <cell r="T608">
            <v>255151.88934234166</v>
          </cell>
          <cell r="U608">
            <v>733250.69294117671</v>
          </cell>
          <cell r="V608">
            <v>272386.20948310656</v>
          </cell>
          <cell r="W608">
            <v>149941.67168640523</v>
          </cell>
          <cell r="X608">
            <v>43913.24654696972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D608">
            <v>590</v>
          </cell>
          <cell r="AE608" t="str">
            <v>S</v>
          </cell>
          <cell r="AF608" t="str">
            <v>590.S</v>
          </cell>
        </row>
        <row r="609">
          <cell r="A609">
            <v>609</v>
          </cell>
          <cell r="D609" t="str">
            <v>SNPD</v>
          </cell>
          <cell r="E609" t="str">
            <v>DPW</v>
          </cell>
          <cell r="F609">
            <v>1047785.3531622316</v>
          </cell>
          <cell r="G609">
            <v>0</v>
          </cell>
          <cell r="H609">
            <v>0</v>
          </cell>
          <cell r="I609">
            <v>1047785.3531622316</v>
          </cell>
          <cell r="J609">
            <v>0</v>
          </cell>
          <cell r="K609">
            <v>0</v>
          </cell>
          <cell r="S609" t="str">
            <v>PLNT</v>
          </cell>
          <cell r="T609">
            <v>183786.86866530095</v>
          </cell>
          <cell r="U609">
            <v>528163.24092160119</v>
          </cell>
          <cell r="V609">
            <v>196200.81449345313</v>
          </cell>
          <cell r="W609">
            <v>108003.55189496918</v>
          </cell>
          <cell r="X609">
            <v>31630.877186907037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D609">
            <v>590</v>
          </cell>
          <cell r="AE609" t="str">
            <v>SNPD</v>
          </cell>
          <cell r="AF609" t="str">
            <v>590.SNPD</v>
          </cell>
        </row>
        <row r="610">
          <cell r="A610">
            <v>610</v>
          </cell>
          <cell r="F610">
            <v>2502429.0631622318</v>
          </cell>
          <cell r="G610">
            <v>0</v>
          </cell>
          <cell r="H610">
            <v>0</v>
          </cell>
          <cell r="I610">
            <v>2502429.0631622318</v>
          </cell>
          <cell r="J610">
            <v>0</v>
          </cell>
          <cell r="K610">
            <v>0</v>
          </cell>
          <cell r="N610">
            <v>0</v>
          </cell>
          <cell r="O610">
            <v>0</v>
          </cell>
          <cell r="Q610">
            <v>0</v>
          </cell>
          <cell r="R610">
            <v>0</v>
          </cell>
          <cell r="T610">
            <v>438938.75800764258</v>
          </cell>
          <cell r="U610">
            <v>1261413.9338627779</v>
          </cell>
          <cell r="V610">
            <v>468587.02397655969</v>
          </cell>
          <cell r="W610">
            <v>257945.22358137439</v>
          </cell>
          <cell r="X610">
            <v>75544.123733876753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D610">
            <v>590</v>
          </cell>
          <cell r="AE610" t="str">
            <v>NA</v>
          </cell>
          <cell r="AF610" t="str">
            <v>590.NA1</v>
          </cell>
        </row>
        <row r="611">
          <cell r="A611">
            <v>611</v>
          </cell>
          <cell r="AD611">
            <v>590</v>
          </cell>
          <cell r="AE611" t="str">
            <v>NA</v>
          </cell>
          <cell r="AF611" t="str">
            <v>590.NA2</v>
          </cell>
        </row>
        <row r="612">
          <cell r="A612">
            <v>612</v>
          </cell>
          <cell r="B612">
            <v>591</v>
          </cell>
          <cell r="C612" t="str">
            <v>Maintenance of Structures</v>
          </cell>
          <cell r="AD612">
            <v>591</v>
          </cell>
          <cell r="AE612" t="str">
            <v>NA</v>
          </cell>
          <cell r="AF612" t="str">
            <v>591.NA</v>
          </cell>
        </row>
        <row r="613">
          <cell r="A613">
            <v>613</v>
          </cell>
          <cell r="D613" t="str">
            <v>S</v>
          </cell>
          <cell r="E613" t="str">
            <v>DPW</v>
          </cell>
          <cell r="F613">
            <v>695907.73</v>
          </cell>
          <cell r="G613">
            <v>0</v>
          </cell>
          <cell r="H613">
            <v>0</v>
          </cell>
          <cell r="I613">
            <v>695907.73</v>
          </cell>
          <cell r="J613">
            <v>0</v>
          </cell>
          <cell r="K613">
            <v>0</v>
          </cell>
          <cell r="S613" t="str">
            <v>PLNT2</v>
          </cell>
          <cell r="T613">
            <v>179645.59714849808</v>
          </cell>
          <cell r="U613">
            <v>516262.13285150187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D613">
            <v>591</v>
          </cell>
          <cell r="AE613" t="str">
            <v>S</v>
          </cell>
          <cell r="AF613" t="str">
            <v>591.S</v>
          </cell>
        </row>
        <row r="614">
          <cell r="A614">
            <v>614</v>
          </cell>
          <cell r="D614" t="str">
            <v>SNPD</v>
          </cell>
          <cell r="E614" t="str">
            <v>DPW</v>
          </cell>
          <cell r="F614">
            <v>45816.773332606077</v>
          </cell>
          <cell r="G614">
            <v>0</v>
          </cell>
          <cell r="H614">
            <v>0</v>
          </cell>
          <cell r="I614">
            <v>45816.773332606077</v>
          </cell>
          <cell r="J614">
            <v>0</v>
          </cell>
          <cell r="K614">
            <v>0</v>
          </cell>
          <cell r="S614" t="str">
            <v>PLNT2</v>
          </cell>
          <cell r="T614">
            <v>11827.403619662913</v>
          </cell>
          <cell r="U614">
            <v>33989.36971294316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D614">
            <v>591</v>
          </cell>
          <cell r="AE614" t="str">
            <v>SNPD</v>
          </cell>
          <cell r="AF614" t="str">
            <v>591.SNPD</v>
          </cell>
        </row>
        <row r="615">
          <cell r="A615">
            <v>615</v>
          </cell>
          <cell r="F615">
            <v>741724.50333260605</v>
          </cell>
          <cell r="G615">
            <v>0</v>
          </cell>
          <cell r="H615">
            <v>0</v>
          </cell>
          <cell r="I615">
            <v>741724.50333260605</v>
          </cell>
          <cell r="J615">
            <v>0</v>
          </cell>
          <cell r="K615">
            <v>0</v>
          </cell>
          <cell r="N615">
            <v>0</v>
          </cell>
          <cell r="O615">
            <v>0</v>
          </cell>
          <cell r="Q615">
            <v>0</v>
          </cell>
          <cell r="R615">
            <v>0</v>
          </cell>
          <cell r="T615">
            <v>191473.000768161</v>
          </cell>
          <cell r="U615">
            <v>550251.50256444502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D615">
            <v>591</v>
          </cell>
          <cell r="AE615" t="str">
            <v>NA</v>
          </cell>
          <cell r="AF615" t="str">
            <v>591.NA1</v>
          </cell>
        </row>
        <row r="616">
          <cell r="A616">
            <v>616</v>
          </cell>
          <cell r="AD616">
            <v>591</v>
          </cell>
          <cell r="AE616" t="str">
            <v>NA</v>
          </cell>
          <cell r="AF616" t="str">
            <v>591.NA2</v>
          </cell>
        </row>
        <row r="617">
          <cell r="A617">
            <v>617</v>
          </cell>
          <cell r="B617">
            <v>592</v>
          </cell>
          <cell r="C617" t="str">
            <v>Maintenance of Station Equipment</v>
          </cell>
          <cell r="AD617">
            <v>592</v>
          </cell>
          <cell r="AE617" t="str">
            <v>NA</v>
          </cell>
          <cell r="AF617" t="str">
            <v>592.NA</v>
          </cell>
        </row>
        <row r="618">
          <cell r="A618">
            <v>618</v>
          </cell>
          <cell r="D618" t="str">
            <v>S</v>
          </cell>
          <cell r="E618" t="str">
            <v>DPW</v>
          </cell>
          <cell r="F618">
            <v>3413841.97</v>
          </cell>
          <cell r="G618">
            <v>0</v>
          </cell>
          <cell r="H618">
            <v>0</v>
          </cell>
          <cell r="I618">
            <v>3413841.97</v>
          </cell>
          <cell r="J618">
            <v>0</v>
          </cell>
          <cell r="K618">
            <v>0</v>
          </cell>
          <cell r="S618" t="str">
            <v>SUBS</v>
          </cell>
          <cell r="T618">
            <v>3413841.97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D618">
            <v>592</v>
          </cell>
          <cell r="AE618" t="str">
            <v>S</v>
          </cell>
          <cell r="AF618" t="str">
            <v>592.S</v>
          </cell>
        </row>
        <row r="619">
          <cell r="A619">
            <v>619</v>
          </cell>
          <cell r="D619" t="str">
            <v>SNPD</v>
          </cell>
          <cell r="E619" t="str">
            <v>DPW</v>
          </cell>
          <cell r="F619">
            <v>720019.76629377971</v>
          </cell>
          <cell r="G619">
            <v>0</v>
          </cell>
          <cell r="H619">
            <v>0</v>
          </cell>
          <cell r="I619">
            <v>720019.76629377971</v>
          </cell>
          <cell r="J619">
            <v>0</v>
          </cell>
          <cell r="K619">
            <v>0</v>
          </cell>
          <cell r="S619" t="str">
            <v>SUBS</v>
          </cell>
          <cell r="T619">
            <v>720019.76629377971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D619">
            <v>592</v>
          </cell>
          <cell r="AE619" t="str">
            <v>SNPD</v>
          </cell>
          <cell r="AF619" t="str">
            <v>592.SNPD</v>
          </cell>
        </row>
        <row r="620">
          <cell r="A620">
            <v>620</v>
          </cell>
          <cell r="F620">
            <v>4133861.7362937797</v>
          </cell>
          <cell r="G620">
            <v>0</v>
          </cell>
          <cell r="H620">
            <v>0</v>
          </cell>
          <cell r="I620">
            <v>4133861.7362937797</v>
          </cell>
          <cell r="J620">
            <v>0</v>
          </cell>
          <cell r="K620">
            <v>0</v>
          </cell>
          <cell r="N620">
            <v>0</v>
          </cell>
          <cell r="O620">
            <v>0</v>
          </cell>
          <cell r="Q620">
            <v>0</v>
          </cell>
          <cell r="R620">
            <v>0</v>
          </cell>
          <cell r="T620">
            <v>4133861.7362937797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D620">
            <v>592</v>
          </cell>
          <cell r="AE620" t="str">
            <v>NA</v>
          </cell>
          <cell r="AF620" t="str">
            <v>592.NA1</v>
          </cell>
        </row>
        <row r="621">
          <cell r="A621">
            <v>621</v>
          </cell>
          <cell r="AD621">
            <v>592</v>
          </cell>
          <cell r="AE621" t="str">
            <v>NA</v>
          </cell>
          <cell r="AF621" t="str">
            <v>592.NA2</v>
          </cell>
        </row>
        <row r="622">
          <cell r="A622">
            <v>622</v>
          </cell>
          <cell r="B622">
            <v>593</v>
          </cell>
          <cell r="C622" t="str">
            <v>Maintenance of Overhead Lines</v>
          </cell>
          <cell r="AD622">
            <v>593</v>
          </cell>
          <cell r="AE622" t="str">
            <v>NA</v>
          </cell>
          <cell r="AF622" t="str">
            <v>593.NA</v>
          </cell>
        </row>
        <row r="623">
          <cell r="A623">
            <v>623</v>
          </cell>
          <cell r="D623" t="str">
            <v>S</v>
          </cell>
          <cell r="E623" t="str">
            <v>DPW</v>
          </cell>
          <cell r="F623">
            <v>32404760.890000001</v>
          </cell>
          <cell r="G623">
            <v>0</v>
          </cell>
          <cell r="H623">
            <v>0</v>
          </cell>
          <cell r="I623">
            <v>32404760.890000001</v>
          </cell>
          <cell r="J623">
            <v>0</v>
          </cell>
          <cell r="K623">
            <v>0</v>
          </cell>
          <cell r="S623" t="str">
            <v>PC</v>
          </cell>
          <cell r="T623">
            <v>0</v>
          </cell>
          <cell r="U623">
            <v>32404760.890000001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D623">
            <v>593</v>
          </cell>
          <cell r="AE623" t="str">
            <v>S</v>
          </cell>
          <cell r="AF623" t="str">
            <v>593.S</v>
          </cell>
        </row>
        <row r="624">
          <cell r="A624">
            <v>624</v>
          </cell>
          <cell r="D624" t="str">
            <v>SNPD</v>
          </cell>
          <cell r="E624" t="str">
            <v>DPW</v>
          </cell>
          <cell r="F624">
            <v>851283.88512556907</v>
          </cell>
          <cell r="G624">
            <v>0</v>
          </cell>
          <cell r="H624">
            <v>0</v>
          </cell>
          <cell r="I624">
            <v>851283.88512556907</v>
          </cell>
          <cell r="J624">
            <v>0</v>
          </cell>
          <cell r="K624">
            <v>0</v>
          </cell>
          <cell r="S624" t="str">
            <v>PC</v>
          </cell>
          <cell r="T624">
            <v>0</v>
          </cell>
          <cell r="U624">
            <v>851283.88512556907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D624">
            <v>593</v>
          </cell>
          <cell r="AE624" t="str">
            <v>SNPD</v>
          </cell>
          <cell r="AF624" t="str">
            <v>593.SNPD</v>
          </cell>
        </row>
        <row r="625">
          <cell r="A625">
            <v>625</v>
          </cell>
          <cell r="F625">
            <v>33256044.775125571</v>
          </cell>
          <cell r="G625">
            <v>0</v>
          </cell>
          <cell r="H625">
            <v>0</v>
          </cell>
          <cell r="I625">
            <v>33256044.775125571</v>
          </cell>
          <cell r="J625">
            <v>0</v>
          </cell>
          <cell r="K625">
            <v>0</v>
          </cell>
          <cell r="N625">
            <v>0</v>
          </cell>
          <cell r="O625">
            <v>0</v>
          </cell>
          <cell r="Q625">
            <v>0</v>
          </cell>
          <cell r="R625">
            <v>0</v>
          </cell>
          <cell r="T625">
            <v>0</v>
          </cell>
          <cell r="U625">
            <v>33256044.775125571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D625">
            <v>593</v>
          </cell>
          <cell r="AE625" t="str">
            <v>NA</v>
          </cell>
          <cell r="AF625" t="str">
            <v>593.NA1</v>
          </cell>
        </row>
        <row r="626">
          <cell r="A626">
            <v>626</v>
          </cell>
          <cell r="AD626">
            <v>593</v>
          </cell>
          <cell r="AE626" t="str">
            <v>NA</v>
          </cell>
          <cell r="AF626" t="str">
            <v>593.NA2</v>
          </cell>
        </row>
        <row r="627">
          <cell r="A627">
            <v>627</v>
          </cell>
          <cell r="B627">
            <v>594</v>
          </cell>
          <cell r="C627" t="str">
            <v>Maintenance of Underground Lines</v>
          </cell>
          <cell r="AD627">
            <v>594</v>
          </cell>
          <cell r="AE627" t="str">
            <v>NA</v>
          </cell>
          <cell r="AF627" t="str">
            <v>594.NA</v>
          </cell>
        </row>
        <row r="628">
          <cell r="A628">
            <v>628</v>
          </cell>
          <cell r="D628" t="str">
            <v>S</v>
          </cell>
          <cell r="E628" t="str">
            <v>DPW</v>
          </cell>
          <cell r="F628">
            <v>12480061.689999999</v>
          </cell>
          <cell r="G628">
            <v>0</v>
          </cell>
          <cell r="H628">
            <v>0</v>
          </cell>
          <cell r="I628">
            <v>12480061.689999999</v>
          </cell>
          <cell r="J628">
            <v>0</v>
          </cell>
          <cell r="K628">
            <v>0</v>
          </cell>
          <cell r="S628" t="str">
            <v>PC</v>
          </cell>
          <cell r="T628">
            <v>0</v>
          </cell>
          <cell r="U628">
            <v>12480061.689999999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D628">
            <v>594</v>
          </cell>
          <cell r="AE628" t="str">
            <v>S</v>
          </cell>
          <cell r="AF628" t="str">
            <v>594.S</v>
          </cell>
        </row>
        <row r="629">
          <cell r="A629">
            <v>629</v>
          </cell>
          <cell r="D629" t="str">
            <v>SNPD</v>
          </cell>
          <cell r="E629" t="str">
            <v>DPW</v>
          </cell>
          <cell r="F629">
            <v>4312.8461483477113</v>
          </cell>
          <cell r="G629">
            <v>0</v>
          </cell>
          <cell r="H629">
            <v>0</v>
          </cell>
          <cell r="I629">
            <v>4312.8461483477113</v>
          </cell>
          <cell r="J629">
            <v>0</v>
          </cell>
          <cell r="K629">
            <v>0</v>
          </cell>
          <cell r="S629" t="str">
            <v>PC</v>
          </cell>
          <cell r="T629">
            <v>0</v>
          </cell>
          <cell r="U629">
            <v>4312.8461483477113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D629">
            <v>594</v>
          </cell>
          <cell r="AE629" t="str">
            <v>SNPD</v>
          </cell>
          <cell r="AF629" t="str">
            <v>594.SNPD</v>
          </cell>
        </row>
        <row r="630">
          <cell r="A630">
            <v>630</v>
          </cell>
          <cell r="F630">
            <v>12484374.536148347</v>
          </cell>
          <cell r="G630">
            <v>0</v>
          </cell>
          <cell r="H630">
            <v>0</v>
          </cell>
          <cell r="I630">
            <v>12484374.536148347</v>
          </cell>
          <cell r="J630">
            <v>0</v>
          </cell>
          <cell r="K630">
            <v>0</v>
          </cell>
          <cell r="N630">
            <v>0</v>
          </cell>
          <cell r="O630">
            <v>0</v>
          </cell>
          <cell r="Q630">
            <v>0</v>
          </cell>
          <cell r="R630">
            <v>0</v>
          </cell>
          <cell r="T630">
            <v>0</v>
          </cell>
          <cell r="U630">
            <v>12484374.536148347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D630">
            <v>594</v>
          </cell>
          <cell r="AE630" t="str">
            <v>NA</v>
          </cell>
          <cell r="AF630" t="str">
            <v>594.NA1</v>
          </cell>
        </row>
        <row r="631">
          <cell r="A631">
            <v>631</v>
          </cell>
          <cell r="AD631">
            <v>594</v>
          </cell>
          <cell r="AE631" t="str">
            <v>NA</v>
          </cell>
          <cell r="AF631" t="str">
            <v>594.NA2</v>
          </cell>
        </row>
        <row r="632">
          <cell r="A632">
            <v>632</v>
          </cell>
          <cell r="B632">
            <v>595</v>
          </cell>
          <cell r="C632" t="str">
            <v>Maintenance of Line Transformers</v>
          </cell>
          <cell r="AD632">
            <v>595</v>
          </cell>
          <cell r="AE632" t="str">
            <v>NA</v>
          </cell>
          <cell r="AF632" t="str">
            <v>595.NA</v>
          </cell>
        </row>
        <row r="633">
          <cell r="A633">
            <v>633</v>
          </cell>
          <cell r="D633" t="str">
            <v>S</v>
          </cell>
          <cell r="E633" t="str">
            <v>DPW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S633" t="str">
            <v>XFMR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D633">
            <v>595</v>
          </cell>
          <cell r="AE633" t="str">
            <v>S</v>
          </cell>
          <cell r="AF633" t="str">
            <v>595.S</v>
          </cell>
        </row>
        <row r="634">
          <cell r="A634">
            <v>634</v>
          </cell>
          <cell r="D634" t="str">
            <v>SNPD</v>
          </cell>
          <cell r="E634" t="str">
            <v>DPW</v>
          </cell>
          <cell r="F634">
            <v>441814.19949860475</v>
          </cell>
          <cell r="G634">
            <v>0</v>
          </cell>
          <cell r="H634">
            <v>0</v>
          </cell>
          <cell r="I634">
            <v>441814.19949860475</v>
          </cell>
          <cell r="J634">
            <v>0</v>
          </cell>
          <cell r="K634">
            <v>0</v>
          </cell>
          <cell r="S634" t="str">
            <v>XFMR</v>
          </cell>
          <cell r="T634">
            <v>0</v>
          </cell>
          <cell r="U634">
            <v>0</v>
          </cell>
          <cell r="V634">
            <v>441814.19949860475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D634">
            <v>595</v>
          </cell>
          <cell r="AE634" t="str">
            <v>SNPD</v>
          </cell>
          <cell r="AF634" t="str">
            <v>595.SNPD</v>
          </cell>
        </row>
        <row r="635">
          <cell r="A635">
            <v>635</v>
          </cell>
          <cell r="F635">
            <v>441814.19949860475</v>
          </cell>
          <cell r="G635">
            <v>0</v>
          </cell>
          <cell r="H635">
            <v>0</v>
          </cell>
          <cell r="I635">
            <v>441814.19949860475</v>
          </cell>
          <cell r="J635">
            <v>0</v>
          </cell>
          <cell r="K635">
            <v>0</v>
          </cell>
          <cell r="N635">
            <v>0</v>
          </cell>
          <cell r="O635">
            <v>0</v>
          </cell>
          <cell r="Q635">
            <v>0</v>
          </cell>
          <cell r="R635">
            <v>0</v>
          </cell>
          <cell r="T635">
            <v>0</v>
          </cell>
          <cell r="U635">
            <v>0</v>
          </cell>
          <cell r="V635">
            <v>441814.19949860475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D635">
            <v>595</v>
          </cell>
          <cell r="AE635" t="str">
            <v>NA</v>
          </cell>
          <cell r="AF635" t="str">
            <v>595.NA1</v>
          </cell>
        </row>
        <row r="636">
          <cell r="A636">
            <v>636</v>
          </cell>
          <cell r="AD636">
            <v>595</v>
          </cell>
          <cell r="AE636" t="str">
            <v>NA</v>
          </cell>
          <cell r="AF636" t="str">
            <v>595.NA2</v>
          </cell>
        </row>
        <row r="637">
          <cell r="A637">
            <v>637</v>
          </cell>
          <cell r="B637">
            <v>596</v>
          </cell>
          <cell r="C637" t="str">
            <v>Maint of Street Lighting &amp; Signal Sys.</v>
          </cell>
          <cell r="AD637">
            <v>596</v>
          </cell>
          <cell r="AE637" t="str">
            <v>NA</v>
          </cell>
          <cell r="AF637" t="str">
            <v>596.NA</v>
          </cell>
        </row>
        <row r="638">
          <cell r="A638">
            <v>638</v>
          </cell>
          <cell r="D638" t="str">
            <v>S</v>
          </cell>
          <cell r="E638" t="str">
            <v>DPW</v>
          </cell>
          <cell r="F638">
            <v>1597474.07</v>
          </cell>
          <cell r="G638">
            <v>0</v>
          </cell>
          <cell r="H638">
            <v>0</v>
          </cell>
          <cell r="I638">
            <v>1597474.07</v>
          </cell>
          <cell r="J638">
            <v>0</v>
          </cell>
          <cell r="K638">
            <v>0</v>
          </cell>
          <cell r="S638" t="str">
            <v>PC</v>
          </cell>
          <cell r="T638">
            <v>0</v>
          </cell>
          <cell r="U638">
            <v>1597474.07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D638">
            <v>596</v>
          </cell>
          <cell r="AE638" t="str">
            <v>S</v>
          </cell>
          <cell r="AF638" t="str">
            <v>596.S</v>
          </cell>
        </row>
        <row r="639">
          <cell r="A639">
            <v>639</v>
          </cell>
          <cell r="D639" t="str">
            <v>SNPD</v>
          </cell>
          <cell r="E639" t="str">
            <v>DPW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S639" t="str">
            <v>PC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D639">
            <v>596</v>
          </cell>
          <cell r="AE639" t="str">
            <v>SNPD</v>
          </cell>
          <cell r="AF639" t="str">
            <v>596.SNPD</v>
          </cell>
        </row>
        <row r="640">
          <cell r="A640">
            <v>640</v>
          </cell>
          <cell r="F640">
            <v>1597474.07</v>
          </cell>
          <cell r="G640">
            <v>0</v>
          </cell>
          <cell r="H640">
            <v>0</v>
          </cell>
          <cell r="I640">
            <v>1597474.07</v>
          </cell>
          <cell r="J640">
            <v>0</v>
          </cell>
          <cell r="K640">
            <v>0</v>
          </cell>
          <cell r="N640">
            <v>0</v>
          </cell>
          <cell r="O640">
            <v>0</v>
          </cell>
          <cell r="Q640">
            <v>0</v>
          </cell>
          <cell r="R640">
            <v>0</v>
          </cell>
          <cell r="T640">
            <v>0</v>
          </cell>
          <cell r="U640">
            <v>1597474.07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D640">
            <v>596</v>
          </cell>
          <cell r="AE640" t="str">
            <v>NA</v>
          </cell>
          <cell r="AF640" t="str">
            <v>596.NA1</v>
          </cell>
        </row>
        <row r="641">
          <cell r="A641">
            <v>641</v>
          </cell>
          <cell r="AD641">
            <v>596</v>
          </cell>
          <cell r="AE641" t="str">
            <v>NA</v>
          </cell>
          <cell r="AF641" t="str">
            <v>596.NA2</v>
          </cell>
        </row>
        <row r="642">
          <cell r="A642">
            <v>642</v>
          </cell>
          <cell r="B642">
            <v>597</v>
          </cell>
          <cell r="C642" t="str">
            <v>Maintenance of Meters</v>
          </cell>
          <cell r="AD642">
            <v>597</v>
          </cell>
          <cell r="AE642" t="str">
            <v>NA</v>
          </cell>
          <cell r="AF642" t="str">
            <v>597.NA</v>
          </cell>
        </row>
        <row r="643">
          <cell r="A643">
            <v>643</v>
          </cell>
          <cell r="D643" t="str">
            <v>S</v>
          </cell>
          <cell r="E643" t="str">
            <v>DPW</v>
          </cell>
          <cell r="F643">
            <v>1700609.66</v>
          </cell>
          <cell r="G643">
            <v>0</v>
          </cell>
          <cell r="H643">
            <v>0</v>
          </cell>
          <cell r="I643">
            <v>1700609.66</v>
          </cell>
          <cell r="J643">
            <v>0</v>
          </cell>
          <cell r="K643">
            <v>0</v>
          </cell>
          <cell r="S643" t="str">
            <v>METR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1700609.66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D643">
            <v>597</v>
          </cell>
          <cell r="AE643" t="str">
            <v>S</v>
          </cell>
          <cell r="AF643" t="str">
            <v>597.S</v>
          </cell>
        </row>
        <row r="644">
          <cell r="A644">
            <v>644</v>
          </cell>
          <cell r="D644" t="str">
            <v>SNPD</v>
          </cell>
          <cell r="E644" t="str">
            <v>DPW</v>
          </cell>
          <cell r="F644">
            <v>136840.08555713057</v>
          </cell>
          <cell r="G644">
            <v>0</v>
          </cell>
          <cell r="H644">
            <v>0</v>
          </cell>
          <cell r="I644">
            <v>136840.08555713057</v>
          </cell>
          <cell r="J644">
            <v>0</v>
          </cell>
          <cell r="K644">
            <v>0</v>
          </cell>
          <cell r="S644" t="str">
            <v>METR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136840.08555713057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D644">
            <v>597</v>
          </cell>
          <cell r="AE644" t="str">
            <v>SNPD</v>
          </cell>
          <cell r="AF644" t="str">
            <v>597.SNPD</v>
          </cell>
        </row>
        <row r="645">
          <cell r="A645">
            <v>645</v>
          </cell>
          <cell r="F645">
            <v>1837449.7455571305</v>
          </cell>
          <cell r="G645">
            <v>0</v>
          </cell>
          <cell r="H645">
            <v>0</v>
          </cell>
          <cell r="I645">
            <v>1837449.7455571305</v>
          </cell>
          <cell r="J645">
            <v>0</v>
          </cell>
          <cell r="K645">
            <v>0</v>
          </cell>
          <cell r="N645">
            <v>0</v>
          </cell>
          <cell r="O645">
            <v>0</v>
          </cell>
          <cell r="Q645">
            <v>0</v>
          </cell>
          <cell r="R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1837449.7455571305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D645">
            <v>597</v>
          </cell>
          <cell r="AE645" t="str">
            <v>NA</v>
          </cell>
          <cell r="AF645" t="str">
            <v>597.NA1</v>
          </cell>
        </row>
        <row r="646">
          <cell r="A646">
            <v>646</v>
          </cell>
          <cell r="AD646">
            <v>597</v>
          </cell>
          <cell r="AE646" t="str">
            <v>NA</v>
          </cell>
          <cell r="AF646" t="str">
            <v>597.NA2</v>
          </cell>
        </row>
        <row r="647">
          <cell r="A647">
            <v>647</v>
          </cell>
          <cell r="B647">
            <v>598</v>
          </cell>
          <cell r="C647" t="str">
            <v>Maint of Misc. Distribution Plant</v>
          </cell>
          <cell r="AD647">
            <v>598</v>
          </cell>
          <cell r="AE647" t="str">
            <v>NA</v>
          </cell>
          <cell r="AF647" t="str">
            <v>598.NA</v>
          </cell>
        </row>
        <row r="648">
          <cell r="A648">
            <v>648</v>
          </cell>
          <cell r="D648" t="str">
            <v>S</v>
          </cell>
          <cell r="E648" t="str">
            <v>DPW</v>
          </cell>
          <cell r="F648">
            <v>820869.59</v>
          </cell>
          <cell r="G648">
            <v>0</v>
          </cell>
          <cell r="H648">
            <v>0</v>
          </cell>
          <cell r="I648">
            <v>820869.59</v>
          </cell>
          <cell r="J648">
            <v>0</v>
          </cell>
          <cell r="K648">
            <v>0</v>
          </cell>
          <cell r="S648" t="str">
            <v>PLNT2</v>
          </cell>
          <cell r="T648">
            <v>211903.9655969805</v>
          </cell>
          <cell r="U648">
            <v>608965.62440301944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D648">
            <v>598</v>
          </cell>
          <cell r="AE648" t="str">
            <v>S</v>
          </cell>
          <cell r="AF648" t="str">
            <v>598.S</v>
          </cell>
        </row>
        <row r="649">
          <cell r="A649">
            <v>649</v>
          </cell>
          <cell r="D649" t="str">
            <v>SNPD</v>
          </cell>
          <cell r="E649" t="str">
            <v>DPW</v>
          </cell>
          <cell r="F649">
            <v>1610792.9134982424</v>
          </cell>
          <cell r="G649">
            <v>0</v>
          </cell>
          <cell r="H649">
            <v>0</v>
          </cell>
          <cell r="I649">
            <v>1610792.9134982424</v>
          </cell>
          <cell r="J649">
            <v>0</v>
          </cell>
          <cell r="K649">
            <v>0</v>
          </cell>
          <cell r="S649" t="str">
            <v>PLNT2</v>
          </cell>
          <cell r="T649">
            <v>415819.28516293503</v>
          </cell>
          <cell r="U649">
            <v>1194973.6283353074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D649">
            <v>598</v>
          </cell>
          <cell r="AE649" t="str">
            <v>SNPD</v>
          </cell>
          <cell r="AF649" t="str">
            <v>598.SNPD</v>
          </cell>
        </row>
        <row r="650">
          <cell r="A650">
            <v>650</v>
          </cell>
          <cell r="F650">
            <v>2431662.5034982422</v>
          </cell>
          <cell r="G650">
            <v>0</v>
          </cell>
          <cell r="H650">
            <v>0</v>
          </cell>
          <cell r="I650">
            <v>2431662.5034982422</v>
          </cell>
          <cell r="J650">
            <v>0</v>
          </cell>
          <cell r="K650">
            <v>0</v>
          </cell>
          <cell r="N650">
            <v>0</v>
          </cell>
          <cell r="O650">
            <v>0</v>
          </cell>
          <cell r="Q650">
            <v>0</v>
          </cell>
          <cell r="R650">
            <v>0</v>
          </cell>
          <cell r="T650">
            <v>627723.25075991557</v>
          </cell>
          <cell r="U650">
            <v>1803939.2527383268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D650">
            <v>598</v>
          </cell>
          <cell r="AE650" t="str">
            <v>NA</v>
          </cell>
          <cell r="AF650" t="str">
            <v>598.NA1</v>
          </cell>
        </row>
        <row r="651">
          <cell r="A651">
            <v>651</v>
          </cell>
          <cell r="AD651">
            <v>598</v>
          </cell>
          <cell r="AE651" t="str">
            <v>NA</v>
          </cell>
          <cell r="AF651" t="str">
            <v>598.NA2</v>
          </cell>
        </row>
        <row r="652">
          <cell r="A652">
            <v>652</v>
          </cell>
          <cell r="B652" t="str">
            <v>TOTAL DISTRIBUTION EXPENSE</v>
          </cell>
          <cell r="F652">
            <v>85903034.442803621</v>
          </cell>
          <cell r="G652">
            <v>0</v>
          </cell>
          <cell r="H652">
            <v>0</v>
          </cell>
          <cell r="I652">
            <v>85903034.442803621</v>
          </cell>
          <cell r="J652">
            <v>0</v>
          </cell>
          <cell r="K652">
            <v>0</v>
          </cell>
          <cell r="N652">
            <v>0</v>
          </cell>
          <cell r="O652">
            <v>0</v>
          </cell>
          <cell r="Q652">
            <v>0</v>
          </cell>
          <cell r="R652">
            <v>0</v>
          </cell>
          <cell r="T652">
            <v>14608270.052871596</v>
          </cell>
          <cell r="U652">
            <v>64116835.964312486</v>
          </cell>
          <cell r="V652">
            <v>1950618.3160148603</v>
          </cell>
          <cell r="W652">
            <v>830558.24267714284</v>
          </cell>
          <cell r="X652">
            <v>4396751.8669275446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D652" t="str">
            <v>TOTAL DISTRIBUTION EXPENSE</v>
          </cell>
          <cell r="AE652" t="str">
            <v>NA</v>
          </cell>
          <cell r="AF652" t="str">
            <v>TOTAL DISTRIBUTION EXPENSE.NA</v>
          </cell>
        </row>
        <row r="653">
          <cell r="A653">
            <v>653</v>
          </cell>
          <cell r="AD653" t="str">
            <v>TOTAL DISTRIBUTION EXPENSE</v>
          </cell>
          <cell r="AE653" t="str">
            <v>NA</v>
          </cell>
          <cell r="AF653" t="str">
            <v>TOTAL DISTRIBUTION EXPENSE.NA1</v>
          </cell>
        </row>
        <row r="654">
          <cell r="A654">
            <v>654</v>
          </cell>
          <cell r="B654">
            <v>901</v>
          </cell>
          <cell r="C654" t="str">
            <v>Supervision</v>
          </cell>
          <cell r="AD654">
            <v>901</v>
          </cell>
          <cell r="AE654" t="str">
            <v>NA</v>
          </cell>
          <cell r="AF654" t="str">
            <v>901.NA</v>
          </cell>
        </row>
        <row r="655">
          <cell r="A655">
            <v>655</v>
          </cell>
          <cell r="D655" t="str">
            <v>S</v>
          </cell>
          <cell r="E655" t="str">
            <v>CUST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S655" t="str">
            <v>CUST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D655">
            <v>901</v>
          </cell>
          <cell r="AE655" t="str">
            <v>S</v>
          </cell>
          <cell r="AF655" t="str">
            <v>901.S</v>
          </cell>
        </row>
        <row r="656">
          <cell r="A656">
            <v>656</v>
          </cell>
          <cell r="D656" t="str">
            <v>CN</v>
          </cell>
          <cell r="E656" t="str">
            <v>CUST</v>
          </cell>
          <cell r="F656">
            <v>856539.87681823375</v>
          </cell>
          <cell r="G656">
            <v>0</v>
          </cell>
          <cell r="H656">
            <v>0</v>
          </cell>
          <cell r="I656">
            <v>0</v>
          </cell>
          <cell r="J656">
            <v>856539.87681823375</v>
          </cell>
          <cell r="K656">
            <v>0</v>
          </cell>
          <cell r="S656" t="str">
            <v>CUST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D656">
            <v>901</v>
          </cell>
          <cell r="AE656" t="str">
            <v>CN</v>
          </cell>
          <cell r="AF656" t="str">
            <v>901.CN</v>
          </cell>
        </row>
        <row r="657">
          <cell r="A657">
            <v>657</v>
          </cell>
          <cell r="F657">
            <v>856539.87681823375</v>
          </cell>
          <cell r="G657">
            <v>0</v>
          </cell>
          <cell r="H657">
            <v>0</v>
          </cell>
          <cell r="I657">
            <v>0</v>
          </cell>
          <cell r="J657">
            <v>856539.87681823375</v>
          </cell>
          <cell r="K657">
            <v>0</v>
          </cell>
          <cell r="N657">
            <v>0</v>
          </cell>
          <cell r="O657">
            <v>0</v>
          </cell>
          <cell r="Q657">
            <v>0</v>
          </cell>
          <cell r="R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D657">
            <v>901</v>
          </cell>
          <cell r="AE657" t="str">
            <v>NA</v>
          </cell>
          <cell r="AF657" t="str">
            <v>901.NA1</v>
          </cell>
        </row>
        <row r="658">
          <cell r="A658">
            <v>658</v>
          </cell>
          <cell r="AD658">
            <v>901</v>
          </cell>
          <cell r="AE658" t="str">
            <v>NA</v>
          </cell>
          <cell r="AF658" t="str">
            <v>901.NA2</v>
          </cell>
        </row>
        <row r="659">
          <cell r="A659">
            <v>659</v>
          </cell>
          <cell r="B659">
            <v>902</v>
          </cell>
          <cell r="C659" t="str">
            <v>Meter Reading Expense</v>
          </cell>
          <cell r="AD659">
            <v>902</v>
          </cell>
          <cell r="AE659" t="str">
            <v>NA</v>
          </cell>
          <cell r="AF659" t="str">
            <v>902.NA</v>
          </cell>
        </row>
        <row r="660">
          <cell r="A660">
            <v>660</v>
          </cell>
          <cell r="D660" t="str">
            <v>S</v>
          </cell>
          <cell r="E660" t="str">
            <v>CUST</v>
          </cell>
          <cell r="F660">
            <v>3562100.44</v>
          </cell>
          <cell r="G660">
            <v>0</v>
          </cell>
          <cell r="H660">
            <v>0</v>
          </cell>
          <cell r="I660">
            <v>0</v>
          </cell>
          <cell r="J660">
            <v>3562100.44</v>
          </cell>
          <cell r="K660">
            <v>0</v>
          </cell>
          <cell r="S660" t="str">
            <v>CUST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D660">
            <v>902</v>
          </cell>
          <cell r="AE660" t="str">
            <v>S</v>
          </cell>
          <cell r="AF660" t="str">
            <v>902.S</v>
          </cell>
        </row>
        <row r="661">
          <cell r="A661">
            <v>661</v>
          </cell>
          <cell r="D661" t="str">
            <v>CN</v>
          </cell>
          <cell r="E661" t="str">
            <v>CUST</v>
          </cell>
          <cell r="F661">
            <v>743320.78467258229</v>
          </cell>
          <cell r="G661">
            <v>0</v>
          </cell>
          <cell r="H661">
            <v>0</v>
          </cell>
          <cell r="I661">
            <v>0</v>
          </cell>
          <cell r="J661">
            <v>743320.78467258229</v>
          </cell>
          <cell r="K661">
            <v>0</v>
          </cell>
          <cell r="S661" t="str">
            <v>CUST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D661">
            <v>902</v>
          </cell>
          <cell r="AE661" t="str">
            <v>CN</v>
          </cell>
          <cell r="AF661" t="str">
            <v>902.CN</v>
          </cell>
        </row>
        <row r="662">
          <cell r="A662">
            <v>662</v>
          </cell>
          <cell r="F662">
            <v>4305421.224672582</v>
          </cell>
          <cell r="G662">
            <v>0</v>
          </cell>
          <cell r="H662">
            <v>0</v>
          </cell>
          <cell r="I662">
            <v>0</v>
          </cell>
          <cell r="J662">
            <v>4305421.224672582</v>
          </cell>
          <cell r="K662">
            <v>0</v>
          </cell>
          <cell r="N662">
            <v>0</v>
          </cell>
          <cell r="O662">
            <v>0</v>
          </cell>
          <cell r="Q662">
            <v>0</v>
          </cell>
          <cell r="R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D662">
            <v>902</v>
          </cell>
          <cell r="AE662" t="str">
            <v>NA</v>
          </cell>
          <cell r="AF662" t="str">
            <v>902.NA1</v>
          </cell>
        </row>
        <row r="663">
          <cell r="A663">
            <v>663</v>
          </cell>
          <cell r="AD663">
            <v>902</v>
          </cell>
          <cell r="AE663" t="str">
            <v>NA</v>
          </cell>
          <cell r="AF663" t="str">
            <v>902.NA2</v>
          </cell>
        </row>
        <row r="664">
          <cell r="A664">
            <v>664</v>
          </cell>
          <cell r="B664">
            <v>903</v>
          </cell>
          <cell r="C664" t="str">
            <v>Customer Receipts &amp; Collections</v>
          </cell>
          <cell r="AD664">
            <v>903</v>
          </cell>
          <cell r="AE664" t="str">
            <v>NA</v>
          </cell>
          <cell r="AF664" t="str">
            <v>903.NA</v>
          </cell>
        </row>
        <row r="665">
          <cell r="A665">
            <v>665</v>
          </cell>
          <cell r="D665" t="str">
            <v>S</v>
          </cell>
          <cell r="E665" t="str">
            <v>CUST</v>
          </cell>
          <cell r="F665">
            <v>3066935.09</v>
          </cell>
          <cell r="G665">
            <v>0</v>
          </cell>
          <cell r="H665">
            <v>0</v>
          </cell>
          <cell r="I665">
            <v>0</v>
          </cell>
          <cell r="J665">
            <v>3066935.09</v>
          </cell>
          <cell r="K665">
            <v>0</v>
          </cell>
          <cell r="S665" t="str">
            <v>CUST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D665">
            <v>903</v>
          </cell>
          <cell r="AE665" t="str">
            <v>S</v>
          </cell>
          <cell r="AF665" t="str">
            <v>903.S</v>
          </cell>
        </row>
        <row r="666">
          <cell r="A666">
            <v>666</v>
          </cell>
          <cell r="D666" t="str">
            <v>CN</v>
          </cell>
          <cell r="E666" t="str">
            <v>CUST</v>
          </cell>
          <cell r="F666">
            <v>21901612.746455591</v>
          </cell>
          <cell r="G666">
            <v>0</v>
          </cell>
          <cell r="H666">
            <v>0</v>
          </cell>
          <cell r="I666">
            <v>0</v>
          </cell>
          <cell r="J666">
            <v>21901612.746455591</v>
          </cell>
          <cell r="K666">
            <v>0</v>
          </cell>
          <cell r="S666" t="str">
            <v>CUST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D666">
            <v>903</v>
          </cell>
          <cell r="AE666" t="str">
            <v>CN</v>
          </cell>
          <cell r="AF666" t="str">
            <v>903.CN</v>
          </cell>
        </row>
        <row r="667">
          <cell r="A667">
            <v>667</v>
          </cell>
          <cell r="F667">
            <v>24968547.836455591</v>
          </cell>
          <cell r="G667">
            <v>0</v>
          </cell>
          <cell r="H667">
            <v>0</v>
          </cell>
          <cell r="I667">
            <v>0</v>
          </cell>
          <cell r="J667">
            <v>24968547.836455591</v>
          </cell>
          <cell r="K667">
            <v>0</v>
          </cell>
          <cell r="N667">
            <v>0</v>
          </cell>
          <cell r="O667">
            <v>0</v>
          </cell>
          <cell r="Q667">
            <v>0</v>
          </cell>
          <cell r="R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D667">
            <v>903</v>
          </cell>
          <cell r="AE667" t="str">
            <v>NA</v>
          </cell>
          <cell r="AF667" t="str">
            <v>903.NA1</v>
          </cell>
        </row>
        <row r="668">
          <cell r="A668">
            <v>668</v>
          </cell>
          <cell r="AD668">
            <v>903</v>
          </cell>
          <cell r="AE668" t="str">
            <v>NA</v>
          </cell>
          <cell r="AF668" t="str">
            <v>903.NA2</v>
          </cell>
        </row>
        <row r="669">
          <cell r="A669">
            <v>669</v>
          </cell>
          <cell r="B669">
            <v>904</v>
          </cell>
          <cell r="C669" t="str">
            <v>Uncollectible Accounts</v>
          </cell>
          <cell r="AD669">
            <v>904</v>
          </cell>
          <cell r="AE669" t="str">
            <v>NA</v>
          </cell>
          <cell r="AF669" t="str">
            <v>904.NA</v>
          </cell>
        </row>
        <row r="670">
          <cell r="A670">
            <v>670</v>
          </cell>
          <cell r="D670" t="str">
            <v>S</v>
          </cell>
          <cell r="E670" t="str">
            <v>CUST</v>
          </cell>
          <cell r="F670">
            <v>3704725.8795765098</v>
          </cell>
          <cell r="G670">
            <v>0</v>
          </cell>
          <cell r="H670">
            <v>0</v>
          </cell>
          <cell r="I670">
            <v>0</v>
          </cell>
          <cell r="J670">
            <v>3704725.8795765098</v>
          </cell>
          <cell r="K670">
            <v>0</v>
          </cell>
          <cell r="S670" t="str">
            <v>CUST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D670">
            <v>904</v>
          </cell>
          <cell r="AE670" t="str">
            <v>S</v>
          </cell>
          <cell r="AF670" t="str">
            <v>904.S</v>
          </cell>
        </row>
        <row r="671">
          <cell r="A671">
            <v>671</v>
          </cell>
          <cell r="D671" t="str">
            <v>SG</v>
          </cell>
          <cell r="E671" t="str">
            <v>P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S671" t="str">
            <v>CUST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D671">
            <v>904</v>
          </cell>
          <cell r="AE671" t="str">
            <v>SG</v>
          </cell>
          <cell r="AF671" t="str">
            <v>904.SG</v>
          </cell>
        </row>
        <row r="672">
          <cell r="A672">
            <v>672</v>
          </cell>
          <cell r="D672" t="str">
            <v>CN</v>
          </cell>
          <cell r="E672" t="str">
            <v>CUST</v>
          </cell>
          <cell r="F672">
            <v>1594.901481817833</v>
          </cell>
          <cell r="G672">
            <v>0</v>
          </cell>
          <cell r="H672">
            <v>0</v>
          </cell>
          <cell r="I672">
            <v>0</v>
          </cell>
          <cell r="J672">
            <v>1594.901481817833</v>
          </cell>
          <cell r="K672">
            <v>0</v>
          </cell>
          <cell r="S672" t="str">
            <v>CUST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D672">
            <v>904</v>
          </cell>
          <cell r="AE672" t="str">
            <v>CN</v>
          </cell>
          <cell r="AF672" t="str">
            <v>904.CN</v>
          </cell>
        </row>
        <row r="673">
          <cell r="A673">
            <v>673</v>
          </cell>
          <cell r="F673">
            <v>3706320.7810583278</v>
          </cell>
          <cell r="G673">
            <v>0</v>
          </cell>
          <cell r="H673">
            <v>0</v>
          </cell>
          <cell r="I673">
            <v>0</v>
          </cell>
          <cell r="J673">
            <v>3706320.7810583278</v>
          </cell>
          <cell r="K673">
            <v>0</v>
          </cell>
          <cell r="N673">
            <v>0</v>
          </cell>
          <cell r="O673">
            <v>0</v>
          </cell>
          <cell r="Q673">
            <v>0</v>
          </cell>
          <cell r="R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D673">
            <v>904</v>
          </cell>
          <cell r="AE673" t="str">
            <v>NA</v>
          </cell>
          <cell r="AF673" t="str">
            <v>904.NA1</v>
          </cell>
        </row>
        <row r="674">
          <cell r="A674">
            <v>674</v>
          </cell>
          <cell r="AD674">
            <v>904</v>
          </cell>
          <cell r="AE674" t="str">
            <v>NA</v>
          </cell>
          <cell r="AF674" t="str">
            <v>904.NA2</v>
          </cell>
        </row>
        <row r="675">
          <cell r="A675">
            <v>675</v>
          </cell>
          <cell r="B675">
            <v>905</v>
          </cell>
          <cell r="C675" t="str">
            <v>Misc. Customer Accounts Expense</v>
          </cell>
          <cell r="AD675">
            <v>905</v>
          </cell>
          <cell r="AE675" t="str">
            <v>NA</v>
          </cell>
          <cell r="AF675" t="str">
            <v>905.NA</v>
          </cell>
        </row>
        <row r="676">
          <cell r="A676">
            <v>676</v>
          </cell>
          <cell r="D676" t="str">
            <v>S</v>
          </cell>
          <cell r="E676" t="str">
            <v>CUST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S676" t="str">
            <v>CUST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D676">
            <v>905</v>
          </cell>
          <cell r="AE676" t="str">
            <v>S</v>
          </cell>
          <cell r="AF676" t="str">
            <v>905.S</v>
          </cell>
        </row>
        <row r="677">
          <cell r="A677">
            <v>677</v>
          </cell>
          <cell r="D677" t="str">
            <v>CN</v>
          </cell>
          <cell r="E677" t="str">
            <v>CUST</v>
          </cell>
          <cell r="F677">
            <v>16198.284854594942</v>
          </cell>
          <cell r="G677">
            <v>0</v>
          </cell>
          <cell r="H677">
            <v>0</v>
          </cell>
          <cell r="I677">
            <v>0</v>
          </cell>
          <cell r="J677">
            <v>16198.284854594942</v>
          </cell>
          <cell r="K677">
            <v>0</v>
          </cell>
          <cell r="S677" t="str">
            <v>CUST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D677">
            <v>905</v>
          </cell>
          <cell r="AE677" t="str">
            <v>CN</v>
          </cell>
          <cell r="AF677" t="str">
            <v>905.CN</v>
          </cell>
        </row>
        <row r="678">
          <cell r="A678">
            <v>678</v>
          </cell>
          <cell r="F678">
            <v>16198.284854594942</v>
          </cell>
          <cell r="G678">
            <v>0</v>
          </cell>
          <cell r="H678">
            <v>0</v>
          </cell>
          <cell r="I678">
            <v>0</v>
          </cell>
          <cell r="J678">
            <v>16198.284854594942</v>
          </cell>
          <cell r="K678">
            <v>0</v>
          </cell>
          <cell r="N678">
            <v>0</v>
          </cell>
          <cell r="O678">
            <v>0</v>
          </cell>
          <cell r="Q678">
            <v>0</v>
          </cell>
          <cell r="R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D678">
            <v>905</v>
          </cell>
          <cell r="AE678" t="str">
            <v>NA</v>
          </cell>
          <cell r="AF678" t="str">
            <v>905.NA1</v>
          </cell>
        </row>
        <row r="679">
          <cell r="A679">
            <v>679</v>
          </cell>
          <cell r="AD679">
            <v>905</v>
          </cell>
          <cell r="AE679" t="str">
            <v>NA</v>
          </cell>
          <cell r="AF679" t="str">
            <v>905.NA2</v>
          </cell>
        </row>
        <row r="680">
          <cell r="A680">
            <v>680</v>
          </cell>
          <cell r="B680" t="str">
            <v>TOTAL CUSTOMER ACCOUNTS EXPENSE</v>
          </cell>
          <cell r="F680">
            <v>33853028.003859334</v>
          </cell>
          <cell r="G680">
            <v>0</v>
          </cell>
          <cell r="H680">
            <v>0</v>
          </cell>
          <cell r="I680">
            <v>0</v>
          </cell>
          <cell r="J680">
            <v>33853028.003859334</v>
          </cell>
          <cell r="K680">
            <v>0</v>
          </cell>
          <cell r="N680">
            <v>0</v>
          </cell>
          <cell r="O680">
            <v>0</v>
          </cell>
          <cell r="Q680">
            <v>0</v>
          </cell>
          <cell r="R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D680" t="str">
            <v>TOTAL CUSTOMER ACCOUNTS EXPENSE</v>
          </cell>
          <cell r="AE680" t="str">
            <v>NA</v>
          </cell>
          <cell r="AF680" t="str">
            <v>TOTAL CUSTOMER ACCOUNTS EXPENSE.NA</v>
          </cell>
        </row>
        <row r="681">
          <cell r="A681">
            <v>681</v>
          </cell>
          <cell r="AD681" t="str">
            <v>TOTAL CUSTOMER ACCOUNTS EXPENSE</v>
          </cell>
          <cell r="AE681" t="str">
            <v>NA</v>
          </cell>
          <cell r="AF681" t="str">
            <v>TOTAL CUSTOMER ACCOUNTS EXPENSE.NA1</v>
          </cell>
        </row>
        <row r="682">
          <cell r="A682">
            <v>682</v>
          </cell>
          <cell r="B682">
            <v>907</v>
          </cell>
          <cell r="C682" t="str">
            <v>Supervision</v>
          </cell>
          <cell r="AD682">
            <v>907</v>
          </cell>
          <cell r="AE682" t="str">
            <v>NA</v>
          </cell>
          <cell r="AF682" t="str">
            <v>907.NA</v>
          </cell>
        </row>
        <row r="683">
          <cell r="A683">
            <v>683</v>
          </cell>
          <cell r="D683" t="str">
            <v>S</v>
          </cell>
          <cell r="E683" t="str">
            <v>CUST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S683" t="str">
            <v>CUST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D683">
            <v>907</v>
          </cell>
          <cell r="AE683" t="str">
            <v>S</v>
          </cell>
          <cell r="AF683" t="str">
            <v>907.S</v>
          </cell>
        </row>
        <row r="684">
          <cell r="A684">
            <v>684</v>
          </cell>
          <cell r="D684" t="str">
            <v>CN</v>
          </cell>
          <cell r="E684" t="str">
            <v>CUST</v>
          </cell>
          <cell r="F684">
            <v>133923.99338040134</v>
          </cell>
          <cell r="G684">
            <v>0</v>
          </cell>
          <cell r="H684">
            <v>0</v>
          </cell>
          <cell r="I684">
            <v>0</v>
          </cell>
          <cell r="J684">
            <v>133923.99338040134</v>
          </cell>
          <cell r="K684">
            <v>0</v>
          </cell>
          <cell r="S684" t="str">
            <v>CUST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D684">
            <v>907</v>
          </cell>
          <cell r="AE684" t="str">
            <v>CN</v>
          </cell>
          <cell r="AF684" t="str">
            <v>907.CN</v>
          </cell>
        </row>
        <row r="685">
          <cell r="A685">
            <v>685</v>
          </cell>
          <cell r="F685">
            <v>133923.99338040134</v>
          </cell>
          <cell r="G685">
            <v>0</v>
          </cell>
          <cell r="H685">
            <v>0</v>
          </cell>
          <cell r="I685">
            <v>0</v>
          </cell>
          <cell r="J685">
            <v>133923.99338040134</v>
          </cell>
          <cell r="K685">
            <v>0</v>
          </cell>
          <cell r="N685">
            <v>0</v>
          </cell>
          <cell r="O685">
            <v>0</v>
          </cell>
          <cell r="Q685">
            <v>0</v>
          </cell>
          <cell r="R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D685">
            <v>907</v>
          </cell>
          <cell r="AE685" t="str">
            <v>NA</v>
          </cell>
          <cell r="AF685" t="str">
            <v>907.NA1</v>
          </cell>
        </row>
        <row r="686">
          <cell r="A686">
            <v>686</v>
          </cell>
          <cell r="AD686">
            <v>907</v>
          </cell>
          <cell r="AE686" t="str">
            <v>NA</v>
          </cell>
          <cell r="AF686" t="str">
            <v>907.NA2</v>
          </cell>
        </row>
        <row r="687">
          <cell r="A687">
            <v>687</v>
          </cell>
          <cell r="B687">
            <v>908</v>
          </cell>
          <cell r="C687" t="str">
            <v>Customer Assistance</v>
          </cell>
          <cell r="AD687">
            <v>908</v>
          </cell>
          <cell r="AE687" t="str">
            <v>NA</v>
          </cell>
          <cell r="AF687" t="str">
            <v>908.NA</v>
          </cell>
        </row>
        <row r="688">
          <cell r="A688">
            <v>688</v>
          </cell>
          <cell r="D688" t="str">
            <v>S</v>
          </cell>
          <cell r="E688" t="str">
            <v>CUST</v>
          </cell>
          <cell r="F688">
            <v>2345006.5699999928</v>
          </cell>
          <cell r="G688">
            <v>0</v>
          </cell>
          <cell r="H688">
            <v>0</v>
          </cell>
          <cell r="I688">
            <v>0</v>
          </cell>
          <cell r="J688">
            <v>2345006.5699999928</v>
          </cell>
          <cell r="K688">
            <v>0</v>
          </cell>
          <cell r="S688" t="str">
            <v>CUST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D688">
            <v>908</v>
          </cell>
          <cell r="AE688" t="str">
            <v>S</v>
          </cell>
          <cell r="AF688" t="str">
            <v>908.S</v>
          </cell>
        </row>
        <row r="689">
          <cell r="A689">
            <v>689</v>
          </cell>
          <cell r="D689" t="str">
            <v>CN</v>
          </cell>
          <cell r="E689" t="str">
            <v>CUST</v>
          </cell>
          <cell r="F689">
            <v>760306.11019865843</v>
          </cell>
          <cell r="G689">
            <v>0</v>
          </cell>
          <cell r="H689">
            <v>0</v>
          </cell>
          <cell r="I689">
            <v>0</v>
          </cell>
          <cell r="J689">
            <v>760306.11019865843</v>
          </cell>
          <cell r="K689">
            <v>0</v>
          </cell>
          <cell r="S689" t="str">
            <v>CUST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D689">
            <v>908</v>
          </cell>
          <cell r="AE689" t="str">
            <v>CN</v>
          </cell>
          <cell r="AF689" t="str">
            <v>908.CN</v>
          </cell>
        </row>
        <row r="690">
          <cell r="A690">
            <v>690</v>
          </cell>
          <cell r="F690">
            <v>3105312.6801986513</v>
          </cell>
          <cell r="G690">
            <v>0</v>
          </cell>
          <cell r="H690">
            <v>0</v>
          </cell>
          <cell r="I690">
            <v>0</v>
          </cell>
          <cell r="J690">
            <v>3105312.6801986513</v>
          </cell>
          <cell r="K690">
            <v>0</v>
          </cell>
          <cell r="N690">
            <v>0</v>
          </cell>
          <cell r="O690">
            <v>0</v>
          </cell>
          <cell r="Q690">
            <v>0</v>
          </cell>
          <cell r="R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D690">
            <v>908</v>
          </cell>
          <cell r="AE690" t="str">
            <v>NA</v>
          </cell>
          <cell r="AF690" t="str">
            <v>908.NA1</v>
          </cell>
        </row>
        <row r="691">
          <cell r="A691">
            <v>691</v>
          </cell>
          <cell r="AD691">
            <v>908</v>
          </cell>
          <cell r="AE691" t="str">
            <v>NA</v>
          </cell>
          <cell r="AF691" t="str">
            <v>908.NA2</v>
          </cell>
        </row>
        <row r="692">
          <cell r="A692">
            <v>692</v>
          </cell>
          <cell r="B692">
            <v>909</v>
          </cell>
          <cell r="C692" t="str">
            <v>Informational &amp; Instructional Adv</v>
          </cell>
          <cell r="AD692">
            <v>909</v>
          </cell>
          <cell r="AE692" t="str">
            <v>NA</v>
          </cell>
          <cell r="AF692" t="str">
            <v>909.NA</v>
          </cell>
        </row>
        <row r="693">
          <cell r="A693">
            <v>693</v>
          </cell>
          <cell r="D693" t="str">
            <v>S</v>
          </cell>
          <cell r="E693" t="str">
            <v>CUST</v>
          </cell>
          <cell r="F693">
            <v>267432.58</v>
          </cell>
          <cell r="G693">
            <v>0</v>
          </cell>
          <cell r="H693">
            <v>0</v>
          </cell>
          <cell r="I693">
            <v>0</v>
          </cell>
          <cell r="J693">
            <v>267432.58</v>
          </cell>
          <cell r="K693">
            <v>0</v>
          </cell>
          <cell r="S693" t="str">
            <v>CUST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D693">
            <v>909</v>
          </cell>
          <cell r="AE693" t="str">
            <v>S</v>
          </cell>
          <cell r="AF693" t="str">
            <v>909.S</v>
          </cell>
        </row>
        <row r="694">
          <cell r="A694">
            <v>694</v>
          </cell>
          <cell r="D694" t="str">
            <v>CN</v>
          </cell>
          <cell r="E694" t="str">
            <v>CUST</v>
          </cell>
          <cell r="F694">
            <v>953237.00856362469</v>
          </cell>
          <cell r="G694">
            <v>0</v>
          </cell>
          <cell r="H694">
            <v>0</v>
          </cell>
          <cell r="I694">
            <v>0</v>
          </cell>
          <cell r="J694">
            <v>953237.00856362469</v>
          </cell>
          <cell r="K694">
            <v>0</v>
          </cell>
          <cell r="S694" t="str">
            <v>CUST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D694">
            <v>909</v>
          </cell>
          <cell r="AE694" t="str">
            <v>CN</v>
          </cell>
          <cell r="AF694" t="str">
            <v>909.CN</v>
          </cell>
        </row>
        <row r="695">
          <cell r="A695">
            <v>695</v>
          </cell>
          <cell r="F695">
            <v>1220669.5885636248</v>
          </cell>
          <cell r="G695">
            <v>0</v>
          </cell>
          <cell r="H695">
            <v>0</v>
          </cell>
          <cell r="I695">
            <v>0</v>
          </cell>
          <cell r="J695">
            <v>1220669.5885636248</v>
          </cell>
          <cell r="K695">
            <v>0</v>
          </cell>
          <cell r="N695">
            <v>0</v>
          </cell>
          <cell r="O695">
            <v>0</v>
          </cell>
          <cell r="Q695">
            <v>0</v>
          </cell>
          <cell r="R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D695">
            <v>909</v>
          </cell>
          <cell r="AE695" t="str">
            <v>NA</v>
          </cell>
          <cell r="AF695" t="str">
            <v>909.NA1</v>
          </cell>
        </row>
        <row r="696">
          <cell r="A696">
            <v>696</v>
          </cell>
          <cell r="AD696">
            <v>909</v>
          </cell>
          <cell r="AE696" t="str">
            <v>NA</v>
          </cell>
          <cell r="AF696" t="str">
            <v>909.NA2</v>
          </cell>
        </row>
        <row r="697">
          <cell r="A697">
            <v>697</v>
          </cell>
          <cell r="B697">
            <v>910</v>
          </cell>
          <cell r="C697" t="str">
            <v>Misc. Customer Service</v>
          </cell>
          <cell r="AD697">
            <v>910</v>
          </cell>
          <cell r="AE697" t="str">
            <v>NA</v>
          </cell>
          <cell r="AF697" t="str">
            <v>910.NA</v>
          </cell>
        </row>
        <row r="698">
          <cell r="A698">
            <v>698</v>
          </cell>
          <cell r="D698" t="str">
            <v>S</v>
          </cell>
          <cell r="E698" t="str">
            <v>CUST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S698" t="str">
            <v>CUST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D698">
            <v>910</v>
          </cell>
          <cell r="AE698" t="str">
            <v>S</v>
          </cell>
          <cell r="AF698" t="str">
            <v>910.S</v>
          </cell>
        </row>
        <row r="699">
          <cell r="A699">
            <v>699</v>
          </cell>
          <cell r="D699" t="str">
            <v>CN</v>
          </cell>
          <cell r="E699" t="str">
            <v>CUST</v>
          </cell>
          <cell r="F699">
            <v>8056.8960248342482</v>
          </cell>
          <cell r="G699">
            <v>0</v>
          </cell>
          <cell r="H699">
            <v>0</v>
          </cell>
          <cell r="I699">
            <v>0</v>
          </cell>
          <cell r="J699">
            <v>8056.8960248342482</v>
          </cell>
          <cell r="K699">
            <v>0</v>
          </cell>
          <cell r="S699" t="str">
            <v>CUST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D699">
            <v>910</v>
          </cell>
          <cell r="AE699" t="str">
            <v>CN</v>
          </cell>
          <cell r="AF699" t="str">
            <v>910.CN</v>
          </cell>
        </row>
        <row r="700">
          <cell r="A700">
            <v>700</v>
          </cell>
          <cell r="F700">
            <v>8056.8960248342482</v>
          </cell>
          <cell r="G700">
            <v>0</v>
          </cell>
          <cell r="H700">
            <v>0</v>
          </cell>
          <cell r="I700">
            <v>0</v>
          </cell>
          <cell r="J700">
            <v>8056.8960248342482</v>
          </cell>
          <cell r="K700">
            <v>0</v>
          </cell>
          <cell r="N700">
            <v>0</v>
          </cell>
          <cell r="O700">
            <v>0</v>
          </cell>
          <cell r="Q700">
            <v>0</v>
          </cell>
          <cell r="R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D700">
            <v>910</v>
          </cell>
          <cell r="AE700" t="str">
            <v>NA</v>
          </cell>
          <cell r="AF700" t="str">
            <v>910.NA1</v>
          </cell>
        </row>
        <row r="701">
          <cell r="A701">
            <v>701</v>
          </cell>
          <cell r="AD701">
            <v>910</v>
          </cell>
          <cell r="AE701" t="str">
            <v>NA</v>
          </cell>
          <cell r="AF701" t="str">
            <v>910.NA2</v>
          </cell>
        </row>
        <row r="702">
          <cell r="A702">
            <v>702</v>
          </cell>
          <cell r="B702" t="str">
            <v>TOTAL CUSTOMER SERVICE EXPENSE</v>
          </cell>
          <cell r="F702">
            <v>4467963.1581675112</v>
          </cell>
          <cell r="G702">
            <v>0</v>
          </cell>
          <cell r="H702">
            <v>0</v>
          </cell>
          <cell r="I702">
            <v>0</v>
          </cell>
          <cell r="J702">
            <v>4467963.1581675112</v>
          </cell>
          <cell r="K702">
            <v>0</v>
          </cell>
          <cell r="N702">
            <v>0</v>
          </cell>
          <cell r="O702">
            <v>0</v>
          </cell>
          <cell r="Q702">
            <v>0</v>
          </cell>
          <cell r="R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D702" t="str">
            <v>TOTAL CUSTOMER SERVICE EXPENSE</v>
          </cell>
          <cell r="AE702" t="str">
            <v>NA</v>
          </cell>
          <cell r="AF702" t="str">
            <v>TOTAL CUSTOMER SERVICE EXPENSE.NA</v>
          </cell>
        </row>
        <row r="703">
          <cell r="A703">
            <v>703</v>
          </cell>
          <cell r="AD703" t="str">
            <v>TOTAL CUSTOMER SERVICE EXPENSE</v>
          </cell>
          <cell r="AE703" t="str">
            <v>NA</v>
          </cell>
          <cell r="AF703" t="str">
            <v>TOTAL CUSTOMER SERVICE EXPENSE.NA1</v>
          </cell>
        </row>
        <row r="704">
          <cell r="A704">
            <v>704</v>
          </cell>
          <cell r="B704">
            <v>911</v>
          </cell>
          <cell r="C704" t="str">
            <v>Supervision</v>
          </cell>
          <cell r="AD704">
            <v>911</v>
          </cell>
          <cell r="AE704" t="str">
            <v>NA</v>
          </cell>
          <cell r="AF704" t="str">
            <v>911.NA</v>
          </cell>
        </row>
        <row r="705">
          <cell r="A705">
            <v>705</v>
          </cell>
          <cell r="D705" t="str">
            <v>S</v>
          </cell>
          <cell r="E705" t="str">
            <v>CUST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S705" t="str">
            <v>CUST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D705">
            <v>911</v>
          </cell>
          <cell r="AE705" t="str">
            <v>S</v>
          </cell>
          <cell r="AF705" t="str">
            <v>911.S</v>
          </cell>
        </row>
        <row r="706">
          <cell r="A706">
            <v>706</v>
          </cell>
          <cell r="D706" t="str">
            <v>CN</v>
          </cell>
          <cell r="E706" t="str">
            <v>CUST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S706" t="str">
            <v>CUST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D706">
            <v>911</v>
          </cell>
          <cell r="AE706" t="str">
            <v>CN</v>
          </cell>
          <cell r="AF706" t="str">
            <v>911.CN</v>
          </cell>
        </row>
        <row r="707">
          <cell r="A707">
            <v>707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N707">
            <v>0</v>
          </cell>
          <cell r="O707">
            <v>0</v>
          </cell>
          <cell r="Q707">
            <v>0</v>
          </cell>
          <cell r="R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D707">
            <v>911</v>
          </cell>
          <cell r="AE707" t="str">
            <v>NA</v>
          </cell>
          <cell r="AF707" t="str">
            <v>911.NA1</v>
          </cell>
        </row>
        <row r="708">
          <cell r="A708">
            <v>708</v>
          </cell>
          <cell r="AD708">
            <v>911</v>
          </cell>
          <cell r="AE708" t="str">
            <v>NA</v>
          </cell>
          <cell r="AF708" t="str">
            <v>911.NA2</v>
          </cell>
        </row>
        <row r="709">
          <cell r="A709">
            <v>709</v>
          </cell>
          <cell r="B709">
            <v>912</v>
          </cell>
          <cell r="C709" t="str">
            <v>Demonstration &amp; Selling Expense</v>
          </cell>
          <cell r="AD709">
            <v>912</v>
          </cell>
          <cell r="AE709" t="str">
            <v>NA</v>
          </cell>
          <cell r="AF709" t="str">
            <v>912.NA</v>
          </cell>
        </row>
        <row r="710">
          <cell r="A710">
            <v>710</v>
          </cell>
          <cell r="D710" t="str">
            <v>S</v>
          </cell>
          <cell r="E710" t="str">
            <v>CUST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S710" t="str">
            <v>CUST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D710">
            <v>912</v>
          </cell>
          <cell r="AE710" t="str">
            <v>S</v>
          </cell>
          <cell r="AF710" t="str">
            <v>912.S</v>
          </cell>
        </row>
        <row r="711">
          <cell r="A711">
            <v>711</v>
          </cell>
          <cell r="D711" t="str">
            <v>CN</v>
          </cell>
          <cell r="E711" t="str">
            <v>CUST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S711" t="str">
            <v>CUST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D711">
            <v>912</v>
          </cell>
          <cell r="AE711" t="str">
            <v>CN</v>
          </cell>
          <cell r="AF711" t="str">
            <v>912.CN</v>
          </cell>
        </row>
        <row r="712">
          <cell r="A712">
            <v>712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N712">
            <v>0</v>
          </cell>
          <cell r="O712">
            <v>0</v>
          </cell>
          <cell r="Q712">
            <v>0</v>
          </cell>
          <cell r="R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D712">
            <v>912</v>
          </cell>
          <cell r="AE712" t="str">
            <v>NA</v>
          </cell>
          <cell r="AF712" t="str">
            <v>912.NA1</v>
          </cell>
        </row>
        <row r="713">
          <cell r="A713">
            <v>713</v>
          </cell>
          <cell r="AD713">
            <v>912</v>
          </cell>
          <cell r="AE713" t="str">
            <v>NA</v>
          </cell>
          <cell r="AF713" t="str">
            <v>912.NA2</v>
          </cell>
        </row>
        <row r="714">
          <cell r="A714">
            <v>714</v>
          </cell>
          <cell r="B714">
            <v>913</v>
          </cell>
          <cell r="C714" t="str">
            <v>Advertising Expense</v>
          </cell>
          <cell r="AD714">
            <v>913</v>
          </cell>
          <cell r="AE714" t="str">
            <v>NA</v>
          </cell>
          <cell r="AF714" t="str">
            <v>913.NA</v>
          </cell>
        </row>
        <row r="715">
          <cell r="A715">
            <v>715</v>
          </cell>
          <cell r="D715" t="str">
            <v>S</v>
          </cell>
          <cell r="E715" t="str">
            <v>CUST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S715" t="str">
            <v>CUST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D715">
            <v>913</v>
          </cell>
          <cell r="AE715" t="str">
            <v>S</v>
          </cell>
          <cell r="AF715" t="str">
            <v>913.S</v>
          </cell>
        </row>
        <row r="716">
          <cell r="A716">
            <v>716</v>
          </cell>
          <cell r="D716" t="str">
            <v>CN</v>
          </cell>
          <cell r="E716" t="str">
            <v>CUST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S716" t="str">
            <v>CUST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D716">
            <v>913</v>
          </cell>
          <cell r="AE716" t="str">
            <v>CN</v>
          </cell>
          <cell r="AF716" t="str">
            <v>913.CN</v>
          </cell>
        </row>
        <row r="717">
          <cell r="A717">
            <v>717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N717">
            <v>0</v>
          </cell>
          <cell r="O717">
            <v>0</v>
          </cell>
          <cell r="Q717">
            <v>0</v>
          </cell>
          <cell r="R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D717">
            <v>913</v>
          </cell>
          <cell r="AE717" t="str">
            <v>NA</v>
          </cell>
          <cell r="AF717" t="str">
            <v>913.NA1</v>
          </cell>
        </row>
        <row r="718">
          <cell r="A718">
            <v>718</v>
          </cell>
          <cell r="AD718">
            <v>913</v>
          </cell>
          <cell r="AE718" t="str">
            <v>NA</v>
          </cell>
          <cell r="AF718" t="str">
            <v>913.NA2</v>
          </cell>
        </row>
        <row r="719">
          <cell r="A719">
            <v>719</v>
          </cell>
          <cell r="B719">
            <v>916</v>
          </cell>
          <cell r="C719" t="str">
            <v>Misc. Sales Expense</v>
          </cell>
          <cell r="AD719">
            <v>916</v>
          </cell>
          <cell r="AE719" t="str">
            <v>NA</v>
          </cell>
          <cell r="AF719" t="str">
            <v>916.NA</v>
          </cell>
        </row>
        <row r="720">
          <cell r="A720">
            <v>720</v>
          </cell>
          <cell r="D720" t="str">
            <v>S</v>
          </cell>
          <cell r="E720" t="str">
            <v>CUST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S720" t="str">
            <v>CUST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D720">
            <v>916</v>
          </cell>
          <cell r="AE720" t="str">
            <v>S</v>
          </cell>
          <cell r="AF720" t="str">
            <v>916.S</v>
          </cell>
        </row>
        <row r="721">
          <cell r="A721">
            <v>721</v>
          </cell>
          <cell r="D721" t="str">
            <v>CN</v>
          </cell>
          <cell r="E721" t="str">
            <v>CUST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S721" t="str">
            <v>CUST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D721">
            <v>916</v>
          </cell>
          <cell r="AE721" t="str">
            <v>CN</v>
          </cell>
          <cell r="AF721" t="str">
            <v>916.CN</v>
          </cell>
        </row>
        <row r="722">
          <cell r="A722">
            <v>722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N722">
            <v>0</v>
          </cell>
          <cell r="O722">
            <v>0</v>
          </cell>
          <cell r="Q722">
            <v>0</v>
          </cell>
          <cell r="R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D722">
            <v>916</v>
          </cell>
          <cell r="AE722" t="str">
            <v>NA</v>
          </cell>
          <cell r="AF722" t="str">
            <v>916.NA1</v>
          </cell>
        </row>
        <row r="723">
          <cell r="A723">
            <v>723</v>
          </cell>
          <cell r="AD723">
            <v>916</v>
          </cell>
          <cell r="AE723" t="str">
            <v>NA</v>
          </cell>
          <cell r="AF723" t="str">
            <v>916.NA2</v>
          </cell>
        </row>
        <row r="724">
          <cell r="A724">
            <v>724</v>
          </cell>
          <cell r="B724" t="str">
            <v>TOTAL SALES EXPENSE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N724">
            <v>0</v>
          </cell>
          <cell r="O724">
            <v>0</v>
          </cell>
          <cell r="Q724">
            <v>0</v>
          </cell>
          <cell r="R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D724" t="str">
            <v>TOTAL SALES EXPENSE</v>
          </cell>
          <cell r="AE724" t="str">
            <v>NA</v>
          </cell>
          <cell r="AF724" t="str">
            <v>TOTAL SALES EXPENSE.NA</v>
          </cell>
        </row>
        <row r="725">
          <cell r="A725">
            <v>725</v>
          </cell>
          <cell r="AD725" t="str">
            <v>TOTAL SALES EXPENSE</v>
          </cell>
          <cell r="AE725" t="str">
            <v>NA</v>
          </cell>
          <cell r="AF725" t="str">
            <v>TOTAL SALES EXPENSE.NA1</v>
          </cell>
        </row>
        <row r="726">
          <cell r="A726">
            <v>726</v>
          </cell>
          <cell r="AD726" t="str">
            <v>TOTAL SALES EXPENSE</v>
          </cell>
          <cell r="AE726" t="str">
            <v>NA</v>
          </cell>
          <cell r="AF726" t="str">
            <v>TOTAL SALES EXPENSE.NA2</v>
          </cell>
        </row>
        <row r="727">
          <cell r="A727">
            <v>727</v>
          </cell>
          <cell r="B727">
            <v>920</v>
          </cell>
          <cell r="C727" t="str">
            <v>Administrative &amp; General Salaries</v>
          </cell>
          <cell r="AD727">
            <v>920</v>
          </cell>
          <cell r="AE727" t="str">
            <v>NA</v>
          </cell>
          <cell r="AF727" t="str">
            <v>920.NA</v>
          </cell>
        </row>
        <row r="728">
          <cell r="A728">
            <v>728</v>
          </cell>
          <cell r="D728" t="str">
            <v>S</v>
          </cell>
          <cell r="E728" t="str">
            <v>PTD</v>
          </cell>
          <cell r="F728">
            <v>561824</v>
          </cell>
          <cell r="G728">
            <v>283718.00056696293</v>
          </cell>
          <cell r="H728">
            <v>134789.65469389909</v>
          </cell>
          <cell r="I728">
            <v>143316.344739138</v>
          </cell>
          <cell r="J728">
            <v>0</v>
          </cell>
          <cell r="K728">
            <v>0</v>
          </cell>
          <cell r="M728">
            <v>0.75</v>
          </cell>
          <cell r="N728">
            <v>212788.50042522221</v>
          </cell>
          <cell r="O728">
            <v>70929.500141740733</v>
          </cell>
          <cell r="P728">
            <v>0.75</v>
          </cell>
          <cell r="Q728">
            <v>101092.24102042432</v>
          </cell>
          <cell r="R728">
            <v>33697.413673474774</v>
          </cell>
          <cell r="S728" t="str">
            <v>PLNT</v>
          </cell>
          <cell r="T728">
            <v>25138.414226415229</v>
          </cell>
          <cell r="U728">
            <v>72242.301236616564</v>
          </cell>
          <cell r="V728">
            <v>26836.396866190666</v>
          </cell>
          <cell r="W728">
            <v>14772.753054541103</v>
          </cell>
          <cell r="X728">
            <v>4326.479355374433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D728">
            <v>920</v>
          </cell>
          <cell r="AE728" t="str">
            <v>S</v>
          </cell>
          <cell r="AF728" t="str">
            <v>920.S</v>
          </cell>
        </row>
        <row r="729">
          <cell r="A729">
            <v>729</v>
          </cell>
          <cell r="D729" t="str">
            <v>CN</v>
          </cell>
          <cell r="E729" t="str">
            <v>CUST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M729">
            <v>0.75</v>
          </cell>
          <cell r="N729">
            <v>0</v>
          </cell>
          <cell r="O729">
            <v>0</v>
          </cell>
          <cell r="P729">
            <v>0.75</v>
          </cell>
          <cell r="Q729">
            <v>0</v>
          </cell>
          <cell r="R729">
            <v>0</v>
          </cell>
          <cell r="S729" t="str">
            <v>CUST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D729">
            <v>920</v>
          </cell>
          <cell r="AE729" t="str">
            <v>CN</v>
          </cell>
          <cell r="AF729" t="str">
            <v>920.CN</v>
          </cell>
        </row>
        <row r="730">
          <cell r="A730">
            <v>730</v>
          </cell>
          <cell r="D730" t="str">
            <v>SO</v>
          </cell>
          <cell r="E730" t="str">
            <v>PTD</v>
          </cell>
          <cell r="F730">
            <v>33939571.549016602</v>
          </cell>
          <cell r="G730">
            <v>17139295.188504532</v>
          </cell>
          <cell r="H730">
            <v>8142591.148742008</v>
          </cell>
          <cell r="I730">
            <v>8657685.2117700614</v>
          </cell>
          <cell r="J730">
            <v>0</v>
          </cell>
          <cell r="K730">
            <v>0</v>
          </cell>
          <cell r="M730">
            <v>0.75</v>
          </cell>
          <cell r="N730">
            <v>12854471.391378399</v>
          </cell>
          <cell r="O730">
            <v>4284823.797126133</v>
          </cell>
          <cell r="P730">
            <v>0.75</v>
          </cell>
          <cell r="Q730">
            <v>6106943.3615565058</v>
          </cell>
          <cell r="R730">
            <v>2035647.787185502</v>
          </cell>
          <cell r="S730" t="str">
            <v>PLNT</v>
          </cell>
          <cell r="T730">
            <v>1518601.9256319355</v>
          </cell>
          <cell r="U730">
            <v>4364129.6058654636</v>
          </cell>
          <cell r="V730">
            <v>1621176.4032114735</v>
          </cell>
          <cell r="W730">
            <v>892416.32481088606</v>
          </cell>
          <cell r="X730">
            <v>261360.95225030219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D730">
            <v>920</v>
          </cell>
          <cell r="AE730" t="str">
            <v>SO</v>
          </cell>
          <cell r="AF730" t="str">
            <v>920.SO</v>
          </cell>
        </row>
        <row r="731">
          <cell r="A731">
            <v>731</v>
          </cell>
          <cell r="F731">
            <v>34501395.549016602</v>
          </cell>
          <cell r="G731">
            <v>17423013.189071495</v>
          </cell>
          <cell r="H731">
            <v>8277380.8034359068</v>
          </cell>
          <cell r="I731">
            <v>8801001.5565091986</v>
          </cell>
          <cell r="J731">
            <v>0</v>
          </cell>
          <cell r="K731">
            <v>0</v>
          </cell>
          <cell r="N731">
            <v>13067259.89180362</v>
          </cell>
          <cell r="O731">
            <v>4355753.2972678738</v>
          </cell>
          <cell r="Q731">
            <v>6208035.6025769301</v>
          </cell>
          <cell r="R731">
            <v>2069345.2008589767</v>
          </cell>
          <cell r="T731">
            <v>1543740.3398583508</v>
          </cell>
          <cell r="U731">
            <v>4436371.9071020801</v>
          </cell>
          <cell r="V731">
            <v>1648012.8000776642</v>
          </cell>
          <cell r="W731">
            <v>907189.07786542713</v>
          </cell>
          <cell r="X731">
            <v>265687.4316056766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D731">
            <v>920</v>
          </cell>
          <cell r="AE731" t="str">
            <v>NA</v>
          </cell>
          <cell r="AF731" t="str">
            <v>920.NA1</v>
          </cell>
        </row>
        <row r="732">
          <cell r="A732">
            <v>732</v>
          </cell>
          <cell r="AD732">
            <v>920</v>
          </cell>
          <cell r="AE732" t="str">
            <v>NA</v>
          </cell>
          <cell r="AF732" t="str">
            <v>920.NA2</v>
          </cell>
        </row>
        <row r="733">
          <cell r="A733">
            <v>733</v>
          </cell>
          <cell r="B733">
            <v>921</v>
          </cell>
          <cell r="C733" t="str">
            <v>Office Supplies &amp; expenses</v>
          </cell>
          <cell r="AD733">
            <v>921</v>
          </cell>
          <cell r="AE733" t="str">
            <v>NA</v>
          </cell>
          <cell r="AF733" t="str">
            <v>921.NA</v>
          </cell>
        </row>
        <row r="734">
          <cell r="A734">
            <v>734</v>
          </cell>
          <cell r="D734" t="str">
            <v>S</v>
          </cell>
          <cell r="E734" t="str">
            <v>PTD</v>
          </cell>
          <cell r="F734">
            <v>126674.88</v>
          </cell>
          <cell r="G734">
            <v>63970.111059086048</v>
          </cell>
          <cell r="H734">
            <v>30391.124860438686</v>
          </cell>
          <cell r="I734">
            <v>32313.644080475267</v>
          </cell>
          <cell r="J734">
            <v>0</v>
          </cell>
          <cell r="K734">
            <v>0</v>
          </cell>
          <cell r="M734">
            <v>0.75</v>
          </cell>
          <cell r="N734">
            <v>47977.583294314536</v>
          </cell>
          <cell r="O734">
            <v>15992.527764771512</v>
          </cell>
          <cell r="P734">
            <v>0.75</v>
          </cell>
          <cell r="Q734">
            <v>22793.343645329012</v>
          </cell>
          <cell r="R734">
            <v>7597.7812151096714</v>
          </cell>
          <cell r="S734" t="str">
            <v>PLNT</v>
          </cell>
          <cell r="T734">
            <v>5667.9771699347875</v>
          </cell>
          <cell r="U734">
            <v>16288.526015393172</v>
          </cell>
          <cell r="V734">
            <v>6050.8225932980404</v>
          </cell>
          <cell r="W734">
            <v>3330.8237463220289</v>
          </cell>
          <cell r="X734">
            <v>975.49455552723555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D734">
            <v>921</v>
          </cell>
          <cell r="AE734" t="str">
            <v>S</v>
          </cell>
          <cell r="AF734" t="str">
            <v>921.S</v>
          </cell>
        </row>
        <row r="735">
          <cell r="A735">
            <v>735</v>
          </cell>
          <cell r="D735" t="str">
            <v>CN</v>
          </cell>
          <cell r="E735" t="str">
            <v>CUST</v>
          </cell>
          <cell r="F735">
            <v>41084.037518183279</v>
          </cell>
          <cell r="G735">
            <v>0</v>
          </cell>
          <cell r="H735">
            <v>0</v>
          </cell>
          <cell r="I735">
            <v>0</v>
          </cell>
          <cell r="J735">
            <v>41084.037518183279</v>
          </cell>
          <cell r="K735">
            <v>0</v>
          </cell>
          <cell r="M735">
            <v>0.75</v>
          </cell>
          <cell r="N735">
            <v>0</v>
          </cell>
          <cell r="O735">
            <v>0</v>
          </cell>
          <cell r="P735">
            <v>0.75</v>
          </cell>
          <cell r="Q735">
            <v>0</v>
          </cell>
          <cell r="R735">
            <v>0</v>
          </cell>
          <cell r="S735" t="str">
            <v>CUST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D735">
            <v>921</v>
          </cell>
          <cell r="AE735" t="str">
            <v>CN</v>
          </cell>
          <cell r="AF735" t="str">
            <v>921.CN</v>
          </cell>
        </row>
        <row r="736">
          <cell r="A736">
            <v>736</v>
          </cell>
          <cell r="D736" t="str">
            <v>SO</v>
          </cell>
          <cell r="E736" t="str">
            <v>PTD</v>
          </cell>
          <cell r="F736">
            <v>3528517.1660941788</v>
          </cell>
          <cell r="G736">
            <v>1781881.5773808998</v>
          </cell>
          <cell r="H736">
            <v>846541.99606875062</v>
          </cell>
          <cell r="I736">
            <v>900093.59264452849</v>
          </cell>
          <cell r="J736">
            <v>0</v>
          </cell>
          <cell r="K736">
            <v>0</v>
          </cell>
          <cell r="M736">
            <v>0.75</v>
          </cell>
          <cell r="N736">
            <v>1336411.183035675</v>
          </cell>
          <cell r="O736">
            <v>445470.39434522495</v>
          </cell>
          <cell r="P736">
            <v>0.75</v>
          </cell>
          <cell r="Q736">
            <v>634906.497051563</v>
          </cell>
          <cell r="R736">
            <v>211635.49901718766</v>
          </cell>
          <cell r="S736" t="str">
            <v>PLNT</v>
          </cell>
          <cell r="T736">
            <v>157880.98430521347</v>
          </cell>
          <cell r="U736">
            <v>453715.39847273921</v>
          </cell>
          <cell r="V736">
            <v>168545.1084654087</v>
          </cell>
          <cell r="W736">
            <v>92779.790011495585</v>
          </cell>
          <cell r="X736">
            <v>27172.311389671431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D736">
            <v>921</v>
          </cell>
          <cell r="AE736" t="str">
            <v>SO</v>
          </cell>
          <cell r="AF736" t="str">
            <v>921.SO</v>
          </cell>
        </row>
        <row r="737">
          <cell r="A737">
            <v>737</v>
          </cell>
          <cell r="F737">
            <v>3696276.0836123619</v>
          </cell>
          <cell r="G737">
            <v>1845851.6884399857</v>
          </cell>
          <cell r="H737">
            <v>876933.12092918926</v>
          </cell>
          <cell r="I737">
            <v>932407.23672500381</v>
          </cell>
          <cell r="J737">
            <v>41084.037518183279</v>
          </cell>
          <cell r="K737">
            <v>0</v>
          </cell>
          <cell r="N737">
            <v>1384388.7663299895</v>
          </cell>
          <cell r="O737">
            <v>461462.92210999643</v>
          </cell>
          <cell r="Q737">
            <v>657699.840696892</v>
          </cell>
          <cell r="R737">
            <v>219233.28023229731</v>
          </cell>
          <cell r="T737">
            <v>163548.96147514824</v>
          </cell>
          <cell r="U737">
            <v>470003.92448813235</v>
          </cell>
          <cell r="V737">
            <v>174595.93105870674</v>
          </cell>
          <cell r="W737">
            <v>96110.613757817613</v>
          </cell>
          <cell r="X737">
            <v>28147.805945198666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D737">
            <v>921</v>
          </cell>
          <cell r="AE737" t="str">
            <v>NA</v>
          </cell>
          <cell r="AF737" t="str">
            <v>921.NA1</v>
          </cell>
        </row>
        <row r="738">
          <cell r="A738">
            <v>738</v>
          </cell>
          <cell r="B738">
            <v>922</v>
          </cell>
          <cell r="C738" t="str">
            <v>A&amp;G Expenses Transferred</v>
          </cell>
          <cell r="AD738">
            <v>922</v>
          </cell>
          <cell r="AE738" t="str">
            <v>NA</v>
          </cell>
          <cell r="AF738" t="str">
            <v>922.NA</v>
          </cell>
        </row>
        <row r="739">
          <cell r="A739">
            <v>739</v>
          </cell>
          <cell r="D739" t="str">
            <v>SO</v>
          </cell>
          <cell r="E739" t="str">
            <v>PTD</v>
          </cell>
          <cell r="F739">
            <v>-16345498.108166998</v>
          </cell>
          <cell r="G739">
            <v>-8254385.7890019221</v>
          </cell>
          <cell r="H739">
            <v>-3921519.9881094624</v>
          </cell>
          <cell r="I739">
            <v>-4169592.3310556142</v>
          </cell>
          <cell r="J739">
            <v>0</v>
          </cell>
          <cell r="K739">
            <v>0</v>
          </cell>
          <cell r="M739">
            <v>0.75</v>
          </cell>
          <cell r="N739">
            <v>-6190789.3417514414</v>
          </cell>
          <cell r="O739">
            <v>-2063596.4472504805</v>
          </cell>
          <cell r="P739">
            <v>0.75</v>
          </cell>
          <cell r="Q739">
            <v>-2941139.9910820969</v>
          </cell>
          <cell r="R739">
            <v>-980379.99702736561</v>
          </cell>
          <cell r="S739" t="str">
            <v>PLNT</v>
          </cell>
          <cell r="T739">
            <v>-731367.65638382919</v>
          </cell>
          <cell r="U739">
            <v>-2101790.5931265773</v>
          </cell>
          <cell r="V739">
            <v>-780768.13060022041</v>
          </cell>
          <cell r="W739">
            <v>-429792.97271996178</v>
          </cell>
          <cell r="X739">
            <v>-125872.97822502485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D739">
            <v>922</v>
          </cell>
          <cell r="AE739" t="str">
            <v>SO</v>
          </cell>
          <cell r="AF739" t="str">
            <v>922.SO</v>
          </cell>
        </row>
        <row r="740">
          <cell r="A740">
            <v>740</v>
          </cell>
          <cell r="F740">
            <v>-16345498.108166998</v>
          </cell>
          <cell r="G740">
            <v>-8254385.7890019221</v>
          </cell>
          <cell r="H740">
            <v>-3921519.9881094624</v>
          </cell>
          <cell r="I740">
            <v>-4169592.3310556142</v>
          </cell>
          <cell r="J740">
            <v>0</v>
          </cell>
          <cell r="K740">
            <v>0</v>
          </cell>
          <cell r="N740">
            <v>-6190789.3417514414</v>
          </cell>
          <cell r="O740">
            <v>-2063596.4472504805</v>
          </cell>
          <cell r="Q740">
            <v>-2941139.9910820969</v>
          </cell>
          <cell r="R740">
            <v>-980379.99702736561</v>
          </cell>
          <cell r="T740">
            <v>-731367.65638382919</v>
          </cell>
          <cell r="U740">
            <v>-2101790.5931265773</v>
          </cell>
          <cell r="V740">
            <v>-780768.13060022041</v>
          </cell>
          <cell r="W740">
            <v>-429792.97271996178</v>
          </cell>
          <cell r="X740">
            <v>-125872.97822502485</v>
          </cell>
          <cell r="AD740">
            <v>922</v>
          </cell>
          <cell r="AE740" t="str">
            <v>NA</v>
          </cell>
          <cell r="AF740" t="str">
            <v>922.NA1</v>
          </cell>
        </row>
        <row r="741">
          <cell r="A741">
            <v>741</v>
          </cell>
          <cell r="AD741">
            <v>922</v>
          </cell>
          <cell r="AE741" t="str">
            <v>NA</v>
          </cell>
          <cell r="AF741" t="str">
            <v>922.NA2</v>
          </cell>
        </row>
        <row r="742">
          <cell r="A742">
            <v>742</v>
          </cell>
          <cell r="B742">
            <v>923</v>
          </cell>
          <cell r="C742" t="str">
            <v>Outside Services</v>
          </cell>
          <cell r="AD742">
            <v>923</v>
          </cell>
          <cell r="AE742" t="str">
            <v>NA</v>
          </cell>
          <cell r="AF742" t="str">
            <v>923.NA</v>
          </cell>
        </row>
        <row r="743">
          <cell r="A743">
            <v>743</v>
          </cell>
          <cell r="D743" t="str">
            <v>S</v>
          </cell>
          <cell r="E743" t="str">
            <v>PTD</v>
          </cell>
          <cell r="F743">
            <v>8481.65</v>
          </cell>
          <cell r="G743">
            <v>4283.1861570683714</v>
          </cell>
          <cell r="H743">
            <v>2034.8697719116826</v>
          </cell>
          <cell r="I743">
            <v>2163.5940710199452</v>
          </cell>
          <cell r="J743">
            <v>0</v>
          </cell>
          <cell r="K743">
            <v>0</v>
          </cell>
          <cell r="M743">
            <v>0.75</v>
          </cell>
          <cell r="N743">
            <v>3212.3896178012783</v>
          </cell>
          <cell r="O743">
            <v>1070.7965392670928</v>
          </cell>
          <cell r="P743">
            <v>0.75</v>
          </cell>
          <cell r="Q743">
            <v>1526.152328933762</v>
          </cell>
          <cell r="R743">
            <v>508.71744297792065</v>
          </cell>
          <cell r="S743" t="str">
            <v>PLNT</v>
          </cell>
          <cell r="T743">
            <v>379.50538073039723</v>
          </cell>
          <cell r="U743">
            <v>1090.6154138725806</v>
          </cell>
          <cell r="V743">
            <v>405.13919925123531</v>
          </cell>
          <cell r="W743">
            <v>223.01881184329704</v>
          </cell>
          <cell r="X743">
            <v>65.315265322434698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D743">
            <v>923</v>
          </cell>
          <cell r="AE743" t="str">
            <v>S</v>
          </cell>
          <cell r="AF743" t="str">
            <v>923.S</v>
          </cell>
        </row>
        <row r="744">
          <cell r="A744">
            <v>744</v>
          </cell>
          <cell r="D744" t="str">
            <v>CN</v>
          </cell>
          <cell r="E744" t="str">
            <v>CUST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M744">
            <v>0.75</v>
          </cell>
          <cell r="N744">
            <v>0</v>
          </cell>
          <cell r="O744">
            <v>0</v>
          </cell>
          <cell r="P744">
            <v>0.75</v>
          </cell>
          <cell r="Q744">
            <v>0</v>
          </cell>
          <cell r="R744">
            <v>0</v>
          </cell>
          <cell r="S744" t="str">
            <v>CUST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D744">
            <v>923</v>
          </cell>
          <cell r="AE744" t="str">
            <v>CN</v>
          </cell>
          <cell r="AF744" t="str">
            <v>923.CN</v>
          </cell>
        </row>
        <row r="745">
          <cell r="A745">
            <v>745</v>
          </cell>
          <cell r="D745" t="str">
            <v>SO</v>
          </cell>
          <cell r="E745" t="str">
            <v>PTD</v>
          </cell>
          <cell r="F745">
            <v>7195270.9283328736</v>
          </cell>
          <cell r="G745">
            <v>3633571.8682793863</v>
          </cell>
          <cell r="H745">
            <v>1726248.9389186627</v>
          </cell>
          <cell r="I745">
            <v>1835450.1211348244</v>
          </cell>
          <cell r="J745">
            <v>0</v>
          </cell>
          <cell r="K745">
            <v>0</v>
          </cell>
          <cell r="M745">
            <v>0.75</v>
          </cell>
          <cell r="N745">
            <v>2725178.9012095397</v>
          </cell>
          <cell r="O745">
            <v>908392.96706984658</v>
          </cell>
          <cell r="P745">
            <v>0.75</v>
          </cell>
          <cell r="Q745">
            <v>1294686.7041889969</v>
          </cell>
          <cell r="R745">
            <v>431562.23472966568</v>
          </cell>
          <cell r="S745" t="str">
            <v>PLNT</v>
          </cell>
          <cell r="T745">
            <v>321947.26652424072</v>
          </cell>
          <cell r="U745">
            <v>925205.98956914106</v>
          </cell>
          <cell r="V745">
            <v>343693.30287154892</v>
          </cell>
          <cell r="W745">
            <v>189194.41067804195</v>
          </cell>
          <cell r="X745">
            <v>55409.151491851553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D745">
            <v>923</v>
          </cell>
          <cell r="AE745" t="str">
            <v>SO</v>
          </cell>
          <cell r="AF745" t="str">
            <v>923.SO</v>
          </cell>
        </row>
        <row r="746">
          <cell r="A746">
            <v>746</v>
          </cell>
          <cell r="F746">
            <v>7203752.578332874</v>
          </cell>
          <cell r="G746">
            <v>3637855.0544364545</v>
          </cell>
          <cell r="H746">
            <v>1728283.8086905745</v>
          </cell>
          <cell r="I746">
            <v>1837613.7152058443</v>
          </cell>
          <cell r="J746">
            <v>0</v>
          </cell>
          <cell r="K746">
            <v>0</v>
          </cell>
          <cell r="N746">
            <v>2728391.2908273409</v>
          </cell>
          <cell r="O746">
            <v>909463.76360911364</v>
          </cell>
          <cell r="Q746">
            <v>1296212.8565179307</v>
          </cell>
          <cell r="R746">
            <v>432070.95217264362</v>
          </cell>
          <cell r="T746">
            <v>322326.7719049711</v>
          </cell>
          <cell r="U746">
            <v>926296.60498301359</v>
          </cell>
          <cell r="V746">
            <v>344098.44207080017</v>
          </cell>
          <cell r="W746">
            <v>189417.42948988525</v>
          </cell>
          <cell r="X746">
            <v>55474.466757173985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D746">
            <v>923</v>
          </cell>
          <cell r="AE746" t="str">
            <v>NA</v>
          </cell>
          <cell r="AF746" t="str">
            <v>923.NA1</v>
          </cell>
        </row>
        <row r="747">
          <cell r="A747">
            <v>747</v>
          </cell>
          <cell r="AD747">
            <v>923</v>
          </cell>
          <cell r="AE747" t="str">
            <v>NA</v>
          </cell>
          <cell r="AF747" t="str">
            <v>923.NA2</v>
          </cell>
        </row>
        <row r="748">
          <cell r="A748">
            <v>748</v>
          </cell>
          <cell r="B748">
            <v>924</v>
          </cell>
          <cell r="C748" t="str">
            <v>Property Insurance</v>
          </cell>
          <cell r="AD748">
            <v>924</v>
          </cell>
          <cell r="AE748" t="str">
            <v>NA</v>
          </cell>
          <cell r="AF748" t="str">
            <v>924.NA</v>
          </cell>
        </row>
        <row r="749">
          <cell r="A749">
            <v>749</v>
          </cell>
          <cell r="D749" t="str">
            <v>S</v>
          </cell>
          <cell r="E749" t="str">
            <v>PT</v>
          </cell>
          <cell r="F749">
            <v>2148116.64</v>
          </cell>
          <cell r="G749">
            <v>1456268.1241888814</v>
          </cell>
          <cell r="H749">
            <v>691848.51581111888</v>
          </cell>
          <cell r="I749">
            <v>0</v>
          </cell>
          <cell r="J749">
            <v>0</v>
          </cell>
          <cell r="K749">
            <v>0</v>
          </cell>
          <cell r="M749">
            <v>0.75</v>
          </cell>
          <cell r="N749">
            <v>1092201.093141661</v>
          </cell>
          <cell r="O749">
            <v>364067.03104722034</v>
          </cell>
          <cell r="P749">
            <v>0.75</v>
          </cell>
          <cell r="Q749">
            <v>518886.38685833919</v>
          </cell>
          <cell r="R749">
            <v>172962.12895277972</v>
          </cell>
          <cell r="S749" t="str">
            <v>PLNT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D749">
            <v>924</v>
          </cell>
          <cell r="AE749" t="str">
            <v>S</v>
          </cell>
          <cell r="AF749" t="str">
            <v>924.S</v>
          </cell>
        </row>
        <row r="750">
          <cell r="A750">
            <v>750</v>
          </cell>
          <cell r="D750" t="str">
            <v>SG</v>
          </cell>
          <cell r="E750" t="str">
            <v>P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M750">
            <v>0.75</v>
          </cell>
          <cell r="N750">
            <v>0</v>
          </cell>
          <cell r="O750">
            <v>0</v>
          </cell>
          <cell r="P750">
            <v>0.75</v>
          </cell>
          <cell r="Q750">
            <v>0</v>
          </cell>
          <cell r="R750">
            <v>0</v>
          </cell>
          <cell r="S750" t="str">
            <v>PLNT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D750">
            <v>924</v>
          </cell>
          <cell r="AE750" t="str">
            <v>SG</v>
          </cell>
          <cell r="AF750" t="str">
            <v>924.SG</v>
          </cell>
        </row>
        <row r="751">
          <cell r="A751">
            <v>751</v>
          </cell>
          <cell r="D751" t="str">
            <v>SO</v>
          </cell>
          <cell r="E751" t="str">
            <v>PTD</v>
          </cell>
          <cell r="F751">
            <v>2823086.9520242158</v>
          </cell>
          <cell r="G751">
            <v>1425643.2360578973</v>
          </cell>
          <cell r="H751">
            <v>677299.14605676534</v>
          </cell>
          <cell r="I751">
            <v>720144.56990955328</v>
          </cell>
          <cell r="J751">
            <v>0</v>
          </cell>
          <cell r="K751">
            <v>0</v>
          </cell>
          <cell r="M751">
            <v>0.75</v>
          </cell>
          <cell r="N751">
            <v>1069232.4270434231</v>
          </cell>
          <cell r="O751">
            <v>356410.80901447433</v>
          </cell>
          <cell r="P751">
            <v>0.75</v>
          </cell>
          <cell r="Q751">
            <v>507974.35954257404</v>
          </cell>
          <cell r="R751">
            <v>169324.78651419134</v>
          </cell>
          <cell r="S751" t="str">
            <v>PLNT</v>
          </cell>
          <cell r="T751">
            <v>126317.01244014631</v>
          </cell>
          <cell r="U751">
            <v>363007.45074132661</v>
          </cell>
          <cell r="V751">
            <v>134849.13750976537</v>
          </cell>
          <cell r="W751">
            <v>74231.016107803982</v>
          </cell>
          <cell r="X751">
            <v>21739.953110510945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D751">
            <v>924</v>
          </cell>
          <cell r="AE751" t="str">
            <v>SO</v>
          </cell>
          <cell r="AF751" t="str">
            <v>924.SO</v>
          </cell>
        </row>
        <row r="752">
          <cell r="A752">
            <v>752</v>
          </cell>
          <cell r="F752">
            <v>4971203.5920242164</v>
          </cell>
          <cell r="G752">
            <v>2881911.3602467785</v>
          </cell>
          <cell r="H752">
            <v>1369147.6618678842</v>
          </cell>
          <cell r="I752">
            <v>720144.56990955328</v>
          </cell>
          <cell r="J752">
            <v>0</v>
          </cell>
          <cell r="K752">
            <v>0</v>
          </cell>
          <cell r="N752">
            <v>2161433.5201850841</v>
          </cell>
          <cell r="O752">
            <v>720477.84006169462</v>
          </cell>
          <cell r="Q752">
            <v>1026860.7464009132</v>
          </cell>
          <cell r="R752">
            <v>342286.91546697106</v>
          </cell>
          <cell r="T752">
            <v>126317.01244014631</v>
          </cell>
          <cell r="U752">
            <v>363007.45074132661</v>
          </cell>
          <cell r="V752">
            <v>134849.13750976537</v>
          </cell>
          <cell r="W752">
            <v>74231.016107803982</v>
          </cell>
          <cell r="X752">
            <v>21739.953110510945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D752">
            <v>924</v>
          </cell>
          <cell r="AE752" t="str">
            <v>NA</v>
          </cell>
          <cell r="AF752" t="str">
            <v>924.NA1</v>
          </cell>
        </row>
        <row r="753">
          <cell r="A753">
            <v>753</v>
          </cell>
          <cell r="AD753">
            <v>924</v>
          </cell>
          <cell r="AE753" t="str">
            <v>NA</v>
          </cell>
          <cell r="AF753" t="str">
            <v>924.NA2</v>
          </cell>
        </row>
        <row r="754">
          <cell r="A754">
            <v>754</v>
          </cell>
          <cell r="B754">
            <v>925</v>
          </cell>
          <cell r="C754" t="str">
            <v>Injuries &amp; Damages</v>
          </cell>
          <cell r="AD754">
            <v>925</v>
          </cell>
          <cell r="AE754" t="str">
            <v>NA</v>
          </cell>
          <cell r="AF754" t="str">
            <v>925.NA</v>
          </cell>
        </row>
        <row r="755">
          <cell r="A755">
            <v>755</v>
          </cell>
          <cell r="D755" t="str">
            <v>SO</v>
          </cell>
          <cell r="E755" t="str">
            <v>PTD</v>
          </cell>
          <cell r="F755">
            <v>4526209.7961688712</v>
          </cell>
          <cell r="G755">
            <v>2285710.8160485006</v>
          </cell>
          <cell r="H755">
            <v>1085902.8014071053</v>
          </cell>
          <cell r="I755">
            <v>1154596.1787132651</v>
          </cell>
          <cell r="J755">
            <v>0</v>
          </cell>
          <cell r="K755">
            <v>0</v>
          </cell>
          <cell r="M755">
            <v>0.75</v>
          </cell>
          <cell r="N755">
            <v>1714283.1120363753</v>
          </cell>
          <cell r="O755">
            <v>571427.70401212515</v>
          </cell>
          <cell r="P755">
            <v>0.75</v>
          </cell>
          <cell r="Q755">
            <v>814427.10105532897</v>
          </cell>
          <cell r="R755">
            <v>271475.70035177632</v>
          </cell>
          <cell r="S755" t="str">
            <v>PLNT</v>
          </cell>
          <cell r="T755">
            <v>202522.02955329698</v>
          </cell>
          <cell r="U755">
            <v>582003.99334125349</v>
          </cell>
          <cell r="V755">
            <v>216201.44812188117</v>
          </cell>
          <cell r="W755">
            <v>119013.39136784393</v>
          </cell>
          <cell r="X755">
            <v>34855.3163289894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D755">
            <v>925</v>
          </cell>
          <cell r="AE755" t="str">
            <v>SO</v>
          </cell>
          <cell r="AF755" t="str">
            <v>925.SO</v>
          </cell>
        </row>
        <row r="756">
          <cell r="A756">
            <v>756</v>
          </cell>
          <cell r="F756">
            <v>4526209.7961688712</v>
          </cell>
          <cell r="G756">
            <v>2285710.8160485006</v>
          </cell>
          <cell r="H756">
            <v>1085902.8014071053</v>
          </cell>
          <cell r="I756">
            <v>1154596.1787132651</v>
          </cell>
          <cell r="J756">
            <v>0</v>
          </cell>
          <cell r="K756">
            <v>0</v>
          </cell>
          <cell r="N756">
            <v>1714283.1120363753</v>
          </cell>
          <cell r="O756">
            <v>571427.70401212515</v>
          </cell>
          <cell r="Q756">
            <v>814427.10105532897</v>
          </cell>
          <cell r="R756">
            <v>271475.70035177632</v>
          </cell>
          <cell r="T756">
            <v>202522.02955329698</v>
          </cell>
          <cell r="U756">
            <v>582003.99334125349</v>
          </cell>
          <cell r="V756">
            <v>216201.44812188117</v>
          </cell>
          <cell r="W756">
            <v>119013.39136784393</v>
          </cell>
          <cell r="X756">
            <v>34855.3163289894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D756">
            <v>925</v>
          </cell>
          <cell r="AE756" t="str">
            <v>NA</v>
          </cell>
          <cell r="AF756" t="str">
            <v>925.NA1</v>
          </cell>
        </row>
        <row r="757">
          <cell r="A757">
            <v>757</v>
          </cell>
          <cell r="AD757">
            <v>925</v>
          </cell>
          <cell r="AE757" t="str">
            <v>NA</v>
          </cell>
          <cell r="AF757" t="str">
            <v>925.NA2</v>
          </cell>
        </row>
        <row r="758">
          <cell r="A758">
            <v>758</v>
          </cell>
          <cell r="B758">
            <v>926</v>
          </cell>
          <cell r="C758" t="str">
            <v>Employee Pensions &amp; Benefits</v>
          </cell>
          <cell r="AD758">
            <v>926</v>
          </cell>
          <cell r="AE758" t="str">
            <v>NA</v>
          </cell>
          <cell r="AF758" t="str">
            <v>926.NA</v>
          </cell>
        </row>
        <row r="759">
          <cell r="A759">
            <v>759</v>
          </cell>
          <cell r="D759" t="str">
            <v>S</v>
          </cell>
          <cell r="E759" t="str">
            <v>LABOR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M759">
            <v>0.75</v>
          </cell>
          <cell r="N759">
            <v>0</v>
          </cell>
          <cell r="O759">
            <v>0</v>
          </cell>
          <cell r="P759">
            <v>0.75</v>
          </cell>
          <cell r="Q759">
            <v>0</v>
          </cell>
          <cell r="R759">
            <v>0</v>
          </cell>
          <cell r="S759" t="str">
            <v>DISom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D759">
            <v>926</v>
          </cell>
          <cell r="AE759" t="str">
            <v>S</v>
          </cell>
          <cell r="AF759" t="str">
            <v>926.S</v>
          </cell>
        </row>
        <row r="760">
          <cell r="A760">
            <v>760</v>
          </cell>
          <cell r="D760" t="str">
            <v>CN</v>
          </cell>
          <cell r="E760" t="str">
            <v>CUST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M760">
            <v>0.75</v>
          </cell>
          <cell r="N760">
            <v>0</v>
          </cell>
          <cell r="O760">
            <v>0</v>
          </cell>
          <cell r="P760">
            <v>0.75</v>
          </cell>
          <cell r="Q760">
            <v>0</v>
          </cell>
          <cell r="R760">
            <v>0</v>
          </cell>
          <cell r="S760" t="str">
            <v>CUST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D760">
            <v>926</v>
          </cell>
          <cell r="AE760" t="str">
            <v>CN</v>
          </cell>
          <cell r="AF760" t="str">
            <v>926.CN</v>
          </cell>
        </row>
        <row r="761">
          <cell r="A761">
            <v>761</v>
          </cell>
          <cell r="D761" t="str">
            <v>SO</v>
          </cell>
          <cell r="E761" t="str">
            <v>LABOR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M761">
            <v>0.75</v>
          </cell>
          <cell r="N761">
            <v>0</v>
          </cell>
          <cell r="O761">
            <v>0</v>
          </cell>
          <cell r="P761">
            <v>0.75</v>
          </cell>
          <cell r="Q761">
            <v>0</v>
          </cell>
          <cell r="R761">
            <v>0</v>
          </cell>
          <cell r="S761" t="str">
            <v>DISom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D761">
            <v>926</v>
          </cell>
          <cell r="AE761" t="str">
            <v>SO</v>
          </cell>
          <cell r="AF761" t="str">
            <v>926.SO</v>
          </cell>
        </row>
        <row r="762">
          <cell r="A762">
            <v>762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N762">
            <v>0</v>
          </cell>
          <cell r="O762">
            <v>0</v>
          </cell>
          <cell r="Q762">
            <v>0</v>
          </cell>
          <cell r="R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D762">
            <v>926</v>
          </cell>
          <cell r="AE762" t="str">
            <v>NA</v>
          </cell>
          <cell r="AF762" t="str">
            <v>926.NA1</v>
          </cell>
        </row>
        <row r="763">
          <cell r="A763">
            <v>763</v>
          </cell>
          <cell r="AD763">
            <v>926</v>
          </cell>
          <cell r="AE763" t="str">
            <v>NA</v>
          </cell>
          <cell r="AF763" t="str">
            <v>926.NA2</v>
          </cell>
        </row>
        <row r="764">
          <cell r="A764">
            <v>764</v>
          </cell>
          <cell r="B764">
            <v>927</v>
          </cell>
          <cell r="C764" t="str">
            <v>Franchise Requirements</v>
          </cell>
          <cell r="AD764">
            <v>927</v>
          </cell>
          <cell r="AE764" t="str">
            <v>NA</v>
          </cell>
          <cell r="AF764" t="str">
            <v>927.NA</v>
          </cell>
        </row>
        <row r="765">
          <cell r="A765">
            <v>765</v>
          </cell>
          <cell r="D765" t="str">
            <v>S</v>
          </cell>
          <cell r="E765" t="str">
            <v>DMSC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M765">
            <v>0.75</v>
          </cell>
          <cell r="N765">
            <v>0</v>
          </cell>
          <cell r="O765">
            <v>0</v>
          </cell>
          <cell r="P765">
            <v>0.75</v>
          </cell>
          <cell r="Q765">
            <v>0</v>
          </cell>
          <cell r="R765">
            <v>0</v>
          </cell>
          <cell r="S765" t="str">
            <v>MISC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D765">
            <v>927</v>
          </cell>
          <cell r="AE765" t="str">
            <v>S</v>
          </cell>
          <cell r="AF765" t="str">
            <v>927.S</v>
          </cell>
        </row>
        <row r="766">
          <cell r="A766">
            <v>766</v>
          </cell>
          <cell r="D766" t="str">
            <v>SO</v>
          </cell>
          <cell r="E766" t="str">
            <v>DMSC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M766">
            <v>0.75</v>
          </cell>
          <cell r="N766">
            <v>0</v>
          </cell>
          <cell r="O766">
            <v>0</v>
          </cell>
          <cell r="P766">
            <v>0.75</v>
          </cell>
          <cell r="Q766">
            <v>0</v>
          </cell>
          <cell r="R766">
            <v>0</v>
          </cell>
          <cell r="S766" t="str">
            <v>MISC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D766">
            <v>927</v>
          </cell>
          <cell r="AE766" t="str">
            <v>SO</v>
          </cell>
          <cell r="AF766" t="str">
            <v>927.SO</v>
          </cell>
        </row>
        <row r="767">
          <cell r="A767">
            <v>767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N767">
            <v>0</v>
          </cell>
          <cell r="O767">
            <v>0</v>
          </cell>
          <cell r="Q767">
            <v>0</v>
          </cell>
          <cell r="R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D767">
            <v>927</v>
          </cell>
          <cell r="AE767" t="str">
            <v>NA</v>
          </cell>
          <cell r="AF767" t="str">
            <v>927.NA1</v>
          </cell>
        </row>
        <row r="768">
          <cell r="A768">
            <v>768</v>
          </cell>
          <cell r="AD768">
            <v>927</v>
          </cell>
          <cell r="AE768" t="str">
            <v>NA</v>
          </cell>
          <cell r="AF768" t="str">
            <v>927.NA2</v>
          </cell>
        </row>
        <row r="769">
          <cell r="A769">
            <v>769</v>
          </cell>
          <cell r="B769">
            <v>928</v>
          </cell>
          <cell r="C769" t="str">
            <v>Regulatory Commission Expense</v>
          </cell>
          <cell r="AD769">
            <v>928</v>
          </cell>
          <cell r="AE769" t="str">
            <v>NA</v>
          </cell>
          <cell r="AF769" t="str">
            <v>928.NA</v>
          </cell>
        </row>
        <row r="770">
          <cell r="A770">
            <v>770</v>
          </cell>
          <cell r="D770" t="str">
            <v>S</v>
          </cell>
          <cell r="E770" t="str">
            <v>DMSC</v>
          </cell>
          <cell r="F770">
            <v>5979242.173254679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5979242.173254679</v>
          </cell>
          <cell r="M770">
            <v>0.75</v>
          </cell>
          <cell r="N770">
            <v>0</v>
          </cell>
          <cell r="O770">
            <v>0</v>
          </cell>
          <cell r="P770">
            <v>0.75</v>
          </cell>
          <cell r="Q770">
            <v>0</v>
          </cell>
          <cell r="R770">
            <v>0</v>
          </cell>
          <cell r="S770" t="str">
            <v>MISC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D770">
            <v>928</v>
          </cell>
          <cell r="AE770" t="str">
            <v>S</v>
          </cell>
          <cell r="AF770" t="str">
            <v>928.S</v>
          </cell>
        </row>
        <row r="771">
          <cell r="A771">
            <v>771</v>
          </cell>
          <cell r="D771" t="str">
            <v>SE</v>
          </cell>
          <cell r="E771" t="str">
            <v>P</v>
          </cell>
          <cell r="F771">
            <v>206866.46842225312</v>
          </cell>
          <cell r="G771">
            <v>206866.46842225312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M771">
            <v>0.75</v>
          </cell>
          <cell r="N771">
            <v>155149.85131668983</v>
          </cell>
          <cell r="O771">
            <v>51716.61710556328</v>
          </cell>
          <cell r="P771">
            <v>0.75</v>
          </cell>
          <cell r="Q771">
            <v>0</v>
          </cell>
          <cell r="R771">
            <v>0</v>
          </cell>
          <cell r="S771" t="str">
            <v>MISC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D771">
            <v>928</v>
          </cell>
          <cell r="AE771" t="str">
            <v>SE</v>
          </cell>
          <cell r="AF771" t="str">
            <v>928.SE</v>
          </cell>
        </row>
        <row r="772">
          <cell r="A772">
            <v>772</v>
          </cell>
          <cell r="D772" t="str">
            <v>SO</v>
          </cell>
          <cell r="E772" t="str">
            <v>DMSC</v>
          </cell>
          <cell r="F772">
            <v>603720.6254880965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603720.6254880965</v>
          </cell>
          <cell r="M772">
            <v>0.75</v>
          </cell>
          <cell r="N772">
            <v>0</v>
          </cell>
          <cell r="O772">
            <v>0</v>
          </cell>
          <cell r="P772">
            <v>0.75</v>
          </cell>
          <cell r="Q772">
            <v>0</v>
          </cell>
          <cell r="R772">
            <v>0</v>
          </cell>
          <cell r="S772" t="str">
            <v>MISC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D772">
            <v>928</v>
          </cell>
          <cell r="AE772" t="str">
            <v>SO</v>
          </cell>
          <cell r="AF772" t="str">
            <v>928.SO</v>
          </cell>
        </row>
        <row r="773">
          <cell r="A773">
            <v>773</v>
          </cell>
          <cell r="D773" t="str">
            <v>SG</v>
          </cell>
          <cell r="E773" t="str">
            <v>FERC</v>
          </cell>
          <cell r="F773">
            <v>1794119.0442583717</v>
          </cell>
          <cell r="G773">
            <v>919049.70193741645</v>
          </cell>
          <cell r="H773">
            <v>875069.34232095536</v>
          </cell>
          <cell r="I773">
            <v>0</v>
          </cell>
          <cell r="J773">
            <v>0</v>
          </cell>
          <cell r="K773">
            <v>0</v>
          </cell>
          <cell r="M773">
            <v>0.75</v>
          </cell>
          <cell r="N773">
            <v>689287.27645306231</v>
          </cell>
          <cell r="O773">
            <v>229762.42548435411</v>
          </cell>
          <cell r="P773">
            <v>0.75</v>
          </cell>
          <cell r="Q773">
            <v>656302.00674071652</v>
          </cell>
          <cell r="R773">
            <v>218767.33558023884</v>
          </cell>
          <cell r="S773" t="str">
            <v>MISC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D773">
            <v>928</v>
          </cell>
          <cell r="AE773" t="str">
            <v>SG</v>
          </cell>
          <cell r="AF773" t="str">
            <v>928.SG</v>
          </cell>
        </row>
        <row r="774">
          <cell r="A774">
            <v>774</v>
          </cell>
          <cell r="F774">
            <v>8583948.3114234004</v>
          </cell>
          <cell r="G774">
            <v>1125916.1703596695</v>
          </cell>
          <cell r="H774">
            <v>875069.34232095536</v>
          </cell>
          <cell r="I774">
            <v>0</v>
          </cell>
          <cell r="J774">
            <v>0</v>
          </cell>
          <cell r="K774">
            <v>6582962.7987427758</v>
          </cell>
          <cell r="N774">
            <v>844437.12776975217</v>
          </cell>
          <cell r="O774">
            <v>281479.04258991737</v>
          </cell>
          <cell r="Q774">
            <v>656302.00674071652</v>
          </cell>
          <cell r="R774">
            <v>218767.33558023884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D774">
            <v>928</v>
          </cell>
          <cell r="AE774" t="str">
            <v>NA</v>
          </cell>
          <cell r="AF774" t="str">
            <v>928.NA1</v>
          </cell>
        </row>
        <row r="775">
          <cell r="A775">
            <v>775</v>
          </cell>
          <cell r="AD775">
            <v>928</v>
          </cell>
          <cell r="AE775" t="str">
            <v>NA</v>
          </cell>
          <cell r="AF775" t="str">
            <v>928.NA2</v>
          </cell>
        </row>
        <row r="776">
          <cell r="A776">
            <v>776</v>
          </cell>
          <cell r="B776" t="str">
            <v>928RE</v>
          </cell>
          <cell r="C776" t="str">
            <v>Regulatory Expense</v>
          </cell>
          <cell r="E776" t="str">
            <v>DMSC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M776">
            <v>0.75</v>
          </cell>
          <cell r="N776">
            <v>0</v>
          </cell>
          <cell r="O776">
            <v>0</v>
          </cell>
          <cell r="P776">
            <v>0.75</v>
          </cell>
          <cell r="Q776">
            <v>0</v>
          </cell>
          <cell r="R776">
            <v>0</v>
          </cell>
          <cell r="S776" t="str">
            <v>MISC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D776" t="str">
            <v>928RE</v>
          </cell>
          <cell r="AE776" t="str">
            <v>NA</v>
          </cell>
          <cell r="AF776" t="str">
            <v>928RE.NA</v>
          </cell>
        </row>
        <row r="777">
          <cell r="A777">
            <v>777</v>
          </cell>
          <cell r="AD777" t="str">
            <v>928RE</v>
          </cell>
          <cell r="AE777" t="str">
            <v>NA</v>
          </cell>
          <cell r="AF777" t="str">
            <v>928RE.NA1</v>
          </cell>
        </row>
        <row r="778">
          <cell r="A778">
            <v>778</v>
          </cell>
          <cell r="B778">
            <v>929</v>
          </cell>
          <cell r="C778" t="str">
            <v>Duplicate Charges</v>
          </cell>
          <cell r="AD778">
            <v>929</v>
          </cell>
          <cell r="AE778" t="str">
            <v>NA</v>
          </cell>
          <cell r="AF778" t="str">
            <v>929.NA</v>
          </cell>
        </row>
        <row r="779">
          <cell r="A779">
            <v>779</v>
          </cell>
          <cell r="D779" t="str">
            <v>S</v>
          </cell>
          <cell r="E779" t="str">
            <v>LABOR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M779">
            <v>0.75</v>
          </cell>
          <cell r="N779">
            <v>0</v>
          </cell>
          <cell r="O779">
            <v>0</v>
          </cell>
          <cell r="P779">
            <v>0.75</v>
          </cell>
          <cell r="Q779">
            <v>0</v>
          </cell>
          <cell r="R779">
            <v>0</v>
          </cell>
          <cell r="S779" t="str">
            <v>DISom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D779">
            <v>929</v>
          </cell>
          <cell r="AE779" t="str">
            <v>S</v>
          </cell>
          <cell r="AF779" t="str">
            <v>929.S</v>
          </cell>
        </row>
        <row r="780">
          <cell r="A780">
            <v>780</v>
          </cell>
          <cell r="D780" t="str">
            <v>SO</v>
          </cell>
          <cell r="E780" t="str">
            <v>LABOR</v>
          </cell>
          <cell r="F780">
            <v>-2288379.3302872269</v>
          </cell>
          <cell r="G780">
            <v>-1059733.9103372113</v>
          </cell>
          <cell r="H780">
            <v>-180359.85744032398</v>
          </cell>
          <cell r="I780">
            <v>-734183.42992224311</v>
          </cell>
          <cell r="J780">
            <v>-314102.1325874484</v>
          </cell>
          <cell r="K780">
            <v>0</v>
          </cell>
          <cell r="M780">
            <v>0.75</v>
          </cell>
          <cell r="N780">
            <v>-794800.43275290844</v>
          </cell>
          <cell r="O780">
            <v>-264933.47758430283</v>
          </cell>
          <cell r="P780">
            <v>0.75</v>
          </cell>
          <cell r="Q780">
            <v>-135269.89308024297</v>
          </cell>
          <cell r="R780">
            <v>-45089.964360080994</v>
          </cell>
          <cell r="S780" t="str">
            <v>DISom</v>
          </cell>
          <cell r="T780">
            <v>-69800.81700834223</v>
          </cell>
          <cell r="U780">
            <v>-611220.33165588544</v>
          </cell>
          <cell r="V780">
            <v>-5233.4257757914593</v>
          </cell>
          <cell r="W780">
            <v>0</v>
          </cell>
          <cell r="X780">
            <v>-47928.855482224011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D780">
            <v>929</v>
          </cell>
          <cell r="AE780" t="str">
            <v>SO</v>
          </cell>
          <cell r="AF780" t="str">
            <v>929.SO</v>
          </cell>
        </row>
        <row r="781">
          <cell r="A781">
            <v>781</v>
          </cell>
          <cell r="F781">
            <v>-2288379.3302872269</v>
          </cell>
          <cell r="G781">
            <v>-1059733.9103372113</v>
          </cell>
          <cell r="H781">
            <v>-180359.85744032398</v>
          </cell>
          <cell r="I781">
            <v>-734183.42992224311</v>
          </cell>
          <cell r="J781">
            <v>-314102.1325874484</v>
          </cell>
          <cell r="K781">
            <v>0</v>
          </cell>
          <cell r="N781">
            <v>-794800.43275290844</v>
          </cell>
          <cell r="O781">
            <v>-264933.47758430283</v>
          </cell>
          <cell r="Q781">
            <v>-135269.89308024297</v>
          </cell>
          <cell r="R781">
            <v>-45089.964360080994</v>
          </cell>
          <cell r="T781">
            <v>-69800.81700834223</v>
          </cell>
          <cell r="U781">
            <v>-611220.33165588544</v>
          </cell>
          <cell r="V781">
            <v>-5233.4257757914593</v>
          </cell>
          <cell r="W781">
            <v>0</v>
          </cell>
          <cell r="X781">
            <v>-47928.855482224011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D781">
            <v>929</v>
          </cell>
          <cell r="AE781" t="str">
            <v>NA</v>
          </cell>
          <cell r="AF781" t="str">
            <v>929.NA1</v>
          </cell>
        </row>
        <row r="782">
          <cell r="A782">
            <v>782</v>
          </cell>
          <cell r="AD782">
            <v>929</v>
          </cell>
          <cell r="AE782" t="str">
            <v>NA</v>
          </cell>
          <cell r="AF782" t="str">
            <v>929.NA2</v>
          </cell>
        </row>
        <row r="783">
          <cell r="A783">
            <v>783</v>
          </cell>
          <cell r="B783">
            <v>930</v>
          </cell>
          <cell r="C783" t="str">
            <v>Misc General Expenses</v>
          </cell>
          <cell r="AD783">
            <v>930</v>
          </cell>
          <cell r="AE783" t="str">
            <v>NA</v>
          </cell>
          <cell r="AF783" t="str">
            <v>930.NA</v>
          </cell>
        </row>
        <row r="784">
          <cell r="A784">
            <v>784</v>
          </cell>
          <cell r="D784" t="str">
            <v>S</v>
          </cell>
          <cell r="E784" t="str">
            <v>PTD</v>
          </cell>
          <cell r="F784">
            <v>45500.04</v>
          </cell>
          <cell r="G784">
            <v>22977.267568699157</v>
          </cell>
          <cell r="H784">
            <v>10916.113729848843</v>
          </cell>
          <cell r="I784">
            <v>11606.658701451999</v>
          </cell>
          <cell r="J784">
            <v>0</v>
          </cell>
          <cell r="K784">
            <v>0</v>
          </cell>
          <cell r="M784">
            <v>0.75</v>
          </cell>
          <cell r="N784">
            <v>17232.950676524368</v>
          </cell>
          <cell r="O784">
            <v>5744.3168921747892</v>
          </cell>
          <cell r="P784">
            <v>0.75</v>
          </cell>
          <cell r="Q784">
            <v>8187.0852973866322</v>
          </cell>
          <cell r="R784">
            <v>2729.0284324622107</v>
          </cell>
          <cell r="S784" t="str">
            <v>PLNT</v>
          </cell>
          <cell r="T784">
            <v>2035.8668423535873</v>
          </cell>
          <cell r="U784">
            <v>5850.6357791018227</v>
          </cell>
          <cell r="V784">
            <v>2173.3801526235079</v>
          </cell>
          <cell r="W784">
            <v>1196.3904263465822</v>
          </cell>
          <cell r="X784">
            <v>350.38550102649742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D784">
            <v>930</v>
          </cell>
          <cell r="AE784" t="str">
            <v>S</v>
          </cell>
          <cell r="AF784" t="str">
            <v>930.S</v>
          </cell>
        </row>
        <row r="785">
          <cell r="A785">
            <v>785</v>
          </cell>
          <cell r="D785" t="str">
            <v>CN</v>
          </cell>
          <cell r="E785" t="str">
            <v>CUST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M785">
            <v>0.75</v>
          </cell>
          <cell r="N785">
            <v>0</v>
          </cell>
          <cell r="O785">
            <v>0</v>
          </cell>
          <cell r="P785">
            <v>0.75</v>
          </cell>
          <cell r="Q785">
            <v>0</v>
          </cell>
          <cell r="R785">
            <v>0</v>
          </cell>
          <cell r="S785" t="str">
            <v>CUST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D785">
            <v>930</v>
          </cell>
          <cell r="AE785" t="str">
            <v>CN</v>
          </cell>
          <cell r="AF785" t="str">
            <v>930.CN</v>
          </cell>
        </row>
        <row r="786">
          <cell r="A786">
            <v>786</v>
          </cell>
          <cell r="D786" t="str">
            <v>SO</v>
          </cell>
          <cell r="E786" t="str">
            <v>LABOR</v>
          </cell>
          <cell r="F786">
            <v>960348.10500953044</v>
          </cell>
          <cell r="G786">
            <v>444731.09817809</v>
          </cell>
          <cell r="H786">
            <v>75690.356498222638</v>
          </cell>
          <cell r="I786">
            <v>308109.61116605008</v>
          </cell>
          <cell r="J786">
            <v>131817.03916716771</v>
          </cell>
          <cell r="K786">
            <v>0</v>
          </cell>
          <cell r="M786">
            <v>0.75</v>
          </cell>
          <cell r="N786">
            <v>333548.32363356749</v>
          </cell>
          <cell r="O786">
            <v>111182.7745445225</v>
          </cell>
          <cell r="P786">
            <v>0.75</v>
          </cell>
          <cell r="Q786">
            <v>56767.767373666982</v>
          </cell>
          <cell r="R786">
            <v>18922.58912455566</v>
          </cell>
          <cell r="S786" t="str">
            <v>DISom</v>
          </cell>
          <cell r="T786">
            <v>29292.819356861073</v>
          </cell>
          <cell r="U786">
            <v>256506.55006368668</v>
          </cell>
          <cell r="V786">
            <v>2196.2750930190105</v>
          </cell>
          <cell r="W786">
            <v>0</v>
          </cell>
          <cell r="X786">
            <v>20113.966652483356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D786">
            <v>930</v>
          </cell>
          <cell r="AE786" t="str">
            <v>SO</v>
          </cell>
          <cell r="AF786" t="str">
            <v>930.SO</v>
          </cell>
        </row>
        <row r="787">
          <cell r="A787">
            <v>787</v>
          </cell>
          <cell r="F787">
            <v>1005848.1450095305</v>
          </cell>
          <cell r="G787">
            <v>467708.36574678915</v>
          </cell>
          <cell r="H787">
            <v>86606.470228071485</v>
          </cell>
          <cell r="I787">
            <v>319716.26986750209</v>
          </cell>
          <cell r="J787">
            <v>131817.03916716771</v>
          </cell>
          <cell r="K787">
            <v>0</v>
          </cell>
          <cell r="N787">
            <v>350781.27431009186</v>
          </cell>
          <cell r="O787">
            <v>116927.09143669729</v>
          </cell>
          <cell r="Q787">
            <v>64954.852671053617</v>
          </cell>
          <cell r="R787">
            <v>21651.617557017871</v>
          </cell>
          <cell r="T787">
            <v>31328.686199214659</v>
          </cell>
          <cell r="U787">
            <v>262357.18584278849</v>
          </cell>
          <cell r="V787">
            <v>4369.6552456425179</v>
          </cell>
          <cell r="W787">
            <v>1196.3904263465822</v>
          </cell>
          <cell r="X787">
            <v>20464.352153509852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D787">
            <v>930</v>
          </cell>
          <cell r="AE787" t="str">
            <v>NA</v>
          </cell>
          <cell r="AF787" t="str">
            <v>930.NA1</v>
          </cell>
        </row>
        <row r="788">
          <cell r="A788">
            <v>788</v>
          </cell>
          <cell r="AD788">
            <v>930</v>
          </cell>
          <cell r="AE788" t="str">
            <v>NA</v>
          </cell>
          <cell r="AF788" t="str">
            <v>930.NA2</v>
          </cell>
        </row>
        <row r="789">
          <cell r="A789">
            <v>789</v>
          </cell>
          <cell r="B789">
            <v>931</v>
          </cell>
          <cell r="C789" t="str">
            <v>Rents</v>
          </cell>
          <cell r="AD789">
            <v>931</v>
          </cell>
          <cell r="AE789" t="str">
            <v>NA</v>
          </cell>
          <cell r="AF789" t="str">
            <v>931.NA</v>
          </cell>
        </row>
        <row r="790">
          <cell r="A790">
            <v>790</v>
          </cell>
          <cell r="D790" t="str">
            <v>S</v>
          </cell>
          <cell r="E790" t="str">
            <v>PTD</v>
          </cell>
          <cell r="F790">
            <v>4679.3999999999996</v>
          </cell>
          <cell r="G790">
            <v>2363.0710184204418</v>
          </cell>
          <cell r="H790">
            <v>1122.6553336536556</v>
          </cell>
          <cell r="I790">
            <v>1193.6736479259025</v>
          </cell>
          <cell r="J790">
            <v>0</v>
          </cell>
          <cell r="K790">
            <v>0</v>
          </cell>
          <cell r="M790">
            <v>0.75</v>
          </cell>
          <cell r="N790">
            <v>1772.3032638153313</v>
          </cell>
          <cell r="O790">
            <v>590.76775460511044</v>
          </cell>
          <cell r="P790">
            <v>0.75</v>
          </cell>
          <cell r="Q790">
            <v>841.99150024024175</v>
          </cell>
          <cell r="R790">
            <v>280.6638334134139</v>
          </cell>
          <cell r="S790" t="str">
            <v>PLNT</v>
          </cell>
          <cell r="T790">
            <v>209.37641597918105</v>
          </cell>
          <cell r="U790">
            <v>601.70199992635321</v>
          </cell>
          <cell r="V790">
            <v>223.51881638316016</v>
          </cell>
          <cell r="W790">
            <v>123.04141625031971</v>
          </cell>
          <cell r="X790">
            <v>36.034999386888273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D790">
            <v>931</v>
          </cell>
          <cell r="AE790" t="str">
            <v>S</v>
          </cell>
          <cell r="AF790" t="str">
            <v>931.S</v>
          </cell>
        </row>
        <row r="791">
          <cell r="A791">
            <v>791</v>
          </cell>
          <cell r="D791" t="str">
            <v>SO</v>
          </cell>
          <cell r="E791" t="str">
            <v>PTD</v>
          </cell>
          <cell r="F791">
            <v>1992711.7465591952</v>
          </cell>
          <cell r="G791">
            <v>1006308.3678163899</v>
          </cell>
          <cell r="H791">
            <v>478080.19633050653</v>
          </cell>
          <cell r="I791">
            <v>508323.18241229886</v>
          </cell>
          <cell r="J791">
            <v>0</v>
          </cell>
          <cell r="K791">
            <v>0</v>
          </cell>
          <cell r="M791">
            <v>0.75</v>
          </cell>
          <cell r="N791">
            <v>754731.27586229239</v>
          </cell>
          <cell r="O791">
            <v>251577.09195409747</v>
          </cell>
          <cell r="P791">
            <v>0.75</v>
          </cell>
          <cell r="Q791">
            <v>358560.14724787988</v>
          </cell>
          <cell r="R791">
            <v>119520.04908262663</v>
          </cell>
          <cell r="S791" t="str">
            <v>PLNT</v>
          </cell>
          <cell r="T791">
            <v>89162.46603713691</v>
          </cell>
          <cell r="U791">
            <v>256233.41522020006</v>
          </cell>
          <cell r="V791">
            <v>95184.974779615164</v>
          </cell>
          <cell r="W791">
            <v>52396.904619244255</v>
          </cell>
          <cell r="X791">
            <v>15345.421756102422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D791">
            <v>931</v>
          </cell>
          <cell r="AE791" t="str">
            <v>SO</v>
          </cell>
          <cell r="AF791" t="str">
            <v>931.SO</v>
          </cell>
        </row>
        <row r="792">
          <cell r="A792">
            <v>792</v>
          </cell>
          <cell r="F792">
            <v>1997391.1465591951</v>
          </cell>
          <cell r="G792">
            <v>1008671.4388348103</v>
          </cell>
          <cell r="H792">
            <v>479202.8516641602</v>
          </cell>
          <cell r="I792">
            <v>509516.85606022476</v>
          </cell>
          <cell r="J792">
            <v>0</v>
          </cell>
          <cell r="K792">
            <v>0</v>
          </cell>
          <cell r="N792">
            <v>756503.57912610774</v>
          </cell>
          <cell r="O792">
            <v>252167.85970870257</v>
          </cell>
          <cell r="Q792">
            <v>359402.13874812011</v>
          </cell>
          <cell r="R792">
            <v>119800.71291604005</v>
          </cell>
          <cell r="T792">
            <v>89371.842453116085</v>
          </cell>
          <cell r="U792">
            <v>256835.11722012641</v>
          </cell>
          <cell r="V792">
            <v>95408.493595998327</v>
          </cell>
          <cell r="W792">
            <v>52519.946035494577</v>
          </cell>
          <cell r="X792">
            <v>15381.456755489309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D792">
            <v>931</v>
          </cell>
          <cell r="AE792" t="str">
            <v>NA</v>
          </cell>
          <cell r="AF792" t="str">
            <v>931.NA1</v>
          </cell>
        </row>
        <row r="793">
          <cell r="A793">
            <v>793</v>
          </cell>
          <cell r="AD793">
            <v>931</v>
          </cell>
          <cell r="AE793" t="str">
            <v>NA</v>
          </cell>
          <cell r="AF793" t="str">
            <v>931.NA2</v>
          </cell>
        </row>
        <row r="794">
          <cell r="A794">
            <v>794</v>
          </cell>
          <cell r="B794">
            <v>935</v>
          </cell>
          <cell r="C794" t="str">
            <v>Maintenance of General Plant</v>
          </cell>
          <cell r="AD794">
            <v>935</v>
          </cell>
          <cell r="AE794" t="str">
            <v>NA</v>
          </cell>
          <cell r="AF794" t="str">
            <v>935.NA</v>
          </cell>
        </row>
        <row r="795">
          <cell r="A795">
            <v>795</v>
          </cell>
          <cell r="D795" t="str">
            <v>S</v>
          </cell>
          <cell r="E795" t="str">
            <v>G</v>
          </cell>
          <cell r="F795">
            <v>91225.01</v>
          </cell>
          <cell r="G795">
            <v>20104.469208158131</v>
          </cell>
          <cell r="H795">
            <v>31015.91143757055</v>
          </cell>
          <cell r="I795">
            <v>38533.167937725724</v>
          </cell>
          <cell r="J795">
            <v>1571.4614165455864</v>
          </cell>
          <cell r="K795">
            <v>0</v>
          </cell>
          <cell r="M795">
            <v>0.75</v>
          </cell>
          <cell r="N795">
            <v>15078.351906118598</v>
          </cell>
          <cell r="O795">
            <v>5026.1173020395327</v>
          </cell>
          <cell r="P795">
            <v>0.75</v>
          </cell>
          <cell r="Q795">
            <v>23261.933578177912</v>
          </cell>
          <cell r="R795">
            <v>7753.9778593926376</v>
          </cell>
          <cell r="S795" t="str">
            <v>GENL</v>
          </cell>
          <cell r="T795">
            <v>6758.9132198264979</v>
          </cell>
          <cell r="U795">
            <v>19423.637484093008</v>
          </cell>
          <cell r="V795">
            <v>7215.4462854227613</v>
          </cell>
          <cell r="W795">
            <v>3971.9194303294985</v>
          </cell>
          <cell r="X795">
            <v>1163.2515180539558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D795">
            <v>935</v>
          </cell>
          <cell r="AE795" t="str">
            <v>S</v>
          </cell>
          <cell r="AF795" t="str">
            <v>935.S</v>
          </cell>
        </row>
        <row r="796">
          <cell r="A796">
            <v>796</v>
          </cell>
          <cell r="D796" t="str">
            <v>CN</v>
          </cell>
          <cell r="E796" t="str">
            <v>CUST</v>
          </cell>
          <cell r="F796">
            <v>31223.151611144574</v>
          </cell>
          <cell r="G796">
            <v>0</v>
          </cell>
          <cell r="H796">
            <v>0</v>
          </cell>
          <cell r="I796">
            <v>0</v>
          </cell>
          <cell r="J796">
            <v>31223.151611144574</v>
          </cell>
          <cell r="K796">
            <v>0</v>
          </cell>
          <cell r="M796">
            <v>0.75</v>
          </cell>
          <cell r="N796">
            <v>0</v>
          </cell>
          <cell r="O796">
            <v>0</v>
          </cell>
          <cell r="P796">
            <v>0.75</v>
          </cell>
          <cell r="Q796">
            <v>0</v>
          </cell>
          <cell r="R796">
            <v>0</v>
          </cell>
          <cell r="S796" t="str">
            <v>CUST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D796">
            <v>935</v>
          </cell>
          <cell r="AE796" t="str">
            <v>CN</v>
          </cell>
          <cell r="AF796" t="str">
            <v>935.CN</v>
          </cell>
        </row>
        <row r="797">
          <cell r="A797">
            <v>797</v>
          </cell>
          <cell r="D797" t="str">
            <v>SO</v>
          </cell>
          <cell r="E797" t="str">
            <v>G</v>
          </cell>
          <cell r="F797">
            <v>9604597.9867019728</v>
          </cell>
          <cell r="G797">
            <v>2116693.0481058583</v>
          </cell>
          <cell r="H797">
            <v>3265500.9908907306</v>
          </cell>
          <cell r="I797">
            <v>4056953.1008648779</v>
          </cell>
          <cell r="J797">
            <v>165450.84684050537</v>
          </cell>
          <cell r="K797">
            <v>0</v>
          </cell>
          <cell r="M797">
            <v>0.75</v>
          </cell>
          <cell r="N797">
            <v>1587519.7860793937</v>
          </cell>
          <cell r="O797">
            <v>529173.26202646457</v>
          </cell>
          <cell r="P797">
            <v>0.75</v>
          </cell>
          <cell r="Q797">
            <v>2449125.7431680481</v>
          </cell>
          <cell r="R797">
            <v>816375.24772268266</v>
          </cell>
          <cell r="S797" t="str">
            <v>GENL</v>
          </cell>
          <cell r="T797">
            <v>711610.1637417078</v>
          </cell>
          <cell r="U797">
            <v>2045011.8829710041</v>
          </cell>
          <cell r="V797">
            <v>759676.1114756543</v>
          </cell>
          <cell r="W797">
            <v>418182.35332487384</v>
          </cell>
          <cell r="X797">
            <v>122472.58935163765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D797">
            <v>935</v>
          </cell>
          <cell r="AE797" t="str">
            <v>SO</v>
          </cell>
          <cell r="AF797" t="str">
            <v>935.SO</v>
          </cell>
        </row>
        <row r="798">
          <cell r="A798">
            <v>798</v>
          </cell>
          <cell r="F798">
            <v>9727046.1483131181</v>
          </cell>
          <cell r="G798">
            <v>2136797.5173140164</v>
          </cell>
          <cell r="H798">
            <v>3296516.9023283012</v>
          </cell>
          <cell r="I798">
            <v>4095486.2688026037</v>
          </cell>
          <cell r="J798">
            <v>198245.45986819552</v>
          </cell>
          <cell r="K798">
            <v>0</v>
          </cell>
          <cell r="N798">
            <v>1602598.1379855124</v>
          </cell>
          <cell r="O798">
            <v>534199.37932850409</v>
          </cell>
          <cell r="Q798">
            <v>2472387.6767462259</v>
          </cell>
          <cell r="R798">
            <v>824129.22558207531</v>
          </cell>
          <cell r="T798">
            <v>718369.07696153433</v>
          </cell>
          <cell r="U798">
            <v>2064435.5204550971</v>
          </cell>
          <cell r="V798">
            <v>766891.55776107707</v>
          </cell>
          <cell r="W798">
            <v>422154.27275520336</v>
          </cell>
          <cell r="X798">
            <v>123635.8408696916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D798">
            <v>935</v>
          </cell>
          <cell r="AE798" t="str">
            <v>NA</v>
          </cell>
          <cell r="AF798" t="str">
            <v>935.NA1</v>
          </cell>
        </row>
        <row r="799">
          <cell r="A799">
            <v>799</v>
          </cell>
          <cell r="AD799">
            <v>935</v>
          </cell>
          <cell r="AE799" t="str">
            <v>NA</v>
          </cell>
          <cell r="AF799" t="str">
            <v>935.NA2</v>
          </cell>
        </row>
        <row r="800">
          <cell r="A800">
            <v>800</v>
          </cell>
          <cell r="C800" t="str">
            <v>Total Adminsitrative &amp; Gen Expense</v>
          </cell>
          <cell r="F800">
            <v>57579193.912005946</v>
          </cell>
          <cell r="G800">
            <v>23499315.901159365</v>
          </cell>
          <cell r="H800">
            <v>13973163.917322362</v>
          </cell>
          <cell r="I800">
            <v>13466706.89081534</v>
          </cell>
          <cell r="J800">
            <v>57044.403966098122</v>
          </cell>
          <cell r="K800">
            <v>6582962.7987427758</v>
          </cell>
          <cell r="N800">
            <v>17624486.925869524</v>
          </cell>
          <cell r="O800">
            <v>5874828.9752898412</v>
          </cell>
          <cell r="Q800">
            <v>10479872.937991772</v>
          </cell>
          <cell r="R800">
            <v>3493290.9793305905</v>
          </cell>
          <cell r="T800">
            <v>2396356.2474536076</v>
          </cell>
          <cell r="U800">
            <v>6648300.7793913549</v>
          </cell>
          <cell r="V800">
            <v>2598425.9090655232</v>
          </cell>
          <cell r="W800">
            <v>1432039.1650858608</v>
          </cell>
          <cell r="X800">
            <v>391584.78981899144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D800">
            <v>935</v>
          </cell>
          <cell r="AE800" t="str">
            <v>NA</v>
          </cell>
          <cell r="AF800" t="str">
            <v>935.NA3</v>
          </cell>
        </row>
        <row r="801">
          <cell r="A801">
            <v>801</v>
          </cell>
          <cell r="AD801">
            <v>935</v>
          </cell>
          <cell r="AE801" t="str">
            <v>NA</v>
          </cell>
          <cell r="AF801" t="str">
            <v>935.NA4</v>
          </cell>
        </row>
        <row r="802">
          <cell r="A802">
            <v>802</v>
          </cell>
          <cell r="AD802">
            <v>935</v>
          </cell>
          <cell r="AE802" t="str">
            <v>NA</v>
          </cell>
          <cell r="AF802" t="str">
            <v>935.NA5</v>
          </cell>
        </row>
        <row r="803">
          <cell r="A803">
            <v>803</v>
          </cell>
          <cell r="B803" t="str">
            <v>TOTAL O&amp;M EXPENSE</v>
          </cell>
          <cell r="F803">
            <v>1193141009.3890157</v>
          </cell>
          <cell r="G803">
            <v>940533001.86883247</v>
          </cell>
          <cell r="H803">
            <v>108277267.82182859</v>
          </cell>
          <cell r="I803">
            <v>99369741.333618969</v>
          </cell>
          <cell r="J803">
            <v>38378035.565992944</v>
          </cell>
          <cell r="K803">
            <v>6582962.7987427758</v>
          </cell>
          <cell r="N803">
            <v>342075334.6937378</v>
          </cell>
          <cell r="O803">
            <v>598457667.17509472</v>
          </cell>
          <cell r="Q803">
            <v>79752199.573163286</v>
          </cell>
          <cell r="R803">
            <v>28525068.248665307</v>
          </cell>
          <cell r="T803">
            <v>17004626.300325204</v>
          </cell>
          <cell r="U803">
            <v>70765136.743703842</v>
          </cell>
          <cell r="V803">
            <v>4549044.2250803839</v>
          </cell>
          <cell r="W803">
            <v>2262597.4077630034</v>
          </cell>
          <cell r="X803">
            <v>4788336.6567465365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D803" t="str">
            <v>TOTAL O&amp;M EXPENSE</v>
          </cell>
          <cell r="AE803" t="str">
            <v>NA</v>
          </cell>
          <cell r="AF803" t="str">
            <v>TOTAL O&amp;M EXPENSE.NA</v>
          </cell>
        </row>
        <row r="804">
          <cell r="A804">
            <v>804</v>
          </cell>
          <cell r="AD804" t="str">
            <v>TOTAL O&amp;M EXPENSE</v>
          </cell>
          <cell r="AE804" t="str">
            <v>NA</v>
          </cell>
          <cell r="AF804" t="str">
            <v>TOTAL O&amp;M EXPENSE.NA1</v>
          </cell>
        </row>
        <row r="805">
          <cell r="A805">
            <v>805</v>
          </cell>
          <cell r="B805" t="str">
            <v>403SP</v>
          </cell>
          <cell r="C805" t="str">
            <v>Steam Depreciation</v>
          </cell>
          <cell r="AD805" t="str">
            <v>403SP</v>
          </cell>
          <cell r="AE805" t="str">
            <v>NA</v>
          </cell>
          <cell r="AF805" t="str">
            <v>403SP.NA</v>
          </cell>
        </row>
        <row r="806">
          <cell r="A806">
            <v>806</v>
          </cell>
          <cell r="D806" t="str">
            <v>SG</v>
          </cell>
          <cell r="E806" t="str">
            <v>P</v>
          </cell>
          <cell r="F806">
            <v>13551737.108827481</v>
          </cell>
          <cell r="G806">
            <v>13551737.108827481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M806">
            <v>0.75</v>
          </cell>
          <cell r="N806">
            <v>10163802.831620611</v>
          </cell>
          <cell r="O806">
            <v>3387934.2772068703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D806" t="str">
            <v>403SP</v>
          </cell>
          <cell r="AE806" t="str">
            <v>SG</v>
          </cell>
          <cell r="AF806" t="str">
            <v>403SP.SG</v>
          </cell>
        </row>
        <row r="807">
          <cell r="A807">
            <v>807</v>
          </cell>
          <cell r="D807" t="str">
            <v>SG</v>
          </cell>
          <cell r="E807" t="str">
            <v>P</v>
          </cell>
          <cell r="F807">
            <v>16346030.023655199</v>
          </cell>
          <cell r="G807">
            <v>16346030.023655199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M807">
            <v>0.75</v>
          </cell>
          <cell r="N807">
            <v>12259522.517741399</v>
          </cell>
          <cell r="O807">
            <v>4086507.5059137996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D807" t="str">
            <v>403SP</v>
          </cell>
          <cell r="AE807" t="str">
            <v>SG</v>
          </cell>
          <cell r="AF807" t="str">
            <v>403SP.SG1</v>
          </cell>
        </row>
        <row r="808">
          <cell r="A808">
            <v>808</v>
          </cell>
          <cell r="D808" t="str">
            <v>SG</v>
          </cell>
          <cell r="E808" t="str">
            <v>P</v>
          </cell>
          <cell r="F808">
            <v>69122075.845120877</v>
          </cell>
          <cell r="G808">
            <v>69122075.845120877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M808">
            <v>0.75</v>
          </cell>
          <cell r="N808">
            <v>51841556.883840658</v>
          </cell>
          <cell r="O808">
            <v>17280518.961280219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D808" t="str">
            <v>403SP</v>
          </cell>
          <cell r="AE808" t="str">
            <v>SG</v>
          </cell>
          <cell r="AF808" t="str">
            <v>403SP.SG2</v>
          </cell>
        </row>
        <row r="809">
          <cell r="A809">
            <v>809</v>
          </cell>
          <cell r="D809" t="str">
            <v>SG</v>
          </cell>
          <cell r="E809" t="str">
            <v>P</v>
          </cell>
          <cell r="F809">
            <v>6487506.1869223462</v>
          </cell>
          <cell r="G809">
            <v>6487506.1869223462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M809">
            <v>0.75</v>
          </cell>
          <cell r="N809">
            <v>4865629.6401917599</v>
          </cell>
          <cell r="O809">
            <v>1621876.5467305866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D809" t="str">
            <v>403SP</v>
          </cell>
          <cell r="AE809" t="str">
            <v>SG</v>
          </cell>
          <cell r="AF809" t="str">
            <v>403SP.SG3</v>
          </cell>
        </row>
        <row r="810">
          <cell r="A810">
            <v>810</v>
          </cell>
          <cell r="F810">
            <v>105507349.1645259</v>
          </cell>
          <cell r="G810">
            <v>105507349.1645259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N810">
            <v>79130511.87339443</v>
          </cell>
          <cell r="O810">
            <v>26376837.291131474</v>
          </cell>
          <cell r="Q810">
            <v>0</v>
          </cell>
          <cell r="R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D810" t="str">
            <v>403SP</v>
          </cell>
          <cell r="AE810" t="str">
            <v>NA</v>
          </cell>
          <cell r="AF810" t="str">
            <v>403SP.NA1</v>
          </cell>
        </row>
        <row r="811">
          <cell r="A811">
            <v>811</v>
          </cell>
          <cell r="AD811" t="str">
            <v>403SP</v>
          </cell>
          <cell r="AE811" t="str">
            <v>NA</v>
          </cell>
          <cell r="AF811" t="str">
            <v>403SP.NA2</v>
          </cell>
        </row>
        <row r="812">
          <cell r="A812">
            <v>812</v>
          </cell>
          <cell r="B812" t="str">
            <v>403NP</v>
          </cell>
          <cell r="C812" t="str">
            <v>Nuclear Depreciation</v>
          </cell>
          <cell r="AD812" t="str">
            <v>403NP</v>
          </cell>
          <cell r="AE812" t="str">
            <v>NA</v>
          </cell>
          <cell r="AF812" t="str">
            <v>403NP.NA</v>
          </cell>
        </row>
        <row r="813">
          <cell r="A813">
            <v>813</v>
          </cell>
          <cell r="D813" t="str">
            <v>SG</v>
          </cell>
          <cell r="E813" t="str">
            <v>P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M813">
            <v>0.75</v>
          </cell>
          <cell r="N813">
            <v>0</v>
          </cell>
          <cell r="O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D813" t="str">
            <v>403NP</v>
          </cell>
          <cell r="AE813" t="str">
            <v>SG</v>
          </cell>
          <cell r="AF813" t="str">
            <v>403NP.SG</v>
          </cell>
        </row>
        <row r="814">
          <cell r="A814">
            <v>814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N814">
            <v>0</v>
          </cell>
          <cell r="O814">
            <v>0</v>
          </cell>
          <cell r="Q814">
            <v>0</v>
          </cell>
          <cell r="R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D814" t="str">
            <v>403NP</v>
          </cell>
          <cell r="AE814" t="str">
            <v>NA</v>
          </cell>
          <cell r="AF814" t="str">
            <v>403NP.NA1</v>
          </cell>
        </row>
        <row r="815">
          <cell r="A815">
            <v>815</v>
          </cell>
          <cell r="AD815" t="str">
            <v>403NP</v>
          </cell>
          <cell r="AE815" t="str">
            <v>NA</v>
          </cell>
          <cell r="AF815" t="str">
            <v>403NP.NA2</v>
          </cell>
        </row>
        <row r="816">
          <cell r="A816">
            <v>816</v>
          </cell>
          <cell r="B816" t="str">
            <v>403HP</v>
          </cell>
          <cell r="C816" t="str">
            <v>Hydro Depreciation</v>
          </cell>
          <cell r="AD816" t="str">
            <v>403HP</v>
          </cell>
          <cell r="AE816" t="str">
            <v>NA</v>
          </cell>
          <cell r="AF816" t="str">
            <v>403HP.NA</v>
          </cell>
        </row>
        <row r="817">
          <cell r="A817">
            <v>817</v>
          </cell>
          <cell r="D817" t="str">
            <v>SG</v>
          </cell>
          <cell r="E817" t="str">
            <v>P</v>
          </cell>
          <cell r="F817">
            <v>2214429.3075732118</v>
          </cell>
          <cell r="G817">
            <v>2214429.3075732118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M817">
            <v>0.75</v>
          </cell>
          <cell r="N817">
            <v>1660821.9806799088</v>
          </cell>
          <cell r="O817">
            <v>553607.32689330296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D817" t="str">
            <v>403HP</v>
          </cell>
          <cell r="AE817" t="str">
            <v>SG</v>
          </cell>
          <cell r="AF817" t="str">
            <v>403HP.SG</v>
          </cell>
        </row>
        <row r="818">
          <cell r="A818">
            <v>818</v>
          </cell>
          <cell r="D818" t="str">
            <v>SG</v>
          </cell>
          <cell r="E818" t="str">
            <v>P</v>
          </cell>
          <cell r="F818">
            <v>619311.43381758442</v>
          </cell>
          <cell r="G818">
            <v>619311.43381758442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M818">
            <v>0.75</v>
          </cell>
          <cell r="N818">
            <v>464483.57536318828</v>
          </cell>
          <cell r="O818">
            <v>154827.8584543961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D818" t="str">
            <v>403HP</v>
          </cell>
          <cell r="AE818" t="str">
            <v>SG</v>
          </cell>
          <cell r="AF818" t="str">
            <v>403HP.SG1</v>
          </cell>
        </row>
        <row r="819">
          <cell r="A819">
            <v>819</v>
          </cell>
          <cell r="D819" t="str">
            <v>SG</v>
          </cell>
          <cell r="E819" t="str">
            <v>P</v>
          </cell>
          <cell r="F819">
            <v>9225486.7287826221</v>
          </cell>
          <cell r="G819">
            <v>9225486.7287826221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M819">
            <v>0.75</v>
          </cell>
          <cell r="N819">
            <v>6919115.0465869661</v>
          </cell>
          <cell r="O819">
            <v>2306371.6821956555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D819" t="str">
            <v>403HP</v>
          </cell>
          <cell r="AE819" t="str">
            <v>SG</v>
          </cell>
          <cell r="AF819" t="str">
            <v>403HP.SG2</v>
          </cell>
        </row>
        <row r="820">
          <cell r="A820">
            <v>820</v>
          </cell>
          <cell r="D820" t="str">
            <v>SG</v>
          </cell>
          <cell r="E820" t="str">
            <v>P</v>
          </cell>
          <cell r="F820">
            <v>2297861.9576393981</v>
          </cell>
          <cell r="G820">
            <v>2297861.9576393981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M820">
            <v>0.75</v>
          </cell>
          <cell r="N820">
            <v>1723396.4682295485</v>
          </cell>
          <cell r="O820">
            <v>574465.48940984951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D820" t="str">
            <v>403HP</v>
          </cell>
          <cell r="AE820" t="str">
            <v>SG</v>
          </cell>
          <cell r="AF820" t="str">
            <v>403HP.SG3</v>
          </cell>
        </row>
        <row r="821">
          <cell r="A821">
            <v>821</v>
          </cell>
          <cell r="F821">
            <v>14357089.427812817</v>
          </cell>
          <cell r="G821">
            <v>14357089.427812817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N821">
            <v>10767817.070859613</v>
          </cell>
          <cell r="O821">
            <v>3589272.3569532041</v>
          </cell>
          <cell r="Q821">
            <v>0</v>
          </cell>
          <cell r="R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D821" t="str">
            <v>403HP</v>
          </cell>
          <cell r="AE821" t="str">
            <v>NA</v>
          </cell>
          <cell r="AF821" t="str">
            <v>403HP.NA1</v>
          </cell>
        </row>
        <row r="822">
          <cell r="A822">
            <v>822</v>
          </cell>
          <cell r="AD822" t="str">
            <v>403HP</v>
          </cell>
          <cell r="AE822" t="str">
            <v>NA</v>
          </cell>
          <cell r="AF822" t="str">
            <v>403HP.NA2</v>
          </cell>
        </row>
        <row r="823">
          <cell r="A823">
            <v>823</v>
          </cell>
          <cell r="B823" t="str">
            <v>403OP</v>
          </cell>
          <cell r="C823" t="str">
            <v>Other Production Depreciation</v>
          </cell>
          <cell r="AD823" t="str">
            <v>403OP</v>
          </cell>
          <cell r="AE823" t="str">
            <v>NA</v>
          </cell>
          <cell r="AF823" t="str">
            <v>403OP.NA</v>
          </cell>
        </row>
        <row r="824">
          <cell r="A824">
            <v>824</v>
          </cell>
          <cell r="D824" t="str">
            <v>SG</v>
          </cell>
          <cell r="E824" t="str">
            <v>P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M824">
            <v>0.75</v>
          </cell>
          <cell r="N824">
            <v>0</v>
          </cell>
          <cell r="O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D824" t="str">
            <v>403OP</v>
          </cell>
          <cell r="AE824" t="str">
            <v>SG</v>
          </cell>
          <cell r="AF824" t="str">
            <v>403OP.SG</v>
          </cell>
        </row>
        <row r="825">
          <cell r="A825">
            <v>825</v>
          </cell>
          <cell r="D825" t="str">
            <v>SG</v>
          </cell>
          <cell r="E825" t="str">
            <v>P</v>
          </cell>
          <cell r="F825">
            <v>24979061.878400698</v>
          </cell>
          <cell r="G825">
            <v>24979061.878400698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M825">
            <v>0.75</v>
          </cell>
          <cell r="N825">
            <v>18734296.408800524</v>
          </cell>
          <cell r="O825">
            <v>6244765.4696001746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D825" t="str">
            <v>403OP</v>
          </cell>
          <cell r="AE825" t="str">
            <v>SG</v>
          </cell>
          <cell r="AF825" t="str">
            <v>403OP.SG1</v>
          </cell>
        </row>
        <row r="826">
          <cell r="A826">
            <v>826</v>
          </cell>
          <cell r="D826" t="str">
            <v>SG</v>
          </cell>
          <cell r="E826" t="str">
            <v>P</v>
          </cell>
          <cell r="F826">
            <v>1363397.9080218982</v>
          </cell>
          <cell r="G826">
            <v>1363397.9080218982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M826">
            <v>0.75</v>
          </cell>
          <cell r="N826">
            <v>1022548.4310164237</v>
          </cell>
          <cell r="O826">
            <v>340849.47700547456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D826" t="str">
            <v>403OP</v>
          </cell>
          <cell r="AE826" t="str">
            <v>SG</v>
          </cell>
          <cell r="AF826" t="str">
            <v>403OP.SG2</v>
          </cell>
        </row>
        <row r="827">
          <cell r="A827">
            <v>827</v>
          </cell>
          <cell r="D827" t="str">
            <v>SG</v>
          </cell>
          <cell r="E827" t="str">
            <v>P</v>
          </cell>
          <cell r="F827">
            <v>29198417.305641729</v>
          </cell>
          <cell r="G827">
            <v>29198417.305641729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M827">
            <v>0.75</v>
          </cell>
          <cell r="N827">
            <v>21898812.979231298</v>
          </cell>
          <cell r="O827">
            <v>7299604.3264104323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D827" t="str">
            <v>403OP</v>
          </cell>
          <cell r="AE827" t="str">
            <v>SG</v>
          </cell>
          <cell r="AF827" t="str">
            <v>403OP.SG3</v>
          </cell>
        </row>
        <row r="828">
          <cell r="A828">
            <v>828</v>
          </cell>
          <cell r="F828">
            <v>55540877.092064321</v>
          </cell>
          <cell r="G828">
            <v>55540877.092064321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N828">
            <v>41655657.819048241</v>
          </cell>
          <cell r="O828">
            <v>13885219.27301608</v>
          </cell>
          <cell r="Q828">
            <v>0</v>
          </cell>
          <cell r="R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D828" t="str">
            <v>403OP</v>
          </cell>
          <cell r="AE828" t="str">
            <v>NA</v>
          </cell>
          <cell r="AF828" t="str">
            <v>403OP.NA1</v>
          </cell>
        </row>
        <row r="829">
          <cell r="A829">
            <v>829</v>
          </cell>
          <cell r="AD829" t="str">
            <v>403OP</v>
          </cell>
          <cell r="AE829" t="str">
            <v>NA</v>
          </cell>
          <cell r="AF829" t="str">
            <v>403OP.NA2</v>
          </cell>
        </row>
        <row r="830">
          <cell r="A830">
            <v>830</v>
          </cell>
          <cell r="B830" t="str">
            <v>403TP</v>
          </cell>
          <cell r="C830" t="str">
            <v>Transmission Depreciation</v>
          </cell>
          <cell r="AD830" t="str">
            <v>403TP</v>
          </cell>
          <cell r="AE830" t="str">
            <v>NA</v>
          </cell>
          <cell r="AF830" t="str">
            <v>403TP.NA</v>
          </cell>
        </row>
        <row r="831">
          <cell r="A831">
            <v>831</v>
          </cell>
          <cell r="D831" t="str">
            <v>SG</v>
          </cell>
          <cell r="E831" t="str">
            <v>T</v>
          </cell>
          <cell r="F831">
            <v>4203414.6048366847</v>
          </cell>
          <cell r="G831">
            <v>0</v>
          </cell>
          <cell r="H831">
            <v>4203414.6048366847</v>
          </cell>
          <cell r="I831">
            <v>0</v>
          </cell>
          <cell r="J831">
            <v>0</v>
          </cell>
          <cell r="K831">
            <v>0</v>
          </cell>
          <cell r="P831">
            <v>0.75</v>
          </cell>
          <cell r="Q831">
            <v>3152560.9536275137</v>
          </cell>
          <cell r="R831">
            <v>1050853.6512091712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D831" t="str">
            <v>403TP</v>
          </cell>
          <cell r="AE831" t="str">
            <v>SG</v>
          </cell>
          <cell r="AF831" t="str">
            <v>403TP.SG</v>
          </cell>
        </row>
        <row r="832">
          <cell r="A832">
            <v>832</v>
          </cell>
          <cell r="D832" t="str">
            <v>SG</v>
          </cell>
          <cell r="E832" t="str">
            <v>T</v>
          </cell>
          <cell r="F832">
            <v>4874295.0138449613</v>
          </cell>
          <cell r="G832">
            <v>0</v>
          </cell>
          <cell r="H832">
            <v>4874295.0138449613</v>
          </cell>
          <cell r="I832">
            <v>0</v>
          </cell>
          <cell r="J832">
            <v>0</v>
          </cell>
          <cell r="K832">
            <v>0</v>
          </cell>
          <cell r="P832">
            <v>0.75</v>
          </cell>
          <cell r="Q832">
            <v>3655721.260383721</v>
          </cell>
          <cell r="R832">
            <v>1218573.7534612403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D832" t="str">
            <v>403TP</v>
          </cell>
          <cell r="AE832" t="str">
            <v>SG</v>
          </cell>
          <cell r="AF832" t="str">
            <v>403TP.SG1</v>
          </cell>
        </row>
        <row r="833">
          <cell r="A833">
            <v>833</v>
          </cell>
          <cell r="D833" t="str">
            <v>SG</v>
          </cell>
          <cell r="E833" t="str">
            <v>T</v>
          </cell>
          <cell r="F833">
            <v>34192780.440329961</v>
          </cell>
          <cell r="G833">
            <v>0</v>
          </cell>
          <cell r="H833">
            <v>34192780.440329961</v>
          </cell>
          <cell r="I833">
            <v>0</v>
          </cell>
          <cell r="J833">
            <v>0</v>
          </cell>
          <cell r="K833">
            <v>0</v>
          </cell>
          <cell r="P833">
            <v>0.75</v>
          </cell>
          <cell r="Q833">
            <v>25644585.330247469</v>
          </cell>
          <cell r="R833">
            <v>8548195.1100824904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D833" t="str">
            <v>403TP</v>
          </cell>
          <cell r="AE833" t="str">
            <v>SG</v>
          </cell>
          <cell r="AF833" t="str">
            <v>403TP.SG2</v>
          </cell>
        </row>
        <row r="834">
          <cell r="A834">
            <v>834</v>
          </cell>
          <cell r="F834">
            <v>43270490.059011608</v>
          </cell>
          <cell r="G834">
            <v>0</v>
          </cell>
          <cell r="H834">
            <v>43270490.059011608</v>
          </cell>
          <cell r="I834">
            <v>0</v>
          </cell>
          <cell r="J834">
            <v>0</v>
          </cell>
          <cell r="K834">
            <v>0</v>
          </cell>
          <cell r="N834">
            <v>0</v>
          </cell>
          <cell r="O834">
            <v>0</v>
          </cell>
          <cell r="Q834">
            <v>32452867.544258706</v>
          </cell>
          <cell r="R834">
            <v>10817622.514752902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D834" t="str">
            <v>403TP</v>
          </cell>
          <cell r="AE834" t="str">
            <v>NA</v>
          </cell>
          <cell r="AF834" t="str">
            <v>403TP.NA1</v>
          </cell>
        </row>
        <row r="835">
          <cell r="A835">
            <v>835</v>
          </cell>
          <cell r="AD835" t="str">
            <v>403TP</v>
          </cell>
          <cell r="AE835" t="str">
            <v>NA</v>
          </cell>
          <cell r="AF835" t="str">
            <v>403TP.NA2</v>
          </cell>
        </row>
        <row r="836">
          <cell r="A836">
            <v>836</v>
          </cell>
          <cell r="B836">
            <v>403</v>
          </cell>
          <cell r="C836" t="str">
            <v>Distribution Depreciation</v>
          </cell>
          <cell r="AD836">
            <v>403</v>
          </cell>
          <cell r="AE836" t="str">
            <v>NA</v>
          </cell>
          <cell r="AF836" t="str">
            <v>403.NA</v>
          </cell>
        </row>
        <row r="837">
          <cell r="A837">
            <v>837</v>
          </cell>
          <cell r="B837">
            <v>360</v>
          </cell>
          <cell r="D837" t="str">
            <v>S</v>
          </cell>
          <cell r="E837" t="str">
            <v>DPW</v>
          </cell>
          <cell r="F837">
            <v>186387.69</v>
          </cell>
          <cell r="G837">
            <v>0</v>
          </cell>
          <cell r="H837">
            <v>0</v>
          </cell>
          <cell r="I837">
            <v>186387.69</v>
          </cell>
          <cell r="J837">
            <v>0</v>
          </cell>
          <cell r="K837">
            <v>0</v>
          </cell>
          <cell r="N837">
            <v>0</v>
          </cell>
          <cell r="O837">
            <v>0</v>
          </cell>
          <cell r="Q837">
            <v>0</v>
          </cell>
          <cell r="R837">
            <v>0</v>
          </cell>
          <cell r="S837" t="str">
            <v>PLNT2</v>
          </cell>
          <cell r="T837">
            <v>48115.183130929079</v>
          </cell>
          <cell r="U837">
            <v>138272.5068690709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D837">
            <v>360</v>
          </cell>
          <cell r="AE837" t="str">
            <v>S</v>
          </cell>
          <cell r="AF837" t="str">
            <v>360.S</v>
          </cell>
        </row>
        <row r="838">
          <cell r="A838">
            <v>838</v>
          </cell>
          <cell r="B838">
            <v>361</v>
          </cell>
          <cell r="D838" t="str">
            <v>S</v>
          </cell>
          <cell r="E838" t="str">
            <v>DPW</v>
          </cell>
          <cell r="F838">
            <v>890454.03</v>
          </cell>
          <cell r="G838">
            <v>0</v>
          </cell>
          <cell r="H838">
            <v>0</v>
          </cell>
          <cell r="I838">
            <v>890454.03</v>
          </cell>
          <cell r="J838">
            <v>0</v>
          </cell>
          <cell r="K838">
            <v>0</v>
          </cell>
          <cell r="N838">
            <v>0</v>
          </cell>
          <cell r="O838">
            <v>0</v>
          </cell>
          <cell r="Q838">
            <v>0</v>
          </cell>
          <cell r="R838">
            <v>0</v>
          </cell>
          <cell r="S838" t="str">
            <v>PLNT2</v>
          </cell>
          <cell r="T838">
            <v>229866.89047502985</v>
          </cell>
          <cell r="U838">
            <v>660587.13952497009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D838">
            <v>361</v>
          </cell>
          <cell r="AE838" t="str">
            <v>S</v>
          </cell>
          <cell r="AF838" t="str">
            <v>361.S</v>
          </cell>
        </row>
        <row r="839">
          <cell r="A839">
            <v>839</v>
          </cell>
          <cell r="B839">
            <v>362</v>
          </cell>
          <cell r="D839" t="str">
            <v>S</v>
          </cell>
          <cell r="E839" t="str">
            <v>DPW</v>
          </cell>
          <cell r="F839">
            <v>-11928366.060000001</v>
          </cell>
          <cell r="G839">
            <v>0</v>
          </cell>
          <cell r="H839">
            <v>0</v>
          </cell>
          <cell r="I839">
            <v>-11928366.060000001</v>
          </cell>
          <cell r="J839">
            <v>0</v>
          </cell>
          <cell r="K839">
            <v>0</v>
          </cell>
          <cell r="N839">
            <v>0</v>
          </cell>
          <cell r="O839">
            <v>0</v>
          </cell>
          <cell r="Q839">
            <v>0</v>
          </cell>
          <cell r="R839">
            <v>0</v>
          </cell>
          <cell r="S839" t="str">
            <v>SUBS</v>
          </cell>
          <cell r="T839">
            <v>-11928366.060000001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D839">
            <v>362</v>
          </cell>
          <cell r="AE839" t="str">
            <v>S</v>
          </cell>
          <cell r="AF839" t="str">
            <v>362.S</v>
          </cell>
        </row>
        <row r="840">
          <cell r="A840">
            <v>840</v>
          </cell>
          <cell r="B840">
            <v>363</v>
          </cell>
          <cell r="D840" t="str">
            <v>S</v>
          </cell>
          <cell r="E840" t="str">
            <v>DPW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N840">
            <v>0</v>
          </cell>
          <cell r="O840">
            <v>0</v>
          </cell>
          <cell r="Q840">
            <v>0</v>
          </cell>
          <cell r="R840">
            <v>0</v>
          </cell>
          <cell r="S840" t="str">
            <v>SUBS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D840">
            <v>363</v>
          </cell>
          <cell r="AE840" t="str">
            <v>S</v>
          </cell>
          <cell r="AF840" t="str">
            <v>363.S</v>
          </cell>
        </row>
        <row r="841">
          <cell r="A841">
            <v>841</v>
          </cell>
          <cell r="B841">
            <v>364</v>
          </cell>
          <cell r="D841" t="str">
            <v>S</v>
          </cell>
          <cell r="E841" t="str">
            <v>DPW</v>
          </cell>
          <cell r="F841">
            <v>12691433.49</v>
          </cell>
          <cell r="G841">
            <v>0</v>
          </cell>
          <cell r="H841">
            <v>0</v>
          </cell>
          <cell r="I841">
            <v>12691433.49</v>
          </cell>
          <cell r="J841">
            <v>0</v>
          </cell>
          <cell r="K841">
            <v>0</v>
          </cell>
          <cell r="N841">
            <v>0</v>
          </cell>
          <cell r="O841">
            <v>0</v>
          </cell>
          <cell r="Q841">
            <v>0</v>
          </cell>
          <cell r="R841">
            <v>0</v>
          </cell>
          <cell r="S841" t="str">
            <v>PC</v>
          </cell>
          <cell r="T841">
            <v>0</v>
          </cell>
          <cell r="U841">
            <v>12691433.49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D841">
            <v>364</v>
          </cell>
          <cell r="AE841" t="str">
            <v>S</v>
          </cell>
          <cell r="AF841" t="str">
            <v>364.S</v>
          </cell>
        </row>
        <row r="842">
          <cell r="A842">
            <v>842</v>
          </cell>
          <cell r="B842">
            <v>365</v>
          </cell>
          <cell r="D842" t="str">
            <v>S</v>
          </cell>
          <cell r="E842" t="str">
            <v>DPW</v>
          </cell>
          <cell r="F842">
            <v>6206212.0999999996</v>
          </cell>
          <cell r="G842">
            <v>0</v>
          </cell>
          <cell r="H842">
            <v>0</v>
          </cell>
          <cell r="I842">
            <v>6206212.0999999996</v>
          </cell>
          <cell r="J842">
            <v>0</v>
          </cell>
          <cell r="K842">
            <v>0</v>
          </cell>
          <cell r="N842">
            <v>0</v>
          </cell>
          <cell r="O842">
            <v>0</v>
          </cell>
          <cell r="Q842">
            <v>0</v>
          </cell>
          <cell r="R842">
            <v>0</v>
          </cell>
          <cell r="S842" t="str">
            <v>PC</v>
          </cell>
          <cell r="T842">
            <v>0</v>
          </cell>
          <cell r="U842">
            <v>6206212.0999999996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D842">
            <v>365</v>
          </cell>
          <cell r="AE842" t="str">
            <v>S</v>
          </cell>
          <cell r="AF842" t="str">
            <v>365.S</v>
          </cell>
        </row>
        <row r="843">
          <cell r="A843">
            <v>843</v>
          </cell>
          <cell r="B843">
            <v>366</v>
          </cell>
          <cell r="D843" t="str">
            <v>S</v>
          </cell>
          <cell r="E843" t="str">
            <v>DPW</v>
          </cell>
          <cell r="F843">
            <v>4621938.7699999996</v>
          </cell>
          <cell r="G843">
            <v>0</v>
          </cell>
          <cell r="H843">
            <v>0</v>
          </cell>
          <cell r="I843">
            <v>4621938.7699999996</v>
          </cell>
          <cell r="J843">
            <v>0</v>
          </cell>
          <cell r="K843">
            <v>0</v>
          </cell>
          <cell r="N843">
            <v>0</v>
          </cell>
          <cell r="O843">
            <v>0</v>
          </cell>
          <cell r="Q843">
            <v>0</v>
          </cell>
          <cell r="R843">
            <v>0</v>
          </cell>
          <cell r="S843" t="str">
            <v>PC</v>
          </cell>
          <cell r="T843">
            <v>0</v>
          </cell>
          <cell r="U843">
            <v>4621938.7699999996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D843">
            <v>366</v>
          </cell>
          <cell r="AE843" t="str">
            <v>S</v>
          </cell>
          <cell r="AF843" t="str">
            <v>366.S</v>
          </cell>
        </row>
        <row r="844">
          <cell r="A844">
            <v>844</v>
          </cell>
          <cell r="B844">
            <v>367</v>
          </cell>
          <cell r="D844" t="str">
            <v>S</v>
          </cell>
          <cell r="E844" t="str">
            <v>DPW</v>
          </cell>
          <cell r="F844">
            <v>12576576.050000001</v>
          </cell>
          <cell r="G844">
            <v>0</v>
          </cell>
          <cell r="H844">
            <v>0</v>
          </cell>
          <cell r="I844">
            <v>12576576.050000001</v>
          </cell>
          <cell r="J844">
            <v>0</v>
          </cell>
          <cell r="K844">
            <v>0</v>
          </cell>
          <cell r="N844">
            <v>0</v>
          </cell>
          <cell r="O844">
            <v>0</v>
          </cell>
          <cell r="Q844">
            <v>0</v>
          </cell>
          <cell r="R844">
            <v>0</v>
          </cell>
          <cell r="S844" t="str">
            <v>PC</v>
          </cell>
          <cell r="T844">
            <v>0</v>
          </cell>
          <cell r="U844">
            <v>12576576.050000001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D844">
            <v>367</v>
          </cell>
          <cell r="AE844" t="str">
            <v>S</v>
          </cell>
          <cell r="AF844" t="str">
            <v>367.S</v>
          </cell>
        </row>
        <row r="845">
          <cell r="A845">
            <v>845</v>
          </cell>
          <cell r="B845">
            <v>368</v>
          </cell>
          <cell r="D845" t="str">
            <v>S</v>
          </cell>
          <cell r="E845" t="str">
            <v>DPW</v>
          </cell>
          <cell r="F845">
            <v>11202456.65</v>
          </cell>
          <cell r="G845">
            <v>0</v>
          </cell>
          <cell r="H845">
            <v>0</v>
          </cell>
          <cell r="I845">
            <v>11202456.65</v>
          </cell>
          <cell r="J845">
            <v>0</v>
          </cell>
          <cell r="K845">
            <v>0</v>
          </cell>
          <cell r="N845">
            <v>0</v>
          </cell>
          <cell r="O845">
            <v>0</v>
          </cell>
          <cell r="Q845">
            <v>0</v>
          </cell>
          <cell r="R845">
            <v>0</v>
          </cell>
          <cell r="S845" t="str">
            <v>XFMR</v>
          </cell>
          <cell r="T845">
            <v>0</v>
          </cell>
          <cell r="U845">
            <v>0</v>
          </cell>
          <cell r="V845">
            <v>11202456.65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D845">
            <v>368</v>
          </cell>
          <cell r="AE845" t="str">
            <v>S</v>
          </cell>
          <cell r="AF845" t="str">
            <v>368.S</v>
          </cell>
        </row>
        <row r="846">
          <cell r="A846">
            <v>846</v>
          </cell>
          <cell r="B846">
            <v>369</v>
          </cell>
          <cell r="D846" t="str">
            <v>S</v>
          </cell>
          <cell r="E846" t="str">
            <v>DPW</v>
          </cell>
          <cell r="F846">
            <v>5998623.1200000001</v>
          </cell>
          <cell r="G846">
            <v>0</v>
          </cell>
          <cell r="H846">
            <v>0</v>
          </cell>
          <cell r="I846">
            <v>5998623.1200000001</v>
          </cell>
          <cell r="J846">
            <v>0</v>
          </cell>
          <cell r="K846">
            <v>0</v>
          </cell>
          <cell r="N846">
            <v>0</v>
          </cell>
          <cell r="O846">
            <v>0</v>
          </cell>
          <cell r="Q846">
            <v>0</v>
          </cell>
          <cell r="R846">
            <v>0</v>
          </cell>
          <cell r="S846" t="str">
            <v>SERV</v>
          </cell>
          <cell r="T846">
            <v>0</v>
          </cell>
          <cell r="U846">
            <v>0</v>
          </cell>
          <cell r="V846">
            <v>0</v>
          </cell>
          <cell r="W846">
            <v>5998623.1200000001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D846">
            <v>369</v>
          </cell>
          <cell r="AE846" t="str">
            <v>S</v>
          </cell>
          <cell r="AF846" t="str">
            <v>369.S</v>
          </cell>
        </row>
        <row r="847">
          <cell r="A847">
            <v>847</v>
          </cell>
          <cell r="B847">
            <v>370</v>
          </cell>
          <cell r="D847" t="str">
            <v>S</v>
          </cell>
          <cell r="E847" t="str">
            <v>DPW</v>
          </cell>
          <cell r="F847">
            <v>3018805.83</v>
          </cell>
          <cell r="G847">
            <v>0</v>
          </cell>
          <cell r="H847">
            <v>0</v>
          </cell>
          <cell r="I847">
            <v>3018805.83</v>
          </cell>
          <cell r="J847">
            <v>0</v>
          </cell>
          <cell r="K847">
            <v>0</v>
          </cell>
          <cell r="N847">
            <v>0</v>
          </cell>
          <cell r="O847">
            <v>0</v>
          </cell>
          <cell r="Q847">
            <v>0</v>
          </cell>
          <cell r="R847">
            <v>0</v>
          </cell>
          <cell r="S847" t="str">
            <v>METR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3018805.83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D847">
            <v>370</v>
          </cell>
          <cell r="AE847" t="str">
            <v>S</v>
          </cell>
          <cell r="AF847" t="str">
            <v>370.S</v>
          </cell>
        </row>
        <row r="848">
          <cell r="A848">
            <v>848</v>
          </cell>
          <cell r="B848">
            <v>371</v>
          </cell>
          <cell r="D848" t="str">
            <v>S</v>
          </cell>
          <cell r="E848" t="str">
            <v>DPW</v>
          </cell>
          <cell r="F848">
            <v>277051.65999999997</v>
          </cell>
          <cell r="G848">
            <v>0</v>
          </cell>
          <cell r="H848">
            <v>0</v>
          </cell>
          <cell r="I848">
            <v>277051.65999999997</v>
          </cell>
          <cell r="J848">
            <v>0</v>
          </cell>
          <cell r="K848">
            <v>0</v>
          </cell>
          <cell r="N848">
            <v>0</v>
          </cell>
          <cell r="O848">
            <v>0</v>
          </cell>
          <cell r="Q848">
            <v>0</v>
          </cell>
          <cell r="R848">
            <v>0</v>
          </cell>
          <cell r="S848" t="str">
            <v>PC</v>
          </cell>
          <cell r="T848">
            <v>0</v>
          </cell>
          <cell r="U848">
            <v>277051.65999999997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D848">
            <v>371</v>
          </cell>
          <cell r="AE848" t="str">
            <v>S</v>
          </cell>
          <cell r="AF848" t="str">
            <v>371.S</v>
          </cell>
        </row>
        <row r="849">
          <cell r="A849">
            <v>849</v>
          </cell>
          <cell r="B849">
            <v>372</v>
          </cell>
          <cell r="D849" t="str">
            <v>S</v>
          </cell>
          <cell r="E849" t="str">
            <v>DPW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N849">
            <v>0</v>
          </cell>
          <cell r="O849">
            <v>0</v>
          </cell>
          <cell r="Q849">
            <v>0</v>
          </cell>
          <cell r="R849">
            <v>0</v>
          </cell>
          <cell r="S849" t="str">
            <v>PLNT2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D849">
            <v>372</v>
          </cell>
          <cell r="AE849" t="str">
            <v>S</v>
          </cell>
          <cell r="AF849" t="str">
            <v>372.S</v>
          </cell>
        </row>
        <row r="850">
          <cell r="A850">
            <v>850</v>
          </cell>
          <cell r="B850">
            <v>373</v>
          </cell>
          <cell r="D850" t="str">
            <v>S</v>
          </cell>
          <cell r="E850" t="str">
            <v>DPW</v>
          </cell>
          <cell r="F850">
            <v>1053095.18</v>
          </cell>
          <cell r="G850">
            <v>0</v>
          </cell>
          <cell r="H850">
            <v>0</v>
          </cell>
          <cell r="I850">
            <v>1053095.18</v>
          </cell>
          <cell r="J850">
            <v>0</v>
          </cell>
          <cell r="K850">
            <v>0</v>
          </cell>
          <cell r="N850">
            <v>0</v>
          </cell>
          <cell r="O850">
            <v>0</v>
          </cell>
          <cell r="Q850">
            <v>0</v>
          </cell>
          <cell r="R850">
            <v>0</v>
          </cell>
          <cell r="S850" t="str">
            <v>PC</v>
          </cell>
          <cell r="T850">
            <v>0</v>
          </cell>
          <cell r="U850">
            <v>1053095.18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D850">
            <v>373</v>
          </cell>
          <cell r="AE850" t="str">
            <v>S</v>
          </cell>
          <cell r="AF850" t="str">
            <v>373.S</v>
          </cell>
        </row>
        <row r="851">
          <cell r="A851">
            <v>851</v>
          </cell>
          <cell r="F851">
            <v>46794668.50999999</v>
          </cell>
          <cell r="G851">
            <v>0</v>
          </cell>
          <cell r="H851">
            <v>0</v>
          </cell>
          <cell r="I851">
            <v>46794668.50999999</v>
          </cell>
          <cell r="J851">
            <v>0</v>
          </cell>
          <cell r="K851">
            <v>0</v>
          </cell>
          <cell r="N851">
            <v>0</v>
          </cell>
          <cell r="O851">
            <v>0</v>
          </cell>
          <cell r="Q851">
            <v>0</v>
          </cell>
          <cell r="R851">
            <v>0</v>
          </cell>
          <cell r="T851">
            <v>-11650383.986394042</v>
          </cell>
          <cell r="U851">
            <v>38225166.896394037</v>
          </cell>
          <cell r="V851">
            <v>11202456.65</v>
          </cell>
          <cell r="W851">
            <v>5998623.1200000001</v>
          </cell>
          <cell r="X851">
            <v>3018805.83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D851">
            <v>373</v>
          </cell>
          <cell r="AE851" t="str">
            <v>NA</v>
          </cell>
          <cell r="AF851" t="str">
            <v>373.NA</v>
          </cell>
        </row>
        <row r="852">
          <cell r="A852">
            <v>852</v>
          </cell>
          <cell r="AD852">
            <v>373</v>
          </cell>
          <cell r="AE852" t="str">
            <v>NA</v>
          </cell>
          <cell r="AF852" t="str">
            <v>373.NA1</v>
          </cell>
        </row>
        <row r="853">
          <cell r="A853">
            <v>853</v>
          </cell>
          <cell r="B853" t="str">
            <v>403GP</v>
          </cell>
          <cell r="C853" t="str">
            <v>General Depreciation</v>
          </cell>
          <cell r="AD853" t="str">
            <v>403GP</v>
          </cell>
          <cell r="AE853" t="str">
            <v>NA</v>
          </cell>
          <cell r="AF853" t="str">
            <v>403GP.NA</v>
          </cell>
        </row>
        <row r="854">
          <cell r="A854">
            <v>854</v>
          </cell>
          <cell r="D854" t="str">
            <v>S</v>
          </cell>
          <cell r="E854" t="str">
            <v>G-SITUS</v>
          </cell>
          <cell r="F854">
            <v>4759151.03</v>
          </cell>
          <cell r="G854">
            <v>0</v>
          </cell>
          <cell r="H854">
            <v>1410788.9595496703</v>
          </cell>
          <cell r="I854">
            <v>3348362.0704503297</v>
          </cell>
          <cell r="J854">
            <v>0</v>
          </cell>
          <cell r="K854">
            <v>0</v>
          </cell>
          <cell r="M854">
            <v>0.75</v>
          </cell>
          <cell r="N854">
            <v>0</v>
          </cell>
          <cell r="O854">
            <v>0</v>
          </cell>
          <cell r="P854">
            <v>0.75</v>
          </cell>
          <cell r="Q854">
            <v>1058091.7196622528</v>
          </cell>
          <cell r="R854">
            <v>352697.23988741759</v>
          </cell>
          <cell r="S854" t="str">
            <v>PLNT</v>
          </cell>
          <cell r="T854">
            <v>587319.70076551358</v>
          </cell>
          <cell r="U854">
            <v>1687828.2919022536</v>
          </cell>
          <cell r="V854">
            <v>626990.4073946547</v>
          </cell>
          <cell r="W854">
            <v>345142.25222523761</v>
          </cell>
          <cell r="X854">
            <v>101081.41816266975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D854" t="str">
            <v>403GP</v>
          </cell>
          <cell r="AE854" t="str">
            <v>S</v>
          </cell>
          <cell r="AF854" t="str">
            <v>403GP.S</v>
          </cell>
        </row>
        <row r="855">
          <cell r="A855">
            <v>855</v>
          </cell>
          <cell r="D855" t="str">
            <v>SG</v>
          </cell>
          <cell r="E855" t="str">
            <v>G-DGP</v>
          </cell>
          <cell r="F855">
            <v>15449.055147872714</v>
          </cell>
          <cell r="G855">
            <v>10351.100268134624</v>
          </cell>
          <cell r="H855">
            <v>5097.9548797380912</v>
          </cell>
          <cell r="I855">
            <v>0</v>
          </cell>
          <cell r="J855">
            <v>0</v>
          </cell>
          <cell r="K855">
            <v>0</v>
          </cell>
          <cell r="M855">
            <v>0.75</v>
          </cell>
          <cell r="N855">
            <v>7763.3252011009681</v>
          </cell>
          <cell r="O855">
            <v>2587.7750670336559</v>
          </cell>
          <cell r="P855">
            <v>0.75</v>
          </cell>
          <cell r="Q855">
            <v>3823.4661598035682</v>
          </cell>
          <cell r="R855">
            <v>1274.4887199345228</v>
          </cell>
          <cell r="S855" t="str">
            <v>PLNT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D855" t="str">
            <v>403GP</v>
          </cell>
          <cell r="AE855" t="str">
            <v>SG</v>
          </cell>
          <cell r="AF855" t="str">
            <v>403GP.SG</v>
          </cell>
        </row>
        <row r="856">
          <cell r="A856">
            <v>856</v>
          </cell>
          <cell r="D856" t="str">
            <v>SG</v>
          </cell>
          <cell r="E856" t="str">
            <v>G-DGU</v>
          </cell>
          <cell r="F856">
            <v>35319.033190671958</v>
          </cell>
          <cell r="G856">
            <v>23664.285642773491</v>
          </cell>
          <cell r="H856">
            <v>11654.747547898467</v>
          </cell>
          <cell r="I856">
            <v>0</v>
          </cell>
          <cell r="J856">
            <v>0</v>
          </cell>
          <cell r="K856">
            <v>0</v>
          </cell>
          <cell r="M856">
            <v>0.75</v>
          </cell>
          <cell r="N856">
            <v>17748.214232080118</v>
          </cell>
          <cell r="O856">
            <v>5916.0714106933729</v>
          </cell>
          <cell r="P856">
            <v>0.75</v>
          </cell>
          <cell r="Q856">
            <v>8741.0606609238494</v>
          </cell>
          <cell r="R856">
            <v>2913.6868869746168</v>
          </cell>
          <cell r="S856" t="str">
            <v>PLNT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D856" t="str">
            <v>403GP</v>
          </cell>
          <cell r="AE856" t="str">
            <v>SG</v>
          </cell>
          <cell r="AF856" t="str">
            <v>403GP.SG1</v>
          </cell>
        </row>
        <row r="857">
          <cell r="A857">
            <v>857</v>
          </cell>
          <cell r="D857" t="str">
            <v>SE</v>
          </cell>
          <cell r="E857" t="str">
            <v>P</v>
          </cell>
          <cell r="F857">
            <v>21334.965911449675</v>
          </cell>
          <cell r="G857">
            <v>21334.965911449675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M857">
            <v>0</v>
          </cell>
          <cell r="N857">
            <v>0</v>
          </cell>
          <cell r="O857">
            <v>21334.965911449675</v>
          </cell>
          <cell r="P857">
            <v>0</v>
          </cell>
          <cell r="Q857">
            <v>0</v>
          </cell>
          <cell r="R857">
            <v>0</v>
          </cell>
          <cell r="S857" t="str">
            <v>PLNT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D857" t="str">
            <v>403GP</v>
          </cell>
          <cell r="AE857" t="str">
            <v>SE</v>
          </cell>
          <cell r="AF857" t="str">
            <v>403GP.SE</v>
          </cell>
        </row>
        <row r="858">
          <cell r="A858">
            <v>858</v>
          </cell>
          <cell r="D858" t="str">
            <v>CN</v>
          </cell>
          <cell r="E858" t="str">
            <v>CUST</v>
          </cell>
          <cell r="F858">
            <v>589072.95034084131</v>
          </cell>
          <cell r="G858">
            <v>0</v>
          </cell>
          <cell r="H858">
            <v>0</v>
          </cell>
          <cell r="I858">
            <v>0</v>
          </cell>
          <cell r="J858">
            <v>589072.95034084131</v>
          </cell>
          <cell r="K858">
            <v>0</v>
          </cell>
          <cell r="M858">
            <v>0.75</v>
          </cell>
          <cell r="N858">
            <v>0</v>
          </cell>
          <cell r="O858">
            <v>0</v>
          </cell>
          <cell r="P858">
            <v>0.75</v>
          </cell>
          <cell r="Q858">
            <v>0</v>
          </cell>
          <cell r="R858">
            <v>0</v>
          </cell>
          <cell r="S858" t="str">
            <v>CUST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D858" t="str">
            <v>403GP</v>
          </cell>
          <cell r="AE858" t="str">
            <v>CN</v>
          </cell>
          <cell r="AF858" t="str">
            <v>403GP.CN</v>
          </cell>
        </row>
        <row r="859">
          <cell r="A859">
            <v>859</v>
          </cell>
          <cell r="D859" t="str">
            <v>SG</v>
          </cell>
          <cell r="E859" t="str">
            <v>G-SG</v>
          </cell>
          <cell r="F859">
            <v>3820270.3408937692</v>
          </cell>
          <cell r="G859">
            <v>1688706.43097789</v>
          </cell>
          <cell r="H859">
            <v>2131563.9099158794</v>
          </cell>
          <cell r="I859">
            <v>0</v>
          </cell>
          <cell r="J859">
            <v>0</v>
          </cell>
          <cell r="K859">
            <v>0</v>
          </cell>
          <cell r="M859">
            <v>0.75</v>
          </cell>
          <cell r="N859">
            <v>1266529.8232334175</v>
          </cell>
          <cell r="O859">
            <v>422176.60774447251</v>
          </cell>
          <cell r="P859">
            <v>0.75</v>
          </cell>
          <cell r="Q859">
            <v>1598672.9324369095</v>
          </cell>
          <cell r="R859">
            <v>532890.97747896984</v>
          </cell>
          <cell r="S859" t="str">
            <v>PLNT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D859" t="str">
            <v>403GP</v>
          </cell>
          <cell r="AE859" t="str">
            <v>SG</v>
          </cell>
          <cell r="AF859" t="str">
            <v>403GP.SG2</v>
          </cell>
        </row>
        <row r="860">
          <cell r="A860">
            <v>860</v>
          </cell>
          <cell r="D860" t="str">
            <v>SO</v>
          </cell>
          <cell r="E860" t="str">
            <v>PTD</v>
          </cell>
          <cell r="F860">
            <v>6265358.2997344397</v>
          </cell>
          <cell r="G860">
            <v>3163971.1540202652</v>
          </cell>
          <cell r="H860">
            <v>1503149.5303774134</v>
          </cell>
          <cell r="I860">
            <v>1598237.6153367611</v>
          </cell>
          <cell r="J860">
            <v>0</v>
          </cell>
          <cell r="K860">
            <v>0</v>
          </cell>
          <cell r="M860">
            <v>0.75</v>
          </cell>
          <cell r="N860">
            <v>2372978.365515199</v>
          </cell>
          <cell r="O860">
            <v>790992.7885050663</v>
          </cell>
          <cell r="P860">
            <v>0.75</v>
          </cell>
          <cell r="Q860">
            <v>1127362.1477830601</v>
          </cell>
          <cell r="R860">
            <v>375787.38259435334</v>
          </cell>
          <cell r="S860" t="str">
            <v>PLNT</v>
          </cell>
          <cell r="T860">
            <v>280338.98910625564</v>
          </cell>
          <cell r="U860">
            <v>805632.90575829998</v>
          </cell>
          <cell r="V860">
            <v>299274.5803677931</v>
          </cell>
          <cell r="W860">
            <v>164743.03511454901</v>
          </cell>
          <cell r="X860">
            <v>48248.104989863219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D860" t="str">
            <v>403GP</v>
          </cell>
          <cell r="AE860" t="str">
            <v>SO</v>
          </cell>
          <cell r="AF860" t="str">
            <v>403GP.SO</v>
          </cell>
        </row>
        <row r="861">
          <cell r="A861">
            <v>861</v>
          </cell>
          <cell r="D861" t="str">
            <v>SG</v>
          </cell>
          <cell r="E861" t="str">
            <v>G-SG</v>
          </cell>
          <cell r="F861">
            <v>3227.9520476537832</v>
          </cell>
          <cell r="G861">
            <v>1426.8789628343141</v>
          </cell>
          <cell r="H861">
            <v>1801.0730848194694</v>
          </cell>
          <cell r="I861">
            <v>0</v>
          </cell>
          <cell r="J861">
            <v>0</v>
          </cell>
          <cell r="K861">
            <v>0</v>
          </cell>
          <cell r="M861">
            <v>0.75</v>
          </cell>
          <cell r="N861">
            <v>1070.1592221257356</v>
          </cell>
          <cell r="O861">
            <v>356.71974070857851</v>
          </cell>
          <cell r="P861">
            <v>0.75</v>
          </cell>
          <cell r="Q861">
            <v>1350.8048136146022</v>
          </cell>
          <cell r="R861">
            <v>450.26827120486735</v>
          </cell>
          <cell r="S861" t="str">
            <v>PLNT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D861" t="str">
            <v>403GP</v>
          </cell>
          <cell r="AE861" t="str">
            <v>SG</v>
          </cell>
          <cell r="AF861" t="str">
            <v>403GP.SG3</v>
          </cell>
        </row>
        <row r="862">
          <cell r="A862">
            <v>862</v>
          </cell>
          <cell r="D862" t="str">
            <v>SG</v>
          </cell>
          <cell r="E862" t="str">
            <v>G-SG</v>
          </cell>
          <cell r="F862">
            <v>63890.408959781002</v>
          </cell>
          <cell r="G862">
            <v>28242.018197839825</v>
          </cell>
          <cell r="H862">
            <v>35648.390761941177</v>
          </cell>
          <cell r="I862">
            <v>0</v>
          </cell>
          <cell r="J862">
            <v>0</v>
          </cell>
          <cell r="K862">
            <v>0</v>
          </cell>
          <cell r="M862">
            <v>0.75</v>
          </cell>
          <cell r="N862">
            <v>21181.513648379871</v>
          </cell>
          <cell r="O862">
            <v>7060.5045494599563</v>
          </cell>
          <cell r="P862">
            <v>0.75</v>
          </cell>
          <cell r="Q862">
            <v>26736.293071455882</v>
          </cell>
          <cell r="R862">
            <v>8912.0976904852942</v>
          </cell>
          <cell r="S862" t="str">
            <v>PLNT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D862" t="str">
            <v>403GP</v>
          </cell>
          <cell r="AE862" t="str">
            <v>SG</v>
          </cell>
          <cell r="AF862" t="str">
            <v>403GP.SG4</v>
          </cell>
        </row>
        <row r="863">
          <cell r="A863">
            <v>863</v>
          </cell>
          <cell r="F863">
            <v>15573074.036226479</v>
          </cell>
          <cell r="G863">
            <v>4937696.8339811871</v>
          </cell>
          <cell r="H863">
            <v>5099704.5661173593</v>
          </cell>
          <cell r="I863">
            <v>4946599.685787091</v>
          </cell>
          <cell r="J863">
            <v>589072.95034084131</v>
          </cell>
          <cell r="K863">
            <v>0</v>
          </cell>
          <cell r="N863">
            <v>3687271.4010523031</v>
          </cell>
          <cell r="O863">
            <v>1250425.4329288842</v>
          </cell>
          <cell r="Q863">
            <v>3824778.4245880204</v>
          </cell>
          <cell r="R863">
            <v>1274926.1415293398</v>
          </cell>
          <cell r="T863">
            <v>867658.68987176917</v>
          </cell>
          <cell r="U863">
            <v>2493461.1976605537</v>
          </cell>
          <cell r="V863">
            <v>926264.9877624478</v>
          </cell>
          <cell r="W863">
            <v>509885.28733978665</v>
          </cell>
          <cell r="X863">
            <v>149329.52315253299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D863" t="str">
            <v>403GP</v>
          </cell>
          <cell r="AE863" t="str">
            <v>NA</v>
          </cell>
          <cell r="AF863" t="str">
            <v>403GP.NA1</v>
          </cell>
        </row>
        <row r="864">
          <cell r="A864">
            <v>864</v>
          </cell>
          <cell r="AD864" t="str">
            <v>403GP</v>
          </cell>
          <cell r="AE864" t="str">
            <v>NA</v>
          </cell>
          <cell r="AF864" t="str">
            <v>403GP.NA2</v>
          </cell>
        </row>
        <row r="865">
          <cell r="A865">
            <v>865</v>
          </cell>
          <cell r="B865" t="str">
            <v>403GV0</v>
          </cell>
          <cell r="C865" t="str">
            <v>General Vehicles</v>
          </cell>
          <cell r="AD865" t="str">
            <v>403GV0</v>
          </cell>
          <cell r="AE865" t="str">
            <v>NA</v>
          </cell>
          <cell r="AF865" t="str">
            <v>403GV0.NA</v>
          </cell>
        </row>
        <row r="866">
          <cell r="A866">
            <v>866</v>
          </cell>
          <cell r="D866" t="str">
            <v>SG</v>
          </cell>
          <cell r="E866" t="str">
            <v>G-SG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M866">
            <v>0</v>
          </cell>
          <cell r="N866">
            <v>0</v>
          </cell>
          <cell r="O866">
            <v>0</v>
          </cell>
          <cell r="Q866">
            <v>0</v>
          </cell>
          <cell r="R866">
            <v>0</v>
          </cell>
          <cell r="S866" t="str">
            <v>PLNT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D866" t="str">
            <v>403GV0</v>
          </cell>
          <cell r="AE866" t="str">
            <v>SG</v>
          </cell>
          <cell r="AF866" t="str">
            <v>403GV0.SG</v>
          </cell>
        </row>
        <row r="867">
          <cell r="A867">
            <v>867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N867">
            <v>0</v>
          </cell>
          <cell r="O867">
            <v>0</v>
          </cell>
          <cell r="Q867">
            <v>0</v>
          </cell>
          <cell r="R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D867" t="str">
            <v>403GV0</v>
          </cell>
          <cell r="AE867" t="str">
            <v>NA</v>
          </cell>
          <cell r="AF867" t="str">
            <v>403GV0.NA1</v>
          </cell>
        </row>
        <row r="868">
          <cell r="A868">
            <v>868</v>
          </cell>
          <cell r="AD868" t="str">
            <v>403GV0</v>
          </cell>
          <cell r="AE868" t="str">
            <v>NA</v>
          </cell>
          <cell r="AF868" t="str">
            <v>403GV0.NA2</v>
          </cell>
        </row>
        <row r="869">
          <cell r="A869">
            <v>869</v>
          </cell>
          <cell r="B869" t="str">
            <v>403MP</v>
          </cell>
          <cell r="C869" t="str">
            <v>Mining Depreciation</v>
          </cell>
          <cell r="AD869" t="str">
            <v>403MP</v>
          </cell>
          <cell r="AE869" t="str">
            <v>NA</v>
          </cell>
          <cell r="AF869" t="str">
            <v>403MP.NA</v>
          </cell>
        </row>
        <row r="870">
          <cell r="A870">
            <v>870</v>
          </cell>
          <cell r="D870" t="str">
            <v>SE</v>
          </cell>
          <cell r="E870" t="str">
            <v>P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M870">
            <v>0</v>
          </cell>
          <cell r="N870">
            <v>0</v>
          </cell>
          <cell r="O870">
            <v>0</v>
          </cell>
          <cell r="Q870">
            <v>0</v>
          </cell>
          <cell r="R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D870" t="str">
            <v>403MP</v>
          </cell>
          <cell r="AE870" t="str">
            <v>SE</v>
          </cell>
          <cell r="AF870" t="str">
            <v>403MP.SE</v>
          </cell>
        </row>
        <row r="871">
          <cell r="A871">
            <v>871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N871">
            <v>0</v>
          </cell>
          <cell r="O871">
            <v>0</v>
          </cell>
          <cell r="Q871">
            <v>0</v>
          </cell>
          <cell r="R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D871" t="str">
            <v>403MP</v>
          </cell>
          <cell r="AE871" t="str">
            <v>NA</v>
          </cell>
          <cell r="AF871" t="str">
            <v>403MP.NA1</v>
          </cell>
        </row>
        <row r="872">
          <cell r="A872">
            <v>872</v>
          </cell>
          <cell r="AD872" t="str">
            <v>403MP</v>
          </cell>
          <cell r="AE872" t="str">
            <v>NA</v>
          </cell>
          <cell r="AF872" t="str">
            <v>403MP.NA2</v>
          </cell>
        </row>
        <row r="873">
          <cell r="A873">
            <v>873</v>
          </cell>
          <cell r="B873" t="str">
            <v>403EP</v>
          </cell>
          <cell r="C873" t="str">
            <v>Experimental Plant Depreciation</v>
          </cell>
          <cell r="AD873" t="str">
            <v>403EP</v>
          </cell>
          <cell r="AE873" t="str">
            <v>NA</v>
          </cell>
          <cell r="AF873" t="str">
            <v>403EP.NA</v>
          </cell>
        </row>
        <row r="874">
          <cell r="A874">
            <v>874</v>
          </cell>
          <cell r="D874" t="str">
            <v>SG</v>
          </cell>
          <cell r="E874" t="str">
            <v>P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M874">
            <v>0.75</v>
          </cell>
          <cell r="N874">
            <v>0</v>
          </cell>
          <cell r="O874">
            <v>0</v>
          </cell>
          <cell r="Q874">
            <v>0</v>
          </cell>
          <cell r="R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D874" t="str">
            <v>403EP</v>
          </cell>
          <cell r="AE874" t="str">
            <v>SG</v>
          </cell>
          <cell r="AF874" t="str">
            <v>403EP.SG</v>
          </cell>
        </row>
        <row r="875">
          <cell r="A875">
            <v>875</v>
          </cell>
          <cell r="D875" t="str">
            <v>SG</v>
          </cell>
          <cell r="E875" t="str">
            <v>P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M875">
            <v>0.75</v>
          </cell>
          <cell r="N875">
            <v>0</v>
          </cell>
          <cell r="O875">
            <v>0</v>
          </cell>
          <cell r="Q875">
            <v>0</v>
          </cell>
          <cell r="R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D875" t="str">
            <v>403EP</v>
          </cell>
          <cell r="AE875" t="str">
            <v>SG</v>
          </cell>
          <cell r="AF875" t="str">
            <v>403EP.SG1</v>
          </cell>
        </row>
        <row r="876">
          <cell r="A876">
            <v>876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N876">
            <v>0</v>
          </cell>
          <cell r="O876">
            <v>0</v>
          </cell>
          <cell r="Q876">
            <v>0</v>
          </cell>
          <cell r="R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D876" t="str">
            <v>403EP</v>
          </cell>
          <cell r="AE876" t="str">
            <v>NA</v>
          </cell>
          <cell r="AF876" t="str">
            <v>403EP.NA1</v>
          </cell>
        </row>
        <row r="877">
          <cell r="A877">
            <v>877</v>
          </cell>
          <cell r="AD877" t="str">
            <v>403EP</v>
          </cell>
          <cell r="AE877" t="str">
            <v>NA</v>
          </cell>
          <cell r="AF877" t="str">
            <v>403EP.NA2</v>
          </cell>
        </row>
        <row r="878">
          <cell r="A878">
            <v>878</v>
          </cell>
          <cell r="B878" t="str">
            <v>TOTAL DEPRECIATION EXPENSE</v>
          </cell>
          <cell r="F878">
            <v>281043548.28964108</v>
          </cell>
          <cell r="G878">
            <v>180343012.51838422</v>
          </cell>
          <cell r="H878">
            <v>48370194.62512897</v>
          </cell>
          <cell r="I878">
            <v>51741268.19578708</v>
          </cell>
          <cell r="J878">
            <v>589072.95034084131</v>
          </cell>
          <cell r="K878">
            <v>0</v>
          </cell>
          <cell r="N878">
            <v>135241258.16435459</v>
          </cell>
          <cell r="O878">
            <v>45101754.354029641</v>
          </cell>
          <cell r="Q878">
            <v>36277645.968846723</v>
          </cell>
          <cell r="R878">
            <v>12092548.656282242</v>
          </cell>
          <cell r="T878">
            <v>-10782725.296522273</v>
          </cell>
          <cell r="U878">
            <v>40718628.094054587</v>
          </cell>
          <cell r="V878">
            <v>12128721.637762448</v>
          </cell>
          <cell r="W878">
            <v>6508508.4073397871</v>
          </cell>
          <cell r="X878">
            <v>3168135.3531525331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D878" t="str">
            <v>TOTAL DEPRECIATION EXPENSE</v>
          </cell>
          <cell r="AE878" t="str">
            <v>NA</v>
          </cell>
          <cell r="AF878" t="str">
            <v>TOTAL DEPRECIATION EXPENSE.NA</v>
          </cell>
        </row>
        <row r="879">
          <cell r="A879">
            <v>879</v>
          </cell>
          <cell r="AD879" t="str">
            <v>TOTAL DEPRECIATION EXPENSE</v>
          </cell>
          <cell r="AE879" t="str">
            <v>NA</v>
          </cell>
          <cell r="AF879" t="str">
            <v>TOTAL DEPRECIATION EXPENSE.NA1</v>
          </cell>
        </row>
        <row r="880">
          <cell r="A880">
            <v>880</v>
          </cell>
          <cell r="B880" t="str">
            <v>404GP</v>
          </cell>
          <cell r="C880" t="str">
            <v>Amort of LT Plant - Capital Lease Gen</v>
          </cell>
          <cell r="AD880" t="str">
            <v>404GP</v>
          </cell>
          <cell r="AE880" t="str">
            <v>NA</v>
          </cell>
          <cell r="AF880" t="str">
            <v>404GP.NA</v>
          </cell>
        </row>
        <row r="881">
          <cell r="A881">
            <v>881</v>
          </cell>
          <cell r="D881" t="str">
            <v>S</v>
          </cell>
          <cell r="E881" t="str">
            <v>I-SITUS</v>
          </cell>
          <cell r="F881">
            <v>727.88</v>
          </cell>
          <cell r="G881">
            <v>1352.0387193203608</v>
          </cell>
          <cell r="H881">
            <v>-308.18861283188284</v>
          </cell>
          <cell r="I881">
            <v>-315.97010648847805</v>
          </cell>
          <cell r="J881">
            <v>0</v>
          </cell>
          <cell r="K881">
            <v>0</v>
          </cell>
          <cell r="M881">
            <v>0.75</v>
          </cell>
          <cell r="N881">
            <v>1014.0290394902706</v>
          </cell>
          <cell r="O881">
            <v>338.00967983009019</v>
          </cell>
          <cell r="P881">
            <v>0.75</v>
          </cell>
          <cell r="Q881">
            <v>-231.14145962391211</v>
          </cell>
          <cell r="R881">
            <v>-77.047153207970709</v>
          </cell>
          <cell r="S881" t="str">
            <v>PLNT</v>
          </cell>
          <cell r="T881">
            <v>-55.422760289690501</v>
          </cell>
          <cell r="U881">
            <v>-159.27288444492976</v>
          </cell>
          <cell r="V881">
            <v>-59.166309265084628</v>
          </cell>
          <cell r="W881">
            <v>-32.569546511024257</v>
          </cell>
          <cell r="X881">
            <v>-9.5386059777488832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D881" t="str">
            <v>404GP</v>
          </cell>
          <cell r="AE881" t="str">
            <v>S</v>
          </cell>
          <cell r="AF881" t="str">
            <v>404GP.S</v>
          </cell>
        </row>
        <row r="882">
          <cell r="A882">
            <v>882</v>
          </cell>
          <cell r="D882" t="str">
            <v>SG</v>
          </cell>
          <cell r="E882" t="str">
            <v>I-SG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M882">
            <v>0.75</v>
          </cell>
          <cell r="N882">
            <v>0</v>
          </cell>
          <cell r="O882">
            <v>0</v>
          </cell>
          <cell r="P882">
            <v>0.75</v>
          </cell>
          <cell r="Q882">
            <v>0</v>
          </cell>
          <cell r="R882">
            <v>0</v>
          </cell>
          <cell r="S882" t="str">
            <v>PLNT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D882" t="str">
            <v>404GP</v>
          </cell>
          <cell r="AE882" t="str">
            <v>SG</v>
          </cell>
          <cell r="AF882" t="str">
            <v>404GP.SG</v>
          </cell>
        </row>
        <row r="883">
          <cell r="A883">
            <v>883</v>
          </cell>
          <cell r="D883" t="str">
            <v>SO</v>
          </cell>
          <cell r="E883" t="str">
            <v>PTD</v>
          </cell>
          <cell r="F883">
            <v>254305.35901646171</v>
          </cell>
          <cell r="G883">
            <v>128422.79431568283</v>
          </cell>
          <cell r="H883">
            <v>61011.511663148798</v>
          </cell>
          <cell r="I883">
            <v>64871.053037630074</v>
          </cell>
          <cell r="J883">
            <v>0</v>
          </cell>
          <cell r="K883">
            <v>0</v>
          </cell>
          <cell r="M883">
            <v>0.75</v>
          </cell>
          <cell r="N883">
            <v>96317.095736762116</v>
          </cell>
          <cell r="O883">
            <v>32105.698578920706</v>
          </cell>
          <cell r="P883">
            <v>0.75</v>
          </cell>
          <cell r="Q883">
            <v>45758.6337473616</v>
          </cell>
          <cell r="R883">
            <v>15252.8779157872</v>
          </cell>
          <cell r="S883" t="str">
            <v>PLNT</v>
          </cell>
          <cell r="T883">
            <v>11378.711936394766</v>
          </cell>
          <cell r="U883">
            <v>32699.928006196154</v>
          </cell>
          <cell r="V883">
            <v>12147.29085935251</v>
          </cell>
          <cell r="W883">
            <v>6686.7742730759201</v>
          </cell>
          <cell r="X883">
            <v>1958.3479626107194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D883" t="str">
            <v>404GP</v>
          </cell>
          <cell r="AE883" t="str">
            <v>SO</v>
          </cell>
          <cell r="AF883" t="str">
            <v>404GP.SO</v>
          </cell>
        </row>
        <row r="884">
          <cell r="A884">
            <v>884</v>
          </cell>
          <cell r="D884" t="str">
            <v>SG</v>
          </cell>
          <cell r="E884" t="str">
            <v>P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M884">
            <v>0.75</v>
          </cell>
          <cell r="N884">
            <v>0</v>
          </cell>
          <cell r="O884">
            <v>0</v>
          </cell>
          <cell r="P884">
            <v>0.75</v>
          </cell>
          <cell r="Q884">
            <v>0</v>
          </cell>
          <cell r="R884">
            <v>0</v>
          </cell>
          <cell r="S884" t="str">
            <v>PLNT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D884" t="str">
            <v>404GP</v>
          </cell>
          <cell r="AE884" t="str">
            <v>SG</v>
          </cell>
          <cell r="AF884" t="str">
            <v>404GP.SG1</v>
          </cell>
        </row>
        <row r="885">
          <cell r="A885">
            <v>885</v>
          </cell>
          <cell r="D885" t="str">
            <v>CN</v>
          </cell>
          <cell r="E885" t="str">
            <v>CUST</v>
          </cell>
          <cell r="F885">
            <v>1111.4504658307965</v>
          </cell>
          <cell r="G885">
            <v>0</v>
          </cell>
          <cell r="H885">
            <v>0</v>
          </cell>
          <cell r="I885">
            <v>0</v>
          </cell>
          <cell r="J885">
            <v>1111.4504658307965</v>
          </cell>
          <cell r="K885">
            <v>0</v>
          </cell>
          <cell r="M885">
            <v>0.75</v>
          </cell>
          <cell r="N885">
            <v>0</v>
          </cell>
          <cell r="O885">
            <v>0</v>
          </cell>
          <cell r="P885">
            <v>0.75</v>
          </cell>
          <cell r="Q885">
            <v>0</v>
          </cell>
          <cell r="R885">
            <v>0</v>
          </cell>
          <cell r="S885" t="str">
            <v>CUST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D885" t="str">
            <v>404GP</v>
          </cell>
          <cell r="AE885" t="str">
            <v>CN</v>
          </cell>
          <cell r="AF885" t="str">
            <v>404GP.CN</v>
          </cell>
        </row>
        <row r="886">
          <cell r="A886">
            <v>886</v>
          </cell>
          <cell r="D886" t="str">
            <v>SG</v>
          </cell>
          <cell r="E886" t="str">
            <v>P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M886">
            <v>0.75</v>
          </cell>
          <cell r="N886">
            <v>0</v>
          </cell>
          <cell r="O886">
            <v>0</v>
          </cell>
          <cell r="P886">
            <v>0.75</v>
          </cell>
          <cell r="Q886">
            <v>0</v>
          </cell>
          <cell r="R886">
            <v>0</v>
          </cell>
          <cell r="S886" t="str">
            <v>PLNT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D886" t="str">
            <v>404GP</v>
          </cell>
          <cell r="AE886" t="str">
            <v>SG</v>
          </cell>
          <cell r="AF886" t="str">
            <v>404GP.SG2</v>
          </cell>
        </row>
        <row r="887">
          <cell r="A887">
            <v>887</v>
          </cell>
          <cell r="F887">
            <v>256144.68948229251</v>
          </cell>
          <cell r="G887">
            <v>129774.83303500319</v>
          </cell>
          <cell r="H887">
            <v>60703.323050316918</v>
          </cell>
          <cell r="I887">
            <v>64555.082931141595</v>
          </cell>
          <cell r="J887">
            <v>1111.4504658307965</v>
          </cell>
          <cell r="K887">
            <v>0</v>
          </cell>
          <cell r="N887">
            <v>97331.124776252385</v>
          </cell>
          <cell r="O887">
            <v>32443.708258750798</v>
          </cell>
          <cell r="Q887">
            <v>45527.492287737688</v>
          </cell>
          <cell r="R887">
            <v>15175.830762579229</v>
          </cell>
          <cell r="T887">
            <v>11323.289176105076</v>
          </cell>
          <cell r="U887">
            <v>32540.655121751224</v>
          </cell>
          <cell r="V887">
            <v>12088.124550087425</v>
          </cell>
          <cell r="W887">
            <v>6654.2047265648962</v>
          </cell>
          <cell r="X887">
            <v>1948.8093566329705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D887" t="str">
            <v>404GP</v>
          </cell>
          <cell r="AE887" t="str">
            <v>NA</v>
          </cell>
          <cell r="AF887" t="str">
            <v>404GP.NA1</v>
          </cell>
        </row>
        <row r="888">
          <cell r="A888">
            <v>888</v>
          </cell>
          <cell r="AD888" t="str">
            <v>404GP</v>
          </cell>
          <cell r="AE888" t="str">
            <v>NA</v>
          </cell>
          <cell r="AF888" t="str">
            <v>404GP.NA2</v>
          </cell>
        </row>
        <row r="889">
          <cell r="A889">
            <v>889</v>
          </cell>
          <cell r="B889" t="str">
            <v>404SP</v>
          </cell>
          <cell r="C889" t="str">
            <v>Amort of LT Plant - Cap Lease Steam</v>
          </cell>
          <cell r="AD889" t="str">
            <v>404SP</v>
          </cell>
          <cell r="AE889" t="str">
            <v>NA</v>
          </cell>
          <cell r="AF889" t="str">
            <v>404SP.NA</v>
          </cell>
        </row>
        <row r="890">
          <cell r="A890">
            <v>890</v>
          </cell>
          <cell r="D890" t="str">
            <v>SG</v>
          </cell>
          <cell r="E890" t="str">
            <v>P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M890">
            <v>0.75</v>
          </cell>
          <cell r="N890">
            <v>0</v>
          </cell>
          <cell r="O890">
            <v>0</v>
          </cell>
          <cell r="P890">
            <v>0.75</v>
          </cell>
          <cell r="Q890">
            <v>0</v>
          </cell>
          <cell r="R890">
            <v>0</v>
          </cell>
          <cell r="S890" t="str">
            <v>DRB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D890" t="str">
            <v>404SP</v>
          </cell>
          <cell r="AE890" t="str">
            <v>SG</v>
          </cell>
          <cell r="AF890" t="str">
            <v>404SP.SG</v>
          </cell>
        </row>
        <row r="891">
          <cell r="A891">
            <v>891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N891">
            <v>0</v>
          </cell>
          <cell r="O891">
            <v>0</v>
          </cell>
          <cell r="Q891">
            <v>0</v>
          </cell>
          <cell r="R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D891" t="str">
            <v>404SP</v>
          </cell>
          <cell r="AE891" t="str">
            <v>NA</v>
          </cell>
          <cell r="AF891" t="str">
            <v>404SP.NA1</v>
          </cell>
        </row>
        <row r="892">
          <cell r="A892">
            <v>892</v>
          </cell>
          <cell r="AD892" t="str">
            <v>404SP</v>
          </cell>
          <cell r="AE892" t="str">
            <v>NA</v>
          </cell>
          <cell r="AF892" t="str">
            <v>404SP.NA2</v>
          </cell>
        </row>
        <row r="893">
          <cell r="A893">
            <v>893</v>
          </cell>
          <cell r="B893" t="str">
            <v>404IP</v>
          </cell>
          <cell r="C893" t="str">
            <v>Amort of LT Plant - Intangible Plant</v>
          </cell>
          <cell r="AD893" t="str">
            <v>404IP</v>
          </cell>
          <cell r="AE893" t="str">
            <v>NA</v>
          </cell>
          <cell r="AF893" t="str">
            <v>404IP.NA</v>
          </cell>
        </row>
        <row r="894">
          <cell r="A894">
            <v>894</v>
          </cell>
          <cell r="D894" t="str">
            <v>S</v>
          </cell>
          <cell r="E894" t="str">
            <v>I-SITUS</v>
          </cell>
          <cell r="F894">
            <v>4485507.9500000011</v>
          </cell>
          <cell r="G894">
            <v>8331840.9960698169</v>
          </cell>
          <cell r="H894">
            <v>-1899190.0766017514</v>
          </cell>
          <cell r="I894">
            <v>-1947142.9694680651</v>
          </cell>
          <cell r="J894">
            <v>0</v>
          </cell>
          <cell r="K894">
            <v>0</v>
          </cell>
          <cell r="M894">
            <v>0.75</v>
          </cell>
          <cell r="N894">
            <v>6248880.7470523622</v>
          </cell>
          <cell r="O894">
            <v>2082960.2490174542</v>
          </cell>
          <cell r="P894">
            <v>0.75</v>
          </cell>
          <cell r="Q894">
            <v>-1424392.5574513136</v>
          </cell>
          <cell r="R894">
            <v>-474797.51915043785</v>
          </cell>
          <cell r="S894" t="str">
            <v>PLNT</v>
          </cell>
          <cell r="T894">
            <v>-341538.75898547989</v>
          </cell>
          <cell r="U894">
            <v>-981507.65153207118</v>
          </cell>
          <cell r="V894">
            <v>-364608.10927721026</v>
          </cell>
          <cell r="W894">
            <v>-200707.47898430249</v>
          </cell>
          <cell r="X894">
            <v>-58780.970689001137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D894" t="str">
            <v>404IP</v>
          </cell>
          <cell r="AE894" t="str">
            <v>S</v>
          </cell>
          <cell r="AF894" t="str">
            <v>404IP.S</v>
          </cell>
        </row>
        <row r="895">
          <cell r="A895">
            <v>895</v>
          </cell>
          <cell r="D895" t="str">
            <v>SE</v>
          </cell>
          <cell r="E895" t="str">
            <v>P</v>
          </cell>
          <cell r="F895">
            <v>21027.85562612709</v>
          </cell>
          <cell r="G895">
            <v>21027.85562612709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M895">
            <v>0</v>
          </cell>
          <cell r="N895">
            <v>0</v>
          </cell>
          <cell r="O895">
            <v>21027.85562612709</v>
          </cell>
          <cell r="P895">
            <v>0</v>
          </cell>
          <cell r="Q895">
            <v>0</v>
          </cell>
          <cell r="R895">
            <v>0</v>
          </cell>
          <cell r="S895" t="str">
            <v>PLNT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D895" t="str">
            <v>404IP</v>
          </cell>
          <cell r="AE895" t="str">
            <v>SE</v>
          </cell>
          <cell r="AF895" t="str">
            <v>404IP.SE</v>
          </cell>
        </row>
        <row r="896">
          <cell r="A896">
            <v>896</v>
          </cell>
          <cell r="D896" t="str">
            <v>SG</v>
          </cell>
          <cell r="E896" t="str">
            <v>I-SG</v>
          </cell>
          <cell r="F896">
            <v>5069342.0029089097</v>
          </cell>
          <cell r="G896">
            <v>4257719.5764594227</v>
          </cell>
          <cell r="H896">
            <v>811622.42644948757</v>
          </cell>
          <cell r="I896">
            <v>0</v>
          </cell>
          <cell r="J896">
            <v>0</v>
          </cell>
          <cell r="K896">
            <v>0</v>
          </cell>
          <cell r="M896">
            <v>0.75</v>
          </cell>
          <cell r="N896">
            <v>3193289.682344567</v>
          </cell>
          <cell r="O896">
            <v>1064429.8941148557</v>
          </cell>
          <cell r="P896">
            <v>0.75</v>
          </cell>
          <cell r="Q896">
            <v>608716.81983711571</v>
          </cell>
          <cell r="R896">
            <v>202905.60661237189</v>
          </cell>
          <cell r="S896" t="str">
            <v>PLNT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D896" t="str">
            <v>404IP</v>
          </cell>
          <cell r="AE896" t="str">
            <v>SG</v>
          </cell>
          <cell r="AF896" t="str">
            <v>404IP.SG</v>
          </cell>
        </row>
        <row r="897">
          <cell r="A897">
            <v>897</v>
          </cell>
          <cell r="D897" t="str">
            <v>SO</v>
          </cell>
          <cell r="E897" t="str">
            <v>PTD</v>
          </cell>
          <cell r="F897">
            <v>3911794.6287040352</v>
          </cell>
          <cell r="G897">
            <v>1975434.5679153863</v>
          </cell>
          <cell r="H897">
            <v>938495.76955855591</v>
          </cell>
          <cell r="I897">
            <v>997864.29123009311</v>
          </cell>
          <cell r="J897">
            <v>0</v>
          </cell>
          <cell r="K897">
            <v>0</v>
          </cell>
          <cell r="M897">
            <v>0.75</v>
          </cell>
          <cell r="N897">
            <v>1481575.9259365397</v>
          </cell>
          <cell r="O897">
            <v>493858.64197884657</v>
          </cell>
          <cell r="P897">
            <v>0.75</v>
          </cell>
          <cell r="Q897">
            <v>703871.82716891693</v>
          </cell>
          <cell r="R897">
            <v>234623.94238963898</v>
          </cell>
          <cell r="S897" t="str">
            <v>PLNT</v>
          </cell>
          <cell r="T897">
            <v>175030.46104301026</v>
          </cell>
          <cell r="U897">
            <v>502999.24165328557</v>
          </cell>
          <cell r="V897">
            <v>186852.95237464836</v>
          </cell>
          <cell r="W897">
            <v>102857.79185283116</v>
          </cell>
          <cell r="X897">
            <v>30123.844306317642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D897" t="str">
            <v>404IP</v>
          </cell>
          <cell r="AE897" t="str">
            <v>SO</v>
          </cell>
          <cell r="AF897" t="str">
            <v>404IP.SO</v>
          </cell>
        </row>
        <row r="898">
          <cell r="A898">
            <v>898</v>
          </cell>
          <cell r="D898" t="str">
            <v>CN</v>
          </cell>
          <cell r="E898" t="str">
            <v>CUST</v>
          </cell>
          <cell r="F898">
            <v>1648146.7817304758</v>
          </cell>
          <cell r="G898">
            <v>0</v>
          </cell>
          <cell r="H898">
            <v>0</v>
          </cell>
          <cell r="I898">
            <v>0</v>
          </cell>
          <cell r="J898">
            <v>1648146.7817304758</v>
          </cell>
          <cell r="K898">
            <v>0</v>
          </cell>
          <cell r="M898">
            <v>0.75</v>
          </cell>
          <cell r="N898">
            <v>0</v>
          </cell>
          <cell r="O898">
            <v>0</v>
          </cell>
          <cell r="P898">
            <v>0.75</v>
          </cell>
          <cell r="Q898">
            <v>0</v>
          </cell>
          <cell r="R898">
            <v>0</v>
          </cell>
          <cell r="S898" t="str">
            <v>CUST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D898" t="str">
            <v>404IP</v>
          </cell>
          <cell r="AE898" t="str">
            <v>CN</v>
          </cell>
          <cell r="AF898" t="str">
            <v>404IP.CN</v>
          </cell>
        </row>
        <row r="899">
          <cell r="A899">
            <v>899</v>
          </cell>
          <cell r="D899" t="str">
            <v>SG</v>
          </cell>
          <cell r="E899" t="str">
            <v>I-SG</v>
          </cell>
          <cell r="F899">
            <v>1127956.2020227206</v>
          </cell>
          <cell r="G899">
            <v>947365.79224387603</v>
          </cell>
          <cell r="H899">
            <v>180590.40977884462</v>
          </cell>
          <cell r="I899">
            <v>0</v>
          </cell>
          <cell r="J899">
            <v>0</v>
          </cell>
          <cell r="K899">
            <v>0</v>
          </cell>
          <cell r="M899">
            <v>0.75</v>
          </cell>
          <cell r="N899">
            <v>710524.34418290702</v>
          </cell>
          <cell r="O899">
            <v>236841.44806096901</v>
          </cell>
          <cell r="P899">
            <v>0.75</v>
          </cell>
          <cell r="Q899">
            <v>135442.80733413348</v>
          </cell>
          <cell r="R899">
            <v>45147.602444711156</v>
          </cell>
          <cell r="S899" t="str">
            <v>PLNT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D899" t="str">
            <v>404IP</v>
          </cell>
          <cell r="AE899" t="str">
            <v>SG</v>
          </cell>
          <cell r="AF899" t="str">
            <v>404IP.SG1</v>
          </cell>
        </row>
        <row r="900">
          <cell r="A900">
            <v>900</v>
          </cell>
          <cell r="D900" t="str">
            <v>SG</v>
          </cell>
          <cell r="E900" t="str">
            <v>I-SG</v>
          </cell>
          <cell r="F900">
            <v>134369.38369061245</v>
          </cell>
          <cell r="G900">
            <v>112856.29477908953</v>
          </cell>
          <cell r="H900">
            <v>21513.088911522926</v>
          </cell>
          <cell r="I900">
            <v>0</v>
          </cell>
          <cell r="J900">
            <v>0</v>
          </cell>
          <cell r="K900">
            <v>0</v>
          </cell>
          <cell r="M900">
            <v>0.75</v>
          </cell>
          <cell r="N900">
            <v>84642.221084317149</v>
          </cell>
          <cell r="O900">
            <v>28214.073694772382</v>
          </cell>
          <cell r="P900">
            <v>0.75</v>
          </cell>
          <cell r="Q900">
            <v>16134.816683642195</v>
          </cell>
          <cell r="R900">
            <v>5378.2722278807314</v>
          </cell>
          <cell r="S900" t="str">
            <v>PLNT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D900" t="str">
            <v>404IP</v>
          </cell>
          <cell r="AE900" t="str">
            <v>SG</v>
          </cell>
          <cell r="AF900" t="str">
            <v>404IP.SG2</v>
          </cell>
        </row>
        <row r="901">
          <cell r="A901">
            <v>901</v>
          </cell>
          <cell r="D901" t="str">
            <v>SG</v>
          </cell>
          <cell r="E901" t="str">
            <v>I-DGU</v>
          </cell>
          <cell r="F901">
            <v>34402.654085319642</v>
          </cell>
          <cell r="G901">
            <v>34402.654085319642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M901">
            <v>0.75</v>
          </cell>
          <cell r="N901">
            <v>25801.990563989733</v>
          </cell>
          <cell r="O901">
            <v>8600.6635213299105</v>
          </cell>
          <cell r="P901">
            <v>0.75</v>
          </cell>
          <cell r="Q901">
            <v>0</v>
          </cell>
          <cell r="R901">
            <v>0</v>
          </cell>
          <cell r="S901" t="str">
            <v>PLNT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D901" t="str">
            <v>404IP</v>
          </cell>
          <cell r="AE901" t="str">
            <v>SG</v>
          </cell>
          <cell r="AF901" t="str">
            <v>404IP.SG3</v>
          </cell>
        </row>
        <row r="902">
          <cell r="A902">
            <v>902</v>
          </cell>
          <cell r="D902" t="str">
            <v>SG</v>
          </cell>
          <cell r="E902" t="str">
            <v>I-SG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M902">
            <v>0.75</v>
          </cell>
          <cell r="N902">
            <v>0</v>
          </cell>
          <cell r="O902">
            <v>0</v>
          </cell>
          <cell r="P902">
            <v>0.75</v>
          </cell>
          <cell r="Q902">
            <v>0</v>
          </cell>
          <cell r="R902">
            <v>0</v>
          </cell>
          <cell r="S902" t="str">
            <v>PLNT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D902" t="str">
            <v>404IP</v>
          </cell>
          <cell r="AE902" t="str">
            <v>SG</v>
          </cell>
          <cell r="AF902" t="str">
            <v>404IP.SG4</v>
          </cell>
        </row>
        <row r="903">
          <cell r="A903">
            <v>903</v>
          </cell>
          <cell r="D903" t="str">
            <v>SG</v>
          </cell>
          <cell r="E903" t="str">
            <v>I-SG</v>
          </cell>
          <cell r="F903">
            <v>110668.83967691162</v>
          </cell>
          <cell r="G903">
            <v>92950.304975685562</v>
          </cell>
          <cell r="H903">
            <v>17718.534701226061</v>
          </cell>
          <cell r="I903">
            <v>0</v>
          </cell>
          <cell r="J903">
            <v>0</v>
          </cell>
          <cell r="K903">
            <v>0</v>
          </cell>
          <cell r="M903">
            <v>0.75</v>
          </cell>
          <cell r="N903">
            <v>69712.728731764175</v>
          </cell>
          <cell r="O903">
            <v>23237.57624392139</v>
          </cell>
          <cell r="P903">
            <v>0.75</v>
          </cell>
          <cell r="Q903">
            <v>13288.901025919546</v>
          </cell>
          <cell r="R903">
            <v>4429.6336753065152</v>
          </cell>
          <cell r="S903" t="str">
            <v>PLNT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D903" t="str">
            <v>404IP</v>
          </cell>
          <cell r="AE903" t="str">
            <v>SG</v>
          </cell>
          <cell r="AF903" t="str">
            <v>404IP.SG5</v>
          </cell>
        </row>
        <row r="904">
          <cell r="A904">
            <v>904</v>
          </cell>
          <cell r="D904" t="str">
            <v>SG</v>
          </cell>
          <cell r="E904" t="str">
            <v>I-DGU</v>
          </cell>
          <cell r="F904">
            <v>7211.1574656939301</v>
          </cell>
          <cell r="G904">
            <v>7211.1574656939301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M904">
            <v>0.75</v>
          </cell>
          <cell r="N904">
            <v>5408.3680992704476</v>
          </cell>
          <cell r="O904">
            <v>1802.7893664234825</v>
          </cell>
          <cell r="P904">
            <v>0.75</v>
          </cell>
          <cell r="Q904">
            <v>0</v>
          </cell>
          <cell r="R904">
            <v>0</v>
          </cell>
          <cell r="S904" t="str">
            <v>PLNT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D904" t="str">
            <v>404IP</v>
          </cell>
          <cell r="AE904" t="str">
            <v>SG</v>
          </cell>
          <cell r="AF904" t="str">
            <v>404IP.SG6</v>
          </cell>
        </row>
        <row r="905">
          <cell r="A905">
            <v>905</v>
          </cell>
          <cell r="F905">
            <v>16550427.455910807</v>
          </cell>
          <cell r="G905">
            <v>15780809.199620416</v>
          </cell>
          <cell r="H905">
            <v>70750.152797885821</v>
          </cell>
          <cell r="I905">
            <v>-949278.67823797197</v>
          </cell>
          <cell r="J905">
            <v>1648146.7817304758</v>
          </cell>
          <cell r="K905">
            <v>0</v>
          </cell>
          <cell r="N905">
            <v>11819836.007995719</v>
          </cell>
          <cell r="O905">
            <v>3960973.1916246996</v>
          </cell>
          <cell r="Q905">
            <v>53062.614598414264</v>
          </cell>
          <cell r="R905">
            <v>17687.538199471455</v>
          </cell>
          <cell r="T905">
            <v>-166508.29794246962</v>
          </cell>
          <cell r="U905">
            <v>-478508.40987878561</v>
          </cell>
          <cell r="V905">
            <v>-177755.1569025619</v>
          </cell>
          <cell r="W905">
            <v>-97849.687131471335</v>
          </cell>
          <cell r="X905">
            <v>-28657.126382683495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D905" t="str">
            <v>404IP</v>
          </cell>
          <cell r="AE905" t="str">
            <v>NA</v>
          </cell>
          <cell r="AF905" t="str">
            <v>404IP.NA1</v>
          </cell>
        </row>
        <row r="906">
          <cell r="A906">
            <v>906</v>
          </cell>
          <cell r="AD906" t="str">
            <v>404IP</v>
          </cell>
          <cell r="AE906" t="str">
            <v>NA</v>
          </cell>
          <cell r="AF906" t="str">
            <v>404IP.NA2</v>
          </cell>
        </row>
        <row r="907">
          <cell r="A907">
            <v>907</v>
          </cell>
          <cell r="B907" t="str">
            <v>404OP</v>
          </cell>
          <cell r="C907" t="str">
            <v>Amort of LT Plant - Other Plant</v>
          </cell>
          <cell r="AD907" t="str">
            <v>404OP</v>
          </cell>
          <cell r="AE907" t="str">
            <v>NA</v>
          </cell>
          <cell r="AF907" t="str">
            <v>404OP.NA</v>
          </cell>
        </row>
        <row r="908">
          <cell r="A908">
            <v>908</v>
          </cell>
          <cell r="D908" t="str">
            <v>SG</v>
          </cell>
          <cell r="E908" t="str">
            <v>P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M908">
            <v>0.75</v>
          </cell>
          <cell r="N908">
            <v>0</v>
          </cell>
          <cell r="O908">
            <v>0</v>
          </cell>
          <cell r="P908">
            <v>0.75</v>
          </cell>
          <cell r="Q908">
            <v>0</v>
          </cell>
          <cell r="R908">
            <v>0</v>
          </cell>
          <cell r="S908" t="str">
            <v>PLNT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D908" t="str">
            <v>404OP</v>
          </cell>
          <cell r="AE908" t="str">
            <v>SG</v>
          </cell>
          <cell r="AF908" t="str">
            <v>404OP.SG</v>
          </cell>
        </row>
        <row r="909">
          <cell r="A909">
            <v>909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N909">
            <v>0</v>
          </cell>
          <cell r="O909">
            <v>0</v>
          </cell>
          <cell r="Q909">
            <v>0</v>
          </cell>
          <cell r="R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D909" t="str">
            <v>404OP</v>
          </cell>
          <cell r="AE909" t="str">
            <v>NA</v>
          </cell>
          <cell r="AF909" t="str">
            <v>404OP.NA1</v>
          </cell>
        </row>
        <row r="910">
          <cell r="A910">
            <v>910</v>
          </cell>
          <cell r="AD910" t="str">
            <v>404OP</v>
          </cell>
          <cell r="AE910" t="str">
            <v>NA</v>
          </cell>
          <cell r="AF910" t="str">
            <v>404OP.NA2</v>
          </cell>
        </row>
        <row r="911">
          <cell r="A911">
            <v>911</v>
          </cell>
          <cell r="B911" t="str">
            <v>404HP</v>
          </cell>
          <cell r="C911" t="str">
            <v>Amortization of Other Electric Plant</v>
          </cell>
          <cell r="AD911" t="str">
            <v>404HP</v>
          </cell>
          <cell r="AE911" t="str">
            <v>NA</v>
          </cell>
          <cell r="AF911" t="str">
            <v>404HP.NA</v>
          </cell>
        </row>
        <row r="912">
          <cell r="A912">
            <v>912</v>
          </cell>
          <cell r="D912" t="str">
            <v>SG</v>
          </cell>
          <cell r="E912" t="str">
            <v>P</v>
          </cell>
          <cell r="F912">
            <v>123193.03010944813</v>
          </cell>
          <cell r="G912">
            <v>123193.03010944813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M912">
            <v>0.75</v>
          </cell>
          <cell r="N912">
            <v>92394.772582086094</v>
          </cell>
          <cell r="O912">
            <v>30798.257527362031</v>
          </cell>
          <cell r="P912">
            <v>0.75</v>
          </cell>
          <cell r="Q912">
            <v>0</v>
          </cell>
          <cell r="R912">
            <v>0</v>
          </cell>
          <cell r="S912" t="str">
            <v>PLNT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D912" t="str">
            <v>404HP</v>
          </cell>
          <cell r="AE912" t="str">
            <v>SG</v>
          </cell>
          <cell r="AF912" t="str">
            <v>404HP.SG</v>
          </cell>
        </row>
        <row r="913">
          <cell r="A913">
            <v>913</v>
          </cell>
          <cell r="D913" t="str">
            <v>SG</v>
          </cell>
          <cell r="E913" t="str">
            <v>P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M913">
            <v>0.75</v>
          </cell>
          <cell r="N913">
            <v>0</v>
          </cell>
          <cell r="O913">
            <v>0</v>
          </cell>
          <cell r="P913">
            <v>0.75</v>
          </cell>
          <cell r="Q913">
            <v>0</v>
          </cell>
          <cell r="R913">
            <v>0</v>
          </cell>
          <cell r="S913" t="str">
            <v>PLNT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D913" t="str">
            <v>404HP</v>
          </cell>
          <cell r="AE913" t="str">
            <v>SG</v>
          </cell>
          <cell r="AF913" t="str">
            <v>404HP.SG1</v>
          </cell>
        </row>
        <row r="914">
          <cell r="A914">
            <v>914</v>
          </cell>
          <cell r="F914">
            <v>123193.03010944813</v>
          </cell>
          <cell r="G914">
            <v>123193.03010944813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N914">
            <v>92394.772582086094</v>
          </cell>
          <cell r="O914">
            <v>30798.257527362031</v>
          </cell>
          <cell r="Q914">
            <v>0</v>
          </cell>
          <cell r="R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D914" t="str">
            <v>404HP</v>
          </cell>
          <cell r="AE914" t="str">
            <v>NA</v>
          </cell>
          <cell r="AF914" t="str">
            <v>404HP.NA1</v>
          </cell>
        </row>
        <row r="915">
          <cell r="A915">
            <v>915</v>
          </cell>
          <cell r="AD915" t="str">
            <v>404HP</v>
          </cell>
          <cell r="AE915" t="str">
            <v>NA</v>
          </cell>
          <cell r="AF915" t="str">
            <v>404HP.NA2</v>
          </cell>
        </row>
        <row r="916">
          <cell r="A916">
            <v>916</v>
          </cell>
          <cell r="B916" t="str">
            <v>Total Amortization of Limited Term Plant</v>
          </cell>
          <cell r="F916">
            <v>16929765.175502546</v>
          </cell>
          <cell r="G916">
            <v>16033777.062764868</v>
          </cell>
          <cell r="H916">
            <v>131453.47584820274</v>
          </cell>
          <cell r="I916">
            <v>-884723.59530683036</v>
          </cell>
          <cell r="J916">
            <v>1649258.2321963066</v>
          </cell>
          <cell r="K916">
            <v>0</v>
          </cell>
          <cell r="N916">
            <v>12009561.905354057</v>
          </cell>
          <cell r="O916">
            <v>4024215.1574108126</v>
          </cell>
          <cell r="Q916">
            <v>98590.106886151945</v>
          </cell>
          <cell r="R916">
            <v>32863.368962050685</v>
          </cell>
          <cell r="T916">
            <v>-155185.00876636454</v>
          </cell>
          <cell r="U916">
            <v>-445967.75475703436</v>
          </cell>
          <cell r="V916">
            <v>-165667.03235247446</v>
          </cell>
          <cell r="W916">
            <v>-91195.482404906434</v>
          </cell>
          <cell r="X916">
            <v>-26708.317026050525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D916" t="str">
            <v>Total Amortization of Limited Term Plant</v>
          </cell>
          <cell r="AE916" t="str">
            <v>NA</v>
          </cell>
          <cell r="AF916" t="str">
            <v>Total Amortization of Limited Term Plant.NA</v>
          </cell>
        </row>
        <row r="917">
          <cell r="A917">
            <v>917</v>
          </cell>
          <cell r="AD917" t="str">
            <v>Total Amortization of Limited Term Plant</v>
          </cell>
          <cell r="AE917" t="str">
            <v>NA</v>
          </cell>
          <cell r="AF917" t="str">
            <v>Total Amortization of Limited Term Plant.NA1</v>
          </cell>
        </row>
        <row r="918">
          <cell r="A918">
            <v>918</v>
          </cell>
          <cell r="AD918" t="str">
            <v>Total Amortization of Limited Term Plant</v>
          </cell>
          <cell r="AE918" t="str">
            <v>NA</v>
          </cell>
          <cell r="AF918" t="str">
            <v>Total Amortization of Limited Term Plant.NA2</v>
          </cell>
        </row>
        <row r="919">
          <cell r="A919">
            <v>919</v>
          </cell>
          <cell r="B919">
            <v>405</v>
          </cell>
          <cell r="C919" t="str">
            <v>Amortization of Other Electric Plant</v>
          </cell>
          <cell r="AD919">
            <v>405</v>
          </cell>
          <cell r="AE919" t="str">
            <v>NA</v>
          </cell>
          <cell r="AF919" t="str">
            <v>405.NA</v>
          </cell>
        </row>
        <row r="920">
          <cell r="A920">
            <v>920</v>
          </cell>
          <cell r="D920" t="str">
            <v>S</v>
          </cell>
          <cell r="E920" t="str">
            <v>GP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M920">
            <v>0.75</v>
          </cell>
          <cell r="N920">
            <v>0</v>
          </cell>
          <cell r="O920">
            <v>0</v>
          </cell>
          <cell r="P920">
            <v>0.75</v>
          </cell>
          <cell r="Q920">
            <v>0</v>
          </cell>
          <cell r="R920">
            <v>0</v>
          </cell>
          <cell r="S920" t="str">
            <v>PLNT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D920">
            <v>405</v>
          </cell>
          <cell r="AE920" t="str">
            <v>S</v>
          </cell>
          <cell r="AF920" t="str">
            <v>405.S</v>
          </cell>
        </row>
        <row r="921">
          <cell r="A921">
            <v>921</v>
          </cell>
          <cell r="AD921">
            <v>405</v>
          </cell>
          <cell r="AE921" t="str">
            <v>NA</v>
          </cell>
          <cell r="AF921" t="str">
            <v>405.NA1</v>
          </cell>
        </row>
        <row r="922">
          <cell r="A922">
            <v>922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N922">
            <v>0</v>
          </cell>
          <cell r="O922">
            <v>0</v>
          </cell>
          <cell r="Q922">
            <v>0</v>
          </cell>
          <cell r="R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D922">
            <v>405</v>
          </cell>
          <cell r="AE922" t="str">
            <v>NA</v>
          </cell>
          <cell r="AF922" t="str">
            <v>405.NA2</v>
          </cell>
        </row>
        <row r="923">
          <cell r="A923">
            <v>923</v>
          </cell>
          <cell r="AD923">
            <v>405</v>
          </cell>
          <cell r="AE923" t="str">
            <v>NA</v>
          </cell>
          <cell r="AF923" t="str">
            <v>405.NA3</v>
          </cell>
        </row>
        <row r="924">
          <cell r="A924">
            <v>924</v>
          </cell>
          <cell r="B924">
            <v>406</v>
          </cell>
          <cell r="C924" t="str">
            <v>Amortization of Plant Acquisition Adj</v>
          </cell>
          <cell r="AD924">
            <v>406</v>
          </cell>
          <cell r="AE924" t="str">
            <v>NA</v>
          </cell>
          <cell r="AF924" t="str">
            <v>406.NA</v>
          </cell>
        </row>
        <row r="925">
          <cell r="A925">
            <v>925</v>
          </cell>
          <cell r="D925" t="str">
            <v>S</v>
          </cell>
          <cell r="E925" t="str">
            <v>P</v>
          </cell>
          <cell r="F925">
            <v>238546.21</v>
          </cell>
          <cell r="G925">
            <v>238546.21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M925">
            <v>0.75</v>
          </cell>
          <cell r="N925">
            <v>178909.6575</v>
          </cell>
          <cell r="O925">
            <v>59636.552499999998</v>
          </cell>
          <cell r="P925">
            <v>0.75</v>
          </cell>
          <cell r="Q925">
            <v>0</v>
          </cell>
          <cell r="R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D925">
            <v>406</v>
          </cell>
          <cell r="AE925" t="str">
            <v>S</v>
          </cell>
          <cell r="AF925" t="str">
            <v>406.S</v>
          </cell>
        </row>
        <row r="926">
          <cell r="A926">
            <v>926</v>
          </cell>
          <cell r="D926" t="str">
            <v>SG</v>
          </cell>
          <cell r="E926" t="str">
            <v>P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M926">
            <v>0.75</v>
          </cell>
          <cell r="N926">
            <v>0</v>
          </cell>
          <cell r="O926">
            <v>0</v>
          </cell>
          <cell r="P926">
            <v>0.75</v>
          </cell>
          <cell r="Q926">
            <v>0</v>
          </cell>
          <cell r="R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D926">
            <v>406</v>
          </cell>
          <cell r="AE926" t="str">
            <v>SG</v>
          </cell>
          <cell r="AF926" t="str">
            <v>406.SG</v>
          </cell>
        </row>
        <row r="927">
          <cell r="A927">
            <v>927</v>
          </cell>
          <cell r="D927" t="str">
            <v>SG</v>
          </cell>
          <cell r="E927" t="str">
            <v>P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M927">
            <v>0.75</v>
          </cell>
          <cell r="N927">
            <v>0</v>
          </cell>
          <cell r="O927">
            <v>0</v>
          </cell>
          <cell r="P927">
            <v>0.75</v>
          </cell>
          <cell r="Q927">
            <v>0</v>
          </cell>
          <cell r="R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D927">
            <v>406</v>
          </cell>
          <cell r="AE927" t="str">
            <v>SG</v>
          </cell>
          <cell r="AF927" t="str">
            <v>406.SG1</v>
          </cell>
        </row>
        <row r="928">
          <cell r="A928">
            <v>928</v>
          </cell>
          <cell r="D928" t="str">
            <v>SG</v>
          </cell>
          <cell r="E928" t="str">
            <v>P</v>
          </cell>
          <cell r="F928">
            <v>2078189.0254947979</v>
          </cell>
          <cell r="G928">
            <v>2078189.0254947979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M928">
            <v>0.75</v>
          </cell>
          <cell r="N928">
            <v>1558641.7691210983</v>
          </cell>
          <cell r="O928">
            <v>519547.25637369946</v>
          </cell>
          <cell r="P928">
            <v>0.75</v>
          </cell>
          <cell r="Q928">
            <v>0</v>
          </cell>
          <cell r="R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D928">
            <v>406</v>
          </cell>
          <cell r="AE928" t="str">
            <v>SG</v>
          </cell>
          <cell r="AF928" t="str">
            <v>406.SG2</v>
          </cell>
        </row>
        <row r="929">
          <cell r="A929">
            <v>929</v>
          </cell>
          <cell r="D929" t="str">
            <v>SO</v>
          </cell>
          <cell r="E929" t="str">
            <v>P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M929">
            <v>0.75</v>
          </cell>
          <cell r="N929">
            <v>0</v>
          </cell>
          <cell r="O929">
            <v>0</v>
          </cell>
          <cell r="P929">
            <v>0.75</v>
          </cell>
          <cell r="Q929">
            <v>0</v>
          </cell>
          <cell r="R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D929">
            <v>406</v>
          </cell>
          <cell r="AE929" t="str">
            <v>SO</v>
          </cell>
          <cell r="AF929" t="str">
            <v>406.SO</v>
          </cell>
        </row>
        <row r="930">
          <cell r="A930">
            <v>930</v>
          </cell>
          <cell r="F930">
            <v>2316735.235494798</v>
          </cell>
          <cell r="G930">
            <v>2316735.235494798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N930">
            <v>1737551.4266210983</v>
          </cell>
          <cell r="O930">
            <v>579183.80887369951</v>
          </cell>
          <cell r="Q930">
            <v>0</v>
          </cell>
          <cell r="R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D930">
            <v>406</v>
          </cell>
          <cell r="AE930" t="str">
            <v>NA</v>
          </cell>
          <cell r="AF930" t="str">
            <v>406.NA1</v>
          </cell>
        </row>
        <row r="931">
          <cell r="A931">
            <v>931</v>
          </cell>
          <cell r="AD931">
            <v>406</v>
          </cell>
          <cell r="AE931" t="str">
            <v>NA</v>
          </cell>
          <cell r="AF931" t="str">
            <v>406.NA2</v>
          </cell>
        </row>
        <row r="932">
          <cell r="A932">
            <v>932</v>
          </cell>
          <cell r="B932">
            <v>407</v>
          </cell>
          <cell r="C932" t="str">
            <v>Amort of Prop Losses, Unrec Plant, etc</v>
          </cell>
          <cell r="AD932">
            <v>407</v>
          </cell>
          <cell r="AE932" t="str">
            <v>NA</v>
          </cell>
          <cell r="AF932" t="str">
            <v>407.NA</v>
          </cell>
        </row>
        <row r="933">
          <cell r="A933">
            <v>933</v>
          </cell>
          <cell r="D933" t="str">
            <v>S</v>
          </cell>
          <cell r="E933" t="str">
            <v>P</v>
          </cell>
          <cell r="F933">
            <v>-4777519.7800000012</v>
          </cell>
          <cell r="G933">
            <v>-4777519.7800000012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M933">
            <v>0.75</v>
          </cell>
          <cell r="N933">
            <v>-3583139.8350000009</v>
          </cell>
          <cell r="O933">
            <v>-1194379.9450000003</v>
          </cell>
          <cell r="P933">
            <v>0.75</v>
          </cell>
          <cell r="Q933">
            <v>0</v>
          </cell>
          <cell r="R933">
            <v>0</v>
          </cell>
          <cell r="S933" t="str">
            <v>PLNT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D933">
            <v>407</v>
          </cell>
          <cell r="AE933" t="str">
            <v>S</v>
          </cell>
          <cell r="AF933" t="str">
            <v>407.S</v>
          </cell>
        </row>
        <row r="934">
          <cell r="A934">
            <v>934</v>
          </cell>
          <cell r="D934" t="str">
            <v>SO</v>
          </cell>
          <cell r="E934" t="str">
            <v>GP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M934">
            <v>0.75</v>
          </cell>
          <cell r="N934">
            <v>0</v>
          </cell>
          <cell r="O934">
            <v>0</v>
          </cell>
          <cell r="P934">
            <v>0.75</v>
          </cell>
          <cell r="Q934">
            <v>0</v>
          </cell>
          <cell r="R934">
            <v>0</v>
          </cell>
          <cell r="S934" t="str">
            <v>PLNT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D934">
            <v>407</v>
          </cell>
          <cell r="AE934" t="str">
            <v>SO</v>
          </cell>
          <cell r="AF934" t="str">
            <v>407.SO</v>
          </cell>
        </row>
        <row r="935">
          <cell r="A935">
            <v>935</v>
          </cell>
          <cell r="D935" t="str">
            <v>SG</v>
          </cell>
          <cell r="E935" t="str">
            <v>P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M935">
            <v>0.75</v>
          </cell>
          <cell r="N935">
            <v>0</v>
          </cell>
          <cell r="O935">
            <v>0</v>
          </cell>
          <cell r="P935">
            <v>0.75</v>
          </cell>
          <cell r="Q935">
            <v>0</v>
          </cell>
          <cell r="R935">
            <v>0</v>
          </cell>
          <cell r="S935" t="str">
            <v>PLNT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D935">
            <v>407</v>
          </cell>
          <cell r="AE935" t="str">
            <v>SG</v>
          </cell>
          <cell r="AF935" t="str">
            <v>407.SG</v>
          </cell>
        </row>
        <row r="936">
          <cell r="A936">
            <v>936</v>
          </cell>
          <cell r="D936" t="str">
            <v>SE</v>
          </cell>
          <cell r="E936" t="str">
            <v>P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M936">
            <v>0.75</v>
          </cell>
          <cell r="N936">
            <v>0</v>
          </cell>
          <cell r="O936">
            <v>0</v>
          </cell>
          <cell r="P936">
            <v>0.75</v>
          </cell>
          <cell r="Q936">
            <v>0</v>
          </cell>
          <cell r="R936">
            <v>0</v>
          </cell>
          <cell r="S936" t="str">
            <v>PLNT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D936">
            <v>407</v>
          </cell>
          <cell r="AE936" t="str">
            <v>SE</v>
          </cell>
          <cell r="AF936" t="str">
            <v>407.SE</v>
          </cell>
        </row>
        <row r="937">
          <cell r="A937">
            <v>937</v>
          </cell>
          <cell r="D937" t="str">
            <v>SG</v>
          </cell>
          <cell r="E937" t="str">
            <v>P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M937">
            <v>0.75</v>
          </cell>
          <cell r="N937">
            <v>0</v>
          </cell>
          <cell r="O937">
            <v>0</v>
          </cell>
          <cell r="P937">
            <v>0.75</v>
          </cell>
          <cell r="Q937">
            <v>0</v>
          </cell>
          <cell r="R937">
            <v>0</v>
          </cell>
          <cell r="S937" t="str">
            <v>PLNT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D937">
            <v>407</v>
          </cell>
          <cell r="AE937" t="str">
            <v>SG</v>
          </cell>
          <cell r="AF937" t="str">
            <v>407.SG1</v>
          </cell>
        </row>
        <row r="938">
          <cell r="A938">
            <v>938</v>
          </cell>
          <cell r="D938" t="str">
            <v>TROJP</v>
          </cell>
          <cell r="E938" t="str">
            <v>P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M938">
            <v>0.75</v>
          </cell>
          <cell r="N938">
            <v>0</v>
          </cell>
          <cell r="O938">
            <v>0</v>
          </cell>
          <cell r="P938">
            <v>0.75</v>
          </cell>
          <cell r="Q938">
            <v>0</v>
          </cell>
          <cell r="R938">
            <v>0</v>
          </cell>
          <cell r="S938" t="str">
            <v>PLNT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D938">
            <v>407</v>
          </cell>
          <cell r="AE938" t="str">
            <v>TROJP</v>
          </cell>
          <cell r="AF938" t="str">
            <v>407.TROJP</v>
          </cell>
        </row>
        <row r="939">
          <cell r="A939">
            <v>939</v>
          </cell>
          <cell r="F939">
            <v>-4777519.7800000012</v>
          </cell>
          <cell r="G939">
            <v>-4777519.7800000012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N939">
            <v>-3583139.8350000009</v>
          </cell>
          <cell r="O939">
            <v>-1194379.9450000003</v>
          </cell>
          <cell r="Q939">
            <v>0</v>
          </cell>
          <cell r="R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D939">
            <v>407</v>
          </cell>
          <cell r="AE939" t="str">
            <v>NA</v>
          </cell>
          <cell r="AF939" t="str">
            <v>407.NA1</v>
          </cell>
        </row>
        <row r="940">
          <cell r="A940">
            <v>940</v>
          </cell>
          <cell r="AD940">
            <v>407</v>
          </cell>
          <cell r="AE940" t="str">
            <v>NA</v>
          </cell>
          <cell r="AF940" t="str">
            <v>407.NA2</v>
          </cell>
        </row>
        <row r="941">
          <cell r="A941">
            <v>941</v>
          </cell>
          <cell r="B941" t="str">
            <v>TOTAL AMORTIZATION EXPENSE</v>
          </cell>
          <cell r="F941">
            <v>14468980.630997345</v>
          </cell>
          <cell r="G941">
            <v>13572992.518259667</v>
          </cell>
          <cell r="H941">
            <v>131453.47584820274</v>
          </cell>
          <cell r="I941">
            <v>-884723.59530683036</v>
          </cell>
          <cell r="J941">
            <v>1649258.2321963066</v>
          </cell>
          <cell r="K941">
            <v>0</v>
          </cell>
          <cell r="N941">
            <v>10163973.496975154</v>
          </cell>
          <cell r="O941">
            <v>3409019.0212845113</v>
          </cell>
          <cell r="Q941">
            <v>98590.106886151945</v>
          </cell>
          <cell r="R941">
            <v>32863.368962050685</v>
          </cell>
          <cell r="T941">
            <v>-155185.00876636454</v>
          </cell>
          <cell r="U941">
            <v>-445967.75475703436</v>
          </cell>
          <cell r="V941">
            <v>-165667.03235247446</v>
          </cell>
          <cell r="W941">
            <v>-91195.482404906434</v>
          </cell>
          <cell r="X941">
            <v>-26708.317026050525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D941" t="str">
            <v>TOTAL AMORTIZATION EXPENSE</v>
          </cell>
          <cell r="AE941" t="str">
            <v>NA</v>
          </cell>
          <cell r="AF941" t="str">
            <v>TOTAL AMORTIZATION EXPENSE.NA</v>
          </cell>
        </row>
        <row r="942">
          <cell r="A942">
            <v>942</v>
          </cell>
          <cell r="AD942" t="str">
            <v>TOTAL AMORTIZATION EXPENSE</v>
          </cell>
          <cell r="AE942" t="str">
            <v>NA</v>
          </cell>
          <cell r="AF942" t="str">
            <v>TOTAL AMORTIZATION EXPENSE.NA1</v>
          </cell>
        </row>
        <row r="943">
          <cell r="A943">
            <v>943</v>
          </cell>
          <cell r="B943">
            <v>408</v>
          </cell>
          <cell r="C943" t="str">
            <v>Taxes Other Than Income</v>
          </cell>
          <cell r="AD943">
            <v>408</v>
          </cell>
          <cell r="AE943" t="str">
            <v>NA</v>
          </cell>
          <cell r="AF943" t="str">
            <v>408.NA</v>
          </cell>
        </row>
        <row r="944">
          <cell r="A944">
            <v>944</v>
          </cell>
          <cell r="D944" t="str">
            <v>S</v>
          </cell>
          <cell r="E944" t="str">
            <v>DMSC</v>
          </cell>
          <cell r="F944">
            <v>609.72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609.72</v>
          </cell>
          <cell r="M944">
            <v>0.75</v>
          </cell>
          <cell r="N944">
            <v>0</v>
          </cell>
          <cell r="O944">
            <v>0</v>
          </cell>
          <cell r="P944">
            <v>0.75</v>
          </cell>
          <cell r="Q944">
            <v>0</v>
          </cell>
          <cell r="R944">
            <v>0</v>
          </cell>
          <cell r="S944" t="str">
            <v>PLNT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D944">
            <v>408</v>
          </cell>
          <cell r="AE944" t="str">
            <v>S</v>
          </cell>
          <cell r="AF944" t="str">
            <v>408.S</v>
          </cell>
        </row>
        <row r="945">
          <cell r="A945">
            <v>945</v>
          </cell>
          <cell r="D945" t="str">
            <v>GPS</v>
          </cell>
          <cell r="E945" t="str">
            <v>GP</v>
          </cell>
          <cell r="F945">
            <v>60082400.982661881</v>
          </cell>
          <cell r="G945">
            <v>29310587.761380412</v>
          </cell>
          <cell r="H945">
            <v>14604615.056919677</v>
          </cell>
          <cell r="I945">
            <v>15814196.445481969</v>
          </cell>
          <cell r="J945">
            <v>353001.71887984709</v>
          </cell>
          <cell r="K945">
            <v>0</v>
          </cell>
          <cell r="M945">
            <v>0.75</v>
          </cell>
          <cell r="N945">
            <v>21982940.821035311</v>
          </cell>
          <cell r="O945">
            <v>7327646.9403451029</v>
          </cell>
          <cell r="P945">
            <v>0.75</v>
          </cell>
          <cell r="Q945">
            <v>10953461.292689757</v>
          </cell>
          <cell r="R945">
            <v>3651153.7642299193</v>
          </cell>
          <cell r="S945" t="str">
            <v>PLNT</v>
          </cell>
          <cell r="T945">
            <v>2773890.3167536939</v>
          </cell>
          <cell r="U945">
            <v>7971553.7366586812</v>
          </cell>
          <cell r="V945">
            <v>2961253.6707054204</v>
          </cell>
          <cell r="W945">
            <v>1630094.7339281961</v>
          </cell>
          <cell r="X945">
            <v>477403.98743597622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D945">
            <v>408</v>
          </cell>
          <cell r="AE945" t="str">
            <v>GPS</v>
          </cell>
          <cell r="AF945" t="str">
            <v>408.GPS</v>
          </cell>
        </row>
        <row r="946">
          <cell r="A946">
            <v>946</v>
          </cell>
          <cell r="D946" t="str">
            <v>SO</v>
          </cell>
          <cell r="E946" t="str">
            <v>GP</v>
          </cell>
          <cell r="F946">
            <v>4614260.2696217047</v>
          </cell>
          <cell r="G946">
            <v>2251019.9055731189</v>
          </cell>
          <cell r="H946">
            <v>1121617.8765843618</v>
          </cell>
          <cell r="I946">
            <v>1214512.355713574</v>
          </cell>
          <cell r="J946">
            <v>27110.131750651697</v>
          </cell>
          <cell r="K946">
            <v>0</v>
          </cell>
          <cell r="M946">
            <v>0.75</v>
          </cell>
          <cell r="N946">
            <v>1688264.9291798393</v>
          </cell>
          <cell r="O946">
            <v>562754.97639327974</v>
          </cell>
          <cell r="P946">
            <v>0.75</v>
          </cell>
          <cell r="Q946">
            <v>841213.40743827133</v>
          </cell>
          <cell r="R946">
            <v>280404.46914609044</v>
          </cell>
          <cell r="S946" t="str">
            <v>PLNT</v>
          </cell>
          <cell r="T946">
            <v>213031.63108575676</v>
          </cell>
          <cell r="U946">
            <v>612206.2882412622</v>
          </cell>
          <cell r="V946">
            <v>227420.92422289361</v>
          </cell>
          <cell r="W946">
            <v>125189.42724434379</v>
          </cell>
          <cell r="X946">
            <v>36664.084919317567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D946">
            <v>408</v>
          </cell>
          <cell r="AE946" t="str">
            <v>SO</v>
          </cell>
          <cell r="AF946" t="str">
            <v>408.SO</v>
          </cell>
        </row>
        <row r="947">
          <cell r="A947">
            <v>947</v>
          </cell>
          <cell r="D947" t="str">
            <v>SE</v>
          </cell>
          <cell r="E947" t="str">
            <v>P</v>
          </cell>
          <cell r="F947">
            <v>379452.68069481634</v>
          </cell>
          <cell r="G947">
            <v>379452.68069481634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M947">
            <v>0.75</v>
          </cell>
          <cell r="N947">
            <v>284589.51052111224</v>
          </cell>
          <cell r="O947">
            <v>94863.170173704086</v>
          </cell>
          <cell r="P947">
            <v>0.75</v>
          </cell>
          <cell r="Q947">
            <v>0</v>
          </cell>
          <cell r="R947">
            <v>0</v>
          </cell>
          <cell r="S947" t="str">
            <v>PLNT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D947">
            <v>408</v>
          </cell>
          <cell r="AE947" t="str">
            <v>SE</v>
          </cell>
          <cell r="AF947" t="str">
            <v>408.SE</v>
          </cell>
        </row>
        <row r="948">
          <cell r="A948">
            <v>948</v>
          </cell>
          <cell r="D948" t="str">
            <v>SG</v>
          </cell>
          <cell r="E948" t="str">
            <v>P</v>
          </cell>
          <cell r="F948">
            <v>760297.02495593869</v>
          </cell>
          <cell r="G948">
            <v>760297.02495593869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M948">
            <v>0.75</v>
          </cell>
          <cell r="N948">
            <v>570222.76871695404</v>
          </cell>
          <cell r="O948">
            <v>190074.25623898467</v>
          </cell>
          <cell r="P948">
            <v>0.75</v>
          </cell>
          <cell r="Q948">
            <v>0</v>
          </cell>
          <cell r="R948">
            <v>0</v>
          </cell>
          <cell r="S948" t="str">
            <v>PLNT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D948">
            <v>408</v>
          </cell>
          <cell r="AE948" t="str">
            <v>SG</v>
          </cell>
          <cell r="AF948" t="str">
            <v>408.SG</v>
          </cell>
        </row>
        <row r="949">
          <cell r="A949">
            <v>949</v>
          </cell>
          <cell r="D949" t="str">
            <v>OPRV-ID</v>
          </cell>
          <cell r="E949" t="str">
            <v>DMSC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M949">
            <v>0.75</v>
          </cell>
          <cell r="N949">
            <v>0</v>
          </cell>
          <cell r="O949">
            <v>0</v>
          </cell>
          <cell r="P949">
            <v>0.75</v>
          </cell>
          <cell r="Q949">
            <v>0</v>
          </cell>
          <cell r="R949">
            <v>0</v>
          </cell>
          <cell r="S949" t="str">
            <v>PLNT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D949">
            <v>408</v>
          </cell>
          <cell r="AE949" t="str">
            <v>OPRV-ID</v>
          </cell>
          <cell r="AF949" t="str">
            <v>408.OPRV-ID</v>
          </cell>
        </row>
        <row r="950">
          <cell r="A950">
            <v>950</v>
          </cell>
          <cell r="D950" t="str">
            <v>EXCTAX</v>
          </cell>
          <cell r="E950" t="str">
            <v>GP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M950">
            <v>0.75</v>
          </cell>
          <cell r="N950">
            <v>0</v>
          </cell>
          <cell r="O950">
            <v>0</v>
          </cell>
          <cell r="P950">
            <v>0.75</v>
          </cell>
          <cell r="Q950">
            <v>0</v>
          </cell>
          <cell r="R950">
            <v>0</v>
          </cell>
          <cell r="S950" t="str">
            <v>PLNT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D950">
            <v>408</v>
          </cell>
          <cell r="AE950" t="str">
            <v>EXCTAX</v>
          </cell>
          <cell r="AF950" t="str">
            <v>408.EXCTAX</v>
          </cell>
        </row>
        <row r="951">
          <cell r="A951">
            <v>951</v>
          </cell>
          <cell r="D951" t="str">
            <v>DGP</v>
          </cell>
          <cell r="E951" t="str">
            <v>GP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M951">
            <v>0.75</v>
          </cell>
          <cell r="N951">
            <v>0</v>
          </cell>
          <cell r="O951">
            <v>0</v>
          </cell>
          <cell r="P951">
            <v>0.75</v>
          </cell>
          <cell r="Q951">
            <v>0</v>
          </cell>
          <cell r="R951">
            <v>0</v>
          </cell>
          <cell r="S951" t="str">
            <v>PLNT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D951">
            <v>408</v>
          </cell>
          <cell r="AE951" t="str">
            <v>DGP</v>
          </cell>
          <cell r="AF951" t="str">
            <v>408.DGP</v>
          </cell>
        </row>
        <row r="952">
          <cell r="A952">
            <v>952</v>
          </cell>
          <cell r="F952">
            <v>65837020.677934341</v>
          </cell>
          <cell r="G952">
            <v>32701357.372604284</v>
          </cell>
          <cell r="H952">
            <v>15726232.933504039</v>
          </cell>
          <cell r="I952">
            <v>17028708.801195543</v>
          </cell>
          <cell r="J952">
            <v>380111.85063049878</v>
          </cell>
          <cell r="K952">
            <v>609.72</v>
          </cell>
          <cell r="N952">
            <v>24526018.029453218</v>
          </cell>
          <cell r="O952">
            <v>8175339.3431510711</v>
          </cell>
          <cell r="Q952">
            <v>11794674.700128028</v>
          </cell>
          <cell r="R952">
            <v>3931558.2333760099</v>
          </cell>
          <cell r="T952">
            <v>2986921.9478394506</v>
          </cell>
          <cell r="U952">
            <v>8583760.0248999428</v>
          </cell>
          <cell r="V952">
            <v>3188674.594928314</v>
          </cell>
          <cell r="W952">
            <v>1755284.1611725399</v>
          </cell>
          <cell r="X952">
            <v>514068.07235529379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D952">
            <v>408</v>
          </cell>
          <cell r="AE952" t="str">
            <v>NA</v>
          </cell>
          <cell r="AF952" t="str">
            <v>408.NA1</v>
          </cell>
        </row>
        <row r="953">
          <cell r="A953">
            <v>953</v>
          </cell>
          <cell r="AD953">
            <v>408</v>
          </cell>
          <cell r="AE953" t="str">
            <v>NA</v>
          </cell>
          <cell r="AF953" t="str">
            <v>408.NA2</v>
          </cell>
        </row>
        <row r="954">
          <cell r="A954">
            <v>954</v>
          </cell>
          <cell r="B954">
            <v>41140</v>
          </cell>
          <cell r="C954" t="str">
            <v>Deferred Investment Tax Credit - Fed</v>
          </cell>
          <cell r="AD954">
            <v>41140</v>
          </cell>
          <cell r="AE954" t="str">
            <v>NA</v>
          </cell>
          <cell r="AF954" t="str">
            <v>41140.NA</v>
          </cell>
        </row>
        <row r="955">
          <cell r="A955">
            <v>955</v>
          </cell>
          <cell r="D955" t="str">
            <v>DGU</v>
          </cell>
          <cell r="E955" t="str">
            <v>PTD</v>
          </cell>
          <cell r="F955">
            <v>-3978052.186232816</v>
          </cell>
          <cell r="G955">
            <v>-2008894.2665835032</v>
          </cell>
          <cell r="H955">
            <v>-954391.91016516136</v>
          </cell>
          <cell r="I955">
            <v>-1014766.0094841513</v>
          </cell>
          <cell r="J955">
            <v>0</v>
          </cell>
          <cell r="K955">
            <v>0</v>
          </cell>
          <cell r="M955">
            <v>0.75</v>
          </cell>
          <cell r="N955">
            <v>-1506670.6999376274</v>
          </cell>
          <cell r="O955">
            <v>-502223.56664587581</v>
          </cell>
          <cell r="P955">
            <v>0.75</v>
          </cell>
          <cell r="Q955">
            <v>-715793.93262387102</v>
          </cell>
          <cell r="R955">
            <v>-238597.97754129034</v>
          </cell>
          <cell r="S955" t="str">
            <v>PLNT</v>
          </cell>
          <cell r="T955">
            <v>-177995.10820437933</v>
          </cell>
          <cell r="U955">
            <v>-511518.98881644808</v>
          </cell>
          <cell r="V955">
            <v>-190017.84762516597</v>
          </cell>
          <cell r="W955">
            <v>-104599.98609047449</v>
          </cell>
          <cell r="X955">
            <v>-30634.07874768327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D955">
            <v>41140</v>
          </cell>
          <cell r="AE955" t="str">
            <v>DGU</v>
          </cell>
          <cell r="AF955" t="str">
            <v>41140.DGU</v>
          </cell>
        </row>
        <row r="956">
          <cell r="A956">
            <v>956</v>
          </cell>
          <cell r="AD956">
            <v>41140</v>
          </cell>
          <cell r="AE956" t="str">
            <v>NA</v>
          </cell>
          <cell r="AF956" t="str">
            <v>41140.NA1</v>
          </cell>
        </row>
        <row r="957">
          <cell r="A957">
            <v>957</v>
          </cell>
          <cell r="F957">
            <v>-3978052.186232816</v>
          </cell>
          <cell r="G957">
            <v>-2008894.2665835032</v>
          </cell>
          <cell r="H957">
            <v>-954391.91016516136</v>
          </cell>
          <cell r="I957">
            <v>-1014766.0094841513</v>
          </cell>
          <cell r="J957">
            <v>0</v>
          </cell>
          <cell r="K957">
            <v>0</v>
          </cell>
          <cell r="N957">
            <v>-1506670.6999376274</v>
          </cell>
          <cell r="O957">
            <v>-502223.56664587581</v>
          </cell>
          <cell r="Q957">
            <v>-715793.93262387102</v>
          </cell>
          <cell r="R957">
            <v>-238597.97754129034</v>
          </cell>
          <cell r="T957">
            <v>-177995.10820437933</v>
          </cell>
          <cell r="U957">
            <v>-511518.98881644808</v>
          </cell>
          <cell r="V957">
            <v>-190017.84762516597</v>
          </cell>
          <cell r="W957">
            <v>-104599.98609047449</v>
          </cell>
          <cell r="X957">
            <v>-30634.07874768327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D957">
            <v>41140</v>
          </cell>
          <cell r="AE957" t="str">
            <v>NA</v>
          </cell>
          <cell r="AF957" t="str">
            <v>41140.NA2</v>
          </cell>
        </row>
        <row r="958">
          <cell r="A958">
            <v>958</v>
          </cell>
          <cell r="AD958">
            <v>41140</v>
          </cell>
          <cell r="AE958" t="str">
            <v>NA</v>
          </cell>
          <cell r="AF958" t="str">
            <v>41140.NA3</v>
          </cell>
        </row>
        <row r="959">
          <cell r="A959">
            <v>959</v>
          </cell>
          <cell r="B959">
            <v>41141</v>
          </cell>
          <cell r="C959" t="str">
            <v>Deferred Investment Tax Credit - Idaho</v>
          </cell>
          <cell r="AD959">
            <v>41141</v>
          </cell>
          <cell r="AE959" t="str">
            <v>NA</v>
          </cell>
          <cell r="AF959" t="str">
            <v>41141.NA</v>
          </cell>
        </row>
        <row r="960">
          <cell r="A960">
            <v>960</v>
          </cell>
          <cell r="D960" t="str">
            <v>DGU</v>
          </cell>
          <cell r="E960" t="str">
            <v>PTD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M960">
            <v>0.75</v>
          </cell>
          <cell r="N960">
            <v>0</v>
          </cell>
          <cell r="O960">
            <v>0</v>
          </cell>
          <cell r="P960">
            <v>0.75</v>
          </cell>
          <cell r="Q960">
            <v>0</v>
          </cell>
          <cell r="R960">
            <v>0</v>
          </cell>
          <cell r="S960" t="str">
            <v>PLNT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D960">
            <v>41141</v>
          </cell>
          <cell r="AE960" t="str">
            <v>DGU</v>
          </cell>
          <cell r="AF960" t="str">
            <v>41141.DGU</v>
          </cell>
        </row>
        <row r="961">
          <cell r="A961">
            <v>961</v>
          </cell>
          <cell r="AD961">
            <v>41141</v>
          </cell>
          <cell r="AE961" t="str">
            <v>NA</v>
          </cell>
          <cell r="AF961" t="str">
            <v>41141.NA1</v>
          </cell>
        </row>
        <row r="962">
          <cell r="A962">
            <v>962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N962">
            <v>0</v>
          </cell>
          <cell r="O962">
            <v>0</v>
          </cell>
          <cell r="Q962">
            <v>0</v>
          </cell>
          <cell r="R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D962">
            <v>41141</v>
          </cell>
          <cell r="AE962" t="str">
            <v>NA</v>
          </cell>
          <cell r="AF962" t="str">
            <v>41141.NA2</v>
          </cell>
        </row>
        <row r="963">
          <cell r="A963">
            <v>963</v>
          </cell>
          <cell r="AD963">
            <v>41141</v>
          </cell>
          <cell r="AE963" t="str">
            <v>NA</v>
          </cell>
          <cell r="AF963" t="str">
            <v>41141.NA3</v>
          </cell>
        </row>
        <row r="964">
          <cell r="A964">
            <v>964</v>
          </cell>
          <cell r="B964" t="str">
            <v>TOTAL DEFERRED ITC</v>
          </cell>
          <cell r="F964">
            <v>-3978052.186232816</v>
          </cell>
          <cell r="G964">
            <v>-2008894.2665835032</v>
          </cell>
          <cell r="H964">
            <v>-954391.91016516136</v>
          </cell>
          <cell r="I964">
            <v>-1014766.0094841513</v>
          </cell>
          <cell r="J964">
            <v>0</v>
          </cell>
          <cell r="K964">
            <v>0</v>
          </cell>
          <cell r="N964">
            <v>-1506670.6999376274</v>
          </cell>
          <cell r="O964">
            <v>-502223.56664587581</v>
          </cell>
          <cell r="Q964">
            <v>-715793.93262387102</v>
          </cell>
          <cell r="R964">
            <v>-238597.97754129034</v>
          </cell>
          <cell r="T964">
            <v>-177995.10820437933</v>
          </cell>
          <cell r="U964">
            <v>-511518.98881644808</v>
          </cell>
          <cell r="V964">
            <v>-190017.84762516597</v>
          </cell>
          <cell r="W964">
            <v>-104599.98609047449</v>
          </cell>
          <cell r="X964">
            <v>-30634.07874768327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D964" t="str">
            <v>TOTAL DEFERRED ITC</v>
          </cell>
          <cell r="AE964" t="str">
            <v>NA</v>
          </cell>
          <cell r="AF964" t="str">
            <v>TOTAL DEFERRED ITC.NA</v>
          </cell>
        </row>
        <row r="965">
          <cell r="A965">
            <v>965</v>
          </cell>
          <cell r="AD965" t="str">
            <v>TOTAL DEFERRED ITC</v>
          </cell>
          <cell r="AE965" t="str">
            <v>NA</v>
          </cell>
          <cell r="AF965" t="str">
            <v>TOTAL DEFERRED ITC.NA1</v>
          </cell>
        </row>
        <row r="966">
          <cell r="A966">
            <v>966</v>
          </cell>
          <cell r="B966">
            <v>427</v>
          </cell>
          <cell r="C966" t="str">
            <v>Interest on Long-Term Debt</v>
          </cell>
          <cell r="AD966">
            <v>427</v>
          </cell>
          <cell r="AE966" t="str">
            <v>NA</v>
          </cell>
          <cell r="AF966" t="str">
            <v>427.NA</v>
          </cell>
        </row>
        <row r="967">
          <cell r="A967">
            <v>967</v>
          </cell>
          <cell r="D967" t="str">
            <v>S</v>
          </cell>
          <cell r="F967">
            <v>155295150.76665568</v>
          </cell>
          <cell r="G967">
            <v>79336197.935477406</v>
          </cell>
          <cell r="H967">
            <v>37994416.584545866</v>
          </cell>
          <cell r="I967">
            <v>37421244.452920131</v>
          </cell>
          <cell r="J967">
            <v>370593.50739793509</v>
          </cell>
          <cell r="K967">
            <v>172698.28631434657</v>
          </cell>
          <cell r="N967">
            <v>55934356.232901059</v>
          </cell>
          <cell r="O967">
            <v>23401841.702576354</v>
          </cell>
          <cell r="Q967">
            <v>28495812.438409407</v>
          </cell>
          <cell r="R967">
            <v>9498604.1461364664</v>
          </cell>
          <cell r="S967" t="str">
            <v>PLNT</v>
          </cell>
          <cell r="T967">
            <v>6563876.1973570799</v>
          </cell>
          <cell r="U967">
            <v>18863143.763103921</v>
          </cell>
          <cell r="V967">
            <v>7007235.4217044963</v>
          </cell>
          <cell r="W967">
            <v>3857304.652186248</v>
          </cell>
          <cell r="X967">
            <v>1129684.4185683825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D967">
            <v>427</v>
          </cell>
          <cell r="AE967" t="str">
            <v>S</v>
          </cell>
          <cell r="AF967" t="str">
            <v>427.S</v>
          </cell>
        </row>
        <row r="968">
          <cell r="A968">
            <v>968</v>
          </cell>
          <cell r="D968" t="str">
            <v>SNP</v>
          </cell>
          <cell r="E968" t="str">
            <v>GP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M968">
            <v>0.75</v>
          </cell>
          <cell r="N968">
            <v>0</v>
          </cell>
          <cell r="O968">
            <v>0</v>
          </cell>
          <cell r="P968">
            <v>0.75</v>
          </cell>
          <cell r="Q968">
            <v>0</v>
          </cell>
          <cell r="R968">
            <v>0</v>
          </cell>
          <cell r="S968" t="str">
            <v>PLNT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D968">
            <v>427</v>
          </cell>
          <cell r="AE968" t="str">
            <v>SNP</v>
          </cell>
          <cell r="AF968" t="str">
            <v>427.SNP</v>
          </cell>
        </row>
        <row r="969">
          <cell r="A969">
            <v>969</v>
          </cell>
          <cell r="F969">
            <v>155295150.76665568</v>
          </cell>
          <cell r="G969">
            <v>79336197.935477406</v>
          </cell>
          <cell r="H969">
            <v>37994416.584545866</v>
          </cell>
          <cell r="I969">
            <v>37421244.452920131</v>
          </cell>
          <cell r="J969">
            <v>370593.50739793509</v>
          </cell>
          <cell r="K969">
            <v>172698.28631434657</v>
          </cell>
          <cell r="N969">
            <v>55934356.232901059</v>
          </cell>
          <cell r="O969">
            <v>23401841.702576354</v>
          </cell>
          <cell r="Q969">
            <v>28495812.438409407</v>
          </cell>
          <cell r="R969">
            <v>9498604.1461364664</v>
          </cell>
          <cell r="T969">
            <v>6563876.1973570799</v>
          </cell>
          <cell r="U969">
            <v>18863143.763103921</v>
          </cell>
          <cell r="V969">
            <v>7007235.4217044963</v>
          </cell>
          <cell r="W969">
            <v>3857304.652186248</v>
          </cell>
          <cell r="X969">
            <v>1129684.4185683825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D969">
            <v>427</v>
          </cell>
          <cell r="AE969" t="str">
            <v>NA</v>
          </cell>
          <cell r="AF969" t="str">
            <v>427.NA1</v>
          </cell>
        </row>
        <row r="970">
          <cell r="A970">
            <v>970</v>
          </cell>
          <cell r="AD970">
            <v>427</v>
          </cell>
          <cell r="AE970" t="str">
            <v>NA</v>
          </cell>
          <cell r="AF970" t="str">
            <v>427.NA2</v>
          </cell>
        </row>
        <row r="971">
          <cell r="A971">
            <v>971</v>
          </cell>
          <cell r="B971">
            <v>428</v>
          </cell>
          <cell r="C971" t="str">
            <v>Amortization of Debt Disc &amp; Exp</v>
          </cell>
          <cell r="AD971">
            <v>428</v>
          </cell>
          <cell r="AE971" t="str">
            <v>NA</v>
          </cell>
          <cell r="AF971" t="str">
            <v>428.NA</v>
          </cell>
        </row>
        <row r="972">
          <cell r="A972">
            <v>972</v>
          </cell>
          <cell r="D972" t="str">
            <v>SNP</v>
          </cell>
          <cell r="E972" t="str">
            <v>GP</v>
          </cell>
          <cell r="F972">
            <v>2189359.3959768424</v>
          </cell>
          <cell r="G972">
            <v>1068056.6965940683</v>
          </cell>
          <cell r="H972">
            <v>532181.64847837866</v>
          </cell>
          <cell r="I972">
            <v>576257.92264411598</v>
          </cell>
          <cell r="J972">
            <v>12863.128260280271</v>
          </cell>
          <cell r="K972">
            <v>0</v>
          </cell>
          <cell r="M972">
            <v>0.75</v>
          </cell>
          <cell r="N972">
            <v>801042.52244555124</v>
          </cell>
          <cell r="O972">
            <v>267014.17414851708</v>
          </cell>
          <cell r="P972">
            <v>0.75</v>
          </cell>
          <cell r="Q972">
            <v>399136.23635878402</v>
          </cell>
          <cell r="R972">
            <v>133045.41211959466</v>
          </cell>
          <cell r="S972" t="str">
            <v>PLNT</v>
          </cell>
          <cell r="T972">
            <v>101078.56425621857</v>
          </cell>
          <cell r="U972">
            <v>290477.67380208935</v>
          </cell>
          <cell r="V972">
            <v>107905.94985877333</v>
          </cell>
          <cell r="W972">
            <v>59399.477445782206</v>
          </cell>
          <cell r="X972">
            <v>17396.257281252514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D972">
            <v>428</v>
          </cell>
          <cell r="AE972" t="str">
            <v>SNP</v>
          </cell>
          <cell r="AF972" t="str">
            <v>428.SNP</v>
          </cell>
        </row>
        <row r="973">
          <cell r="A973">
            <v>973</v>
          </cell>
          <cell r="F973">
            <v>2189359.3959768424</v>
          </cell>
          <cell r="G973">
            <v>1068056.6965940683</v>
          </cell>
          <cell r="H973">
            <v>532181.64847837866</v>
          </cell>
          <cell r="I973">
            <v>576257.92264411598</v>
          </cell>
          <cell r="J973">
            <v>12863.128260280271</v>
          </cell>
          <cell r="K973">
            <v>0</v>
          </cell>
          <cell r="N973">
            <v>801042.52244555124</v>
          </cell>
          <cell r="O973">
            <v>267014.17414851708</v>
          </cell>
          <cell r="Q973">
            <v>399136.23635878402</v>
          </cell>
          <cell r="R973">
            <v>133045.41211959466</v>
          </cell>
          <cell r="T973">
            <v>101078.56425621857</v>
          </cell>
          <cell r="U973">
            <v>290477.67380208935</v>
          </cell>
          <cell r="V973">
            <v>107905.94985877333</v>
          </cell>
          <cell r="W973">
            <v>59399.477445782206</v>
          </cell>
          <cell r="X973">
            <v>17396.257281252514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D973">
            <v>428</v>
          </cell>
          <cell r="AE973" t="str">
            <v>NA</v>
          </cell>
          <cell r="AF973" t="str">
            <v>428.NA1</v>
          </cell>
        </row>
        <row r="974">
          <cell r="A974">
            <v>974</v>
          </cell>
          <cell r="AD974">
            <v>428</v>
          </cell>
          <cell r="AE974" t="str">
            <v>NA</v>
          </cell>
          <cell r="AF974" t="str">
            <v>428.NA2</v>
          </cell>
        </row>
        <row r="975">
          <cell r="A975">
            <v>975</v>
          </cell>
          <cell r="B975">
            <v>429</v>
          </cell>
          <cell r="C975" t="str">
            <v>Amortization of Premium on Debt</v>
          </cell>
          <cell r="AD975">
            <v>429</v>
          </cell>
          <cell r="AE975" t="str">
            <v>NA</v>
          </cell>
          <cell r="AF975" t="str">
            <v>429.NA</v>
          </cell>
        </row>
        <row r="976">
          <cell r="A976">
            <v>976</v>
          </cell>
          <cell r="D976" t="str">
            <v>SNP</v>
          </cell>
          <cell r="E976" t="str">
            <v>GP</v>
          </cell>
          <cell r="F976">
            <v>-4905.5480863182693</v>
          </cell>
          <cell r="G976">
            <v>-2393.121702030443</v>
          </cell>
          <cell r="H976">
            <v>-1192.423076843445</v>
          </cell>
          <cell r="I976">
            <v>-1291.181774379854</v>
          </cell>
          <cell r="J976">
            <v>-28.821533064529241</v>
          </cell>
          <cell r="K976">
            <v>0</v>
          </cell>
          <cell r="M976">
            <v>0.75</v>
          </cell>
          <cell r="N976">
            <v>-1794.8412765228322</v>
          </cell>
          <cell r="O976">
            <v>-598.28042550761074</v>
          </cell>
          <cell r="P976">
            <v>0.75</v>
          </cell>
          <cell r="Q976">
            <v>-894.31730763258372</v>
          </cell>
          <cell r="R976">
            <v>-298.10576921086124</v>
          </cell>
          <cell r="S976" t="str">
            <v>PLNT</v>
          </cell>
          <cell r="T976">
            <v>-226.47983623248669</v>
          </cell>
          <cell r="U976">
            <v>-650.85348684939902</v>
          </cell>
          <cell r="V976">
            <v>-241.7774929071808</v>
          </cell>
          <cell r="W976">
            <v>-133.09235269819732</v>
          </cell>
          <cell r="X976">
            <v>-38.978605692590079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D976">
            <v>429</v>
          </cell>
          <cell r="AE976" t="str">
            <v>SNP</v>
          </cell>
          <cell r="AF976" t="str">
            <v>429.SNP</v>
          </cell>
        </row>
        <row r="977">
          <cell r="A977">
            <v>977</v>
          </cell>
          <cell r="F977">
            <v>-4905.5480863182693</v>
          </cell>
          <cell r="G977">
            <v>-2393.121702030443</v>
          </cell>
          <cell r="H977">
            <v>-1192.423076843445</v>
          </cell>
          <cell r="I977">
            <v>-1291.181774379854</v>
          </cell>
          <cell r="J977">
            <v>-28.821533064529241</v>
          </cell>
          <cell r="K977">
            <v>0</v>
          </cell>
          <cell r="N977">
            <v>-1794.8412765228322</v>
          </cell>
          <cell r="O977">
            <v>-598.28042550761074</v>
          </cell>
          <cell r="Q977">
            <v>-894.31730763258372</v>
          </cell>
          <cell r="R977">
            <v>-298.10576921086124</v>
          </cell>
          <cell r="T977">
            <v>-226.47983623248669</v>
          </cell>
          <cell r="U977">
            <v>-650.85348684939902</v>
          </cell>
          <cell r="V977">
            <v>-241.7774929071808</v>
          </cell>
          <cell r="W977">
            <v>-133.09235269819732</v>
          </cell>
          <cell r="X977">
            <v>-38.978605692590079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D977">
            <v>429</v>
          </cell>
          <cell r="AE977" t="str">
            <v>NA</v>
          </cell>
          <cell r="AF977" t="str">
            <v>429.NA1</v>
          </cell>
        </row>
        <row r="978">
          <cell r="A978">
            <v>978</v>
          </cell>
          <cell r="AD978">
            <v>429</v>
          </cell>
          <cell r="AE978" t="str">
            <v>NA</v>
          </cell>
          <cell r="AF978" t="str">
            <v>429.NA2</v>
          </cell>
        </row>
        <row r="979">
          <cell r="A979">
            <v>979</v>
          </cell>
          <cell r="B979">
            <v>431</v>
          </cell>
          <cell r="C979" t="str">
            <v>Other Interest Expense</v>
          </cell>
          <cell r="AD979">
            <v>431</v>
          </cell>
          <cell r="AE979" t="str">
            <v>NA</v>
          </cell>
          <cell r="AF979" t="str">
            <v>431.NA</v>
          </cell>
        </row>
        <row r="980">
          <cell r="A980">
            <v>980</v>
          </cell>
          <cell r="D980" t="str">
            <v>OTH</v>
          </cell>
          <cell r="E980" t="str">
            <v>NUTIL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M980">
            <v>0.75</v>
          </cell>
          <cell r="N980">
            <v>0</v>
          </cell>
          <cell r="O980">
            <v>0</v>
          </cell>
          <cell r="P980">
            <v>0.75</v>
          </cell>
          <cell r="Q980">
            <v>0</v>
          </cell>
          <cell r="R980">
            <v>0</v>
          </cell>
          <cell r="S980" t="str">
            <v>PLNT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D980">
            <v>431</v>
          </cell>
          <cell r="AE980" t="str">
            <v>OTH</v>
          </cell>
          <cell r="AF980" t="str">
            <v>431.OTH</v>
          </cell>
        </row>
        <row r="981">
          <cell r="A981">
            <v>981</v>
          </cell>
          <cell r="D981" t="str">
            <v>SO</v>
          </cell>
          <cell r="E981" t="str">
            <v>GP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M981">
            <v>0.75</v>
          </cell>
          <cell r="N981">
            <v>0</v>
          </cell>
          <cell r="O981">
            <v>0</v>
          </cell>
          <cell r="P981">
            <v>0.75</v>
          </cell>
          <cell r="Q981">
            <v>0</v>
          </cell>
          <cell r="R981">
            <v>0</v>
          </cell>
          <cell r="S981" t="str">
            <v>PLNT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D981">
            <v>431</v>
          </cell>
          <cell r="AE981" t="str">
            <v>SO</v>
          </cell>
          <cell r="AF981" t="str">
            <v>431.SO</v>
          </cell>
        </row>
        <row r="982">
          <cell r="A982">
            <v>982</v>
          </cell>
          <cell r="D982" t="str">
            <v>SNP</v>
          </cell>
          <cell r="E982" t="str">
            <v>GP</v>
          </cell>
          <cell r="F982">
            <v>6427141.9368966147</v>
          </cell>
          <cell r="G982">
            <v>3135415.7742567398</v>
          </cell>
          <cell r="H982">
            <v>1562286.6658016432</v>
          </cell>
          <cell r="I982">
            <v>1691678.1538475645</v>
          </cell>
          <cell r="J982">
            <v>37761.342990669851</v>
          </cell>
          <cell r="K982">
            <v>0</v>
          </cell>
          <cell r="M982">
            <v>0.75</v>
          </cell>
          <cell r="N982">
            <v>2351561.8306925548</v>
          </cell>
          <cell r="O982">
            <v>783853.94356418494</v>
          </cell>
          <cell r="P982">
            <v>0.75</v>
          </cell>
          <cell r="Q982">
            <v>1171714.9993512323</v>
          </cell>
          <cell r="R982">
            <v>390571.66645041079</v>
          </cell>
          <cell r="S982" t="str">
            <v>PLNT</v>
          </cell>
          <cell r="T982">
            <v>296728.93379050918</v>
          </cell>
          <cell r="U982">
            <v>852734.02003173484</v>
          </cell>
          <cell r="V982">
            <v>316771.58937559882</v>
          </cell>
          <cell r="W982">
            <v>174374.69299150625</v>
          </cell>
          <cell r="X982">
            <v>51068.917658215199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D982">
            <v>431</v>
          </cell>
          <cell r="AE982" t="str">
            <v>SNP</v>
          </cell>
          <cell r="AF982" t="str">
            <v>431.SNP</v>
          </cell>
        </row>
        <row r="983">
          <cell r="A983">
            <v>983</v>
          </cell>
          <cell r="F983">
            <v>6427141.9368966147</v>
          </cell>
          <cell r="G983">
            <v>3135415.7742567398</v>
          </cell>
          <cell r="H983">
            <v>1562286.6658016432</v>
          </cell>
          <cell r="I983">
            <v>1691678.1538475645</v>
          </cell>
          <cell r="J983">
            <v>37761.342990669851</v>
          </cell>
          <cell r="K983">
            <v>0</v>
          </cell>
          <cell r="N983">
            <v>2351561.8306925548</v>
          </cell>
          <cell r="O983">
            <v>783853.94356418494</v>
          </cell>
          <cell r="Q983">
            <v>1171714.9993512323</v>
          </cell>
          <cell r="R983">
            <v>390571.66645041079</v>
          </cell>
          <cell r="T983">
            <v>296728.93379050918</v>
          </cell>
          <cell r="U983">
            <v>852734.02003173484</v>
          </cell>
          <cell r="V983">
            <v>316771.58937559882</v>
          </cell>
          <cell r="W983">
            <v>174374.69299150625</v>
          </cell>
          <cell r="X983">
            <v>51068.917658215199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D983">
            <v>431</v>
          </cell>
          <cell r="AE983" t="str">
            <v>NA</v>
          </cell>
          <cell r="AF983" t="str">
            <v>431.NA1</v>
          </cell>
        </row>
        <row r="984">
          <cell r="A984">
            <v>984</v>
          </cell>
          <cell r="AD984">
            <v>431</v>
          </cell>
          <cell r="AE984" t="str">
            <v>NA</v>
          </cell>
          <cell r="AF984" t="str">
            <v>431.NA2</v>
          </cell>
        </row>
        <row r="985">
          <cell r="A985">
            <v>985</v>
          </cell>
          <cell r="B985">
            <v>432</v>
          </cell>
          <cell r="C985" t="str">
            <v>AFUDC - Borrowed</v>
          </cell>
          <cell r="AD985">
            <v>432</v>
          </cell>
          <cell r="AE985" t="str">
            <v>NA</v>
          </cell>
          <cell r="AF985" t="str">
            <v>432.NA</v>
          </cell>
        </row>
        <row r="986">
          <cell r="A986">
            <v>986</v>
          </cell>
          <cell r="D986" t="str">
            <v>SNP</v>
          </cell>
          <cell r="E986" t="str">
            <v>GP</v>
          </cell>
          <cell r="F986">
            <v>-7826474.3656951785</v>
          </cell>
          <cell r="G986">
            <v>-3818065.8563245614</v>
          </cell>
          <cell r="H986">
            <v>-1902431.3858031782</v>
          </cell>
          <cell r="I986">
            <v>-2059994.2923444232</v>
          </cell>
          <cell r="J986">
            <v>-45982.831223018446</v>
          </cell>
          <cell r="K986">
            <v>0</v>
          </cell>
          <cell r="M986">
            <v>0.75</v>
          </cell>
          <cell r="N986">
            <v>-2863549.3922434212</v>
          </cell>
          <cell r="O986">
            <v>-954516.46408114035</v>
          </cell>
          <cell r="P986">
            <v>0.75</v>
          </cell>
          <cell r="Q986">
            <v>-1426823.5393523837</v>
          </cell>
          <cell r="R986">
            <v>-475607.84645079455</v>
          </cell>
          <cell r="S986" t="str">
            <v>PLNT</v>
          </cell>
          <cell r="T986">
            <v>-361333.45376107236</v>
          </cell>
          <cell r="U986">
            <v>-1038393.2724779851</v>
          </cell>
          <cell r="V986">
            <v>-385739.84336585895</v>
          </cell>
          <cell r="W986">
            <v>-212339.96045572989</v>
          </cell>
          <cell r="X986">
            <v>-62187.762283776741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D986">
            <v>432</v>
          </cell>
          <cell r="AE986" t="str">
            <v>SNP</v>
          </cell>
          <cell r="AF986" t="str">
            <v>432.SNP</v>
          </cell>
        </row>
        <row r="987">
          <cell r="A987">
            <v>987</v>
          </cell>
          <cell r="F987">
            <v>-7826474.3656951785</v>
          </cell>
          <cell r="G987">
            <v>-3818065.8563245614</v>
          </cell>
          <cell r="H987">
            <v>-1902431.3858031782</v>
          </cell>
          <cell r="I987">
            <v>-2059994.2923444232</v>
          </cell>
          <cell r="J987">
            <v>-45982.831223018446</v>
          </cell>
          <cell r="K987">
            <v>0</v>
          </cell>
          <cell r="N987">
            <v>-2863549.3922434212</v>
          </cell>
          <cell r="O987">
            <v>-954516.46408114035</v>
          </cell>
          <cell r="Q987">
            <v>-1426823.5393523837</v>
          </cell>
          <cell r="R987">
            <v>-475607.84645079455</v>
          </cell>
          <cell r="T987">
            <v>-361333.45376107236</v>
          </cell>
          <cell r="U987">
            <v>-1038393.2724779851</v>
          </cell>
          <cell r="V987">
            <v>-385739.84336585895</v>
          </cell>
          <cell r="W987">
            <v>-212339.96045572989</v>
          </cell>
          <cell r="X987">
            <v>-62187.762283776741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D987">
            <v>432</v>
          </cell>
          <cell r="AE987" t="str">
            <v>NA</v>
          </cell>
          <cell r="AF987" t="str">
            <v>432.NA1</v>
          </cell>
        </row>
        <row r="988">
          <cell r="A988">
            <v>988</v>
          </cell>
          <cell r="AD988">
            <v>432</v>
          </cell>
          <cell r="AE988" t="str">
            <v>NA</v>
          </cell>
          <cell r="AF988" t="str">
            <v>432.NA2</v>
          </cell>
        </row>
        <row r="989">
          <cell r="A989">
            <v>989</v>
          </cell>
          <cell r="C989" t="str">
            <v>Electric Interest Deductions for Tax</v>
          </cell>
          <cell r="F989">
            <v>785121.41909196042</v>
          </cell>
          <cell r="G989">
            <v>383013.49282421591</v>
          </cell>
          <cell r="H989">
            <v>190844.50540000014</v>
          </cell>
          <cell r="I989">
            <v>206650.60237287753</v>
          </cell>
          <cell r="J989">
            <v>4612.8184948671478</v>
          </cell>
          <cell r="K989">
            <v>0</v>
          </cell>
          <cell r="N989">
            <v>287260.11961816205</v>
          </cell>
          <cell r="O989">
            <v>95753.373206053977</v>
          </cell>
          <cell r="Q989">
            <v>143133.37905000011</v>
          </cell>
          <cell r="R989">
            <v>47711.126350000035</v>
          </cell>
          <cell r="T989">
            <v>36247.564449422876</v>
          </cell>
          <cell r="U989">
            <v>104167.56786898966</v>
          </cell>
          <cell r="V989">
            <v>38695.918375606008</v>
          </cell>
          <cell r="W989">
            <v>21301.117628860375</v>
          </cell>
          <cell r="X989">
            <v>6238.4340499983809</v>
          </cell>
          <cell r="AD989">
            <v>432</v>
          </cell>
          <cell r="AE989" t="str">
            <v>NA</v>
          </cell>
          <cell r="AF989" t="str">
            <v>432.NA3</v>
          </cell>
        </row>
        <row r="990">
          <cell r="A990">
            <v>990</v>
          </cell>
          <cell r="AD990">
            <v>432</v>
          </cell>
          <cell r="AE990" t="str">
            <v>NA</v>
          </cell>
          <cell r="AF990" t="str">
            <v>432.NA4</v>
          </cell>
        </row>
        <row r="991">
          <cell r="A991">
            <v>991</v>
          </cell>
          <cell r="C991" t="str">
            <v>Total Electric Interest Deductions for Tax</v>
          </cell>
          <cell r="F991">
            <v>156080272.18574765</v>
          </cell>
          <cell r="G991">
            <v>79719211.428301618</v>
          </cell>
          <cell r="H991">
            <v>38185261.089945868</v>
          </cell>
          <cell r="I991">
            <v>37627895.055293016</v>
          </cell>
          <cell r="J991">
            <v>375206.32589280221</v>
          </cell>
          <cell r="K991">
            <v>172698.28631434657</v>
          </cell>
          <cell r="N991">
            <v>56221616.352519214</v>
          </cell>
          <cell r="O991">
            <v>23497595.075782407</v>
          </cell>
          <cell r="Q991">
            <v>28638945.817459408</v>
          </cell>
          <cell r="R991">
            <v>9546315.2724864669</v>
          </cell>
          <cell r="T991">
            <v>6600123.7618065029</v>
          </cell>
          <cell r="U991">
            <v>18967311.33097291</v>
          </cell>
          <cell r="V991">
            <v>7045931.3400801029</v>
          </cell>
          <cell r="W991">
            <v>3878605.7698151083</v>
          </cell>
          <cell r="X991">
            <v>1135922.8526183809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D991">
            <v>432</v>
          </cell>
          <cell r="AE991" t="str">
            <v>NA</v>
          </cell>
          <cell r="AF991" t="str">
            <v>432.NA5</v>
          </cell>
        </row>
        <row r="992">
          <cell r="A992">
            <v>992</v>
          </cell>
          <cell r="AD992">
            <v>432</v>
          </cell>
          <cell r="AE992" t="str">
            <v>NA</v>
          </cell>
          <cell r="AF992" t="str">
            <v>432.NA6</v>
          </cell>
        </row>
        <row r="993">
          <cell r="A993">
            <v>993</v>
          </cell>
          <cell r="AD993">
            <v>432</v>
          </cell>
          <cell r="AE993" t="str">
            <v>NA</v>
          </cell>
          <cell r="AF993" t="str">
            <v>432.NA7</v>
          </cell>
        </row>
        <row r="994">
          <cell r="A994">
            <v>994</v>
          </cell>
          <cell r="B994">
            <v>419</v>
          </cell>
          <cell r="C994" t="str">
            <v>Interest &amp; Dividends</v>
          </cell>
          <cell r="AD994">
            <v>419</v>
          </cell>
          <cell r="AE994" t="str">
            <v>NA</v>
          </cell>
          <cell r="AF994" t="str">
            <v>419.NA</v>
          </cell>
        </row>
        <row r="995">
          <cell r="A995">
            <v>995</v>
          </cell>
          <cell r="D995" t="str">
            <v>SNP</v>
          </cell>
          <cell r="E995" t="str">
            <v>GP</v>
          </cell>
          <cell r="F995">
            <v>-14645519.840252023</v>
          </cell>
          <cell r="G995">
            <v>-7144667.7823780719</v>
          </cell>
          <cell r="H995">
            <v>-3559980.5613141847</v>
          </cell>
          <cell r="I995">
            <v>-3854824.7741761287</v>
          </cell>
          <cell r="J995">
            <v>-86046.72238364369</v>
          </cell>
          <cell r="K995">
            <v>0</v>
          </cell>
          <cell r="M995">
            <v>0.75</v>
          </cell>
          <cell r="N995">
            <v>-5358500.8367835544</v>
          </cell>
          <cell r="O995">
            <v>-1786166.945594518</v>
          </cell>
          <cell r="P995">
            <v>0.75</v>
          </cell>
          <cell r="Q995">
            <v>-2669985.4209856386</v>
          </cell>
          <cell r="R995">
            <v>-889995.14032854617</v>
          </cell>
          <cell r="S995" t="str">
            <v>PLNT</v>
          </cell>
          <cell r="T995">
            <v>-676155.82939873624</v>
          </cell>
          <cell r="U995">
            <v>-1943123.8848387564</v>
          </cell>
          <cell r="V995">
            <v>-721827.00220070244</v>
          </cell>
          <cell r="W995">
            <v>-397347.38254093734</v>
          </cell>
          <cell r="X995">
            <v>-116370.67519699597</v>
          </cell>
          <cell r="AD995">
            <v>419</v>
          </cell>
          <cell r="AE995" t="str">
            <v>SNP</v>
          </cell>
          <cell r="AF995" t="str">
            <v>419.SNP</v>
          </cell>
        </row>
        <row r="996">
          <cell r="A996">
            <v>996</v>
          </cell>
          <cell r="C996" t="str">
            <v>Total Operating Deductions for Tax</v>
          </cell>
          <cell r="F996">
            <v>-14645519.840252023</v>
          </cell>
          <cell r="G996">
            <v>-7144667.7823780719</v>
          </cell>
          <cell r="H996">
            <v>-3559980.5613141847</v>
          </cell>
          <cell r="I996">
            <v>-3854824.7741761287</v>
          </cell>
          <cell r="J996">
            <v>-86046.72238364369</v>
          </cell>
          <cell r="K996">
            <v>0</v>
          </cell>
          <cell r="N996">
            <v>-5358500.8367835544</v>
          </cell>
          <cell r="O996">
            <v>-1786166.945594518</v>
          </cell>
          <cell r="Q996">
            <v>-2669985.4209856386</v>
          </cell>
          <cell r="R996">
            <v>-889995.14032854617</v>
          </cell>
          <cell r="T996">
            <v>-676155.82939873624</v>
          </cell>
          <cell r="U996">
            <v>-1943123.8848387564</v>
          </cell>
          <cell r="V996">
            <v>-721827.00220070244</v>
          </cell>
          <cell r="W996">
            <v>-397347.38254093734</v>
          </cell>
          <cell r="X996">
            <v>-116370.67519699597</v>
          </cell>
          <cell r="AD996">
            <v>419</v>
          </cell>
          <cell r="AE996" t="str">
            <v>NA</v>
          </cell>
          <cell r="AF996" t="str">
            <v>419.NA1</v>
          </cell>
        </row>
        <row r="997">
          <cell r="A997">
            <v>997</v>
          </cell>
          <cell r="AD997">
            <v>419</v>
          </cell>
          <cell r="AE997" t="str">
            <v>NA</v>
          </cell>
          <cell r="AF997" t="str">
            <v>419.NA2</v>
          </cell>
        </row>
        <row r="998">
          <cell r="A998">
            <v>998</v>
          </cell>
          <cell r="B998">
            <v>41010</v>
          </cell>
          <cell r="C998" t="str">
            <v>Deferred Income Tax - Federal-DR</v>
          </cell>
          <cell r="AD998">
            <v>41010</v>
          </cell>
          <cell r="AE998" t="str">
            <v>NA</v>
          </cell>
          <cell r="AF998" t="str">
            <v>41010.NA</v>
          </cell>
        </row>
        <row r="999">
          <cell r="A999">
            <v>999</v>
          </cell>
          <cell r="D999" t="str">
            <v>S</v>
          </cell>
          <cell r="E999" t="str">
            <v>GP</v>
          </cell>
          <cell r="F999">
            <v>1659335</v>
          </cell>
          <cell r="G999">
            <v>809489.68995205755</v>
          </cell>
          <cell r="H999">
            <v>403345.21472381003</v>
          </cell>
          <cell r="I999">
            <v>436751.0157664349</v>
          </cell>
          <cell r="J999">
            <v>9749.0795576981309</v>
          </cell>
          <cell r="K999">
            <v>0</v>
          </cell>
          <cell r="M999">
            <v>0.75</v>
          </cell>
          <cell r="N999">
            <v>607117.26746404311</v>
          </cell>
          <cell r="O999">
            <v>202372.42248801439</v>
          </cell>
          <cell r="P999">
            <v>0.75</v>
          </cell>
          <cell r="Q999">
            <v>302508.91104285751</v>
          </cell>
          <cell r="R999">
            <v>100836.30368095251</v>
          </cell>
          <cell r="S999" t="str">
            <v>PLNT</v>
          </cell>
          <cell r="T999">
            <v>76608.344764363443</v>
          </cell>
          <cell r="U999">
            <v>220155.61800593848</v>
          </cell>
          <cell r="V999">
            <v>81782.881165117549</v>
          </cell>
          <cell r="W999">
            <v>45019.393384483672</v>
          </cell>
          <cell r="X999">
            <v>13184.778446531704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D999">
            <v>41010</v>
          </cell>
          <cell r="AE999" t="str">
            <v>S</v>
          </cell>
          <cell r="AF999" t="str">
            <v>41010.S</v>
          </cell>
        </row>
        <row r="1000">
          <cell r="A1000">
            <v>1000</v>
          </cell>
          <cell r="D1000" t="str">
            <v>TROJP</v>
          </cell>
          <cell r="E1000" t="str">
            <v>P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M1000">
            <v>0.75</v>
          </cell>
          <cell r="N1000">
            <v>0</v>
          </cell>
          <cell r="O1000">
            <v>0</v>
          </cell>
          <cell r="P1000">
            <v>0.75</v>
          </cell>
          <cell r="Q1000">
            <v>0</v>
          </cell>
          <cell r="R1000">
            <v>0</v>
          </cell>
          <cell r="S1000" t="str">
            <v>PLNT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D1000">
            <v>41010</v>
          </cell>
          <cell r="AE1000" t="str">
            <v>TROJP</v>
          </cell>
          <cell r="AF1000" t="str">
            <v>41010.TROJP</v>
          </cell>
        </row>
        <row r="1001">
          <cell r="A1001">
            <v>1001</v>
          </cell>
          <cell r="D1001" t="str">
            <v>SG</v>
          </cell>
          <cell r="E1001" t="str">
            <v>PT</v>
          </cell>
          <cell r="F1001">
            <v>31868.635416936602</v>
          </cell>
          <cell r="G1001">
            <v>21604.635919156426</v>
          </cell>
          <cell r="H1001">
            <v>10263.999497780178</v>
          </cell>
          <cell r="I1001">
            <v>0</v>
          </cell>
          <cell r="J1001">
            <v>0</v>
          </cell>
          <cell r="K1001">
            <v>0</v>
          </cell>
          <cell r="M1001">
            <v>0.75</v>
          </cell>
          <cell r="N1001">
            <v>16203.47693936732</v>
          </cell>
          <cell r="O1001">
            <v>5401.1589797891065</v>
          </cell>
          <cell r="P1001">
            <v>0.75</v>
          </cell>
          <cell r="Q1001">
            <v>7697.9996233351339</v>
          </cell>
          <cell r="R1001">
            <v>2565.9998744450445</v>
          </cell>
          <cell r="S1001" t="str">
            <v>PLNT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D1001">
            <v>41010</v>
          </cell>
          <cell r="AE1001" t="str">
            <v>SG</v>
          </cell>
          <cell r="AF1001" t="str">
            <v>41010.SG</v>
          </cell>
        </row>
        <row r="1002">
          <cell r="A1002">
            <v>1002</v>
          </cell>
          <cell r="D1002" t="str">
            <v>SO</v>
          </cell>
          <cell r="E1002" t="str">
            <v>LABOR</v>
          </cell>
          <cell r="F1002">
            <v>8691343.2290154751</v>
          </cell>
          <cell r="G1002">
            <v>4024905.7594010662</v>
          </cell>
          <cell r="H1002">
            <v>685012.92814657697</v>
          </cell>
          <cell r="I1002">
            <v>2788453.8625460868</v>
          </cell>
          <cell r="J1002">
            <v>1192970.6789217449</v>
          </cell>
          <cell r="K1002">
            <v>0</v>
          </cell>
          <cell r="M1002">
            <v>0.75</v>
          </cell>
          <cell r="N1002">
            <v>3018679.3195507997</v>
          </cell>
          <cell r="O1002">
            <v>1006226.4398502666</v>
          </cell>
          <cell r="P1002">
            <v>0.75</v>
          </cell>
          <cell r="Q1002">
            <v>513759.69610993273</v>
          </cell>
          <cell r="R1002">
            <v>171253.23203664424</v>
          </cell>
          <cell r="S1002" t="str">
            <v>DISom</v>
          </cell>
          <cell r="T1002">
            <v>265105.89842159511</v>
          </cell>
          <cell r="U1002">
            <v>2321435.795483782</v>
          </cell>
          <cell r="V1002">
            <v>19876.730697122242</v>
          </cell>
          <cell r="W1002">
            <v>0</v>
          </cell>
          <cell r="X1002">
            <v>182035.43794358752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D1002">
            <v>41010</v>
          </cell>
          <cell r="AE1002" t="str">
            <v>SO</v>
          </cell>
          <cell r="AF1002" t="str">
            <v>41010.SO</v>
          </cell>
        </row>
        <row r="1003">
          <cell r="A1003">
            <v>1003</v>
          </cell>
          <cell r="D1003" t="str">
            <v>SNP</v>
          </cell>
          <cell r="E1003" t="str">
            <v>GP</v>
          </cell>
          <cell r="F1003">
            <v>8478246.7583246753</v>
          </cell>
          <cell r="G1003">
            <v>4136026.3839027551</v>
          </cell>
          <cell r="H1003">
            <v>2060861.8869715354</v>
          </cell>
          <cell r="I1003">
            <v>2231546.3023541272</v>
          </cell>
          <cell r="J1003">
            <v>49812.185096260575</v>
          </cell>
          <cell r="K1003">
            <v>0</v>
          </cell>
          <cell r="M1003">
            <v>0.75</v>
          </cell>
          <cell r="N1003">
            <v>3102019.7879270664</v>
          </cell>
          <cell r="O1003">
            <v>1034006.5959756888</v>
          </cell>
          <cell r="P1003">
            <v>0.75</v>
          </cell>
          <cell r="Q1003">
            <v>1545646.4152286516</v>
          </cell>
          <cell r="R1003">
            <v>515215.47174288385</v>
          </cell>
          <cell r="S1003" t="str">
            <v>PLNT</v>
          </cell>
          <cell r="T1003">
            <v>391424.54697760456</v>
          </cell>
          <cell r="U1003">
            <v>1124868.4892959008</v>
          </cell>
          <cell r="V1003">
            <v>417863.44958951022</v>
          </cell>
          <cell r="W1003">
            <v>230023.18761657047</v>
          </cell>
          <cell r="X1003">
            <v>67366.628874540984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D1003">
            <v>41010</v>
          </cell>
          <cell r="AE1003" t="str">
            <v>SNP</v>
          </cell>
          <cell r="AF1003" t="str">
            <v>41010.SNP</v>
          </cell>
        </row>
        <row r="1004">
          <cell r="A1004">
            <v>1004</v>
          </cell>
          <cell r="D1004" t="str">
            <v>SE</v>
          </cell>
          <cell r="E1004" t="str">
            <v>P</v>
          </cell>
          <cell r="F1004">
            <v>4969481.7973931218</v>
          </cell>
          <cell r="G1004">
            <v>4969481.7973931218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M1004">
            <v>0.75</v>
          </cell>
          <cell r="N1004">
            <v>3727111.3480448416</v>
          </cell>
          <cell r="O1004">
            <v>1242370.4493482804</v>
          </cell>
          <cell r="P1004">
            <v>0.75</v>
          </cell>
          <cell r="Q1004">
            <v>0</v>
          </cell>
          <cell r="R1004">
            <v>0</v>
          </cell>
          <cell r="S1004" t="str">
            <v>PLNT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D1004">
            <v>41010</v>
          </cell>
          <cell r="AE1004" t="str">
            <v>SE</v>
          </cell>
          <cell r="AF1004" t="str">
            <v>41010.SE</v>
          </cell>
        </row>
        <row r="1005">
          <cell r="A1005">
            <v>1005</v>
          </cell>
          <cell r="D1005" t="str">
            <v>SG</v>
          </cell>
          <cell r="E1005" t="str">
            <v>PT</v>
          </cell>
          <cell r="F1005">
            <v>34255545.160706937</v>
          </cell>
          <cell r="G1005">
            <v>23222788.541990068</v>
          </cell>
          <cell r="H1005">
            <v>11032756.618716873</v>
          </cell>
          <cell r="I1005">
            <v>0</v>
          </cell>
          <cell r="J1005">
            <v>0</v>
          </cell>
          <cell r="K1005">
            <v>0</v>
          </cell>
          <cell r="M1005">
            <v>0.75</v>
          </cell>
          <cell r="N1005">
            <v>17417091.40649255</v>
          </cell>
          <cell r="O1005">
            <v>5805697.135497517</v>
          </cell>
          <cell r="P1005">
            <v>0.75</v>
          </cell>
          <cell r="Q1005">
            <v>8274567.4640376549</v>
          </cell>
          <cell r="R1005">
            <v>2758189.1546792183</v>
          </cell>
          <cell r="S1005" t="str">
            <v>PLNT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D1005">
            <v>41010</v>
          </cell>
          <cell r="AE1005" t="str">
            <v>SG</v>
          </cell>
          <cell r="AF1005" t="str">
            <v>41010.SG1</v>
          </cell>
        </row>
        <row r="1006">
          <cell r="A1006">
            <v>1006</v>
          </cell>
          <cell r="D1006" t="str">
            <v>GPS</v>
          </cell>
          <cell r="E1006" t="str">
            <v>GP</v>
          </cell>
          <cell r="F1006">
            <v>-6571082.3935501929</v>
          </cell>
          <cell r="G1006">
            <v>-3205635.6609149869</v>
          </cell>
          <cell r="H1006">
            <v>-1597275.196988161</v>
          </cell>
          <cell r="I1006">
            <v>-1729564.5002775106</v>
          </cell>
          <cell r="J1006">
            <v>-38607.035369536767</v>
          </cell>
          <cell r="K1006">
            <v>0</v>
          </cell>
          <cell r="M1006">
            <v>0.75</v>
          </cell>
          <cell r="N1006">
            <v>-2404226.74568624</v>
          </cell>
          <cell r="O1006">
            <v>-801408.91522874672</v>
          </cell>
          <cell r="P1006">
            <v>0.75</v>
          </cell>
          <cell r="Q1006">
            <v>-1197956.3977411208</v>
          </cell>
          <cell r="R1006">
            <v>-399318.79924704024</v>
          </cell>
          <cell r="S1006" t="str">
            <v>PLNT</v>
          </cell>
          <cell r="T1006">
            <v>-303374.39123512234</v>
          </cell>
          <cell r="U1006">
            <v>-871831.61044634401</v>
          </cell>
          <cell r="V1006">
            <v>-323865.91647733073</v>
          </cell>
          <cell r="W1006">
            <v>-178279.93939565588</v>
          </cell>
          <cell r="X1006">
            <v>-52212.642723057455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D1006">
            <v>41010</v>
          </cell>
          <cell r="AE1006" t="str">
            <v>GPS</v>
          </cell>
          <cell r="AF1006" t="str">
            <v>41010.GPS</v>
          </cell>
        </row>
        <row r="1007">
          <cell r="A1007">
            <v>1007</v>
          </cell>
          <cell r="D1007" t="str">
            <v>DITEXP</v>
          </cell>
          <cell r="E1007" t="str">
            <v>DITEXP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M1007">
            <v>0.75</v>
          </cell>
          <cell r="N1007">
            <v>0</v>
          </cell>
          <cell r="O1007">
            <v>0</v>
          </cell>
          <cell r="P1007">
            <v>0.75</v>
          </cell>
          <cell r="Q1007">
            <v>0</v>
          </cell>
          <cell r="R1007">
            <v>0</v>
          </cell>
          <cell r="S1007" t="str">
            <v>PLNT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D1007">
            <v>41010</v>
          </cell>
          <cell r="AE1007" t="str">
            <v>DITEXP</v>
          </cell>
          <cell r="AF1007" t="str">
            <v>41010.DITEXP</v>
          </cell>
        </row>
        <row r="1008">
          <cell r="A1008">
            <v>1008</v>
          </cell>
          <cell r="D1008" t="str">
            <v>BADDEBT</v>
          </cell>
          <cell r="E1008" t="str">
            <v>CUST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M1008">
            <v>0.75</v>
          </cell>
          <cell r="N1008">
            <v>0</v>
          </cell>
          <cell r="O1008">
            <v>0</v>
          </cell>
          <cell r="P1008">
            <v>0.75</v>
          </cell>
          <cell r="Q1008">
            <v>0</v>
          </cell>
          <cell r="R1008">
            <v>0</v>
          </cell>
          <cell r="S1008" t="str">
            <v>PLNT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D1008">
            <v>41010</v>
          </cell>
          <cell r="AE1008" t="str">
            <v>BADDEBT</v>
          </cell>
          <cell r="AF1008" t="str">
            <v>41010.BADDEBT</v>
          </cell>
        </row>
        <row r="1009">
          <cell r="A1009">
            <v>1009</v>
          </cell>
          <cell r="D1009" t="str">
            <v>CN</v>
          </cell>
          <cell r="E1009" t="str">
            <v>CUST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M1009">
            <v>0.75</v>
          </cell>
          <cell r="N1009">
            <v>0</v>
          </cell>
          <cell r="O1009">
            <v>0</v>
          </cell>
          <cell r="P1009">
            <v>0.75</v>
          </cell>
          <cell r="Q1009">
            <v>0</v>
          </cell>
          <cell r="R1009">
            <v>0</v>
          </cell>
          <cell r="S1009" t="str">
            <v>PLNT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D1009">
            <v>41010</v>
          </cell>
          <cell r="AE1009" t="str">
            <v>CN</v>
          </cell>
          <cell r="AF1009" t="str">
            <v>41010.CN</v>
          </cell>
        </row>
        <row r="1010">
          <cell r="A1010">
            <v>1010</v>
          </cell>
          <cell r="D1010" t="str">
            <v>IBT</v>
          </cell>
          <cell r="E1010" t="str">
            <v>IBT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M1010">
            <v>0.75</v>
          </cell>
          <cell r="N1010">
            <v>0</v>
          </cell>
          <cell r="O1010">
            <v>0</v>
          </cell>
          <cell r="P1010">
            <v>0.75</v>
          </cell>
          <cell r="Q1010">
            <v>0</v>
          </cell>
          <cell r="R1010">
            <v>0</v>
          </cell>
          <cell r="S1010" t="str">
            <v>PLNT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D1010">
            <v>41010</v>
          </cell>
          <cell r="AE1010" t="str">
            <v>IBT</v>
          </cell>
          <cell r="AF1010" t="str">
            <v>41010.IBT</v>
          </cell>
        </row>
        <row r="1011">
          <cell r="A1011">
            <v>1011</v>
          </cell>
          <cell r="D1011" t="str">
            <v>CIAC</v>
          </cell>
          <cell r="E1011" t="str">
            <v>DPW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M1011">
            <v>0.75</v>
          </cell>
          <cell r="N1011">
            <v>0</v>
          </cell>
          <cell r="O1011">
            <v>0</v>
          </cell>
          <cell r="P1011">
            <v>0.75</v>
          </cell>
          <cell r="Q1011">
            <v>0</v>
          </cell>
          <cell r="R1011">
            <v>0</v>
          </cell>
          <cell r="S1011" t="str">
            <v>PLNT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D1011">
            <v>41010</v>
          </cell>
          <cell r="AE1011" t="str">
            <v>CIAC</v>
          </cell>
          <cell r="AF1011" t="str">
            <v>41010.CIAC</v>
          </cell>
        </row>
        <row r="1012">
          <cell r="A1012">
            <v>1012</v>
          </cell>
          <cell r="D1012" t="str">
            <v>SCHMDEXP</v>
          </cell>
          <cell r="E1012" t="str">
            <v>GP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M1012">
            <v>0.75</v>
          </cell>
          <cell r="N1012">
            <v>0</v>
          </cell>
          <cell r="O1012">
            <v>0</v>
          </cell>
          <cell r="P1012">
            <v>0.75</v>
          </cell>
          <cell r="Q1012">
            <v>0</v>
          </cell>
          <cell r="R1012">
            <v>0</v>
          </cell>
          <cell r="S1012" t="str">
            <v>PLNT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D1012">
            <v>41010</v>
          </cell>
          <cell r="AE1012" t="str">
            <v>SCHMDEXP</v>
          </cell>
          <cell r="AF1012" t="str">
            <v>41010.SCHMDEXP</v>
          </cell>
        </row>
        <row r="1013">
          <cell r="A1013">
            <v>1013</v>
          </cell>
          <cell r="D1013" t="str">
            <v>TAXDEPR</v>
          </cell>
          <cell r="E1013" t="str">
            <v>TAXDEPR</v>
          </cell>
          <cell r="F1013">
            <v>190810092.9251667</v>
          </cell>
          <cell r="G1013">
            <v>71942665.776389629</v>
          </cell>
          <cell r="H1013">
            <v>69028935.73715958</v>
          </cell>
          <cell r="I1013">
            <v>48835650.319678694</v>
          </cell>
          <cell r="J1013">
            <v>1002841.0919387997</v>
          </cell>
          <cell r="K1013">
            <v>0</v>
          </cell>
          <cell r="M1013">
            <v>0.75</v>
          </cell>
          <cell r="N1013">
            <v>53956999.332292221</v>
          </cell>
          <cell r="O1013">
            <v>17985666.444097407</v>
          </cell>
          <cell r="P1013">
            <v>0.75</v>
          </cell>
          <cell r="Q1013">
            <v>51771701.802869685</v>
          </cell>
          <cell r="R1013">
            <v>17257233.934289895</v>
          </cell>
          <cell r="S1013" t="str">
            <v>PLNT</v>
          </cell>
          <cell r="T1013">
            <v>8566020.9167837743</v>
          </cell>
          <cell r="U1013">
            <v>24616869.54060895</v>
          </cell>
          <cell r="V1013">
            <v>9144615.6792715527</v>
          </cell>
          <cell r="W1013">
            <v>5033878.0530837709</v>
          </cell>
          <cell r="X1013">
            <v>1474266.129930642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D1013">
            <v>41010</v>
          </cell>
          <cell r="AE1013" t="str">
            <v>TAXDEPR</v>
          </cell>
          <cell r="AF1013" t="str">
            <v>41010.TAXDEPR</v>
          </cell>
        </row>
        <row r="1014">
          <cell r="A1014">
            <v>1014</v>
          </cell>
          <cell r="D1014" t="str">
            <v>SNPD</v>
          </cell>
          <cell r="E1014" t="str">
            <v>DPW</v>
          </cell>
          <cell r="F1014">
            <v>9254.1341829181929</v>
          </cell>
          <cell r="G1014">
            <v>0</v>
          </cell>
          <cell r="H1014">
            <v>0</v>
          </cell>
          <cell r="I1014">
            <v>9254.1341829181929</v>
          </cell>
          <cell r="J1014">
            <v>0</v>
          </cell>
          <cell r="K1014">
            <v>0</v>
          </cell>
          <cell r="N1014">
            <v>0</v>
          </cell>
          <cell r="O1014">
            <v>0</v>
          </cell>
          <cell r="Q1014">
            <v>0</v>
          </cell>
          <cell r="R1014">
            <v>0</v>
          </cell>
          <cell r="S1014" t="str">
            <v>PLNT</v>
          </cell>
          <cell r="T1014">
            <v>1623.2221022693757</v>
          </cell>
          <cell r="U1014">
            <v>4664.7850986104322</v>
          </cell>
          <cell r="V1014">
            <v>1732.8631848503521</v>
          </cell>
          <cell r="W1014">
            <v>953.89705386830406</v>
          </cell>
          <cell r="X1014">
            <v>279.36674331972796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D1014">
            <v>41010</v>
          </cell>
          <cell r="AE1014" t="str">
            <v>SNPD</v>
          </cell>
          <cell r="AF1014" t="str">
            <v>41010.SNPD</v>
          </cell>
        </row>
        <row r="1015">
          <cell r="A1015">
            <v>1015</v>
          </cell>
          <cell r="F1015">
            <v>242334085.24665657</v>
          </cell>
          <cell r="G1015">
            <v>105921326.92403287</v>
          </cell>
          <cell r="H1015">
            <v>81623901.188227996</v>
          </cell>
          <cell r="I1015">
            <v>52572091.134250745</v>
          </cell>
          <cell r="J1015">
            <v>2216766.0001449669</v>
          </cell>
          <cell r="K1015">
            <v>0</v>
          </cell>
          <cell r="N1015">
            <v>79440995.19302465</v>
          </cell>
          <cell r="O1015">
            <v>26480331.731008217</v>
          </cell>
          <cell r="Q1015">
            <v>61217925.891170993</v>
          </cell>
          <cell r="R1015">
            <v>20405975.297056999</v>
          </cell>
          <cell r="T1015">
            <v>8997408.5378144849</v>
          </cell>
          <cell r="U1015">
            <v>27416162.618046835</v>
          </cell>
          <cell r="V1015">
            <v>9342005.6874308232</v>
          </cell>
          <cell r="W1015">
            <v>5131594.591743038</v>
          </cell>
          <cell r="X1015">
            <v>1684919.6992155644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D1015">
            <v>41010</v>
          </cell>
          <cell r="AE1015" t="str">
            <v>NA</v>
          </cell>
          <cell r="AF1015" t="str">
            <v>41010.NA1</v>
          </cell>
        </row>
        <row r="1016">
          <cell r="A1016">
            <v>1016</v>
          </cell>
          <cell r="AD1016">
            <v>41010</v>
          </cell>
          <cell r="AE1016" t="str">
            <v>NA</v>
          </cell>
          <cell r="AF1016" t="str">
            <v>41010.NA2</v>
          </cell>
        </row>
        <row r="1017">
          <cell r="A1017">
            <v>1017</v>
          </cell>
          <cell r="B1017">
            <v>41020</v>
          </cell>
          <cell r="C1017" t="str">
            <v>Deferred Income Tax - State-DR</v>
          </cell>
          <cell r="AD1017">
            <v>41020</v>
          </cell>
          <cell r="AE1017" t="str">
            <v>NA</v>
          </cell>
          <cell r="AF1017" t="str">
            <v>41020.NA</v>
          </cell>
        </row>
        <row r="1018">
          <cell r="A1018">
            <v>1018</v>
          </cell>
          <cell r="D1018" t="str">
            <v>S</v>
          </cell>
          <cell r="E1018" t="str">
            <v>GP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M1018">
            <v>0.75</v>
          </cell>
          <cell r="N1018">
            <v>0</v>
          </cell>
          <cell r="O1018">
            <v>0</v>
          </cell>
          <cell r="P1018">
            <v>0.75</v>
          </cell>
          <cell r="Q1018">
            <v>0</v>
          </cell>
          <cell r="R1018">
            <v>0</v>
          </cell>
          <cell r="S1018" t="str">
            <v>PLNT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D1018">
            <v>41020</v>
          </cell>
          <cell r="AE1018" t="str">
            <v>S</v>
          </cell>
          <cell r="AF1018" t="str">
            <v>41020.S</v>
          </cell>
        </row>
        <row r="1019">
          <cell r="A1019">
            <v>1019</v>
          </cell>
          <cell r="D1019" t="str">
            <v>SG</v>
          </cell>
          <cell r="E1019" t="str">
            <v>PT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M1019">
            <v>0.75</v>
          </cell>
          <cell r="N1019">
            <v>0</v>
          </cell>
          <cell r="O1019">
            <v>0</v>
          </cell>
          <cell r="P1019">
            <v>0.75</v>
          </cell>
          <cell r="Q1019">
            <v>0</v>
          </cell>
          <cell r="R1019">
            <v>0</v>
          </cell>
          <cell r="S1019" t="str">
            <v>PLNT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D1019">
            <v>41020</v>
          </cell>
          <cell r="AE1019" t="str">
            <v>SG</v>
          </cell>
          <cell r="AF1019" t="str">
            <v>41020.SG</v>
          </cell>
        </row>
        <row r="1020">
          <cell r="A1020">
            <v>1020</v>
          </cell>
          <cell r="D1020" t="str">
            <v>SO</v>
          </cell>
          <cell r="E1020" t="str">
            <v>LABOR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M1020">
            <v>0.75</v>
          </cell>
          <cell r="N1020">
            <v>0</v>
          </cell>
          <cell r="O1020">
            <v>0</v>
          </cell>
          <cell r="P1020">
            <v>0.75</v>
          </cell>
          <cell r="Q1020">
            <v>0</v>
          </cell>
          <cell r="R1020">
            <v>0</v>
          </cell>
          <cell r="S1020" t="str">
            <v>DISom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D1020">
            <v>41020</v>
          </cell>
          <cell r="AE1020" t="str">
            <v>SO</v>
          </cell>
          <cell r="AF1020" t="str">
            <v>41020.SO</v>
          </cell>
        </row>
        <row r="1021">
          <cell r="A1021">
            <v>1021</v>
          </cell>
          <cell r="D1021" t="str">
            <v>SE</v>
          </cell>
          <cell r="E1021" t="str">
            <v>P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M1021">
            <v>0.75</v>
          </cell>
          <cell r="N1021">
            <v>0</v>
          </cell>
          <cell r="O1021">
            <v>0</v>
          </cell>
          <cell r="P1021">
            <v>0.75</v>
          </cell>
          <cell r="Q1021">
            <v>0</v>
          </cell>
          <cell r="R1021">
            <v>0</v>
          </cell>
          <cell r="S1021" t="str">
            <v>PLNT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D1021">
            <v>41020</v>
          </cell>
          <cell r="AE1021" t="str">
            <v>SE</v>
          </cell>
          <cell r="AF1021" t="str">
            <v>41020.SE</v>
          </cell>
        </row>
        <row r="1022">
          <cell r="A1022">
            <v>1022</v>
          </cell>
          <cell r="D1022" t="str">
            <v>SG</v>
          </cell>
          <cell r="E1022" t="str">
            <v>PT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M1022">
            <v>0.75</v>
          </cell>
          <cell r="N1022">
            <v>0</v>
          </cell>
          <cell r="O1022">
            <v>0</v>
          </cell>
          <cell r="P1022">
            <v>0.75</v>
          </cell>
          <cell r="Q1022">
            <v>0</v>
          </cell>
          <cell r="R1022">
            <v>0</v>
          </cell>
          <cell r="S1022" t="str">
            <v>PLNT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D1022">
            <v>41020</v>
          </cell>
          <cell r="AE1022" t="str">
            <v>SG</v>
          </cell>
          <cell r="AF1022" t="str">
            <v>41020.SG1</v>
          </cell>
        </row>
        <row r="1023">
          <cell r="A1023">
            <v>1023</v>
          </cell>
          <cell r="D1023" t="str">
            <v>GPS</v>
          </cell>
          <cell r="E1023" t="str">
            <v>GP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M1023">
            <v>0.75</v>
          </cell>
          <cell r="N1023">
            <v>0</v>
          </cell>
          <cell r="O1023">
            <v>0</v>
          </cell>
          <cell r="P1023">
            <v>0.75</v>
          </cell>
          <cell r="Q1023">
            <v>0</v>
          </cell>
          <cell r="R1023">
            <v>0</v>
          </cell>
          <cell r="S1023" t="str">
            <v>PLNT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D1023">
            <v>41020</v>
          </cell>
          <cell r="AE1023" t="str">
            <v>GPS</v>
          </cell>
          <cell r="AF1023" t="str">
            <v>41020.GPS</v>
          </cell>
        </row>
        <row r="1024">
          <cell r="A1024">
            <v>1024</v>
          </cell>
          <cell r="D1024" t="str">
            <v>TROJP</v>
          </cell>
          <cell r="E1024" t="str">
            <v>P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M1024">
            <v>0.75</v>
          </cell>
          <cell r="N1024">
            <v>0</v>
          </cell>
          <cell r="O1024">
            <v>0</v>
          </cell>
          <cell r="P1024">
            <v>0.75</v>
          </cell>
          <cell r="Q1024">
            <v>0</v>
          </cell>
          <cell r="R1024">
            <v>0</v>
          </cell>
          <cell r="S1024" t="str">
            <v>PLNT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D1024">
            <v>41020</v>
          </cell>
          <cell r="AE1024" t="str">
            <v>TROJP</v>
          </cell>
          <cell r="AF1024" t="str">
            <v>41020.TROJP</v>
          </cell>
        </row>
        <row r="1025">
          <cell r="A1025">
            <v>1025</v>
          </cell>
          <cell r="D1025" t="str">
            <v>SNP</v>
          </cell>
          <cell r="E1025" t="str">
            <v>GP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M1025">
            <v>0.75</v>
          </cell>
          <cell r="N1025">
            <v>0</v>
          </cell>
          <cell r="O1025">
            <v>0</v>
          </cell>
          <cell r="P1025">
            <v>0.75</v>
          </cell>
          <cell r="Q1025">
            <v>0</v>
          </cell>
          <cell r="R1025">
            <v>0</v>
          </cell>
          <cell r="S1025" t="str">
            <v>PLNT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D1025">
            <v>41020</v>
          </cell>
          <cell r="AE1025" t="str">
            <v>SNP</v>
          </cell>
          <cell r="AF1025" t="str">
            <v>41020.SNP</v>
          </cell>
        </row>
        <row r="1026">
          <cell r="A1026">
            <v>1026</v>
          </cell>
          <cell r="D1026" t="str">
            <v>BADDEBT</v>
          </cell>
          <cell r="E1026" t="str">
            <v>CUST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M1026">
            <v>0.75</v>
          </cell>
          <cell r="N1026">
            <v>0</v>
          </cell>
          <cell r="O1026">
            <v>0</v>
          </cell>
          <cell r="P1026">
            <v>0.75</v>
          </cell>
          <cell r="Q1026">
            <v>0</v>
          </cell>
          <cell r="R1026">
            <v>0</v>
          </cell>
          <cell r="S1026" t="str">
            <v>PLNT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D1026">
            <v>41020</v>
          </cell>
          <cell r="AE1026" t="str">
            <v>BADDEBT</v>
          </cell>
          <cell r="AF1026" t="str">
            <v>41020.BADDEBT</v>
          </cell>
        </row>
        <row r="1027">
          <cell r="A1027">
            <v>1027</v>
          </cell>
          <cell r="D1027" t="str">
            <v>DITEXP</v>
          </cell>
          <cell r="E1027" t="str">
            <v>DITEXP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M1027">
            <v>0.75</v>
          </cell>
          <cell r="N1027">
            <v>0</v>
          </cell>
          <cell r="O1027">
            <v>0</v>
          </cell>
          <cell r="P1027">
            <v>0.75</v>
          </cell>
          <cell r="Q1027">
            <v>0</v>
          </cell>
          <cell r="R1027">
            <v>0</v>
          </cell>
          <cell r="S1027" t="str">
            <v>PLNT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D1027">
            <v>41020</v>
          </cell>
          <cell r="AE1027" t="str">
            <v>DITEXP</v>
          </cell>
          <cell r="AF1027" t="str">
            <v>41020.DITEXP</v>
          </cell>
        </row>
        <row r="1028">
          <cell r="A1028">
            <v>1028</v>
          </cell>
          <cell r="D1028" t="str">
            <v>SGCT</v>
          </cell>
          <cell r="E1028" t="str">
            <v>P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M1028">
            <v>0.75</v>
          </cell>
          <cell r="N1028">
            <v>0</v>
          </cell>
          <cell r="O1028">
            <v>0</v>
          </cell>
          <cell r="P1028">
            <v>0.75</v>
          </cell>
          <cell r="Q1028">
            <v>0</v>
          </cell>
          <cell r="R1028">
            <v>0</v>
          </cell>
          <cell r="S1028" t="str">
            <v>PLNT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D1028">
            <v>41020</v>
          </cell>
          <cell r="AE1028" t="str">
            <v>SGCT</v>
          </cell>
          <cell r="AF1028" t="str">
            <v>41020.SGCT</v>
          </cell>
        </row>
        <row r="1029">
          <cell r="A1029">
            <v>1029</v>
          </cell>
          <cell r="D1029" t="str">
            <v>SNPD</v>
          </cell>
          <cell r="E1029" t="str">
            <v>DPW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N1029">
            <v>0</v>
          </cell>
          <cell r="O1029">
            <v>0</v>
          </cell>
          <cell r="Q1029">
            <v>0</v>
          </cell>
          <cell r="R1029">
            <v>0</v>
          </cell>
          <cell r="S1029" t="str">
            <v>PLNT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D1029">
            <v>41020</v>
          </cell>
          <cell r="AE1029" t="str">
            <v>SNPD</v>
          </cell>
          <cell r="AF1029" t="str">
            <v>41020.SNPD</v>
          </cell>
        </row>
        <row r="1030">
          <cell r="A1030">
            <v>1030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N1030">
            <v>0</v>
          </cell>
          <cell r="O1030">
            <v>0</v>
          </cell>
          <cell r="Q1030">
            <v>0</v>
          </cell>
          <cell r="R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D1030">
            <v>41020</v>
          </cell>
          <cell r="AE1030" t="str">
            <v>NA</v>
          </cell>
          <cell r="AF1030" t="str">
            <v>41020.NA1</v>
          </cell>
        </row>
        <row r="1031">
          <cell r="A1031">
            <v>1031</v>
          </cell>
          <cell r="AD1031">
            <v>41020</v>
          </cell>
          <cell r="AE1031" t="str">
            <v>NA</v>
          </cell>
          <cell r="AF1031" t="str">
            <v>41020.NA2</v>
          </cell>
        </row>
        <row r="1032">
          <cell r="A1032">
            <v>1032</v>
          </cell>
          <cell r="B1032">
            <v>41110</v>
          </cell>
          <cell r="C1032" t="str">
            <v>Deferred Income Tax - Federal-CR</v>
          </cell>
          <cell r="AD1032">
            <v>41110</v>
          </cell>
          <cell r="AE1032" t="str">
            <v>NA</v>
          </cell>
          <cell r="AF1032" t="str">
            <v>41110.NA</v>
          </cell>
        </row>
        <row r="1033">
          <cell r="A1033">
            <v>1033</v>
          </cell>
          <cell r="D1033" t="str">
            <v>S</v>
          </cell>
          <cell r="E1033" t="str">
            <v>GP</v>
          </cell>
          <cell r="F1033">
            <v>209263.08000000007</v>
          </cell>
          <cell r="G1033">
            <v>102086.86356137409</v>
          </cell>
          <cell r="H1033">
            <v>50866.920746181975</v>
          </cell>
          <cell r="I1033">
            <v>55079.813752143331</v>
          </cell>
          <cell r="J1033">
            <v>1229.4819403007527</v>
          </cell>
          <cell r="K1033">
            <v>0</v>
          </cell>
          <cell r="M1033">
            <v>0.75</v>
          </cell>
          <cell r="N1033">
            <v>76565.147671030572</v>
          </cell>
          <cell r="O1033">
            <v>25521.715890343523</v>
          </cell>
          <cell r="P1033">
            <v>0.75</v>
          </cell>
          <cell r="Q1033">
            <v>38150.190559636481</v>
          </cell>
          <cell r="R1033">
            <v>12716.730186545494</v>
          </cell>
          <cell r="S1033" t="str">
            <v>PLNT</v>
          </cell>
          <cell r="T1033">
            <v>9661.2788732188346</v>
          </cell>
          <cell r="U1033">
            <v>27764.401222915301</v>
          </cell>
          <cell r="V1033">
            <v>10313.853202570001</v>
          </cell>
          <cell r="W1033">
            <v>5677.5135336557596</v>
          </cell>
          <cell r="X1033">
            <v>1662.7669197834316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D1033">
            <v>41110</v>
          </cell>
          <cell r="AE1033" t="str">
            <v>S</v>
          </cell>
          <cell r="AF1033" t="str">
            <v>41110.S</v>
          </cell>
        </row>
        <row r="1034">
          <cell r="A1034">
            <v>1034</v>
          </cell>
          <cell r="D1034" t="str">
            <v>SE</v>
          </cell>
          <cell r="E1034" t="str">
            <v>P</v>
          </cell>
          <cell r="F1034">
            <v>11926715.022761332</v>
          </cell>
          <cell r="G1034">
            <v>11926715.022761332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M1034">
            <v>0.75</v>
          </cell>
          <cell r="N1034">
            <v>8945036.2670709994</v>
          </cell>
          <cell r="O1034">
            <v>2981678.755690333</v>
          </cell>
          <cell r="P1034">
            <v>0.75</v>
          </cell>
          <cell r="Q1034">
            <v>0</v>
          </cell>
          <cell r="R1034">
            <v>0</v>
          </cell>
          <cell r="S1034" t="str">
            <v>PLNT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D1034">
            <v>41110</v>
          </cell>
          <cell r="AE1034" t="str">
            <v>SE</v>
          </cell>
          <cell r="AF1034" t="str">
            <v>41110.SE</v>
          </cell>
        </row>
        <row r="1035">
          <cell r="A1035">
            <v>1035</v>
          </cell>
          <cell r="D1035" t="str">
            <v>SG</v>
          </cell>
          <cell r="E1035" t="str">
            <v>PT</v>
          </cell>
          <cell r="F1035">
            <v>-235502.36108527204</v>
          </cell>
          <cell r="G1035">
            <v>-159653.61248712346</v>
          </cell>
          <cell r="H1035">
            <v>-75848.748598148595</v>
          </cell>
          <cell r="I1035">
            <v>0</v>
          </cell>
          <cell r="J1035">
            <v>0</v>
          </cell>
          <cell r="K1035">
            <v>0</v>
          </cell>
          <cell r="M1035">
            <v>0.75</v>
          </cell>
          <cell r="N1035">
            <v>-119740.2093653426</v>
          </cell>
          <cell r="O1035">
            <v>-39913.403121780866</v>
          </cell>
          <cell r="P1035">
            <v>0.75</v>
          </cell>
          <cell r="Q1035">
            <v>-56886.56144861145</v>
          </cell>
          <cell r="R1035">
            <v>-18962.187149537149</v>
          </cell>
          <cell r="S1035" t="str">
            <v>PLNT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D1035">
            <v>41110</v>
          </cell>
          <cell r="AE1035" t="str">
            <v>SG</v>
          </cell>
          <cell r="AF1035" t="str">
            <v>41110.SG</v>
          </cell>
        </row>
        <row r="1036">
          <cell r="A1036">
            <v>1036</v>
          </cell>
          <cell r="D1036" t="str">
            <v>SNP</v>
          </cell>
          <cell r="E1036" t="str">
            <v>GP</v>
          </cell>
          <cell r="F1036">
            <v>-4049153.794952393</v>
          </cell>
          <cell r="G1036">
            <v>-1975338.4639293512</v>
          </cell>
          <cell r="H1036">
            <v>-984253.81666438864</v>
          </cell>
          <cell r="I1036">
            <v>-1065771.5488071861</v>
          </cell>
          <cell r="J1036">
            <v>-23789.965551468624</v>
          </cell>
          <cell r="K1036">
            <v>0</v>
          </cell>
          <cell r="M1036">
            <v>0.75</v>
          </cell>
          <cell r="N1036">
            <v>-1481503.8479470133</v>
          </cell>
          <cell r="O1036">
            <v>-493834.6159823378</v>
          </cell>
          <cell r="P1036">
            <v>0.75</v>
          </cell>
          <cell r="Q1036">
            <v>-738190.36249829154</v>
          </cell>
          <cell r="R1036">
            <v>-246063.45416609716</v>
          </cell>
          <cell r="S1036" t="str">
            <v>PLNT</v>
          </cell>
          <cell r="T1036">
            <v>-186941.73866497332</v>
          </cell>
          <cell r="U1036">
            <v>-537229.64689398778</v>
          </cell>
          <cell r="V1036">
            <v>-199568.781247835</v>
          </cell>
          <cell r="W1036">
            <v>-109857.53182403595</v>
          </cell>
          <cell r="X1036">
            <v>-32173.850176353997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D1036">
            <v>41110</v>
          </cell>
          <cell r="AE1036" t="str">
            <v>SNP</v>
          </cell>
          <cell r="AF1036" t="str">
            <v>41110.SNP</v>
          </cell>
        </row>
        <row r="1037">
          <cell r="A1037">
            <v>1037</v>
          </cell>
          <cell r="D1037" t="str">
            <v>SG</v>
          </cell>
          <cell r="E1037" t="str">
            <v>PT</v>
          </cell>
          <cell r="F1037">
            <v>1346884.5498979667</v>
          </cell>
          <cell r="G1037">
            <v>913090.56522130826</v>
          </cell>
          <cell r="H1037">
            <v>433793.98467665847</v>
          </cell>
          <cell r="I1037">
            <v>0</v>
          </cell>
          <cell r="J1037">
            <v>0</v>
          </cell>
          <cell r="K1037">
            <v>0</v>
          </cell>
          <cell r="M1037">
            <v>0.75</v>
          </cell>
          <cell r="N1037">
            <v>684817.9239159812</v>
          </cell>
          <cell r="O1037">
            <v>228272.64130532707</v>
          </cell>
          <cell r="P1037">
            <v>0.75</v>
          </cell>
          <cell r="Q1037">
            <v>325345.48850749386</v>
          </cell>
          <cell r="R1037">
            <v>108448.49616916462</v>
          </cell>
          <cell r="S1037" t="str">
            <v>PLNT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D1037">
            <v>41110</v>
          </cell>
          <cell r="AE1037" t="str">
            <v>SG</v>
          </cell>
          <cell r="AF1037" t="str">
            <v>41110.SG1</v>
          </cell>
        </row>
        <row r="1038">
          <cell r="A1038">
            <v>1038</v>
          </cell>
          <cell r="D1038" t="str">
            <v>GPS</v>
          </cell>
          <cell r="E1038" t="str">
            <v>GP</v>
          </cell>
          <cell r="F1038">
            <v>-37946.808558969897</v>
          </cell>
          <cell r="G1038">
            <v>-18511.964308033414</v>
          </cell>
          <cell r="H1038">
            <v>-9223.9744513922906</v>
          </cell>
          <cell r="I1038">
            <v>-9987.921175184365</v>
          </cell>
          <cell r="J1038">
            <v>-222.94862435984169</v>
          </cell>
          <cell r="K1038">
            <v>0</v>
          </cell>
          <cell r="M1038">
            <v>0.75</v>
          </cell>
          <cell r="N1038">
            <v>-13883.97323102506</v>
          </cell>
          <cell r="O1038">
            <v>-4627.9910770083534</v>
          </cell>
          <cell r="P1038">
            <v>0.75</v>
          </cell>
          <cell r="Q1038">
            <v>-6917.9808385442175</v>
          </cell>
          <cell r="R1038">
            <v>-2305.9936128480726</v>
          </cell>
          <cell r="S1038" t="str">
            <v>PLNT</v>
          </cell>
          <cell r="T1038">
            <v>-1751.9320648289004</v>
          </cell>
          <cell r="U1038">
            <v>-5034.6693643255003</v>
          </cell>
          <cell r="V1038">
            <v>-1870.2669050997542</v>
          </cell>
          <cell r="W1038">
            <v>-1029.5343027188349</v>
          </cell>
          <cell r="X1038">
            <v>-301.5185382113745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D1038">
            <v>41110</v>
          </cell>
          <cell r="AE1038" t="str">
            <v>GPS</v>
          </cell>
          <cell r="AF1038" t="str">
            <v>41110.GPS</v>
          </cell>
        </row>
        <row r="1039">
          <cell r="A1039">
            <v>1039</v>
          </cell>
          <cell r="D1039" t="str">
            <v>SO</v>
          </cell>
          <cell r="E1039" t="str">
            <v>LABOR</v>
          </cell>
          <cell r="F1039">
            <v>-6885646.8622154966</v>
          </cell>
          <cell r="G1039">
            <v>-3188699.2588684577</v>
          </cell>
          <cell r="H1039">
            <v>-542695.99013452197</v>
          </cell>
          <cell r="I1039">
            <v>-2209130.1750659421</v>
          </cell>
          <cell r="J1039">
            <v>-945121.438146575</v>
          </cell>
          <cell r="K1039">
            <v>0</v>
          </cell>
          <cell r="M1039">
            <v>0.75</v>
          </cell>
          <cell r="N1039">
            <v>-2391524.4441513433</v>
          </cell>
          <cell r="O1039">
            <v>-797174.81471711444</v>
          </cell>
          <cell r="P1039">
            <v>0.75</v>
          </cell>
          <cell r="Q1039">
            <v>-407021.99260089151</v>
          </cell>
          <cell r="R1039">
            <v>-135673.99753363049</v>
          </cell>
          <cell r="S1039" t="str">
            <v>DISom</v>
          </cell>
          <cell r="T1039">
            <v>-210028.01862978027</v>
          </cell>
          <cell r="U1039">
            <v>-1839138.8626379585</v>
          </cell>
          <cell r="V1039">
            <v>-15747.180240084215</v>
          </cell>
          <cell r="W1039">
            <v>0</v>
          </cell>
          <cell r="X1039">
            <v>-144216.11355811934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D1039">
            <v>41110</v>
          </cell>
          <cell r="AE1039" t="str">
            <v>SO</v>
          </cell>
          <cell r="AF1039" t="str">
            <v>41110.SO</v>
          </cell>
        </row>
        <row r="1040">
          <cell r="A1040">
            <v>1040</v>
          </cell>
          <cell r="D1040" t="str">
            <v>SNPD</v>
          </cell>
          <cell r="E1040" t="str">
            <v>PT</v>
          </cell>
          <cell r="F1040">
            <v>-252071.8085136131</v>
          </cell>
          <cell r="G1040">
            <v>-170886.50258070632</v>
          </cell>
          <cell r="H1040">
            <v>-81185.305932906776</v>
          </cell>
          <cell r="I1040">
            <v>0</v>
          </cell>
          <cell r="J1040">
            <v>0</v>
          </cell>
          <cell r="K1040">
            <v>0</v>
          </cell>
          <cell r="M1040">
            <v>0.75</v>
          </cell>
          <cell r="N1040">
            <v>-128164.87693552974</v>
          </cell>
          <cell r="O1040">
            <v>-42721.62564517658</v>
          </cell>
          <cell r="P1040">
            <v>0.75</v>
          </cell>
          <cell r="Q1040">
            <v>-60888.979449680082</v>
          </cell>
          <cell r="R1040">
            <v>-20296.326483226694</v>
          </cell>
          <cell r="S1040" t="str">
            <v>PLNT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D1040">
            <v>41110</v>
          </cell>
          <cell r="AE1040" t="str">
            <v>SNPD</v>
          </cell>
          <cell r="AF1040" t="str">
            <v>41110.SNPD</v>
          </cell>
        </row>
        <row r="1041">
          <cell r="A1041">
            <v>1041</v>
          </cell>
          <cell r="D1041" t="str">
            <v>BADDEBT</v>
          </cell>
          <cell r="E1041" t="str">
            <v>CUST</v>
          </cell>
          <cell r="F1041">
            <v>13111.522391044804</v>
          </cell>
          <cell r="G1041">
            <v>0</v>
          </cell>
          <cell r="H1041">
            <v>0</v>
          </cell>
          <cell r="I1041">
            <v>0</v>
          </cell>
          <cell r="J1041">
            <v>13111.522391044804</v>
          </cell>
          <cell r="K1041">
            <v>0</v>
          </cell>
          <cell r="M1041">
            <v>0.75</v>
          </cell>
          <cell r="N1041">
            <v>0</v>
          </cell>
          <cell r="O1041">
            <v>0</v>
          </cell>
          <cell r="P1041">
            <v>0.75</v>
          </cell>
          <cell r="Q1041">
            <v>0</v>
          </cell>
          <cell r="R1041">
            <v>0</v>
          </cell>
          <cell r="S1041" t="str">
            <v>PLNT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D1041">
            <v>41110</v>
          </cell>
          <cell r="AE1041" t="str">
            <v>BADDEBT</v>
          </cell>
          <cell r="AF1041" t="str">
            <v>41110.BADDEBT</v>
          </cell>
        </row>
        <row r="1042">
          <cell r="A1042">
            <v>1042</v>
          </cell>
          <cell r="D1042" t="str">
            <v>SGCT</v>
          </cell>
          <cell r="E1042" t="str">
            <v>P</v>
          </cell>
          <cell r="F1042">
            <v>-186651.79449003996</v>
          </cell>
          <cell r="G1042">
            <v>-186651.79449003996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M1042">
            <v>0.75</v>
          </cell>
          <cell r="N1042">
            <v>-139988.84586752998</v>
          </cell>
          <cell r="O1042">
            <v>-46662.94862250999</v>
          </cell>
          <cell r="P1042">
            <v>0.75</v>
          </cell>
          <cell r="Q1042">
            <v>0</v>
          </cell>
          <cell r="R1042">
            <v>0</v>
          </cell>
          <cell r="S1042" t="str">
            <v>PLNT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D1042">
            <v>41110</v>
          </cell>
          <cell r="AE1042" t="str">
            <v>SGCT</v>
          </cell>
          <cell r="AF1042" t="str">
            <v>41110.SGCT</v>
          </cell>
        </row>
        <row r="1043">
          <cell r="A1043">
            <v>1043</v>
          </cell>
          <cell r="D1043" t="str">
            <v>DITEXP</v>
          </cell>
          <cell r="E1043" t="str">
            <v>DITEXP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M1043">
            <v>0.75</v>
          </cell>
          <cell r="N1043">
            <v>0</v>
          </cell>
          <cell r="O1043">
            <v>0</v>
          </cell>
          <cell r="P1043">
            <v>0.75</v>
          </cell>
          <cell r="Q1043">
            <v>0</v>
          </cell>
          <cell r="R1043">
            <v>0</v>
          </cell>
          <cell r="S1043" t="str">
            <v>PLNT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D1043">
            <v>41110</v>
          </cell>
          <cell r="AE1043" t="str">
            <v>DITEXP</v>
          </cell>
          <cell r="AF1043" t="str">
            <v>41110.DITEXP</v>
          </cell>
        </row>
        <row r="1044">
          <cell r="A1044">
            <v>1044</v>
          </cell>
          <cell r="D1044" t="str">
            <v>TROJD</v>
          </cell>
          <cell r="E1044" t="str">
            <v>P</v>
          </cell>
          <cell r="F1044">
            <v>6096.9879016247987</v>
          </cell>
          <cell r="G1044">
            <v>6096.9879016247987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M1044">
            <v>0.75</v>
          </cell>
          <cell r="N1044">
            <v>4572.7409262185993</v>
          </cell>
          <cell r="O1044">
            <v>1524.2469754061997</v>
          </cell>
          <cell r="P1044">
            <v>0.75</v>
          </cell>
          <cell r="Q1044">
            <v>0</v>
          </cell>
          <cell r="R1044">
            <v>0</v>
          </cell>
          <cell r="S1044" t="str">
            <v>PLNT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D1044">
            <v>41110</v>
          </cell>
          <cell r="AE1044" t="str">
            <v>TROJD</v>
          </cell>
          <cell r="AF1044" t="str">
            <v>41110.TROJD</v>
          </cell>
        </row>
        <row r="1045">
          <cell r="A1045">
            <v>1045</v>
          </cell>
          <cell r="D1045" t="str">
            <v>IBT</v>
          </cell>
          <cell r="E1045" t="str">
            <v>IBT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M1045">
            <v>0.75</v>
          </cell>
          <cell r="N1045">
            <v>0</v>
          </cell>
          <cell r="O1045">
            <v>0</v>
          </cell>
          <cell r="P1045">
            <v>0.75</v>
          </cell>
          <cell r="Q1045">
            <v>0</v>
          </cell>
          <cell r="R1045">
            <v>0</v>
          </cell>
          <cell r="S1045" t="str">
            <v>PLNT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D1045">
            <v>41110</v>
          </cell>
          <cell r="AE1045" t="str">
            <v>IBT</v>
          </cell>
          <cell r="AF1045" t="str">
            <v>41110.IBT</v>
          </cell>
        </row>
        <row r="1046">
          <cell r="A1046">
            <v>1046</v>
          </cell>
          <cell r="D1046" t="str">
            <v>CIAC</v>
          </cell>
          <cell r="E1046" t="str">
            <v>DPW</v>
          </cell>
          <cell r="F1046">
            <v>-19692903.404061366</v>
          </cell>
          <cell r="G1046">
            <v>0</v>
          </cell>
          <cell r="H1046">
            <v>0</v>
          </cell>
          <cell r="I1046">
            <v>-19692903.404061366</v>
          </cell>
          <cell r="J1046">
            <v>0</v>
          </cell>
          <cell r="K1046">
            <v>0</v>
          </cell>
          <cell r="M1046">
            <v>0.75</v>
          </cell>
          <cell r="N1046">
            <v>0</v>
          </cell>
          <cell r="O1046">
            <v>0</v>
          </cell>
          <cell r="P1046">
            <v>0.75</v>
          </cell>
          <cell r="Q1046">
            <v>0</v>
          </cell>
          <cell r="R1046">
            <v>0</v>
          </cell>
          <cell r="S1046" t="str">
            <v>PLNT</v>
          </cell>
          <cell r="T1046">
            <v>-3454235.2025036351</v>
          </cell>
          <cell r="U1046">
            <v>-9926716.0527244527</v>
          </cell>
          <cell r="V1046">
            <v>-3687552.6804768168</v>
          </cell>
          <cell r="W1046">
            <v>-2029903.8427518869</v>
          </cell>
          <cell r="X1046">
            <v>-594495.62560457224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D1046">
            <v>41110</v>
          </cell>
          <cell r="AE1046" t="str">
            <v>CIAC</v>
          </cell>
          <cell r="AF1046" t="str">
            <v>41110.CIAC</v>
          </cell>
        </row>
        <row r="1047">
          <cell r="A1047">
            <v>1047</v>
          </cell>
          <cell r="D1047" t="str">
            <v>SCHMDEXP</v>
          </cell>
          <cell r="E1047" t="str">
            <v>GP</v>
          </cell>
          <cell r="F1047">
            <v>-120964305.6308576</v>
          </cell>
          <cell r="G1047">
            <v>-59011205.248119786</v>
          </cell>
          <cell r="H1047">
            <v>-29403570.604244981</v>
          </cell>
          <cell r="I1047">
            <v>-31838829.022324327</v>
          </cell>
          <cell r="J1047">
            <v>-710700.75616855116</v>
          </cell>
          <cell r="K1047">
            <v>0</v>
          </cell>
          <cell r="M1047">
            <v>0.75</v>
          </cell>
          <cell r="N1047">
            <v>-44258403.936089844</v>
          </cell>
          <cell r="O1047">
            <v>-14752801.312029947</v>
          </cell>
          <cell r="P1047">
            <v>0.75</v>
          </cell>
          <cell r="Q1047">
            <v>-22052677.953183737</v>
          </cell>
          <cell r="R1047">
            <v>-7350892.6510612452</v>
          </cell>
          <cell r="S1047" t="str">
            <v>PLNT</v>
          </cell>
          <cell r="T1047">
            <v>-5584692.1989535382</v>
          </cell>
          <cell r="U1047">
            <v>-16049183.234742038</v>
          </cell>
          <cell r="V1047">
            <v>-5961912.1109537175</v>
          </cell>
          <cell r="W1047">
            <v>-3281880.7900011097</v>
          </cell>
          <cell r="X1047">
            <v>-961160.68767392053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D1047">
            <v>41110</v>
          </cell>
          <cell r="AE1047" t="str">
            <v>SCHMDEXP</v>
          </cell>
          <cell r="AF1047" t="str">
            <v>41110.SCHMDEXP</v>
          </cell>
        </row>
        <row r="1048">
          <cell r="A1048">
            <v>1048</v>
          </cell>
          <cell r="D1048" t="str">
            <v>TAXDEPR</v>
          </cell>
          <cell r="E1048" t="str">
            <v>TAXDEPR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M1048">
            <v>0.75</v>
          </cell>
          <cell r="N1048">
            <v>0</v>
          </cell>
          <cell r="O1048">
            <v>0</v>
          </cell>
          <cell r="P1048">
            <v>0.75</v>
          </cell>
          <cell r="Q1048">
            <v>0</v>
          </cell>
          <cell r="R1048">
            <v>0</v>
          </cell>
          <cell r="S1048" t="str">
            <v>PLNT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D1048">
            <v>41110</v>
          </cell>
          <cell r="AE1048" t="str">
            <v>TAXDEPR</v>
          </cell>
          <cell r="AF1048" t="str">
            <v>41110.TAXDEPR</v>
          </cell>
        </row>
        <row r="1049">
          <cell r="A1049">
            <v>1049</v>
          </cell>
          <cell r="F1049">
            <v>-138802111.30178279</v>
          </cell>
          <cell r="G1049">
            <v>-51762957.405337863</v>
          </cell>
          <cell r="H1049">
            <v>-30612117.534603499</v>
          </cell>
          <cell r="I1049">
            <v>-54761542.257681862</v>
          </cell>
          <cell r="J1049">
            <v>-1665494.1041596089</v>
          </cell>
          <cell r="K1049">
            <v>0</v>
          </cell>
          <cell r="N1049">
            <v>-38822218.054003395</v>
          </cell>
          <cell r="O1049">
            <v>-12940739.351334466</v>
          </cell>
          <cell r="Q1049">
            <v>-22959088.150952626</v>
          </cell>
          <cell r="R1049">
            <v>-7653029.3836508747</v>
          </cell>
          <cell r="T1049">
            <v>-9427987.8119435366</v>
          </cell>
          <cell r="U1049">
            <v>-28329538.065139845</v>
          </cell>
          <cell r="V1049">
            <v>-9856337.1666209828</v>
          </cell>
          <cell r="W1049">
            <v>-5416994.1853460958</v>
          </cell>
          <cell r="X1049">
            <v>-1730685.028631394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D1049">
            <v>41110</v>
          </cell>
          <cell r="AE1049" t="str">
            <v>NA</v>
          </cell>
          <cell r="AF1049" t="str">
            <v>41110.NA1</v>
          </cell>
        </row>
        <row r="1050">
          <cell r="A1050">
            <v>1050</v>
          </cell>
          <cell r="AD1050">
            <v>41110</v>
          </cell>
          <cell r="AE1050" t="str">
            <v>NA</v>
          </cell>
          <cell r="AF1050" t="str">
            <v>41110.NA2</v>
          </cell>
        </row>
        <row r="1051">
          <cell r="A1051">
            <v>1051</v>
          </cell>
          <cell r="B1051">
            <v>41111</v>
          </cell>
          <cell r="C1051" t="str">
            <v>Deferred Income Tax - State-CR</v>
          </cell>
          <cell r="AD1051">
            <v>41111</v>
          </cell>
          <cell r="AE1051" t="str">
            <v>NA</v>
          </cell>
          <cell r="AF1051" t="str">
            <v>41111.NA</v>
          </cell>
        </row>
        <row r="1052">
          <cell r="A1052">
            <v>1052</v>
          </cell>
          <cell r="D1052" t="str">
            <v>S</v>
          </cell>
          <cell r="E1052" t="str">
            <v>GP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M1052">
            <v>0.75</v>
          </cell>
          <cell r="N1052">
            <v>0</v>
          </cell>
          <cell r="O1052">
            <v>0</v>
          </cell>
          <cell r="P1052">
            <v>0.75</v>
          </cell>
          <cell r="Q1052">
            <v>0</v>
          </cell>
          <cell r="R1052">
            <v>0</v>
          </cell>
          <cell r="S1052" t="str">
            <v>PLNT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D1052">
            <v>41111</v>
          </cell>
          <cell r="AE1052" t="str">
            <v>S</v>
          </cell>
          <cell r="AF1052" t="str">
            <v>41111.S</v>
          </cell>
        </row>
        <row r="1053">
          <cell r="A1053">
            <v>1053</v>
          </cell>
          <cell r="D1053" t="str">
            <v>SNP</v>
          </cell>
          <cell r="E1053" t="str">
            <v>GP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M1053">
            <v>0.75</v>
          </cell>
          <cell r="N1053">
            <v>0</v>
          </cell>
          <cell r="O1053">
            <v>0</v>
          </cell>
          <cell r="P1053">
            <v>0.75</v>
          </cell>
          <cell r="Q1053">
            <v>0</v>
          </cell>
          <cell r="R1053">
            <v>0</v>
          </cell>
          <cell r="S1053" t="str">
            <v>PLNT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D1053">
            <v>41111</v>
          </cell>
          <cell r="AE1053" t="str">
            <v>SNP</v>
          </cell>
          <cell r="AF1053" t="str">
            <v>41111.SNP</v>
          </cell>
        </row>
        <row r="1054">
          <cell r="A1054">
            <v>1054</v>
          </cell>
          <cell r="D1054" t="str">
            <v>DITEXPRL</v>
          </cell>
          <cell r="E1054" t="str">
            <v>DITEXP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M1054">
            <v>0.75</v>
          </cell>
          <cell r="N1054">
            <v>0</v>
          </cell>
          <cell r="O1054">
            <v>0</v>
          </cell>
          <cell r="P1054">
            <v>0.75</v>
          </cell>
          <cell r="Q1054">
            <v>0</v>
          </cell>
          <cell r="R1054">
            <v>0</v>
          </cell>
          <cell r="S1054" t="str">
            <v>PLNT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D1054">
            <v>41111</v>
          </cell>
          <cell r="AE1054" t="str">
            <v>DITEXPRL</v>
          </cell>
          <cell r="AF1054" t="str">
            <v>41111.DITEXPRL</v>
          </cell>
        </row>
        <row r="1055">
          <cell r="A1055">
            <v>1055</v>
          </cell>
          <cell r="D1055" t="str">
            <v>SNPD</v>
          </cell>
          <cell r="E1055" t="str">
            <v>PT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M1055">
            <v>0.75</v>
          </cell>
          <cell r="N1055">
            <v>0</v>
          </cell>
          <cell r="O1055">
            <v>0</v>
          </cell>
          <cell r="P1055">
            <v>0.75</v>
          </cell>
          <cell r="Q1055">
            <v>0</v>
          </cell>
          <cell r="R1055">
            <v>0</v>
          </cell>
          <cell r="S1055" t="str">
            <v>PLNT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D1055">
            <v>41111</v>
          </cell>
          <cell r="AE1055" t="str">
            <v>SNPD</v>
          </cell>
          <cell r="AF1055" t="str">
            <v>41111.SNPD</v>
          </cell>
        </row>
        <row r="1056">
          <cell r="A1056">
            <v>1056</v>
          </cell>
          <cell r="D1056" t="str">
            <v>SGCT</v>
          </cell>
          <cell r="E1056" t="str">
            <v>P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M1056">
            <v>0.75</v>
          </cell>
          <cell r="N1056">
            <v>0</v>
          </cell>
          <cell r="O1056">
            <v>0</v>
          </cell>
          <cell r="P1056">
            <v>0.75</v>
          </cell>
          <cell r="Q1056">
            <v>0</v>
          </cell>
          <cell r="R1056">
            <v>0</v>
          </cell>
          <cell r="S1056" t="str">
            <v>PLNT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D1056">
            <v>41111</v>
          </cell>
          <cell r="AE1056" t="str">
            <v>SGCT</v>
          </cell>
          <cell r="AF1056" t="str">
            <v>41111.SGCT</v>
          </cell>
        </row>
        <row r="1057">
          <cell r="A1057">
            <v>1057</v>
          </cell>
          <cell r="D1057" t="str">
            <v>SG</v>
          </cell>
          <cell r="E1057" t="str">
            <v>PT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M1057">
            <v>0.75</v>
          </cell>
          <cell r="N1057">
            <v>0</v>
          </cell>
          <cell r="O1057">
            <v>0</v>
          </cell>
          <cell r="P1057">
            <v>0.75</v>
          </cell>
          <cell r="Q1057">
            <v>0</v>
          </cell>
          <cell r="R1057">
            <v>0</v>
          </cell>
          <cell r="S1057" t="str">
            <v>PLNT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D1057">
            <v>41111</v>
          </cell>
          <cell r="AE1057" t="str">
            <v>SG</v>
          </cell>
          <cell r="AF1057" t="str">
            <v>41111.SG</v>
          </cell>
        </row>
        <row r="1058">
          <cell r="A1058">
            <v>1058</v>
          </cell>
          <cell r="D1058" t="str">
            <v>BADDEBT</v>
          </cell>
          <cell r="E1058" t="str">
            <v>CUST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M1058">
            <v>0.75</v>
          </cell>
          <cell r="N1058">
            <v>0</v>
          </cell>
          <cell r="O1058">
            <v>0</v>
          </cell>
          <cell r="P1058">
            <v>0.75</v>
          </cell>
          <cell r="Q1058">
            <v>0</v>
          </cell>
          <cell r="R1058">
            <v>0</v>
          </cell>
          <cell r="S1058" t="str">
            <v>PLNT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D1058">
            <v>41111</v>
          </cell>
          <cell r="AE1058" t="str">
            <v>BADDEBT</v>
          </cell>
          <cell r="AF1058" t="str">
            <v>41111.BADDEBT</v>
          </cell>
        </row>
        <row r="1059">
          <cell r="A1059">
            <v>1059</v>
          </cell>
          <cell r="D1059" t="str">
            <v>GPS</v>
          </cell>
          <cell r="E1059" t="str">
            <v>GP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M1059">
            <v>0.75</v>
          </cell>
          <cell r="N1059">
            <v>0</v>
          </cell>
          <cell r="O1059">
            <v>0</v>
          </cell>
          <cell r="P1059">
            <v>0.75</v>
          </cell>
          <cell r="Q1059">
            <v>0</v>
          </cell>
          <cell r="R1059">
            <v>0</v>
          </cell>
          <cell r="S1059" t="str">
            <v>PLNT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D1059">
            <v>41111</v>
          </cell>
          <cell r="AE1059" t="str">
            <v>GPS</v>
          </cell>
          <cell r="AF1059" t="str">
            <v>41111.GPS</v>
          </cell>
        </row>
        <row r="1060">
          <cell r="A1060">
            <v>1060</v>
          </cell>
          <cell r="D1060" t="str">
            <v>SO</v>
          </cell>
          <cell r="E1060" t="str">
            <v>LABOR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M1060">
            <v>0.75</v>
          </cell>
          <cell r="N1060">
            <v>0</v>
          </cell>
          <cell r="O1060">
            <v>0</v>
          </cell>
          <cell r="P1060">
            <v>0.75</v>
          </cell>
          <cell r="Q1060">
            <v>0</v>
          </cell>
          <cell r="R1060">
            <v>0</v>
          </cell>
          <cell r="S1060" t="str">
            <v>DISom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D1060">
            <v>41111</v>
          </cell>
          <cell r="AE1060" t="str">
            <v>SO</v>
          </cell>
          <cell r="AF1060" t="str">
            <v>41111.SO</v>
          </cell>
        </row>
        <row r="1061">
          <cell r="A1061">
            <v>1061</v>
          </cell>
          <cell r="D1061" t="str">
            <v>SE</v>
          </cell>
          <cell r="E1061" t="str">
            <v>P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M1061">
            <v>0.75</v>
          </cell>
          <cell r="N1061">
            <v>0</v>
          </cell>
          <cell r="O1061">
            <v>0</v>
          </cell>
          <cell r="P1061">
            <v>0.75</v>
          </cell>
          <cell r="Q1061">
            <v>0</v>
          </cell>
          <cell r="R1061">
            <v>0</v>
          </cell>
          <cell r="S1061" t="str">
            <v>PLNT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D1061">
            <v>41111</v>
          </cell>
          <cell r="AE1061" t="str">
            <v>SE</v>
          </cell>
          <cell r="AF1061" t="str">
            <v>41111.SE</v>
          </cell>
        </row>
        <row r="1062">
          <cell r="A1062">
            <v>1062</v>
          </cell>
          <cell r="D1062" t="str">
            <v>TROJP</v>
          </cell>
          <cell r="E1062" t="str">
            <v>P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M1062">
            <v>0.75</v>
          </cell>
          <cell r="N1062">
            <v>0</v>
          </cell>
          <cell r="O1062">
            <v>0</v>
          </cell>
          <cell r="P1062">
            <v>0.75</v>
          </cell>
          <cell r="Q1062">
            <v>0</v>
          </cell>
          <cell r="R1062">
            <v>0</v>
          </cell>
          <cell r="S1062" t="str">
            <v>PLNT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D1062">
            <v>41111</v>
          </cell>
          <cell r="AE1062" t="str">
            <v>TROJP</v>
          </cell>
          <cell r="AF1062" t="str">
            <v>41111.TROJP</v>
          </cell>
        </row>
        <row r="1063">
          <cell r="A1063">
            <v>1063</v>
          </cell>
          <cell r="D1063" t="str">
            <v>SG</v>
          </cell>
          <cell r="E1063" t="str">
            <v>PT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M1063">
            <v>0.75</v>
          </cell>
          <cell r="N1063">
            <v>0</v>
          </cell>
          <cell r="O1063">
            <v>0</v>
          </cell>
          <cell r="P1063">
            <v>0.75</v>
          </cell>
          <cell r="Q1063">
            <v>0</v>
          </cell>
          <cell r="R1063">
            <v>0</v>
          </cell>
          <cell r="S1063" t="str">
            <v>PLNT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D1063">
            <v>41111</v>
          </cell>
          <cell r="AE1063" t="str">
            <v>SG</v>
          </cell>
          <cell r="AF1063" t="str">
            <v>41111.SG1</v>
          </cell>
        </row>
        <row r="1064">
          <cell r="A1064">
            <v>1064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N1064">
            <v>0</v>
          </cell>
          <cell r="O1064">
            <v>0</v>
          </cell>
          <cell r="Q1064">
            <v>0</v>
          </cell>
          <cell r="R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D1064">
            <v>41111</v>
          </cell>
          <cell r="AE1064" t="str">
            <v>NA</v>
          </cell>
          <cell r="AF1064" t="str">
            <v>41111.NA1</v>
          </cell>
        </row>
        <row r="1065">
          <cell r="A1065">
            <v>1065</v>
          </cell>
          <cell r="AD1065">
            <v>41111</v>
          </cell>
          <cell r="AE1065" t="str">
            <v>NA</v>
          </cell>
          <cell r="AF1065" t="str">
            <v>41111.NA2</v>
          </cell>
        </row>
        <row r="1066">
          <cell r="A1066">
            <v>1066</v>
          </cell>
          <cell r="B1066" t="str">
            <v>TOTAL DEFERRED INCOME TAXES</v>
          </cell>
          <cell r="F1066">
            <v>103531973.94487378</v>
          </cell>
          <cell r="G1066">
            <v>54158369.518695004</v>
          </cell>
          <cell r="H1066">
            <v>51011783.653624497</v>
          </cell>
          <cell r="I1066">
            <v>-2189451.1234311163</v>
          </cell>
          <cell r="J1066">
            <v>551271.89598535793</v>
          </cell>
          <cell r="K1066">
            <v>0</v>
          </cell>
          <cell r="N1066">
            <v>40618777.139021255</v>
          </cell>
          <cell r="O1066">
            <v>13539592.379673751</v>
          </cell>
          <cell r="Q1066">
            <v>38258837.740218371</v>
          </cell>
          <cell r="R1066">
            <v>12752945.913406124</v>
          </cell>
          <cell r="T1066">
            <v>-430579.27412905172</v>
          </cell>
          <cell r="U1066">
            <v>-913375.44709300995</v>
          </cell>
          <cell r="V1066">
            <v>-514331.47919015959</v>
          </cell>
          <cell r="W1066">
            <v>-285399.59360305779</v>
          </cell>
          <cell r="X1066">
            <v>-45765.329415829619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D1066" t="str">
            <v>TOTAL DEFERRED INCOME TAXES</v>
          </cell>
          <cell r="AE1066" t="str">
            <v>NA</v>
          </cell>
          <cell r="AF1066" t="str">
            <v>TOTAL DEFERRED INCOME TAXES.NA</v>
          </cell>
        </row>
        <row r="1067">
          <cell r="A1067">
            <v>1067</v>
          </cell>
          <cell r="AD1067" t="str">
            <v>TOTAL DEFERRED INCOME TAXES</v>
          </cell>
          <cell r="AE1067" t="str">
            <v>NA</v>
          </cell>
          <cell r="AF1067" t="str">
            <v>TOTAL DEFERRED INCOME TAXES.NA1</v>
          </cell>
        </row>
        <row r="1068">
          <cell r="A1068">
            <v>1068</v>
          </cell>
          <cell r="B1068" t="str">
            <v>SCHMAF</v>
          </cell>
          <cell r="C1068" t="str">
            <v xml:space="preserve">  Additions - Flow Through</v>
          </cell>
          <cell r="AD1068" t="str">
            <v>SCHMAF</v>
          </cell>
          <cell r="AE1068" t="str">
            <v>NA</v>
          </cell>
          <cell r="AF1068" t="str">
            <v>SCHMAF.NA</v>
          </cell>
        </row>
        <row r="1069">
          <cell r="A1069">
            <v>1069</v>
          </cell>
          <cell r="D1069" t="str">
            <v>S</v>
          </cell>
          <cell r="E1069" t="str">
            <v>SCHMAF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M1069">
            <v>0.75</v>
          </cell>
          <cell r="N1069">
            <v>0</v>
          </cell>
          <cell r="O1069">
            <v>0</v>
          </cell>
          <cell r="P1069">
            <v>0.75</v>
          </cell>
          <cell r="Q1069">
            <v>0</v>
          </cell>
          <cell r="R1069">
            <v>0</v>
          </cell>
          <cell r="S1069" t="str">
            <v>PLNT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D1069" t="str">
            <v>SCHMAF</v>
          </cell>
          <cell r="AE1069" t="str">
            <v>S</v>
          </cell>
          <cell r="AF1069" t="str">
            <v>SCHMAF.S</v>
          </cell>
        </row>
        <row r="1070">
          <cell r="A1070">
            <v>1070</v>
          </cell>
          <cell r="D1070" t="str">
            <v>SNP</v>
          </cell>
          <cell r="E1070" t="str">
            <v>SCHMAF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M1070">
            <v>0.75</v>
          </cell>
          <cell r="N1070">
            <v>0</v>
          </cell>
          <cell r="O1070">
            <v>0</v>
          </cell>
          <cell r="P1070">
            <v>0.75</v>
          </cell>
          <cell r="Q1070">
            <v>0</v>
          </cell>
          <cell r="R1070">
            <v>0</v>
          </cell>
          <cell r="S1070" t="str">
            <v>PLNT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D1070" t="str">
            <v>SCHMAF</v>
          </cell>
          <cell r="AE1070" t="str">
            <v>SNP</v>
          </cell>
          <cell r="AF1070" t="str">
            <v>SCHMAF.SNP</v>
          </cell>
        </row>
        <row r="1071">
          <cell r="A1071">
            <v>1071</v>
          </cell>
          <cell r="D1071" t="str">
            <v>SO</v>
          </cell>
          <cell r="E1071" t="str">
            <v>SCHMAF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M1071">
            <v>0.75</v>
          </cell>
          <cell r="N1071">
            <v>0</v>
          </cell>
          <cell r="O1071">
            <v>0</v>
          </cell>
          <cell r="P1071">
            <v>0.75</v>
          </cell>
          <cell r="Q1071">
            <v>0</v>
          </cell>
          <cell r="R1071">
            <v>0</v>
          </cell>
          <cell r="S1071" t="str">
            <v>PLNT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D1071" t="str">
            <v>SCHMAF</v>
          </cell>
          <cell r="AE1071" t="str">
            <v>SO</v>
          </cell>
          <cell r="AF1071" t="str">
            <v>SCHMAF.SO</v>
          </cell>
        </row>
        <row r="1072">
          <cell r="A1072">
            <v>1072</v>
          </cell>
          <cell r="D1072" t="str">
            <v>SE</v>
          </cell>
          <cell r="E1072" t="str">
            <v>SCHMAF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 t="str">
            <v>PLNT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D1072" t="str">
            <v>SCHMAF</v>
          </cell>
          <cell r="AE1072" t="str">
            <v>SE</v>
          </cell>
          <cell r="AF1072" t="str">
            <v>SCHMAF.SE</v>
          </cell>
        </row>
        <row r="1073">
          <cell r="A1073">
            <v>1073</v>
          </cell>
          <cell r="D1073" t="str">
            <v>TROJP</v>
          </cell>
          <cell r="E1073" t="str">
            <v>SCHMAF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M1073">
            <v>0.75</v>
          </cell>
          <cell r="N1073">
            <v>0</v>
          </cell>
          <cell r="O1073">
            <v>0</v>
          </cell>
          <cell r="P1073">
            <v>0.75</v>
          </cell>
          <cell r="Q1073">
            <v>0</v>
          </cell>
          <cell r="R1073">
            <v>0</v>
          </cell>
          <cell r="S1073" t="str">
            <v>PLNT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D1073" t="str">
            <v>SCHMAF</v>
          </cell>
          <cell r="AE1073" t="str">
            <v>TROJP</v>
          </cell>
          <cell r="AF1073" t="str">
            <v>SCHMAF.TROJP</v>
          </cell>
        </row>
        <row r="1074">
          <cell r="A1074">
            <v>1074</v>
          </cell>
          <cell r="D1074" t="str">
            <v>SG</v>
          </cell>
          <cell r="E1074" t="str">
            <v>SCHMAF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M1074">
            <v>0.75</v>
          </cell>
          <cell r="N1074">
            <v>0</v>
          </cell>
          <cell r="O1074">
            <v>0</v>
          </cell>
          <cell r="P1074">
            <v>0.75</v>
          </cell>
          <cell r="Q1074">
            <v>0</v>
          </cell>
          <cell r="R1074">
            <v>0</v>
          </cell>
          <cell r="S1074" t="str">
            <v>PLNT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D1074" t="str">
            <v>SCHMAF</v>
          </cell>
          <cell r="AE1074" t="str">
            <v>SG</v>
          </cell>
          <cell r="AF1074" t="str">
            <v>SCHMAF.SG</v>
          </cell>
        </row>
        <row r="1075">
          <cell r="A1075">
            <v>1075</v>
          </cell>
          <cell r="AD1075" t="str">
            <v>SCHMAF</v>
          </cell>
          <cell r="AE1075" t="str">
            <v>NA</v>
          </cell>
          <cell r="AF1075" t="str">
            <v>SCHMAF.NA1</v>
          </cell>
        </row>
        <row r="1076">
          <cell r="A1076">
            <v>1076</v>
          </cell>
          <cell r="AD1076" t="str">
            <v>SCHMAF</v>
          </cell>
          <cell r="AE1076" t="str">
            <v>NA</v>
          </cell>
          <cell r="AF1076" t="str">
            <v>SCHMAF.NA2</v>
          </cell>
        </row>
        <row r="1077">
          <cell r="A1077">
            <v>1077</v>
          </cell>
          <cell r="B1077" t="str">
            <v>SCHMAP</v>
          </cell>
          <cell r="C1077" t="str">
            <v xml:space="preserve">  Additions - Permanent</v>
          </cell>
          <cell r="AD1077" t="str">
            <v>SCHMAP</v>
          </cell>
          <cell r="AE1077" t="str">
            <v>NA</v>
          </cell>
          <cell r="AF1077" t="str">
            <v>SCHMAP.NA</v>
          </cell>
        </row>
        <row r="1078">
          <cell r="A1078">
            <v>1078</v>
          </cell>
          <cell r="D1078" t="str">
            <v>S</v>
          </cell>
          <cell r="E1078" t="str">
            <v>P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M1078">
            <v>0.75</v>
          </cell>
          <cell r="N1078">
            <v>0</v>
          </cell>
          <cell r="O1078">
            <v>0</v>
          </cell>
          <cell r="P1078">
            <v>0.75</v>
          </cell>
          <cell r="Q1078">
            <v>0</v>
          </cell>
          <cell r="R1078">
            <v>0</v>
          </cell>
          <cell r="S1078" t="str">
            <v>DRB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D1078" t="str">
            <v>SCHMAP</v>
          </cell>
          <cell r="AE1078" t="str">
            <v>S</v>
          </cell>
          <cell r="AF1078" t="str">
            <v>SCHMAP.S</v>
          </cell>
        </row>
        <row r="1079">
          <cell r="A1079">
            <v>1079</v>
          </cell>
          <cell r="D1079" t="str">
            <v>SE</v>
          </cell>
          <cell r="E1079" t="str">
            <v>P</v>
          </cell>
          <cell r="F1079">
            <v>27576.136774395523</v>
          </cell>
          <cell r="G1079">
            <v>27576.136774395523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M1079">
            <v>0</v>
          </cell>
          <cell r="N1079">
            <v>0</v>
          </cell>
          <cell r="O1079">
            <v>27576.136774395523</v>
          </cell>
          <cell r="P1079">
            <v>0</v>
          </cell>
          <cell r="Q1079">
            <v>0</v>
          </cell>
          <cell r="R1079">
            <v>0</v>
          </cell>
          <cell r="S1079" t="str">
            <v>DRB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D1079" t="str">
            <v>SCHMAP</v>
          </cell>
          <cell r="AE1079" t="str">
            <v>SE</v>
          </cell>
          <cell r="AF1079" t="str">
            <v>SCHMAP.SE</v>
          </cell>
        </row>
        <row r="1080">
          <cell r="A1080">
            <v>1080</v>
          </cell>
          <cell r="D1080" t="str">
            <v>SNP</v>
          </cell>
          <cell r="E1080" t="str">
            <v>LABOR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M1080">
            <v>0.75</v>
          </cell>
          <cell r="N1080">
            <v>0</v>
          </cell>
          <cell r="O1080">
            <v>0</v>
          </cell>
          <cell r="P1080">
            <v>0.75</v>
          </cell>
          <cell r="Q1080">
            <v>0</v>
          </cell>
          <cell r="R1080">
            <v>0</v>
          </cell>
          <cell r="S1080" t="str">
            <v>DISom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D1080" t="str">
            <v>SCHMAP</v>
          </cell>
          <cell r="AE1080" t="str">
            <v>SNP</v>
          </cell>
          <cell r="AF1080" t="str">
            <v>SCHMAP.SNP</v>
          </cell>
        </row>
        <row r="1081">
          <cell r="A1081">
            <v>1081</v>
          </cell>
          <cell r="D1081" t="str">
            <v>SO</v>
          </cell>
          <cell r="E1081" t="str">
            <v>SCHMAP-SO</v>
          </cell>
          <cell r="F1081">
            <v>331740.75671437476</v>
          </cell>
          <cell r="G1081">
            <v>331740.75671437476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M1081">
            <v>0.75</v>
          </cell>
          <cell r="N1081">
            <v>248805.56753578107</v>
          </cell>
          <cell r="O1081">
            <v>82935.18917859369</v>
          </cell>
          <cell r="P1081">
            <v>0.75</v>
          </cell>
          <cell r="Q1081">
            <v>0</v>
          </cell>
          <cell r="R1081">
            <v>0</v>
          </cell>
          <cell r="S1081" t="str">
            <v>DISom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D1081" t="str">
            <v>SCHMAP</v>
          </cell>
          <cell r="AE1081" t="str">
            <v>SO</v>
          </cell>
          <cell r="AF1081" t="str">
            <v>SCHMAP.SO</v>
          </cell>
        </row>
        <row r="1082">
          <cell r="A1082">
            <v>1082</v>
          </cell>
          <cell r="D1082" t="str">
            <v>SG</v>
          </cell>
          <cell r="E1082" t="str">
            <v>SCHMAP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M1082">
            <v>0.75</v>
          </cell>
          <cell r="N1082">
            <v>0</v>
          </cell>
          <cell r="O1082">
            <v>0</v>
          </cell>
          <cell r="P1082">
            <v>0.75</v>
          </cell>
          <cell r="Q1082">
            <v>0</v>
          </cell>
          <cell r="R1082">
            <v>0</v>
          </cell>
          <cell r="S1082" t="str">
            <v>DRB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D1082" t="str">
            <v>SCHMAP</v>
          </cell>
          <cell r="AE1082" t="str">
            <v>SG</v>
          </cell>
          <cell r="AF1082" t="str">
            <v>SCHMAP.SG</v>
          </cell>
        </row>
        <row r="1083">
          <cell r="A1083">
            <v>1083</v>
          </cell>
          <cell r="D1083" t="str">
            <v>SCHMDEXP</v>
          </cell>
          <cell r="E1083" t="str">
            <v>BOOKDEPR</v>
          </cell>
          <cell r="F1083">
            <v>24656.698403500912</v>
          </cell>
          <cell r="G1083">
            <v>15321.131492264671</v>
          </cell>
          <cell r="H1083">
            <v>3882.8089957549778</v>
          </cell>
          <cell r="I1083">
            <v>5407.4551725562187</v>
          </cell>
          <cell r="J1083">
            <v>45.302742925049834</v>
          </cell>
          <cell r="K1083">
            <v>0</v>
          </cell>
          <cell r="M1083">
            <v>0.75</v>
          </cell>
          <cell r="N1083">
            <v>11490.848619198503</v>
          </cell>
          <cell r="O1083">
            <v>3830.2828730661677</v>
          </cell>
          <cell r="P1083">
            <v>0.75</v>
          </cell>
          <cell r="Q1083">
            <v>2912.1067468162332</v>
          </cell>
          <cell r="R1083">
            <v>970.70224893874445</v>
          </cell>
          <cell r="S1083" t="str">
            <v>PLNT</v>
          </cell>
          <cell r="T1083">
            <v>948.49508118502604</v>
          </cell>
          <cell r="U1083">
            <v>2725.7672961891112</v>
          </cell>
          <cell r="V1083">
            <v>1012.5615003019581</v>
          </cell>
          <cell r="W1083">
            <v>557.38931985096087</v>
          </cell>
          <cell r="X1083">
            <v>163.24197502916223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D1083" t="str">
            <v>SCHMAP</v>
          </cell>
          <cell r="AE1083" t="str">
            <v>SCHMDEXP</v>
          </cell>
          <cell r="AF1083" t="str">
            <v>SCHMAP.SCHMDEXP</v>
          </cell>
        </row>
        <row r="1084">
          <cell r="A1084">
            <v>1084</v>
          </cell>
          <cell r="F1084">
            <v>383973.59189227119</v>
          </cell>
          <cell r="G1084">
            <v>374638.02498103498</v>
          </cell>
          <cell r="H1084">
            <v>3882.8089957549778</v>
          </cell>
          <cell r="I1084">
            <v>5407.4551725562187</v>
          </cell>
          <cell r="J1084">
            <v>45.302742925049834</v>
          </cell>
          <cell r="K1084">
            <v>0</v>
          </cell>
          <cell r="N1084">
            <v>260296.41615497958</v>
          </cell>
          <cell r="O1084">
            <v>114341.60882605538</v>
          </cell>
          <cell r="Q1084">
            <v>2912.1067468162332</v>
          </cell>
          <cell r="R1084">
            <v>970.70224893874445</v>
          </cell>
          <cell r="T1084">
            <v>948.49508118502604</v>
          </cell>
          <cell r="U1084">
            <v>2725.7672961891112</v>
          </cell>
          <cell r="V1084">
            <v>1012.5615003019581</v>
          </cell>
          <cell r="W1084">
            <v>557.38931985096087</v>
          </cell>
          <cell r="X1084">
            <v>163.24197502916223</v>
          </cell>
          <cell r="AD1084" t="str">
            <v>SCHMAP</v>
          </cell>
          <cell r="AE1084" t="str">
            <v>NA</v>
          </cell>
          <cell r="AF1084" t="str">
            <v>SCHMAP.NA1</v>
          </cell>
        </row>
        <row r="1085">
          <cell r="A1085">
            <v>1085</v>
          </cell>
          <cell r="AD1085" t="str">
            <v>SCHMAP</v>
          </cell>
          <cell r="AE1085" t="str">
            <v>NA</v>
          </cell>
          <cell r="AF1085" t="str">
            <v>SCHMAP.NA2</v>
          </cell>
        </row>
        <row r="1086">
          <cell r="A1086">
            <v>1086</v>
          </cell>
          <cell r="B1086" t="str">
            <v>SCHMAT</v>
          </cell>
          <cell r="C1086" t="str">
            <v xml:space="preserve">  Additions - Temporary</v>
          </cell>
          <cell r="AD1086" t="str">
            <v>SCHMAT</v>
          </cell>
          <cell r="AE1086" t="str">
            <v>NA</v>
          </cell>
          <cell r="AF1086" t="str">
            <v>SCHMAT.NA</v>
          </cell>
        </row>
        <row r="1087">
          <cell r="A1087">
            <v>1087</v>
          </cell>
          <cell r="D1087" t="str">
            <v>S</v>
          </cell>
          <cell r="E1087" t="str">
            <v>SCHMAT-SITUS</v>
          </cell>
          <cell r="F1087">
            <v>8430009.7799999993</v>
          </cell>
          <cell r="G1087">
            <v>6063452.8672188716</v>
          </cell>
          <cell r="H1087">
            <v>66985.335756597211</v>
          </cell>
          <cell r="I1087">
            <v>1672601.2896956515</v>
          </cell>
          <cell r="J1087">
            <v>626970.28732887912</v>
          </cell>
          <cell r="K1087">
            <v>0</v>
          </cell>
          <cell r="M1087">
            <v>0.75</v>
          </cell>
          <cell r="N1087">
            <v>4547589.6504141539</v>
          </cell>
          <cell r="O1087">
            <v>1515863.2168047179</v>
          </cell>
          <cell r="P1087">
            <v>0.75</v>
          </cell>
          <cell r="Q1087">
            <v>50239.001817447905</v>
          </cell>
          <cell r="R1087">
            <v>16746.333939149303</v>
          </cell>
          <cell r="S1087" t="str">
            <v>PLNT</v>
          </cell>
          <cell r="T1087">
            <v>293382.75499935501</v>
          </cell>
          <cell r="U1087">
            <v>843117.83445833775</v>
          </cell>
          <cell r="V1087">
            <v>313199.39181310171</v>
          </cell>
          <cell r="W1087">
            <v>172408.28920354892</v>
          </cell>
          <cell r="X1087">
            <v>50493.019221307921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D1087" t="str">
            <v>SCHMAT</v>
          </cell>
          <cell r="AE1087" t="str">
            <v>S</v>
          </cell>
          <cell r="AF1087" t="str">
            <v>SCHMAT.S</v>
          </cell>
        </row>
        <row r="1088">
          <cell r="A1088">
            <v>1088</v>
          </cell>
          <cell r="D1088" t="str">
            <v>SGCT</v>
          </cell>
          <cell r="E1088" t="str">
            <v>P</v>
          </cell>
          <cell r="F1088">
            <v>491822.56211789296</v>
          </cell>
          <cell r="G1088">
            <v>491822.56211789296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M1088">
            <v>0.75</v>
          </cell>
          <cell r="N1088">
            <v>368866.9215884197</v>
          </cell>
          <cell r="O1088">
            <v>122955.64052947324</v>
          </cell>
          <cell r="P1088">
            <v>0.75</v>
          </cell>
          <cell r="Q1088">
            <v>0</v>
          </cell>
          <cell r="R1088">
            <v>0</v>
          </cell>
          <cell r="S1088" t="str">
            <v>DRB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D1088" t="str">
            <v>SCHMAT</v>
          </cell>
          <cell r="AE1088" t="str">
            <v>SGCT</v>
          </cell>
          <cell r="AF1088" t="str">
            <v>SCHMAT.SGCT</v>
          </cell>
        </row>
        <row r="1089">
          <cell r="A1089">
            <v>1089</v>
          </cell>
          <cell r="D1089" t="str">
            <v>CIAC</v>
          </cell>
          <cell r="E1089" t="str">
            <v>DPW</v>
          </cell>
          <cell r="F1089">
            <v>51890342.215457857</v>
          </cell>
          <cell r="G1089">
            <v>0</v>
          </cell>
          <cell r="H1089">
            <v>0</v>
          </cell>
          <cell r="I1089">
            <v>51890342.215457857</v>
          </cell>
          <cell r="J1089">
            <v>0</v>
          </cell>
          <cell r="K1089">
            <v>0</v>
          </cell>
          <cell r="M1089">
            <v>0.75</v>
          </cell>
          <cell r="N1089">
            <v>0</v>
          </cell>
          <cell r="O1089">
            <v>0</v>
          </cell>
          <cell r="P1089">
            <v>0.75</v>
          </cell>
          <cell r="Q1089">
            <v>0</v>
          </cell>
          <cell r="R1089">
            <v>0</v>
          </cell>
          <cell r="S1089" t="str">
            <v>PLNT</v>
          </cell>
          <cell r="T1089">
            <v>9101829.3784769773</v>
          </cell>
          <cell r="U1089">
            <v>26156665.804054014</v>
          </cell>
          <cell r="V1089">
            <v>9716615.5036340766</v>
          </cell>
          <cell r="W1089">
            <v>5348749.3897494636</v>
          </cell>
          <cell r="X1089">
            <v>1566482.1395433194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D1089" t="str">
            <v>SCHMAT</v>
          </cell>
          <cell r="AE1089" t="str">
            <v>CIAC</v>
          </cell>
          <cell r="AF1089" t="str">
            <v>SCHMAT.CIAC</v>
          </cell>
        </row>
        <row r="1090">
          <cell r="A1090">
            <v>1090</v>
          </cell>
          <cell r="D1090" t="str">
            <v>SNP</v>
          </cell>
          <cell r="E1090" t="str">
            <v>SCHMAT-SNP</v>
          </cell>
          <cell r="F1090">
            <v>10669426.718210384</v>
          </cell>
          <cell r="G1090">
            <v>5264744.2915055389</v>
          </cell>
          <cell r="H1090">
            <v>2593947.6248917249</v>
          </cell>
          <cell r="I1090">
            <v>2808559.4124413058</v>
          </cell>
          <cell r="J1090">
            <v>2175.3893718152722</v>
          </cell>
          <cell r="K1090">
            <v>0</v>
          </cell>
          <cell r="M1090">
            <v>0.75</v>
          </cell>
          <cell r="N1090">
            <v>3948558.2186291544</v>
          </cell>
          <cell r="O1090">
            <v>1316186.0728763847</v>
          </cell>
          <cell r="P1090">
            <v>0.75</v>
          </cell>
          <cell r="Q1090">
            <v>1945460.7186687938</v>
          </cell>
          <cell r="R1090">
            <v>648486.90622293123</v>
          </cell>
          <cell r="S1090" t="str">
            <v>DISom</v>
          </cell>
          <cell r="T1090">
            <v>267017.38777410873</v>
          </cell>
          <cell r="U1090">
            <v>2338174.0115401992</v>
          </cell>
          <cell r="V1090">
            <v>20020.047610538884</v>
          </cell>
          <cell r="W1090">
            <v>0</v>
          </cell>
          <cell r="X1090">
            <v>183347.96551645943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D1090" t="str">
            <v>SCHMAT</v>
          </cell>
          <cell r="AE1090" t="str">
            <v>SNP</v>
          </cell>
          <cell r="AF1090" t="str">
            <v>SCHMAT.SNP</v>
          </cell>
        </row>
        <row r="1091">
          <cell r="A1091">
            <v>1091</v>
          </cell>
          <cell r="D1091" t="str">
            <v>TROJD</v>
          </cell>
          <cell r="E1091" t="str">
            <v>P</v>
          </cell>
          <cell r="F1091">
            <v>-16066.345792116783</v>
          </cell>
          <cell r="G1091">
            <v>-16066.345792116783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M1091">
            <v>0.75</v>
          </cell>
          <cell r="N1091">
            <v>-12049.759344087586</v>
          </cell>
          <cell r="O1091">
            <v>-4016.5864480291957</v>
          </cell>
          <cell r="P1091">
            <v>0.75</v>
          </cell>
          <cell r="Q1091">
            <v>0</v>
          </cell>
          <cell r="R1091">
            <v>0</v>
          </cell>
          <cell r="S1091" t="str">
            <v>DRB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D1091" t="str">
            <v>SCHMAT</v>
          </cell>
          <cell r="AE1091" t="str">
            <v>TROJD</v>
          </cell>
          <cell r="AF1091" t="str">
            <v>SCHMAT.TROJD</v>
          </cell>
        </row>
        <row r="1092">
          <cell r="A1092">
            <v>1092</v>
          </cell>
          <cell r="D1092" t="str">
            <v>SG</v>
          </cell>
          <cell r="E1092" t="str">
            <v>P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M1092">
            <v>0.75</v>
          </cell>
          <cell r="N1092">
            <v>0</v>
          </cell>
          <cell r="O1092">
            <v>0</v>
          </cell>
          <cell r="P1092">
            <v>0.75</v>
          </cell>
          <cell r="Q1092">
            <v>0</v>
          </cell>
          <cell r="R1092">
            <v>0</v>
          </cell>
          <cell r="S1092" t="str">
            <v>DRB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D1092" t="str">
            <v>SCHMAT</v>
          </cell>
          <cell r="AE1092" t="str">
            <v>SG</v>
          </cell>
          <cell r="AF1092" t="str">
            <v>SCHMAT.SG</v>
          </cell>
        </row>
        <row r="1093">
          <cell r="A1093">
            <v>1093</v>
          </cell>
          <cell r="D1093" t="str">
            <v>SE</v>
          </cell>
          <cell r="E1093" t="str">
            <v>SCHMAT-SE</v>
          </cell>
          <cell r="F1093">
            <v>-31426615.471363738</v>
          </cell>
          <cell r="G1093">
            <v>-31426615.471363738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M1093">
            <v>0</v>
          </cell>
          <cell r="N1093">
            <v>0</v>
          </cell>
          <cell r="O1093">
            <v>-31426615.471363738</v>
          </cell>
          <cell r="P1093">
            <v>0</v>
          </cell>
          <cell r="Q1093">
            <v>0</v>
          </cell>
          <cell r="R1093">
            <v>0</v>
          </cell>
          <cell r="S1093" t="str">
            <v>DRB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D1093" t="str">
            <v>SCHMAT</v>
          </cell>
          <cell r="AE1093" t="str">
            <v>SE</v>
          </cell>
          <cell r="AF1093" t="str">
            <v>SCHMAT.SE</v>
          </cell>
        </row>
        <row r="1094">
          <cell r="A1094">
            <v>1094</v>
          </cell>
          <cell r="D1094" t="str">
            <v>SG</v>
          </cell>
          <cell r="E1094" t="str">
            <v>P</v>
          </cell>
          <cell r="F1094">
            <v>-3546445.4918782068</v>
          </cell>
          <cell r="G1094">
            <v>-3546445.4918782068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M1094">
            <v>0.75</v>
          </cell>
          <cell r="N1094">
            <v>-2659834.1189086549</v>
          </cell>
          <cell r="O1094">
            <v>-886611.37296955171</v>
          </cell>
          <cell r="P1094">
            <v>0.75</v>
          </cell>
          <cell r="Q1094">
            <v>0</v>
          </cell>
          <cell r="R1094">
            <v>0</v>
          </cell>
          <cell r="S1094" t="str">
            <v>DRB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D1094" t="str">
            <v>SCHMAT</v>
          </cell>
          <cell r="AE1094" t="str">
            <v>SG</v>
          </cell>
          <cell r="AF1094" t="str">
            <v>SCHMAT.SG1</v>
          </cell>
        </row>
        <row r="1095">
          <cell r="A1095">
            <v>1095</v>
          </cell>
          <cell r="D1095" t="str">
            <v>GPS</v>
          </cell>
          <cell r="E1095" t="str">
            <v>SCHMAT</v>
          </cell>
          <cell r="F1095">
            <v>99988.79335044176</v>
          </cell>
          <cell r="G1095">
            <v>39667.554713184341</v>
          </cell>
          <cell r="H1095">
            <v>22016.612388302034</v>
          </cell>
          <cell r="I1095">
            <v>36788.075395415086</v>
          </cell>
          <cell r="J1095">
            <v>1042.2838132123579</v>
          </cell>
          <cell r="K1095">
            <v>474.26704032795607</v>
          </cell>
          <cell r="M1095">
            <v>0.75</v>
          </cell>
          <cell r="N1095">
            <v>29750.666034888258</v>
          </cell>
          <cell r="O1095">
            <v>9916.8886782960853</v>
          </cell>
          <cell r="P1095">
            <v>0.75</v>
          </cell>
          <cell r="Q1095">
            <v>16512.459291226525</v>
          </cell>
          <cell r="R1095">
            <v>5504.1530970755084</v>
          </cell>
          <cell r="S1095" t="str">
            <v>PLNT</v>
          </cell>
          <cell r="T1095">
            <v>6452.8151312108394</v>
          </cell>
          <cell r="U1095">
            <v>18543.978563424553</v>
          </cell>
          <cell r="V1095">
            <v>6888.6726985096939</v>
          </cell>
          <cell r="W1095">
            <v>3792.038892406204</v>
          </cell>
          <cell r="X1095">
            <v>1110.5701098637915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D1095" t="str">
            <v>SCHMAT</v>
          </cell>
          <cell r="AE1095" t="str">
            <v>GPS</v>
          </cell>
          <cell r="AF1095" t="str">
            <v>SCHMAT.GPS</v>
          </cell>
        </row>
        <row r="1096">
          <cell r="A1096">
            <v>1096</v>
          </cell>
          <cell r="D1096" t="str">
            <v>SO</v>
          </cell>
          <cell r="E1096" t="str">
            <v>SCHMAT-SO</v>
          </cell>
          <cell r="F1096">
            <v>18143515.819774065</v>
          </cell>
          <cell r="G1096">
            <v>8508170.9510299396</v>
          </cell>
          <cell r="H1096">
            <v>2000218.7606604348</v>
          </cell>
          <cell r="I1096">
            <v>5621117.1984763378</v>
          </cell>
          <cell r="J1096">
            <v>2014008.9096073522</v>
          </cell>
          <cell r="K1096">
            <v>0</v>
          </cell>
          <cell r="M1096">
            <v>0.75</v>
          </cell>
          <cell r="N1096">
            <v>6381128.2132724542</v>
          </cell>
          <cell r="O1096">
            <v>2127042.7377574849</v>
          </cell>
          <cell r="P1096">
            <v>0.75</v>
          </cell>
          <cell r="Q1096">
            <v>1500164.0704953261</v>
          </cell>
          <cell r="R1096">
            <v>500054.69016510871</v>
          </cell>
          <cell r="S1096" t="str">
            <v>DISom</v>
          </cell>
          <cell r="T1096">
            <v>534414.9118086833</v>
          </cell>
          <cell r="U1096">
            <v>4679676.7378598917</v>
          </cell>
          <cell r="V1096">
            <v>40068.596533656928</v>
          </cell>
          <cell r="W1096">
            <v>0</v>
          </cell>
          <cell r="X1096">
            <v>366956.95227410638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D1096" t="str">
            <v>SCHMAT</v>
          </cell>
          <cell r="AE1096" t="str">
            <v>SO</v>
          </cell>
          <cell r="AF1096" t="str">
            <v>SCHMAT.SO</v>
          </cell>
        </row>
        <row r="1097">
          <cell r="A1097">
            <v>1097</v>
          </cell>
          <cell r="D1097" t="str">
            <v>SNPD</v>
          </cell>
          <cell r="E1097" t="str">
            <v>SCHMAT-SNP</v>
          </cell>
          <cell r="F1097">
            <v>664203.87678615958</v>
          </cell>
          <cell r="G1097">
            <v>327746.15366516355</v>
          </cell>
          <cell r="H1097">
            <v>161481.03493627289</v>
          </cell>
          <cell r="I1097">
            <v>174841.263658885</v>
          </cell>
          <cell r="J1097">
            <v>135.42452583820454</v>
          </cell>
          <cell r="K1097">
            <v>0</v>
          </cell>
          <cell r="M1097">
            <v>0.75</v>
          </cell>
          <cell r="N1097">
            <v>245809.61524887267</v>
          </cell>
          <cell r="O1097">
            <v>81936.538416290889</v>
          </cell>
          <cell r="P1097">
            <v>0.75</v>
          </cell>
          <cell r="Q1097">
            <v>121110.77620220467</v>
          </cell>
          <cell r="R1097">
            <v>40370.258734068222</v>
          </cell>
          <cell r="S1097" t="str">
            <v>DISom</v>
          </cell>
          <cell r="T1097">
            <v>16622.634824996898</v>
          </cell>
          <cell r="U1097">
            <v>145558.35885867919</v>
          </cell>
          <cell r="V1097">
            <v>1246.3081276585995</v>
          </cell>
          <cell r="W1097">
            <v>0</v>
          </cell>
          <cell r="X1097">
            <v>11413.96184755033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D1097" t="str">
            <v>SCHMAT</v>
          </cell>
          <cell r="AE1097" t="str">
            <v>SNPD</v>
          </cell>
          <cell r="AF1097" t="str">
            <v>SCHMAT.SNPD</v>
          </cell>
        </row>
        <row r="1098">
          <cell r="A1098">
            <v>1098</v>
          </cell>
          <cell r="D1098" t="str">
            <v>BADDEBT</v>
          </cell>
          <cell r="E1098" t="str">
            <v>CUST</v>
          </cell>
          <cell r="F1098">
            <v>-34548.424848260307</v>
          </cell>
          <cell r="G1098">
            <v>0</v>
          </cell>
          <cell r="H1098">
            <v>0</v>
          </cell>
          <cell r="I1098">
            <v>0</v>
          </cell>
          <cell r="J1098">
            <v>-34548.424848260307</v>
          </cell>
          <cell r="K1098">
            <v>0</v>
          </cell>
          <cell r="M1098">
            <v>0.75</v>
          </cell>
          <cell r="N1098">
            <v>0</v>
          </cell>
          <cell r="O1098">
            <v>0</v>
          </cell>
          <cell r="P1098">
            <v>0.75</v>
          </cell>
          <cell r="Q1098">
            <v>0</v>
          </cell>
          <cell r="R1098">
            <v>0</v>
          </cell>
          <cell r="S1098" t="str">
            <v>CUST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D1098" t="str">
            <v>SCHMAT</v>
          </cell>
          <cell r="AE1098" t="str">
            <v>BADDEBT</v>
          </cell>
          <cell r="AF1098" t="str">
            <v>SCHMAT.BADDEBT</v>
          </cell>
        </row>
        <row r="1099">
          <cell r="A1099">
            <v>1099</v>
          </cell>
          <cell r="D1099" t="str">
            <v>TAXDEPR</v>
          </cell>
          <cell r="E1099" t="str">
            <v>P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M1099">
            <v>0.75</v>
          </cell>
          <cell r="N1099">
            <v>0</v>
          </cell>
          <cell r="O1099">
            <v>0</v>
          </cell>
          <cell r="P1099">
            <v>0.75</v>
          </cell>
          <cell r="Q1099">
            <v>0</v>
          </cell>
          <cell r="R1099">
            <v>0</v>
          </cell>
          <cell r="S1099" t="str">
            <v>DRB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D1099" t="str">
            <v>SCHMAT</v>
          </cell>
          <cell r="AE1099" t="str">
            <v>TAXDEPR</v>
          </cell>
          <cell r="AF1099" t="str">
            <v>SCHMAT.TAXDEPR</v>
          </cell>
        </row>
        <row r="1100">
          <cell r="A1100">
            <v>1100</v>
          </cell>
          <cell r="D1100" t="str">
            <v>SCHMDEXP</v>
          </cell>
          <cell r="E1100" t="str">
            <v>BOOKDEPR</v>
          </cell>
          <cell r="F1100">
            <v>318738123.63086534</v>
          </cell>
          <cell r="G1100">
            <v>198056877.84431109</v>
          </cell>
          <cell r="H1100">
            <v>50193226.743944928</v>
          </cell>
          <cell r="I1100">
            <v>69902388.678034216</v>
          </cell>
          <cell r="J1100">
            <v>585630.36457515345</v>
          </cell>
          <cell r="K1100">
            <v>0</v>
          </cell>
          <cell r="M1100">
            <v>0.75</v>
          </cell>
          <cell r="N1100">
            <v>148542658.38323331</v>
          </cell>
          <cell r="O1100">
            <v>49514219.461077772</v>
          </cell>
          <cell r="P1100">
            <v>0.75</v>
          </cell>
          <cell r="Q1100">
            <v>37644920.057958692</v>
          </cell>
          <cell r="R1100">
            <v>12548306.685986232</v>
          </cell>
          <cell r="S1100" t="str">
            <v>PLNT</v>
          </cell>
          <cell r="T1100">
            <v>12261233.742758317</v>
          </cell>
          <cell r="U1100">
            <v>35236102.548033603</v>
          </cell>
          <cell r="V1100">
            <v>13089422.897806752</v>
          </cell>
          <cell r="W1100">
            <v>7205393.9677484995</v>
          </cell>
          <cell r="X1100">
            <v>2110235.5216870396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D1100" t="str">
            <v>SCHMAT</v>
          </cell>
          <cell r="AE1100" t="str">
            <v>SCHMDEXP</v>
          </cell>
          <cell r="AF1100" t="str">
            <v>SCHMAT.SCHMDEXP</v>
          </cell>
        </row>
        <row r="1101">
          <cell r="A1101">
            <v>1101</v>
          </cell>
          <cell r="F1101">
            <v>374103757.66267979</v>
          </cell>
          <cell r="G1101">
            <v>183763354.91552761</v>
          </cell>
          <cell r="H1101">
            <v>55037876.112578258</v>
          </cell>
          <cell r="I1101">
            <v>132106638.13315967</v>
          </cell>
          <cell r="J1101">
            <v>3195414.2343739904</v>
          </cell>
          <cell r="K1101">
            <v>474.26704032795607</v>
          </cell>
          <cell r="N1101">
            <v>161392477.79016852</v>
          </cell>
          <cell r="O1101">
            <v>22370877.125359103</v>
          </cell>
          <cell r="Q1101">
            <v>41278407.08443369</v>
          </cell>
          <cell r="R1101">
            <v>13759469.028144564</v>
          </cell>
          <cell r="T1101">
            <v>22480953.625773646</v>
          </cell>
          <cell r="U1101">
            <v>69417839.27336815</v>
          </cell>
          <cell r="V1101">
            <v>23187461.41822429</v>
          </cell>
          <cell r="W1101">
            <v>12730343.685593918</v>
          </cell>
          <cell r="X1101">
            <v>4290040.1301996466</v>
          </cell>
          <cell r="AD1101" t="str">
            <v>SCHMAT</v>
          </cell>
          <cell r="AE1101" t="str">
            <v>NA</v>
          </cell>
          <cell r="AF1101" t="str">
            <v>SCHMAT.NA1</v>
          </cell>
        </row>
        <row r="1102">
          <cell r="A1102">
            <v>1102</v>
          </cell>
          <cell r="AD1102" t="str">
            <v>SCHMAT</v>
          </cell>
          <cell r="AE1102" t="str">
            <v>NA</v>
          </cell>
          <cell r="AF1102" t="str">
            <v>SCHMAT.NA2</v>
          </cell>
        </row>
        <row r="1103">
          <cell r="A1103">
            <v>1103</v>
          </cell>
          <cell r="B1103" t="str">
            <v>TOTAL SCHEDULE - M ADDITIONS</v>
          </cell>
          <cell r="F1103">
            <v>374487731.25457203</v>
          </cell>
          <cell r="G1103">
            <v>184137992.94050863</v>
          </cell>
          <cell r="H1103">
            <v>55041758.921574011</v>
          </cell>
          <cell r="I1103">
            <v>132112045.58833222</v>
          </cell>
          <cell r="J1103">
            <v>3195459.5371169155</v>
          </cell>
          <cell r="K1103">
            <v>474.26704032795607</v>
          </cell>
          <cell r="N1103">
            <v>161652774.2063235</v>
          </cell>
          <cell r="O1103">
            <v>22485218.734185159</v>
          </cell>
          <cell r="Q1103">
            <v>41281319.191180505</v>
          </cell>
          <cell r="R1103">
            <v>13760439.730393503</v>
          </cell>
          <cell r="T1103">
            <v>22481902.120854832</v>
          </cell>
          <cell r="U1103">
            <v>69420565.040664345</v>
          </cell>
          <cell r="V1103">
            <v>23188473.979724593</v>
          </cell>
          <cell r="W1103">
            <v>12730901.074913768</v>
          </cell>
          <cell r="X1103">
            <v>4290203.3721746756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D1103" t="str">
            <v>TOTAL SCHEDULE - M ADDITIONS</v>
          </cell>
          <cell r="AE1103" t="str">
            <v>NA</v>
          </cell>
          <cell r="AF1103" t="str">
            <v>TOTAL SCHEDULE - M ADDITIONS.NA</v>
          </cell>
        </row>
        <row r="1104">
          <cell r="A1104">
            <v>1104</v>
          </cell>
          <cell r="AD1104" t="str">
            <v>TOTAL SCHEDULE - M ADDITIONS</v>
          </cell>
          <cell r="AE1104" t="str">
            <v>NA</v>
          </cell>
          <cell r="AF1104" t="str">
            <v>TOTAL SCHEDULE - M ADDITIONS.NA1</v>
          </cell>
        </row>
        <row r="1105">
          <cell r="A1105">
            <v>1105</v>
          </cell>
          <cell r="B1105" t="str">
            <v>SCHMDF</v>
          </cell>
          <cell r="C1105" t="str">
            <v xml:space="preserve">  Deductions - Flow Through</v>
          </cell>
          <cell r="AD1105" t="str">
            <v>SCHMDF</v>
          </cell>
          <cell r="AE1105" t="str">
            <v>NA</v>
          </cell>
          <cell r="AF1105" t="str">
            <v>SCHMDF.NA</v>
          </cell>
        </row>
        <row r="1106">
          <cell r="A1106">
            <v>1106</v>
          </cell>
          <cell r="D1106" t="str">
            <v>S</v>
          </cell>
          <cell r="E1106" t="str">
            <v>SCHMDF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M1106">
            <v>0.75</v>
          </cell>
          <cell r="N1106">
            <v>0</v>
          </cell>
          <cell r="O1106">
            <v>0</v>
          </cell>
          <cell r="P1106">
            <v>0.75</v>
          </cell>
          <cell r="Q1106">
            <v>0</v>
          </cell>
          <cell r="R1106">
            <v>0</v>
          </cell>
          <cell r="S1106" t="str">
            <v>PLNT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D1106" t="str">
            <v>SCHMDF</v>
          </cell>
          <cell r="AE1106" t="str">
            <v>S</v>
          </cell>
          <cell r="AF1106" t="str">
            <v>SCHMDF.S</v>
          </cell>
        </row>
        <row r="1107">
          <cell r="A1107">
            <v>1107</v>
          </cell>
          <cell r="D1107" t="str">
            <v>DGP</v>
          </cell>
          <cell r="E1107" t="str">
            <v>SCHMDF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M1107">
            <v>0.75</v>
          </cell>
          <cell r="N1107">
            <v>0</v>
          </cell>
          <cell r="O1107">
            <v>0</v>
          </cell>
          <cell r="P1107">
            <v>0.75</v>
          </cell>
          <cell r="Q1107">
            <v>0</v>
          </cell>
          <cell r="R1107">
            <v>0</v>
          </cell>
          <cell r="S1107" t="str">
            <v>PLNT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D1107" t="str">
            <v>SCHMDF</v>
          </cell>
          <cell r="AE1107" t="str">
            <v>DGP</v>
          </cell>
          <cell r="AF1107" t="str">
            <v>SCHMDF.DGP</v>
          </cell>
        </row>
        <row r="1108">
          <cell r="A1108">
            <v>1108</v>
          </cell>
          <cell r="D1108" t="str">
            <v>DGU</v>
          </cell>
          <cell r="E1108" t="str">
            <v>SCHMDF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M1108">
            <v>0.75</v>
          </cell>
          <cell r="N1108">
            <v>0</v>
          </cell>
          <cell r="O1108">
            <v>0</v>
          </cell>
          <cell r="P1108">
            <v>0.75</v>
          </cell>
          <cell r="Q1108">
            <v>0</v>
          </cell>
          <cell r="R1108">
            <v>0</v>
          </cell>
          <cell r="S1108" t="str">
            <v>PLNT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D1108" t="str">
            <v>SCHMDF</v>
          </cell>
          <cell r="AE1108" t="str">
            <v>DGU</v>
          </cell>
          <cell r="AF1108" t="str">
            <v>SCHMDF.DGU</v>
          </cell>
        </row>
        <row r="1109">
          <cell r="A1109">
            <v>1109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N1109">
            <v>0</v>
          </cell>
          <cell r="O1109">
            <v>0</v>
          </cell>
          <cell r="Q1109">
            <v>0</v>
          </cell>
          <cell r="R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AD1109" t="str">
            <v>SCHMDF</v>
          </cell>
          <cell r="AE1109" t="str">
            <v>NA</v>
          </cell>
          <cell r="AF1109" t="str">
            <v>SCHMDF.NA1</v>
          </cell>
        </row>
        <row r="1110">
          <cell r="A1110">
            <v>1110</v>
          </cell>
          <cell r="B1110" t="str">
            <v>SCHMDP</v>
          </cell>
          <cell r="C1110" t="str">
            <v xml:space="preserve">  Deductions - Permanent</v>
          </cell>
          <cell r="AD1110" t="str">
            <v>SCHMDP</v>
          </cell>
          <cell r="AE1110" t="str">
            <v>NA</v>
          </cell>
          <cell r="AF1110" t="str">
            <v>SCHMDP.NA</v>
          </cell>
        </row>
        <row r="1111">
          <cell r="A1111">
            <v>1111</v>
          </cell>
          <cell r="D1111" t="str">
            <v>S</v>
          </cell>
          <cell r="E1111" t="str">
            <v>SCHMDP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M1111">
            <v>0.75</v>
          </cell>
          <cell r="N1111">
            <v>0</v>
          </cell>
          <cell r="O1111">
            <v>0</v>
          </cell>
          <cell r="P1111">
            <v>0.75</v>
          </cell>
          <cell r="Q1111">
            <v>0</v>
          </cell>
          <cell r="R1111">
            <v>0</v>
          </cell>
          <cell r="S1111" t="str">
            <v>PLNT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D1111" t="str">
            <v>SCHMDP</v>
          </cell>
          <cell r="AE1111" t="str">
            <v>S</v>
          </cell>
          <cell r="AF1111" t="str">
            <v>SCHMDP.S</v>
          </cell>
        </row>
        <row r="1112">
          <cell r="A1112">
            <v>1112</v>
          </cell>
          <cell r="D1112" t="str">
            <v>SE</v>
          </cell>
          <cell r="E1112" t="str">
            <v>P</v>
          </cell>
          <cell r="F1112">
            <v>277782.4236114184</v>
          </cell>
          <cell r="G1112">
            <v>277782.4236114184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M1112">
            <v>0</v>
          </cell>
          <cell r="N1112">
            <v>0</v>
          </cell>
          <cell r="O1112">
            <v>277782.4236114184</v>
          </cell>
          <cell r="P1112">
            <v>0</v>
          </cell>
          <cell r="Q1112">
            <v>0</v>
          </cell>
          <cell r="R1112">
            <v>0</v>
          </cell>
          <cell r="S1112" t="str">
            <v>DRB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D1112" t="str">
            <v>SCHMDP</v>
          </cell>
          <cell r="AE1112" t="str">
            <v>SE</v>
          </cell>
          <cell r="AF1112" t="str">
            <v>SCHMDP.SE</v>
          </cell>
        </row>
        <row r="1113">
          <cell r="A1113">
            <v>1113</v>
          </cell>
          <cell r="D1113" t="str">
            <v>SNP</v>
          </cell>
          <cell r="E1113" t="str">
            <v>PTD</v>
          </cell>
          <cell r="F1113">
            <v>28812.459216025098</v>
          </cell>
          <cell r="G1113">
            <v>14550.131927770626</v>
          </cell>
          <cell r="H1113">
            <v>6912.5231898425009</v>
          </cell>
          <cell r="I1113">
            <v>7349.8040984119698</v>
          </cell>
          <cell r="J1113">
            <v>0</v>
          </cell>
          <cell r="K1113">
            <v>0</v>
          </cell>
          <cell r="M1113">
            <v>0.75</v>
          </cell>
          <cell r="N1113">
            <v>10912.598945827969</v>
          </cell>
          <cell r="O1113">
            <v>3637.5329819426565</v>
          </cell>
          <cell r="P1113">
            <v>0.75</v>
          </cell>
          <cell r="Q1113">
            <v>5184.3923923818757</v>
          </cell>
          <cell r="R1113">
            <v>1728.1307974606252</v>
          </cell>
          <cell r="S1113" t="str">
            <v>DISom</v>
          </cell>
          <cell r="T1113">
            <v>698.76588058484447</v>
          </cell>
          <cell r="U1113">
            <v>6118.8383114461358</v>
          </cell>
          <cell r="V1113">
            <v>52.391068291640245</v>
          </cell>
          <cell r="W1113">
            <v>0</v>
          </cell>
          <cell r="X1113">
            <v>479.80883808934982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D1113" t="str">
            <v>SCHMDP</v>
          </cell>
          <cell r="AE1113" t="str">
            <v>SNP</v>
          </cell>
          <cell r="AF1113" t="str">
            <v>SCHMDP.SNP</v>
          </cell>
        </row>
        <row r="1114">
          <cell r="A1114">
            <v>1114</v>
          </cell>
          <cell r="D1114" t="str">
            <v>SCHMDEXP</v>
          </cell>
          <cell r="E1114" t="str">
            <v>IBT</v>
          </cell>
          <cell r="F1114">
            <v>-7118.4350049039322</v>
          </cell>
          <cell r="G1114">
            <v>-3419.3226180505085</v>
          </cell>
          <cell r="H1114">
            <v>105.30125060187268</v>
          </cell>
          <cell r="I1114">
            <v>-3825.7568053126015</v>
          </cell>
          <cell r="J1114">
            <v>40.718756761627844</v>
          </cell>
          <cell r="K1114">
            <v>-19.375588904321894</v>
          </cell>
          <cell r="M1114">
            <v>0.75</v>
          </cell>
          <cell r="N1114">
            <v>-2564.4919635378815</v>
          </cell>
          <cell r="O1114">
            <v>-854.83065451262712</v>
          </cell>
          <cell r="P1114">
            <v>0.75</v>
          </cell>
          <cell r="Q1114">
            <v>78.975937951404518</v>
          </cell>
          <cell r="R1114">
            <v>26.32531265046817</v>
          </cell>
          <cell r="S1114" t="str">
            <v>DISom</v>
          </cell>
          <cell r="T1114">
            <v>-363.72511255712624</v>
          </cell>
          <cell r="U1114">
            <v>-3185.008334532401</v>
          </cell>
          <cell r="V1114">
            <v>-27.270861014873429</v>
          </cell>
          <cell r="W1114">
            <v>0</v>
          </cell>
          <cell r="X1114">
            <v>-249.75249720820133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D1114" t="str">
            <v>SCHMDP</v>
          </cell>
          <cell r="AE1114" t="str">
            <v>SCHMDEXP</v>
          </cell>
          <cell r="AF1114" t="str">
            <v>SCHMDP.SCHMDEXP</v>
          </cell>
        </row>
        <row r="1115">
          <cell r="A1115">
            <v>1115</v>
          </cell>
          <cell r="D1115" t="str">
            <v>SG</v>
          </cell>
          <cell r="E1115" t="str">
            <v>P</v>
          </cell>
          <cell r="F1115">
            <v>6915164.928088177</v>
          </cell>
          <cell r="G1115">
            <v>6915164.928088177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M1115">
            <v>0.75</v>
          </cell>
          <cell r="N1115">
            <v>5186373.6960661327</v>
          </cell>
          <cell r="O1115">
            <v>1728791.2320220442</v>
          </cell>
          <cell r="P1115">
            <v>0.75</v>
          </cell>
          <cell r="Q1115">
            <v>0</v>
          </cell>
          <cell r="R1115">
            <v>0</v>
          </cell>
          <cell r="S1115" t="str">
            <v>DRB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D1115" t="str">
            <v>SCHMDP</v>
          </cell>
          <cell r="AE1115" t="str">
            <v>SG</v>
          </cell>
          <cell r="AF1115" t="str">
            <v>SCHMDP.SG</v>
          </cell>
        </row>
        <row r="1116">
          <cell r="A1116">
            <v>1116</v>
          </cell>
          <cell r="D1116" t="str">
            <v>SO</v>
          </cell>
          <cell r="E1116" t="str">
            <v>SCHMDP-SO</v>
          </cell>
          <cell r="F1116">
            <v>-12952.855683479065</v>
          </cell>
          <cell r="G1116">
            <v>-5998.3850674634195</v>
          </cell>
          <cell r="H1116">
            <v>-1020.8863423985515</v>
          </cell>
          <cell r="I1116">
            <v>-4155.6799115952772</v>
          </cell>
          <cell r="J1116">
            <v>-1777.9043620218174</v>
          </cell>
          <cell r="K1116">
            <v>0</v>
          </cell>
          <cell r="M1116">
            <v>0.75</v>
          </cell>
          <cell r="N1116">
            <v>-4498.7888005975647</v>
          </cell>
          <cell r="O1116">
            <v>-1499.5962668658549</v>
          </cell>
          <cell r="P1116">
            <v>0.75</v>
          </cell>
          <cell r="Q1116">
            <v>-765.66475679891369</v>
          </cell>
          <cell r="R1116">
            <v>-255.22158559963788</v>
          </cell>
          <cell r="S1116" t="str">
            <v>DISom</v>
          </cell>
          <cell r="T1116">
            <v>-395.09180026744389</v>
          </cell>
          <cell r="U1116">
            <v>-3459.6749944220069</v>
          </cell>
          <cell r="V1116">
            <v>-29.622627641684669</v>
          </cell>
          <cell r="W1116">
            <v>0</v>
          </cell>
          <cell r="X1116">
            <v>-271.29048926414237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D1116" t="str">
            <v>SCHMDP</v>
          </cell>
          <cell r="AE1116" t="str">
            <v>SO</v>
          </cell>
          <cell r="AF1116" t="str">
            <v>SCHMDP.SO</v>
          </cell>
        </row>
        <row r="1117">
          <cell r="A1117">
            <v>1117</v>
          </cell>
          <cell r="F1117">
            <v>7201688.5202272367</v>
          </cell>
          <cell r="G1117">
            <v>7198079.7759418515</v>
          </cell>
          <cell r="H1117">
            <v>5996.9380980458227</v>
          </cell>
          <cell r="I1117">
            <v>-631.6326184959089</v>
          </cell>
          <cell r="J1117">
            <v>-1737.1856052601895</v>
          </cell>
          <cell r="K1117">
            <v>-19.375588904321894</v>
          </cell>
          <cell r="N1117">
            <v>5190223.0142478254</v>
          </cell>
          <cell r="O1117">
            <v>2007856.7616940266</v>
          </cell>
          <cell r="Q1117">
            <v>4497.7035735343661</v>
          </cell>
          <cell r="R1117">
            <v>1499.2345245114557</v>
          </cell>
          <cell r="T1117">
            <v>-60.051032239725657</v>
          </cell>
          <cell r="U1117">
            <v>-525.84501750827212</v>
          </cell>
          <cell r="V1117">
            <v>-4.5024203649178531</v>
          </cell>
          <cell r="W1117">
            <v>0</v>
          </cell>
          <cell r="X1117">
            <v>-41.23414838299388</v>
          </cell>
          <cell r="AD1117" t="str">
            <v>SCHMDP</v>
          </cell>
          <cell r="AE1117" t="str">
            <v>NA</v>
          </cell>
          <cell r="AF1117" t="str">
            <v>SCHMDP.NA1</v>
          </cell>
        </row>
        <row r="1118">
          <cell r="A1118">
            <v>1118</v>
          </cell>
          <cell r="AD1118" t="str">
            <v>SCHMDP</v>
          </cell>
          <cell r="AE1118" t="str">
            <v>NA</v>
          </cell>
          <cell r="AF1118" t="str">
            <v>SCHMDP.NA2</v>
          </cell>
        </row>
        <row r="1119">
          <cell r="A1119">
            <v>1119</v>
          </cell>
          <cell r="B1119" t="str">
            <v>SCHMDT</v>
          </cell>
          <cell r="C1119" t="str">
            <v xml:space="preserve">  Deductions - Temporary</v>
          </cell>
          <cell r="AD1119" t="str">
            <v>SCHMDT</v>
          </cell>
          <cell r="AE1119" t="str">
            <v>NA</v>
          </cell>
          <cell r="AF1119" t="str">
            <v>SCHMDT.NA</v>
          </cell>
        </row>
        <row r="1120">
          <cell r="A1120">
            <v>1120</v>
          </cell>
          <cell r="D1120" t="str">
            <v>S</v>
          </cell>
          <cell r="E1120" t="str">
            <v>GP</v>
          </cell>
          <cell r="F1120">
            <v>4372312</v>
          </cell>
          <cell r="G1120">
            <v>2132987.9049460543</v>
          </cell>
          <cell r="H1120">
            <v>1062805.9568920629</v>
          </cell>
          <cell r="I1120">
            <v>1150829.5234221977</v>
          </cell>
          <cell r="J1120">
            <v>25688.614739686822</v>
          </cell>
          <cell r="K1120">
            <v>0</v>
          </cell>
          <cell r="M1120">
            <v>0.75</v>
          </cell>
          <cell r="N1120">
            <v>1599740.9287095407</v>
          </cell>
          <cell r="O1120">
            <v>533246.97623651358</v>
          </cell>
          <cell r="P1120">
            <v>0.75</v>
          </cell>
          <cell r="Q1120">
            <v>797104.46766904718</v>
          </cell>
          <cell r="R1120">
            <v>265701.48922301573</v>
          </cell>
          <cell r="S1120" t="str">
            <v>PLNT</v>
          </cell>
          <cell r="T1120">
            <v>201861.3390987133</v>
          </cell>
          <cell r="U1120">
            <v>580105.31355921552</v>
          </cell>
          <cell r="V1120">
            <v>215496.13110843647</v>
          </cell>
          <cell r="W1120">
            <v>118625.13231366695</v>
          </cell>
          <cell r="X1120">
            <v>34741.607342165342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D1120" t="str">
            <v>SCHMDT</v>
          </cell>
          <cell r="AE1120" t="str">
            <v>S</v>
          </cell>
          <cell r="AF1120" t="str">
            <v>SCHMDT.S</v>
          </cell>
        </row>
        <row r="1121">
          <cell r="A1121">
            <v>1121</v>
          </cell>
          <cell r="D1121" t="str">
            <v>BADDEBT</v>
          </cell>
          <cell r="E1121" t="str">
            <v>CUST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M1121">
            <v>0.75</v>
          </cell>
          <cell r="N1121">
            <v>0</v>
          </cell>
          <cell r="O1121">
            <v>0</v>
          </cell>
          <cell r="P1121">
            <v>0.75</v>
          </cell>
          <cell r="Q1121">
            <v>0</v>
          </cell>
          <cell r="R1121">
            <v>0</v>
          </cell>
          <cell r="S1121" t="str">
            <v>CUST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D1121" t="str">
            <v>SCHMDT</v>
          </cell>
          <cell r="AE1121" t="str">
            <v>BADDEBT</v>
          </cell>
          <cell r="AF1121" t="str">
            <v>SCHMDT.BADDEBT</v>
          </cell>
        </row>
        <row r="1122">
          <cell r="A1122">
            <v>1122</v>
          </cell>
          <cell r="D1122" t="str">
            <v>SNP</v>
          </cell>
          <cell r="E1122" t="str">
            <v>SCHMDT-SNP</v>
          </cell>
          <cell r="F1122">
            <v>22339980.060364291</v>
          </cell>
          <cell r="G1122">
            <v>11027985.983115919</v>
          </cell>
          <cell r="H1122">
            <v>5431323.5788084809</v>
          </cell>
          <cell r="I1122">
            <v>5880670.4984398931</v>
          </cell>
          <cell r="J1122">
            <v>0</v>
          </cell>
          <cell r="K1122">
            <v>0</v>
          </cell>
          <cell r="M1122">
            <v>0.75</v>
          </cell>
          <cell r="N1122">
            <v>8270989.4873369392</v>
          </cell>
          <cell r="O1122">
            <v>2756996.4957789797</v>
          </cell>
          <cell r="P1122">
            <v>0.75</v>
          </cell>
          <cell r="Q1122">
            <v>4073492.6841063607</v>
          </cell>
          <cell r="R1122">
            <v>1357830.8947021202</v>
          </cell>
          <cell r="S1122" t="str">
            <v>DISom</v>
          </cell>
          <cell r="T1122">
            <v>559091.35049729038</v>
          </cell>
          <cell r="U1122">
            <v>4895759.3237920012</v>
          </cell>
          <cell r="V1122">
            <v>41918.751242766702</v>
          </cell>
          <cell r="W1122">
            <v>0</v>
          </cell>
          <cell r="X1122">
            <v>383901.07290783565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D1122" t="str">
            <v>SCHMDT</v>
          </cell>
          <cell r="AE1122" t="str">
            <v>SNP</v>
          </cell>
          <cell r="AF1122" t="str">
            <v>SCHMDT.SNP</v>
          </cell>
        </row>
        <row r="1123">
          <cell r="A1123">
            <v>1123</v>
          </cell>
          <cell r="D1123" t="str">
            <v>CN</v>
          </cell>
          <cell r="E1123" t="str">
            <v>CUST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M1123">
            <v>0.75</v>
          </cell>
          <cell r="N1123">
            <v>0</v>
          </cell>
          <cell r="O1123">
            <v>0</v>
          </cell>
          <cell r="P1123">
            <v>0.75</v>
          </cell>
          <cell r="Q1123">
            <v>0</v>
          </cell>
          <cell r="R1123">
            <v>0</v>
          </cell>
          <cell r="S1123" t="str">
            <v>CUST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D1123" t="str">
            <v>SCHMDT</v>
          </cell>
          <cell r="AE1123" t="str">
            <v>CN</v>
          </cell>
          <cell r="AF1123" t="str">
            <v>SCHMDT.CN</v>
          </cell>
        </row>
        <row r="1124">
          <cell r="A1124">
            <v>1124</v>
          </cell>
          <cell r="D1124" t="str">
            <v>SG</v>
          </cell>
          <cell r="E1124" t="str">
            <v>SCHMDT</v>
          </cell>
          <cell r="F1124">
            <v>83972.69730139582</v>
          </cell>
          <cell r="G1124">
            <v>38387.966260566573</v>
          </cell>
          <cell r="H1124">
            <v>25773.352317070785</v>
          </cell>
          <cell r="I1124">
            <v>18990.032784105075</v>
          </cell>
          <cell r="J1124">
            <v>646.90865670761514</v>
          </cell>
          <cell r="K1124">
            <v>174.43728294580649</v>
          </cell>
          <cell r="M1124">
            <v>0.75</v>
          </cell>
          <cell r="N1124">
            <v>28790.974695424928</v>
          </cell>
          <cell r="O1124">
            <v>9596.9915651416432</v>
          </cell>
          <cell r="P1124">
            <v>0.75</v>
          </cell>
          <cell r="Q1124">
            <v>19330.014237803087</v>
          </cell>
          <cell r="R1124">
            <v>6443.3380792676962</v>
          </cell>
          <cell r="S1124" t="str">
            <v>PLNT</v>
          </cell>
          <cell r="T1124">
            <v>3330.9481285540487</v>
          </cell>
          <cell r="U1124">
            <v>9572.4159821381345</v>
          </cell>
          <cell r="V1124">
            <v>3555.9381396715394</v>
          </cell>
          <cell r="W1124">
            <v>1957.4533897571077</v>
          </cell>
          <cell r="X1124">
            <v>573.27714398424337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D1124" t="str">
            <v>SCHMDT</v>
          </cell>
          <cell r="AE1124" t="str">
            <v>SG</v>
          </cell>
          <cell r="AF1124" t="str">
            <v>SCHMDT.SG</v>
          </cell>
        </row>
        <row r="1125">
          <cell r="A1125">
            <v>1125</v>
          </cell>
          <cell r="D1125" t="str">
            <v>DGP</v>
          </cell>
          <cell r="E1125" t="str">
            <v>CUST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M1125">
            <v>0.75</v>
          </cell>
          <cell r="N1125">
            <v>0</v>
          </cell>
          <cell r="O1125">
            <v>0</v>
          </cell>
          <cell r="P1125">
            <v>0.75</v>
          </cell>
          <cell r="Q1125">
            <v>0</v>
          </cell>
          <cell r="R1125">
            <v>0</v>
          </cell>
          <cell r="S1125" t="str">
            <v>CUST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D1125" t="str">
            <v>SCHMDT</v>
          </cell>
          <cell r="AE1125" t="str">
            <v>DGP</v>
          </cell>
          <cell r="AF1125" t="str">
            <v>SCHMDT.DGP</v>
          </cell>
        </row>
        <row r="1126">
          <cell r="A1126">
            <v>1126</v>
          </cell>
          <cell r="D1126" t="str">
            <v>SE</v>
          </cell>
          <cell r="E1126" t="str">
            <v>P</v>
          </cell>
          <cell r="F1126">
            <v>13094470.455603894</v>
          </cell>
          <cell r="G1126">
            <v>13094470.455603894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M1126">
            <v>0</v>
          </cell>
          <cell r="N1126">
            <v>0</v>
          </cell>
          <cell r="O1126">
            <v>13094470.455603894</v>
          </cell>
          <cell r="P1126">
            <v>0</v>
          </cell>
          <cell r="Q1126">
            <v>0</v>
          </cell>
          <cell r="R1126">
            <v>0</v>
          </cell>
          <cell r="S1126" t="str">
            <v>DRB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D1126" t="str">
            <v>SCHMDT</v>
          </cell>
          <cell r="AE1126" t="str">
            <v>SE</v>
          </cell>
          <cell r="AF1126" t="str">
            <v>SCHMDT.SE</v>
          </cell>
        </row>
        <row r="1127">
          <cell r="A1127">
            <v>1127</v>
          </cell>
          <cell r="D1127" t="str">
            <v>SG</v>
          </cell>
          <cell r="E1127" t="str">
            <v>SCHMDT-SG</v>
          </cell>
          <cell r="F1127">
            <v>90262562.363547876</v>
          </cell>
          <cell r="G1127">
            <v>90210247.574870214</v>
          </cell>
          <cell r="H1127">
            <v>52314.788677670724</v>
          </cell>
          <cell r="I1127">
            <v>0</v>
          </cell>
          <cell r="J1127">
            <v>0</v>
          </cell>
          <cell r="K1127">
            <v>0</v>
          </cell>
          <cell r="M1127">
            <v>0.75</v>
          </cell>
          <cell r="N1127">
            <v>67657685.681152657</v>
          </cell>
          <cell r="O1127">
            <v>22552561.893717553</v>
          </cell>
          <cell r="P1127">
            <v>0.75</v>
          </cell>
          <cell r="Q1127">
            <v>39236.091508253041</v>
          </cell>
          <cell r="R1127">
            <v>13078.697169417681</v>
          </cell>
          <cell r="S1127" t="str">
            <v>DRB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D1127" t="str">
            <v>SCHMDT</v>
          </cell>
          <cell r="AE1127" t="str">
            <v>SG</v>
          </cell>
          <cell r="AF1127" t="str">
            <v>SCHMDT.SG1</v>
          </cell>
        </row>
        <row r="1128">
          <cell r="A1128">
            <v>1128</v>
          </cell>
          <cell r="D1128" t="str">
            <v>GPS</v>
          </cell>
          <cell r="E1128" t="str">
            <v>SCHMDT-GPS</v>
          </cell>
          <cell r="F1128">
            <v>-17314651.18652527</v>
          </cell>
          <cell r="G1128">
            <v>-8547265.0410426725</v>
          </cell>
          <cell r="H1128">
            <v>-4209559.4084735923</v>
          </cell>
          <cell r="I1128">
            <v>-4557826.7370090066</v>
          </cell>
          <cell r="J1128">
            <v>0</v>
          </cell>
          <cell r="K1128">
            <v>0</v>
          </cell>
          <cell r="M1128">
            <v>0.75</v>
          </cell>
          <cell r="N1128">
            <v>-6410448.7807820048</v>
          </cell>
          <cell r="O1128">
            <v>-2136816.2602606681</v>
          </cell>
          <cell r="P1128">
            <v>0.75</v>
          </cell>
          <cell r="Q1128">
            <v>-3157169.5563551942</v>
          </cell>
          <cell r="R1128">
            <v>-1052389.8521183981</v>
          </cell>
          <cell r="S1128" t="str">
            <v>PLNT</v>
          </cell>
          <cell r="T1128">
            <v>-799465.94155546743</v>
          </cell>
          <cell r="U1128">
            <v>-2297490.1621907651</v>
          </cell>
          <cell r="V1128">
            <v>-853466.13733657112</v>
          </cell>
          <cell r="W1128">
            <v>-469811.37408838357</v>
          </cell>
          <cell r="X1128">
            <v>-137593.12183781897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D1128" t="str">
            <v>SCHMDT</v>
          </cell>
          <cell r="AE1128" t="str">
            <v>GPS</v>
          </cell>
          <cell r="AF1128" t="str">
            <v>SCHMDT.GPS</v>
          </cell>
        </row>
        <row r="1129">
          <cell r="A1129">
            <v>1129</v>
          </cell>
          <cell r="D1129" t="str">
            <v>SO</v>
          </cell>
          <cell r="E1129" t="str">
            <v>SCHMDT-SO</v>
          </cell>
          <cell r="F1129">
            <v>22901486.177617844</v>
          </cell>
          <cell r="G1129">
            <v>10173323.446617402</v>
          </cell>
          <cell r="H1129">
            <v>2152664.4575807098</v>
          </cell>
          <cell r="I1129">
            <v>7945256.0505923592</v>
          </cell>
          <cell r="J1129">
            <v>2630242.2228273717</v>
          </cell>
          <cell r="K1129">
            <v>0</v>
          </cell>
          <cell r="M1129">
            <v>0.75</v>
          </cell>
          <cell r="N1129">
            <v>7629992.5849630516</v>
          </cell>
          <cell r="O1129">
            <v>2543330.8616543505</v>
          </cell>
          <cell r="P1129">
            <v>0.75</v>
          </cell>
          <cell r="Q1129">
            <v>1614498.3431855324</v>
          </cell>
          <cell r="R1129">
            <v>538166.11439517746</v>
          </cell>
          <cell r="S1129" t="str">
            <v>DISom</v>
          </cell>
          <cell r="T1129">
            <v>755377.11840017547</v>
          </cell>
          <cell r="U1129">
            <v>6614562.3020235151</v>
          </cell>
          <cell r="V1129">
            <v>56635.584672398436</v>
          </cell>
          <cell r="W1129">
            <v>0</v>
          </cell>
          <cell r="X1129">
            <v>518681.04549627076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D1129" t="str">
            <v>SCHMDT</v>
          </cell>
          <cell r="AE1129" t="str">
            <v>SO</v>
          </cell>
          <cell r="AF1129" t="str">
            <v>SCHMDT.SO</v>
          </cell>
        </row>
        <row r="1130">
          <cell r="A1130">
            <v>1130</v>
          </cell>
          <cell r="D1130" t="str">
            <v>TAXDEPR</v>
          </cell>
          <cell r="E1130" t="str">
            <v>TAXDEPR</v>
          </cell>
          <cell r="F1130">
            <v>502780145</v>
          </cell>
          <cell r="G1130">
            <v>189567246.55506384</v>
          </cell>
          <cell r="H1130">
            <v>181889635.85241887</v>
          </cell>
          <cell r="I1130">
            <v>128680799.70238766</v>
          </cell>
          <cell r="J1130">
            <v>2642462.8901296761</v>
          </cell>
          <cell r="K1130">
            <v>0</v>
          </cell>
          <cell r="M1130">
            <v>0.75</v>
          </cell>
          <cell r="N1130">
            <v>142175434.91629788</v>
          </cell>
          <cell r="O1130">
            <v>47391811.638765961</v>
          </cell>
          <cell r="P1130">
            <v>0.75</v>
          </cell>
          <cell r="Q1130">
            <v>136417226.88931414</v>
          </cell>
          <cell r="R1130">
            <v>45472408.963104717</v>
          </cell>
          <cell r="S1130" t="str">
            <v>DISom</v>
          </cell>
          <cell r="T1130">
            <v>12234033.875519065</v>
          </cell>
          <cell r="U1130">
            <v>107128978.76238908</v>
          </cell>
          <cell r="V1130">
            <v>917265.88556112919</v>
          </cell>
          <cell r="W1130">
            <v>0</v>
          </cell>
          <cell r="X1130">
            <v>8400521.1789183952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D1130" t="str">
            <v>SCHMDT</v>
          </cell>
          <cell r="AE1130" t="str">
            <v>TAXDEPR</v>
          </cell>
          <cell r="AF1130" t="str">
            <v>SCHMDT.TAXDEPR</v>
          </cell>
        </row>
        <row r="1131">
          <cell r="A1131">
            <v>1131</v>
          </cell>
          <cell r="D1131" t="str">
            <v>SNPD</v>
          </cell>
          <cell r="E1131" t="str">
            <v>DPW</v>
          </cell>
          <cell r="F1131">
            <v>24384.372927244513</v>
          </cell>
          <cell r="G1131">
            <v>0</v>
          </cell>
          <cell r="H1131">
            <v>0</v>
          </cell>
          <cell r="I1131">
            <v>24384.372927244513</v>
          </cell>
          <cell r="J1131">
            <v>0</v>
          </cell>
          <cell r="K1131">
            <v>0</v>
          </cell>
          <cell r="M1131">
            <v>0.75</v>
          </cell>
          <cell r="N1131">
            <v>0</v>
          </cell>
          <cell r="O1131">
            <v>0</v>
          </cell>
          <cell r="P1131">
            <v>0.75</v>
          </cell>
          <cell r="Q1131">
            <v>0</v>
          </cell>
          <cell r="R1131">
            <v>0</v>
          </cell>
          <cell r="S1131" t="str">
            <v>PLNT</v>
          </cell>
          <cell r="T1131">
            <v>4277.1427670179692</v>
          </cell>
          <cell r="U1131">
            <v>12291.572309371968</v>
          </cell>
          <cell r="V1131">
            <v>4566.0438130754483</v>
          </cell>
          <cell r="W1131">
            <v>2513.4908394412023</v>
          </cell>
          <cell r="X1131">
            <v>736.12319833792287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D1131" t="str">
            <v>SCHMDT</v>
          </cell>
          <cell r="AE1131" t="str">
            <v>SNPD</v>
          </cell>
          <cell r="AF1131" t="str">
            <v>SCHMDT.SNPD</v>
          </cell>
        </row>
        <row r="1132">
          <cell r="A1132">
            <v>1132</v>
          </cell>
          <cell r="F1132">
            <v>638544661.94083714</v>
          </cell>
          <cell r="G1132">
            <v>307697384.84543526</v>
          </cell>
          <cell r="H1132">
            <v>186404958.57822126</v>
          </cell>
          <cell r="I1132">
            <v>139143103.44354445</v>
          </cell>
          <cell r="J1132">
            <v>5299040.6363534424</v>
          </cell>
          <cell r="K1132">
            <v>174.43728294580649</v>
          </cell>
          <cell r="N1132">
            <v>220952185.79237348</v>
          </cell>
          <cell r="O1132">
            <v>86745199.053061724</v>
          </cell>
          <cell r="Q1132">
            <v>139803718.93366596</v>
          </cell>
          <cell r="R1132">
            <v>46601239.644555315</v>
          </cell>
          <cell r="T1132">
            <v>12958505.832855349</v>
          </cell>
          <cell r="U1132">
            <v>116943779.52786456</v>
          </cell>
          <cell r="V1132">
            <v>385972.19720090664</v>
          </cell>
          <cell r="W1132">
            <v>-346715.29754551832</v>
          </cell>
          <cell r="X1132">
            <v>9201561.1831691694</v>
          </cell>
          <cell r="AD1132" t="str">
            <v>SCHMDT</v>
          </cell>
          <cell r="AE1132" t="str">
            <v>NA</v>
          </cell>
          <cell r="AF1132" t="str">
            <v>SCHMDT.NA1</v>
          </cell>
        </row>
        <row r="1133">
          <cell r="A1133">
            <v>1133</v>
          </cell>
          <cell r="AD1133" t="str">
            <v>SCHMDT</v>
          </cell>
          <cell r="AE1133" t="str">
            <v>NA</v>
          </cell>
          <cell r="AF1133" t="str">
            <v>SCHMDT.NA2</v>
          </cell>
        </row>
        <row r="1134">
          <cell r="A1134">
            <v>1134</v>
          </cell>
          <cell r="B1134" t="str">
            <v>TOTAL SCHEDULE - M DEDUCTIONS</v>
          </cell>
          <cell r="F1134">
            <v>645746350.46106434</v>
          </cell>
          <cell r="G1134">
            <v>314895464.62137711</v>
          </cell>
          <cell r="H1134">
            <v>186410955.5163193</v>
          </cell>
          <cell r="I1134">
            <v>139142471.81092596</v>
          </cell>
          <cell r="J1134">
            <v>5297303.4507481819</v>
          </cell>
          <cell r="K1134">
            <v>155.0616940414846</v>
          </cell>
          <cell r="N1134">
            <v>226142408.80662131</v>
          </cell>
          <cell r="O1134">
            <v>88753055.814755753</v>
          </cell>
          <cell r="Q1134">
            <v>139808216.63723949</v>
          </cell>
          <cell r="R1134">
            <v>46602738.879079826</v>
          </cell>
          <cell r="T1134">
            <v>12958445.78182311</v>
          </cell>
          <cell r="U1134">
            <v>116943253.68284705</v>
          </cell>
          <cell r="V1134">
            <v>385967.6947805417</v>
          </cell>
          <cell r="W1134">
            <v>-346715.29754551832</v>
          </cell>
          <cell r="X1134">
            <v>9201519.9490207862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D1134" t="str">
            <v>TOTAL SCHEDULE - M DEDUCTIONS</v>
          </cell>
          <cell r="AE1134" t="str">
            <v>NA</v>
          </cell>
          <cell r="AF1134" t="str">
            <v>TOTAL SCHEDULE - M DEDUCTIONS.NA</v>
          </cell>
        </row>
        <row r="1135">
          <cell r="A1135">
            <v>1135</v>
          </cell>
          <cell r="AD1135" t="str">
            <v>TOTAL SCHEDULE - M DEDUCTIONS</v>
          </cell>
          <cell r="AE1135" t="str">
            <v>NA</v>
          </cell>
          <cell r="AF1135" t="str">
            <v>TOTAL SCHEDULE - M DEDUCTIONS.NA1</v>
          </cell>
        </row>
        <row r="1136">
          <cell r="A1136">
            <v>1136</v>
          </cell>
          <cell r="B1136" t="str">
            <v>TOTAL SCHEDULE - M ADJUSTMENTS</v>
          </cell>
          <cell r="F1136">
            <v>-271258619.2064923</v>
          </cell>
          <cell r="G1136">
            <v>-130757471.68086848</v>
          </cell>
          <cell r="H1136">
            <v>-131369196.59474529</v>
          </cell>
          <cell r="I1136">
            <v>-7030426.2225937396</v>
          </cell>
          <cell r="J1136">
            <v>-2101843.9136312664</v>
          </cell>
          <cell r="K1136">
            <v>319.20534628647147</v>
          </cell>
          <cell r="N1136">
            <v>-64489634.600297809</v>
          </cell>
          <cell r="O1136">
            <v>-66267837.080570593</v>
          </cell>
          <cell r="Q1136">
            <v>-98526897.446058989</v>
          </cell>
          <cell r="R1136">
            <v>-32842299.148686323</v>
          </cell>
          <cell r="T1136">
            <v>9523456.3390317224</v>
          </cell>
          <cell r="U1136">
            <v>-47522688.642182708</v>
          </cell>
          <cell r="V1136">
            <v>22802506.28494405</v>
          </cell>
          <cell r="W1136">
            <v>13077616.372459287</v>
          </cell>
          <cell r="X1136">
            <v>-4911316.5768461106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D1136" t="str">
            <v>TOTAL SCHEDULE - M ADJUSTMENTS</v>
          </cell>
          <cell r="AE1136" t="str">
            <v>NA</v>
          </cell>
          <cell r="AF1136" t="str">
            <v>TOTAL SCHEDULE - M ADJUSTMENTS.NA</v>
          </cell>
        </row>
        <row r="1137">
          <cell r="A1137">
            <v>1137</v>
          </cell>
          <cell r="AD1137" t="str">
            <v>TOTAL SCHEDULE - M ADJUSTMENTS</v>
          </cell>
          <cell r="AE1137" t="str">
            <v>NA</v>
          </cell>
          <cell r="AF1137" t="str">
            <v>TOTAL SCHEDULE - M ADJUSTMENTS.NA1</v>
          </cell>
        </row>
        <row r="1138">
          <cell r="A1138">
            <v>1138</v>
          </cell>
          <cell r="B1138">
            <v>40911</v>
          </cell>
          <cell r="C1138" t="str">
            <v>State Income Taxes</v>
          </cell>
          <cell r="AD1138">
            <v>40911</v>
          </cell>
          <cell r="AE1138" t="str">
            <v>NA</v>
          </cell>
          <cell r="AF1138" t="str">
            <v>40911.NA</v>
          </cell>
        </row>
        <row r="1139">
          <cell r="A1139">
            <v>1139</v>
          </cell>
          <cell r="E1139" t="str">
            <v>IBT</v>
          </cell>
          <cell r="F1139">
            <v>9302236.6613306943</v>
          </cell>
          <cell r="G1139">
            <v>4468306.3331525009</v>
          </cell>
          <cell r="H1139">
            <v>-137605.68905354929</v>
          </cell>
          <cell r="I1139">
            <v>4999426.8666072581</v>
          </cell>
          <cell r="J1139">
            <v>-53210.503669820828</v>
          </cell>
          <cell r="K1139">
            <v>25319.654294306194</v>
          </cell>
          <cell r="M1139">
            <v>0.75</v>
          </cell>
          <cell r="N1139">
            <v>3351229.7498643757</v>
          </cell>
          <cell r="O1139">
            <v>1117076.5832881252</v>
          </cell>
          <cell r="P1139">
            <v>0.75</v>
          </cell>
          <cell r="Q1139">
            <v>-158874.92902586909</v>
          </cell>
          <cell r="R1139">
            <v>21269.239972320131</v>
          </cell>
          <cell r="S1139" t="str">
            <v>DRB</v>
          </cell>
          <cell r="T1139">
            <v>2844669.4209259339</v>
          </cell>
          <cell r="U1139">
            <v>-1682107.962239027</v>
          </cell>
          <cell r="V1139">
            <v>2831250.5924907764</v>
          </cell>
          <cell r="W1139">
            <v>1352782.4756721826</v>
          </cell>
          <cell r="X1139">
            <v>-347167.66024262365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D1139">
            <v>40911</v>
          </cell>
          <cell r="AE1139" t="str">
            <v>NA</v>
          </cell>
          <cell r="AF1139" t="str">
            <v>40911.NA1</v>
          </cell>
        </row>
        <row r="1140">
          <cell r="A1140">
            <v>1140</v>
          </cell>
          <cell r="D1140" t="str">
            <v>IBT</v>
          </cell>
          <cell r="E1140" t="str">
            <v>IBT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M1140">
            <v>0.75</v>
          </cell>
          <cell r="N1140">
            <v>0</v>
          </cell>
          <cell r="O1140">
            <v>0</v>
          </cell>
          <cell r="P1140">
            <v>0.75</v>
          </cell>
          <cell r="Q1140">
            <v>0</v>
          </cell>
          <cell r="R1140">
            <v>0</v>
          </cell>
          <cell r="S1140" t="str">
            <v>DRB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D1140">
            <v>40911</v>
          </cell>
          <cell r="AE1140" t="str">
            <v>IBT</v>
          </cell>
          <cell r="AF1140" t="str">
            <v>40911.IBT</v>
          </cell>
        </row>
        <row r="1141">
          <cell r="A1141">
            <v>1141</v>
          </cell>
          <cell r="D1141" t="str">
            <v>P</v>
          </cell>
          <cell r="E1141" t="str">
            <v>P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M1141">
            <v>0.75</v>
          </cell>
          <cell r="N1141">
            <v>0</v>
          </cell>
          <cell r="O1141">
            <v>0</v>
          </cell>
          <cell r="P1141">
            <v>0.75</v>
          </cell>
          <cell r="Q1141">
            <v>0</v>
          </cell>
          <cell r="R1141">
            <v>0</v>
          </cell>
          <cell r="S1141" t="str">
            <v>DRB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D1141">
            <v>40911</v>
          </cell>
          <cell r="AE1141" t="str">
            <v>P</v>
          </cell>
          <cell r="AF1141" t="str">
            <v>40911.P</v>
          </cell>
        </row>
        <row r="1142">
          <cell r="A1142">
            <v>1142</v>
          </cell>
          <cell r="D1142" t="str">
            <v>IBT</v>
          </cell>
          <cell r="E1142" t="str">
            <v>IBT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M1142">
            <v>0.75</v>
          </cell>
          <cell r="N1142">
            <v>0</v>
          </cell>
          <cell r="O1142">
            <v>0</v>
          </cell>
          <cell r="P1142">
            <v>0.75</v>
          </cell>
          <cell r="Q1142">
            <v>0</v>
          </cell>
          <cell r="R1142">
            <v>0</v>
          </cell>
          <cell r="S1142" t="str">
            <v>DRB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D1142">
            <v>40911</v>
          </cell>
          <cell r="AE1142" t="str">
            <v>IBT</v>
          </cell>
          <cell r="AF1142" t="str">
            <v>40911.IBT1</v>
          </cell>
        </row>
        <row r="1143">
          <cell r="A1143">
            <v>1143</v>
          </cell>
          <cell r="B1143" t="str">
            <v>TOTAL STATE TAXES</v>
          </cell>
          <cell r="F1143">
            <v>9302236.6613306943</v>
          </cell>
          <cell r="G1143">
            <v>4468306.3331525009</v>
          </cell>
          <cell r="H1143">
            <v>-137605.68905354929</v>
          </cell>
          <cell r="I1143">
            <v>4999426.8666072581</v>
          </cell>
          <cell r="J1143">
            <v>-53210.503669820828</v>
          </cell>
          <cell r="K1143">
            <v>25319.654294306194</v>
          </cell>
          <cell r="N1143">
            <v>3351229.7498643757</v>
          </cell>
          <cell r="O1143">
            <v>1117076.5832881252</v>
          </cell>
          <cell r="Q1143">
            <v>-158874.92902586909</v>
          </cell>
          <cell r="R1143">
            <v>21269.239972320131</v>
          </cell>
          <cell r="T1143">
            <v>2844669.4209259339</v>
          </cell>
          <cell r="U1143">
            <v>-1682107.962239027</v>
          </cell>
          <cell r="V1143">
            <v>2831250.5924907764</v>
          </cell>
          <cell r="W1143">
            <v>1352782.4756721826</v>
          </cell>
          <cell r="X1143">
            <v>-347167.66024262365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D1143" t="str">
            <v>TOTAL STATE TAXES</v>
          </cell>
          <cell r="AE1143" t="str">
            <v>NA</v>
          </cell>
          <cell r="AF1143" t="str">
            <v>TOTAL STATE TAXES.NA</v>
          </cell>
        </row>
        <row r="1144">
          <cell r="A1144">
            <v>1144</v>
          </cell>
          <cell r="AD1144" t="str">
            <v>TOTAL STATE TAXES</v>
          </cell>
          <cell r="AE1144" t="str">
            <v>NA</v>
          </cell>
          <cell r="AF1144" t="str">
            <v>TOTAL STATE TAXES.NA1</v>
          </cell>
        </row>
        <row r="1145">
          <cell r="A1145">
            <v>1145</v>
          </cell>
          <cell r="B1145" t="str">
            <v>Calculation of Taxable Income:</v>
          </cell>
          <cell r="AD1145" t="str">
            <v>Calculation of Taxable Income:</v>
          </cell>
          <cell r="AE1145" t="str">
            <v>NA</v>
          </cell>
          <cell r="AF1145" t="str">
            <v>Calculation of Taxable Income:.NA</v>
          </cell>
        </row>
        <row r="1146">
          <cell r="A1146">
            <v>1146</v>
          </cell>
          <cell r="C1146" t="str">
            <v>Operating Revenues</v>
          </cell>
          <cell r="F1146">
            <v>2172604815.5433197</v>
          </cell>
          <cell r="G1146">
            <v>1468501472.1403332</v>
          </cell>
          <cell r="H1146">
            <v>335468618.24962509</v>
          </cell>
          <cell r="I1146">
            <v>318122183.82667828</v>
          </cell>
          <cell r="J1146">
            <v>43198888.090534046</v>
          </cell>
          <cell r="K1146">
            <v>7313653.236149298</v>
          </cell>
          <cell r="N1146">
            <v>1101376104.1052501</v>
          </cell>
          <cell r="O1146">
            <v>367125368.03508329</v>
          </cell>
          <cell r="Q1146">
            <v>248919486.3535766</v>
          </cell>
          <cell r="R1146">
            <v>86549131.896048516</v>
          </cell>
          <cell r="T1146">
            <v>68102271.340717003</v>
          </cell>
          <cell r="U1146">
            <v>147089448.46346858</v>
          </cell>
          <cell r="V1146">
            <v>65574262.77095855</v>
          </cell>
          <cell r="W1146">
            <v>30630051.268689428</v>
          </cell>
          <cell r="X1146">
            <v>6726149.9828443872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D1146" t="str">
            <v>Calculation of Taxable Income:</v>
          </cell>
          <cell r="AE1146" t="str">
            <v>NA</v>
          </cell>
          <cell r="AF1146" t="str">
            <v>Calculation of Taxable Income:.NA1</v>
          </cell>
        </row>
        <row r="1147">
          <cell r="A1147">
            <v>1147</v>
          </cell>
          <cell r="C1147" t="str">
            <v>Operating Deductions:</v>
          </cell>
          <cell r="AD1147" t="str">
            <v>Calculation of Taxable Income:</v>
          </cell>
          <cell r="AE1147" t="str">
            <v>NA</v>
          </cell>
          <cell r="AF1147" t="str">
            <v>Calculation of Taxable Income:.NA2</v>
          </cell>
        </row>
        <row r="1148">
          <cell r="A1148">
            <v>1148</v>
          </cell>
          <cell r="C1148" t="str">
            <v xml:space="preserve">   O &amp; M Expenses</v>
          </cell>
          <cell r="F1148">
            <v>1193141009.3890157</v>
          </cell>
          <cell r="G1148">
            <v>940533001.86883247</v>
          </cell>
          <cell r="H1148">
            <v>108277267.82182859</v>
          </cell>
          <cell r="I1148">
            <v>99369741.333618969</v>
          </cell>
          <cell r="J1148">
            <v>38378035.565992944</v>
          </cell>
          <cell r="K1148">
            <v>6582962.7987427758</v>
          </cell>
          <cell r="N1148">
            <v>342075334.6937378</v>
          </cell>
          <cell r="O1148">
            <v>598457667.17509472</v>
          </cell>
          <cell r="Q1148">
            <v>79752199.573163286</v>
          </cell>
          <cell r="R1148">
            <v>28525068.248665307</v>
          </cell>
          <cell r="T1148">
            <v>17004626.300325204</v>
          </cell>
          <cell r="U1148">
            <v>70765136.743703842</v>
          </cell>
          <cell r="V1148">
            <v>4549044.2250803839</v>
          </cell>
          <cell r="W1148">
            <v>2262597.4077630034</v>
          </cell>
          <cell r="X1148">
            <v>4788336.6567465365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D1148" t="str">
            <v>Calculation of Taxable Income:</v>
          </cell>
          <cell r="AE1148" t="str">
            <v>NA</v>
          </cell>
          <cell r="AF1148" t="str">
            <v>Calculation of Taxable Income:.NA3</v>
          </cell>
        </row>
        <row r="1149">
          <cell r="A1149">
            <v>1149</v>
          </cell>
          <cell r="C1149" t="str">
            <v xml:space="preserve">   Depreciation Expense</v>
          </cell>
          <cell r="F1149">
            <v>281043548.28964108</v>
          </cell>
          <cell r="G1149">
            <v>180343012.51838422</v>
          </cell>
          <cell r="H1149">
            <v>48370194.62512897</v>
          </cell>
          <cell r="I1149">
            <v>51741268.19578708</v>
          </cell>
          <cell r="J1149">
            <v>589072.95034084131</v>
          </cell>
          <cell r="K1149">
            <v>0</v>
          </cell>
          <cell r="N1149">
            <v>135241258.16435459</v>
          </cell>
          <cell r="O1149">
            <v>45101754.354029641</v>
          </cell>
          <cell r="Q1149">
            <v>36277645.968846723</v>
          </cell>
          <cell r="R1149">
            <v>12092548.656282242</v>
          </cell>
          <cell r="T1149">
            <v>-10782725.296522273</v>
          </cell>
          <cell r="U1149">
            <v>40718628.094054587</v>
          </cell>
          <cell r="V1149">
            <v>12128721.637762448</v>
          </cell>
          <cell r="W1149">
            <v>6508508.4073397871</v>
          </cell>
          <cell r="X1149">
            <v>3168135.3531525331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D1149" t="str">
            <v>Calculation of Taxable Income:</v>
          </cell>
          <cell r="AE1149" t="str">
            <v>NA</v>
          </cell>
          <cell r="AF1149" t="str">
            <v>Calculation of Taxable Income:.NA4</v>
          </cell>
        </row>
        <row r="1150">
          <cell r="A1150">
            <v>1150</v>
          </cell>
          <cell r="C1150" t="str">
            <v xml:space="preserve">   Amortization Expense</v>
          </cell>
          <cell r="F1150">
            <v>14468980.630997345</v>
          </cell>
          <cell r="G1150">
            <v>13572992.518259667</v>
          </cell>
          <cell r="H1150">
            <v>131453.47584820274</v>
          </cell>
          <cell r="I1150">
            <v>-884723.59530683036</v>
          </cell>
          <cell r="J1150">
            <v>1649258.2321963066</v>
          </cell>
          <cell r="K1150">
            <v>0</v>
          </cell>
          <cell r="N1150">
            <v>10163973.496975154</v>
          </cell>
          <cell r="O1150">
            <v>3409019.0212845113</v>
          </cell>
          <cell r="Q1150">
            <v>98590.106886151945</v>
          </cell>
          <cell r="R1150">
            <v>32863.368962050685</v>
          </cell>
          <cell r="T1150">
            <v>-155185.00876636454</v>
          </cell>
          <cell r="U1150">
            <v>-445967.75475703436</v>
          </cell>
          <cell r="V1150">
            <v>-165667.03235247446</v>
          </cell>
          <cell r="W1150">
            <v>-91195.482404906434</v>
          </cell>
          <cell r="X1150">
            <v>-26708.317026050525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D1150" t="str">
            <v>Calculation of Taxable Income:</v>
          </cell>
          <cell r="AE1150" t="str">
            <v>NA</v>
          </cell>
          <cell r="AF1150" t="str">
            <v>Calculation of Taxable Income:.NA5</v>
          </cell>
        </row>
        <row r="1151">
          <cell r="A1151">
            <v>1151</v>
          </cell>
          <cell r="C1151" t="str">
            <v xml:space="preserve">   Taxes Other Than Income</v>
          </cell>
          <cell r="F1151">
            <v>65837020.677934341</v>
          </cell>
          <cell r="G1151">
            <v>32701357.372604284</v>
          </cell>
          <cell r="H1151">
            <v>15726232.933504039</v>
          </cell>
          <cell r="I1151">
            <v>17028708.801195543</v>
          </cell>
          <cell r="J1151">
            <v>380111.85063049878</v>
          </cell>
          <cell r="K1151">
            <v>609.72</v>
          </cell>
          <cell r="N1151">
            <v>24526018.029453218</v>
          </cell>
          <cell r="O1151">
            <v>8175339.3431510711</v>
          </cell>
          <cell r="Q1151">
            <v>11794674.700128028</v>
          </cell>
          <cell r="R1151">
            <v>3931558.2333760099</v>
          </cell>
          <cell r="T1151">
            <v>2986921.9478394506</v>
          </cell>
          <cell r="U1151">
            <v>8583760.0248999428</v>
          </cell>
          <cell r="V1151">
            <v>3188674.594928314</v>
          </cell>
          <cell r="W1151">
            <v>1755284.1611725399</v>
          </cell>
          <cell r="X1151">
            <v>514068.07235529379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D1151" t="str">
            <v>Calculation of Taxable Income:</v>
          </cell>
          <cell r="AE1151" t="str">
            <v>NA</v>
          </cell>
          <cell r="AF1151" t="str">
            <v>Calculation of Taxable Income:.NA6</v>
          </cell>
        </row>
        <row r="1152">
          <cell r="A1152">
            <v>1152</v>
          </cell>
          <cell r="C1152" t="str">
            <v xml:space="preserve">   Interest &amp; Dividends (AFUDC-Equity)</v>
          </cell>
          <cell r="F1152">
            <v>-14645519.840252023</v>
          </cell>
          <cell r="G1152">
            <v>-7144667.7823780719</v>
          </cell>
          <cell r="H1152">
            <v>-3559980.5613141847</v>
          </cell>
          <cell r="I1152">
            <v>-3854824.7741761287</v>
          </cell>
          <cell r="J1152">
            <v>-86046.72238364369</v>
          </cell>
          <cell r="K1152">
            <v>0</v>
          </cell>
          <cell r="N1152">
            <v>-5358500.8367835544</v>
          </cell>
          <cell r="O1152">
            <v>-1786166.945594518</v>
          </cell>
          <cell r="Q1152">
            <v>-2669985.4209856386</v>
          </cell>
          <cell r="R1152">
            <v>-889995.14032854617</v>
          </cell>
          <cell r="T1152">
            <v>-676155.82939873624</v>
          </cell>
          <cell r="U1152">
            <v>-1943123.8848387564</v>
          </cell>
          <cell r="V1152">
            <v>-721827.00220070244</v>
          </cell>
          <cell r="W1152">
            <v>-397347.38254093734</v>
          </cell>
          <cell r="X1152">
            <v>-116370.67519699597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D1152" t="str">
            <v>Calculation of Taxable Income:</v>
          </cell>
          <cell r="AE1152" t="str">
            <v>NA</v>
          </cell>
          <cell r="AF1152" t="str">
            <v>Calculation of Taxable Income:.NA7</v>
          </cell>
        </row>
        <row r="1153">
          <cell r="A1153">
            <v>1153</v>
          </cell>
          <cell r="C1153" t="str">
            <v xml:space="preserve">   Misc Revenue &amp; Expense</v>
          </cell>
          <cell r="F1153">
            <v>525804.35769250151</v>
          </cell>
          <cell r="G1153">
            <v>-401751.80710575113</v>
          </cell>
          <cell r="H1153">
            <v>-45.416106852338743</v>
          </cell>
          <cell r="I1153">
            <v>-55841.919094894984</v>
          </cell>
          <cell r="J1153">
            <v>983443.5</v>
          </cell>
          <cell r="K1153">
            <v>0</v>
          </cell>
          <cell r="N1153">
            <v>-301313.85532931332</v>
          </cell>
          <cell r="O1153">
            <v>-100437.95177643778</v>
          </cell>
          <cell r="Q1153">
            <v>-34.062080139254057</v>
          </cell>
          <cell r="R1153">
            <v>-11.354026713084686</v>
          </cell>
          <cell r="T1153">
            <v>-9794.9560181748147</v>
          </cell>
          <cell r="U1153">
            <v>-28148.560083827586</v>
          </cell>
          <cell r="V1153">
            <v>-10456.55961522066</v>
          </cell>
          <cell r="W1153">
            <v>-5756.0697796339055</v>
          </cell>
          <cell r="X1153">
            <v>-1685.7735980380098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D1153" t="str">
            <v>Calculation of Taxable Income:</v>
          </cell>
          <cell r="AE1153" t="str">
            <v>NA</v>
          </cell>
          <cell r="AF1153" t="str">
            <v>Calculation of Taxable Income:.NA8</v>
          </cell>
        </row>
        <row r="1154">
          <cell r="A1154">
            <v>1154</v>
          </cell>
          <cell r="C1154" t="str">
            <v xml:space="preserve">    Total Operating Deductions</v>
          </cell>
          <cell r="F1154">
            <v>1540370843.5050292</v>
          </cell>
          <cell r="G1154">
            <v>1159603944.688597</v>
          </cell>
          <cell r="H1154">
            <v>168945122.87888876</v>
          </cell>
          <cell r="I1154">
            <v>163344328.04202372</v>
          </cell>
          <cell r="J1154">
            <v>41893875.376776956</v>
          </cell>
          <cell r="K1154">
            <v>6583572.5187427755</v>
          </cell>
          <cell r="N1154">
            <v>506346769.69240797</v>
          </cell>
          <cell r="O1154">
            <v>653257174.996189</v>
          </cell>
          <cell r="Q1154">
            <v>125253090.86595841</v>
          </cell>
          <cell r="R1154">
            <v>43692032.012930349</v>
          </cell>
          <cell r="T1154">
            <v>8367687.1574591054</v>
          </cell>
          <cell r="U1154">
            <v>117650284.66297875</v>
          </cell>
          <cell r="V1154">
            <v>18968489.863602746</v>
          </cell>
          <cell r="W1154">
            <v>10032091.04154985</v>
          </cell>
          <cell r="X1154">
            <v>8325775.3164332788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D1154" t="str">
            <v>Calculation of Taxable Income:</v>
          </cell>
          <cell r="AE1154" t="str">
            <v>NA</v>
          </cell>
          <cell r="AF1154" t="str">
            <v>Calculation of Taxable Income:.NA9</v>
          </cell>
        </row>
        <row r="1155">
          <cell r="A1155">
            <v>1155</v>
          </cell>
          <cell r="C1155" t="str">
            <v>Other Deductions:</v>
          </cell>
          <cell r="AD1155" t="str">
            <v>Calculation of Taxable Income:</v>
          </cell>
          <cell r="AE1155" t="str">
            <v>NA</v>
          </cell>
          <cell r="AF1155" t="str">
            <v>Calculation of Taxable Income:.NA10</v>
          </cell>
        </row>
        <row r="1156">
          <cell r="A1156">
            <v>1156</v>
          </cell>
          <cell r="C1156" t="str">
            <v xml:space="preserve">   Interest Deductions</v>
          </cell>
          <cell r="F1156">
            <v>156080272.18574765</v>
          </cell>
          <cell r="G1156">
            <v>79719211.428301618</v>
          </cell>
          <cell r="H1156">
            <v>38185261.089945868</v>
          </cell>
          <cell r="I1156">
            <v>37627895.055293016</v>
          </cell>
          <cell r="J1156">
            <v>375206.32589280221</v>
          </cell>
          <cell r="K1156">
            <v>172698.28631434657</v>
          </cell>
          <cell r="N1156">
            <v>56221616.352519214</v>
          </cell>
          <cell r="O1156">
            <v>23497595.075782407</v>
          </cell>
          <cell r="Q1156">
            <v>28638945.817459408</v>
          </cell>
          <cell r="R1156">
            <v>9546315.2724864669</v>
          </cell>
          <cell r="T1156">
            <v>6600123.7618065029</v>
          </cell>
          <cell r="U1156">
            <v>18967311.33097291</v>
          </cell>
          <cell r="V1156">
            <v>7045931.3400801029</v>
          </cell>
          <cell r="W1156">
            <v>3878605.7698151083</v>
          </cell>
          <cell r="X1156">
            <v>1135922.8526183809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D1156" t="str">
            <v>Calculation of Taxable Income:</v>
          </cell>
          <cell r="AE1156" t="str">
            <v>NA</v>
          </cell>
          <cell r="AF1156" t="str">
            <v>Calculation of Taxable Income:.NA11</v>
          </cell>
        </row>
        <row r="1157">
          <cell r="A1157">
            <v>1157</v>
          </cell>
          <cell r="C1157" t="str">
            <v xml:space="preserve">   Interest on PCRBS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N1157">
            <v>0</v>
          </cell>
          <cell r="O1157">
            <v>0</v>
          </cell>
          <cell r="Q1157">
            <v>0</v>
          </cell>
          <cell r="R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D1157" t="str">
            <v>Calculation of Taxable Income:</v>
          </cell>
          <cell r="AE1157" t="str">
            <v>NA</v>
          </cell>
          <cell r="AF1157" t="str">
            <v>Calculation of Taxable Income:.NA12</v>
          </cell>
        </row>
        <row r="1158">
          <cell r="A1158">
            <v>1158</v>
          </cell>
          <cell r="C1158" t="str">
            <v xml:space="preserve">   Schedule M Adjustments</v>
          </cell>
          <cell r="F1158">
            <v>-271258619.2064923</v>
          </cell>
          <cell r="G1158">
            <v>-130757471.68086848</v>
          </cell>
          <cell r="H1158">
            <v>-131369196.59474529</v>
          </cell>
          <cell r="I1158">
            <v>-7030426.2225937396</v>
          </cell>
          <cell r="J1158">
            <v>-2101843.9136312664</v>
          </cell>
          <cell r="K1158">
            <v>319.20534628647147</v>
          </cell>
          <cell r="N1158">
            <v>-64489634.600297809</v>
          </cell>
          <cell r="O1158">
            <v>-66267837.080570593</v>
          </cell>
          <cell r="Q1158">
            <v>-98526897.446058989</v>
          </cell>
          <cell r="R1158">
            <v>-32842299.148686323</v>
          </cell>
          <cell r="T1158">
            <v>9523456.3390317224</v>
          </cell>
          <cell r="U1158">
            <v>-47522688.642182708</v>
          </cell>
          <cell r="V1158">
            <v>22802506.28494405</v>
          </cell>
          <cell r="W1158">
            <v>13077616.372459287</v>
          </cell>
          <cell r="X1158">
            <v>-4911316.5768461106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D1158" t="str">
            <v>Calculation of Taxable Income:</v>
          </cell>
          <cell r="AE1158" t="str">
            <v>NA</v>
          </cell>
          <cell r="AF1158" t="str">
            <v>Calculation of Taxable Income:.NA13</v>
          </cell>
        </row>
        <row r="1159">
          <cell r="A1159">
            <v>1159</v>
          </cell>
          <cell r="AD1159" t="str">
            <v>Calculation of Taxable Income:</v>
          </cell>
          <cell r="AE1159" t="str">
            <v>NA</v>
          </cell>
          <cell r="AF1159" t="str">
            <v>Calculation of Taxable Income:.NA14</v>
          </cell>
        </row>
        <row r="1160">
          <cell r="A1160">
            <v>1160</v>
          </cell>
          <cell r="C1160" t="str">
            <v xml:space="preserve">    Income Before State Taxes</v>
          </cell>
          <cell r="F1160">
            <v>204895080.64605057</v>
          </cell>
          <cell r="G1160">
            <v>98420844.342566103</v>
          </cell>
          <cell r="H1160">
            <v>-3030962.3139548302</v>
          </cell>
          <cell r="I1160">
            <v>110119534.50676779</v>
          </cell>
          <cell r="J1160">
            <v>-1172037.5257669785</v>
          </cell>
          <cell r="K1160">
            <v>557701.63643846242</v>
          </cell>
          <cell r="N1160">
            <v>474318083.46002519</v>
          </cell>
          <cell r="O1160">
            <v>-375897239.1174587</v>
          </cell>
          <cell r="Q1160">
            <v>-3499447.7759002</v>
          </cell>
          <cell r="R1160">
            <v>468485.46194537729</v>
          </cell>
          <cell r="T1160">
            <v>62657916.760483116</v>
          </cell>
          <cell r="U1160">
            <v>-37050836.17266579</v>
          </cell>
          <cell r="V1160">
            <v>62362347.852219746</v>
          </cell>
          <cell r="W1160">
            <v>29796970.829783756</v>
          </cell>
          <cell r="X1160">
            <v>-7646864.7630533837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D1160" t="str">
            <v>Calculation of Taxable Income:</v>
          </cell>
          <cell r="AE1160" t="str">
            <v>NA</v>
          </cell>
          <cell r="AF1160" t="str">
            <v>Calculation of Taxable Income:.NA15</v>
          </cell>
        </row>
        <row r="1161">
          <cell r="A1161">
            <v>1161</v>
          </cell>
          <cell r="AD1161" t="str">
            <v>Calculation of Taxable Income:</v>
          </cell>
          <cell r="AE1161" t="str">
            <v>NA</v>
          </cell>
          <cell r="AF1161" t="str">
            <v>Calculation of Taxable Income:.NA16</v>
          </cell>
        </row>
        <row r="1162">
          <cell r="A1162">
            <v>1162</v>
          </cell>
          <cell r="C1162" t="str">
            <v>State Income Taxes</v>
          </cell>
          <cell r="E1162" t="str">
            <v>SIT</v>
          </cell>
          <cell r="F1162">
            <v>9302236.6613306943</v>
          </cell>
          <cell r="G1162">
            <v>4468306.3331525009</v>
          </cell>
          <cell r="H1162">
            <v>-137605.68905354929</v>
          </cell>
          <cell r="I1162">
            <v>4999426.8666072581</v>
          </cell>
          <cell r="J1162">
            <v>-53210.503669820828</v>
          </cell>
          <cell r="K1162">
            <v>25319.654294306194</v>
          </cell>
          <cell r="M1162">
            <v>0.75</v>
          </cell>
          <cell r="N1162">
            <v>3351229.7498643757</v>
          </cell>
          <cell r="O1162">
            <v>1117076.5832881252</v>
          </cell>
          <cell r="P1162">
            <v>0.75</v>
          </cell>
          <cell r="Q1162">
            <v>-103204.26679016196</v>
          </cell>
          <cell r="R1162">
            <v>-34401.422263387321</v>
          </cell>
          <cell r="S1162" t="str">
            <v>DRB</v>
          </cell>
          <cell r="T1162">
            <v>1072389.2865162157</v>
          </cell>
          <cell r="U1162">
            <v>2309273.5775044789</v>
          </cell>
          <cell r="V1162">
            <v>1031568.8166576093</v>
          </cell>
          <cell r="W1162">
            <v>480989.71027325874</v>
          </cell>
          <cell r="X1162">
            <v>105205.47565569085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D1162" t="str">
            <v>Calculation of Taxable Income:</v>
          </cell>
          <cell r="AE1162" t="str">
            <v>NA</v>
          </cell>
          <cell r="AF1162" t="str">
            <v>Calculation of Taxable Income:.NA17</v>
          </cell>
        </row>
        <row r="1163">
          <cell r="A1163">
            <v>1163</v>
          </cell>
          <cell r="AD1163" t="str">
            <v>Calculation of Taxable Income:</v>
          </cell>
          <cell r="AE1163" t="str">
            <v>NA</v>
          </cell>
          <cell r="AF1163" t="str">
            <v>Calculation of Taxable Income:.NA18</v>
          </cell>
        </row>
        <row r="1164">
          <cell r="A1164">
            <v>1164</v>
          </cell>
          <cell r="B1164" t="str">
            <v>Total Taxable Income</v>
          </cell>
          <cell r="F1164">
            <v>195592843.98471987</v>
          </cell>
          <cell r="G1164">
            <v>93952538.0094136</v>
          </cell>
          <cell r="H1164">
            <v>-2893356.6249012807</v>
          </cell>
          <cell r="I1164">
            <v>105120107.64016053</v>
          </cell>
          <cell r="J1164">
            <v>-1118827.0220971578</v>
          </cell>
          <cell r="K1164">
            <v>532381.98214415624</v>
          </cell>
          <cell r="N1164">
            <v>470966853.71016079</v>
          </cell>
          <cell r="O1164">
            <v>-377014315.70074683</v>
          </cell>
          <cell r="Q1164">
            <v>-3396243.5091100382</v>
          </cell>
          <cell r="R1164">
            <v>502886.88420876459</v>
          </cell>
          <cell r="T1164">
            <v>61585527.473966897</v>
          </cell>
          <cell r="U1164">
            <v>-39360109.750170268</v>
          </cell>
          <cell r="V1164">
            <v>61330779.035562135</v>
          </cell>
          <cell r="W1164">
            <v>29315981.119510498</v>
          </cell>
          <cell r="X1164">
            <v>-7752070.2387090744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D1164" t="str">
            <v>Total Taxable Income</v>
          </cell>
          <cell r="AE1164" t="str">
            <v>NA</v>
          </cell>
          <cell r="AF1164" t="str">
            <v>Total Taxable Income.NA</v>
          </cell>
        </row>
        <row r="1165">
          <cell r="A1165">
            <v>1165</v>
          </cell>
          <cell r="AD1165" t="str">
            <v>Total Taxable Income</v>
          </cell>
          <cell r="AE1165" t="str">
            <v>NA</v>
          </cell>
          <cell r="AF1165" t="str">
            <v>Total Taxable Income.NA1</v>
          </cell>
        </row>
        <row r="1166">
          <cell r="A1166">
            <v>1166</v>
          </cell>
          <cell r="B1166" t="str">
            <v>Tax Rate</v>
          </cell>
          <cell r="F1166">
            <v>0.35</v>
          </cell>
          <cell r="AD1166" t="str">
            <v>Tax Rate</v>
          </cell>
          <cell r="AE1166" t="str">
            <v>NA</v>
          </cell>
          <cell r="AF1166" t="str">
            <v>Tax Rate.NA</v>
          </cell>
        </row>
        <row r="1167">
          <cell r="A1167">
            <v>1167</v>
          </cell>
          <cell r="AD1167" t="str">
            <v>Tax Rate</v>
          </cell>
          <cell r="AE1167" t="str">
            <v>NA</v>
          </cell>
          <cell r="AF1167" t="str">
            <v>Tax Rate.NA1</v>
          </cell>
        </row>
        <row r="1168">
          <cell r="A1168">
            <v>1168</v>
          </cell>
          <cell r="B1168" t="str">
            <v>Federal Income Tax - Calculated</v>
          </cell>
          <cell r="F1168">
            <v>68457495.394651949</v>
          </cell>
          <cell r="G1168">
            <v>32883388.303294759</v>
          </cell>
          <cell r="H1168">
            <v>-1012674.8187154481</v>
          </cell>
          <cell r="I1168">
            <v>36792037.67405618</v>
          </cell>
          <cell r="J1168">
            <v>-391589.45773400518</v>
          </cell>
          <cell r="K1168">
            <v>186333.69375045467</v>
          </cell>
          <cell r="N1168">
            <v>164838398.79855627</v>
          </cell>
          <cell r="O1168">
            <v>-131955010.49526139</v>
          </cell>
          <cell r="Q1168">
            <v>-1188685.2281885133</v>
          </cell>
          <cell r="R1168">
            <v>176010.40947306759</v>
          </cell>
          <cell r="T1168">
            <v>21554934.615888413</v>
          </cell>
          <cell r="U1168">
            <v>-13776038.412559593</v>
          </cell>
          <cell r="V1168">
            <v>21465772.662446745</v>
          </cell>
          <cell r="W1168">
            <v>10260593.391828673</v>
          </cell>
          <cell r="X1168">
            <v>-2713224.5835481761</v>
          </cell>
          <cell r="AD1168" t="str">
            <v>Federal Income Tax - Calculated</v>
          </cell>
          <cell r="AE1168" t="str">
            <v>NA</v>
          </cell>
          <cell r="AF1168" t="str">
            <v>Federal Income Tax - Calculated.NA</v>
          </cell>
        </row>
        <row r="1169">
          <cell r="A1169">
            <v>1169</v>
          </cell>
          <cell r="AD1169" t="str">
            <v>Federal Income Tax - Calculated</v>
          </cell>
          <cell r="AE1169" t="str">
            <v>NA</v>
          </cell>
          <cell r="AF1169" t="str">
            <v>Federal Income Tax - Calculated.NA1</v>
          </cell>
        </row>
        <row r="1170">
          <cell r="A1170">
            <v>1170</v>
          </cell>
          <cell r="B1170" t="str">
            <v>Adjustments to Calculated Tax:</v>
          </cell>
          <cell r="AD1170" t="str">
            <v>Adjustments to Calculated Tax:</v>
          </cell>
          <cell r="AE1170" t="str">
            <v>NA</v>
          </cell>
          <cell r="AF1170" t="str">
            <v>Adjustments to Calculated Tax:.NA</v>
          </cell>
        </row>
        <row r="1171">
          <cell r="A1171">
            <v>1171</v>
          </cell>
          <cell r="B1171">
            <v>40910</v>
          </cell>
          <cell r="C1171" t="str">
            <v>PMI</v>
          </cell>
          <cell r="D1171" t="str">
            <v>SE</v>
          </cell>
          <cell r="E1171" t="str">
            <v>P</v>
          </cell>
          <cell r="F1171">
            <v>-24969.597559992482</v>
          </cell>
          <cell r="G1171">
            <v>-24969.597559992482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M1171">
            <v>0.75</v>
          </cell>
          <cell r="N1171">
            <v>-18727.198169994361</v>
          </cell>
          <cell r="O1171">
            <v>-6242.3993899981206</v>
          </cell>
          <cell r="P1171">
            <v>0.75</v>
          </cell>
          <cell r="Q1171">
            <v>0</v>
          </cell>
          <cell r="R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D1171">
            <v>40910</v>
          </cell>
          <cell r="AE1171" t="str">
            <v>SE</v>
          </cell>
          <cell r="AF1171" t="str">
            <v>40910.SE</v>
          </cell>
        </row>
        <row r="1172">
          <cell r="A1172">
            <v>1172</v>
          </cell>
          <cell r="B1172">
            <v>40910</v>
          </cell>
          <cell r="C1172" t="str">
            <v>PTC</v>
          </cell>
          <cell r="D1172" t="str">
            <v>SG</v>
          </cell>
          <cell r="E1172" t="str">
            <v>P</v>
          </cell>
          <cell r="F1172">
            <v>-25884494.564828217</v>
          </cell>
          <cell r="G1172">
            <v>-25884494.564828217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M1172">
            <v>0.75</v>
          </cell>
          <cell r="N1172">
            <v>-19413370.923621163</v>
          </cell>
          <cell r="O1172">
            <v>-6471123.6412070543</v>
          </cell>
          <cell r="P1172">
            <v>0.75</v>
          </cell>
          <cell r="Q1172">
            <v>0</v>
          </cell>
          <cell r="R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D1172">
            <v>40910</v>
          </cell>
          <cell r="AE1172" t="str">
            <v>SG</v>
          </cell>
          <cell r="AF1172" t="str">
            <v>40910.SG</v>
          </cell>
        </row>
        <row r="1173">
          <cell r="A1173">
            <v>1173</v>
          </cell>
          <cell r="B1173">
            <v>40910</v>
          </cell>
          <cell r="C1173" t="str">
            <v>OTHER</v>
          </cell>
          <cell r="D1173" t="str">
            <v>SO</v>
          </cell>
          <cell r="E1173" t="str">
            <v>P</v>
          </cell>
          <cell r="F1173">
            <v>-192.56408576314382</v>
          </cell>
          <cell r="G1173">
            <v>-192.56408576314382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M1173">
            <v>0.75</v>
          </cell>
          <cell r="N1173">
            <v>-144.42306432235787</v>
          </cell>
          <cell r="O1173">
            <v>-48.141021440785956</v>
          </cell>
          <cell r="P1173">
            <v>0.75</v>
          </cell>
          <cell r="Q1173">
            <v>0</v>
          </cell>
          <cell r="R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D1173">
            <v>40910</v>
          </cell>
          <cell r="AE1173" t="str">
            <v>SO</v>
          </cell>
          <cell r="AF1173" t="str">
            <v>40910.SO</v>
          </cell>
        </row>
        <row r="1174">
          <cell r="A1174">
            <v>1174</v>
          </cell>
          <cell r="B1174">
            <v>40910</v>
          </cell>
          <cell r="C1174" t="str">
            <v>SITUS</v>
          </cell>
          <cell r="D1174" t="str">
            <v>S</v>
          </cell>
          <cell r="E1174" t="str">
            <v>LABOR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M1174">
            <v>0.75</v>
          </cell>
          <cell r="N1174">
            <v>0</v>
          </cell>
          <cell r="O1174">
            <v>0</v>
          </cell>
          <cell r="P1174">
            <v>0.75</v>
          </cell>
          <cell r="Q1174">
            <v>0</v>
          </cell>
          <cell r="R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D1174">
            <v>40910</v>
          </cell>
          <cell r="AE1174" t="str">
            <v>S</v>
          </cell>
          <cell r="AF1174" t="str">
            <v>40910.S</v>
          </cell>
        </row>
        <row r="1175">
          <cell r="A1175">
            <v>1175</v>
          </cell>
          <cell r="F1175">
            <v>-25909656.726473972</v>
          </cell>
          <cell r="G1175">
            <v>-25909656.726473972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N1175">
            <v>-19432242.544855479</v>
          </cell>
          <cell r="O1175">
            <v>-6477414.1816184931</v>
          </cell>
          <cell r="Q1175">
            <v>0</v>
          </cell>
          <cell r="R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D1175">
            <v>40910</v>
          </cell>
          <cell r="AE1175" t="str">
            <v>NA</v>
          </cell>
          <cell r="AF1175" t="str">
            <v>40910.NA</v>
          </cell>
        </row>
        <row r="1176">
          <cell r="A1176">
            <v>1176</v>
          </cell>
          <cell r="B1176" t="str">
            <v>Federal Income Tax Per Calculation</v>
          </cell>
          <cell r="AD1176" t="str">
            <v>Federal Income Tax Per Calculation</v>
          </cell>
          <cell r="AE1176" t="str">
            <v>NA</v>
          </cell>
          <cell r="AF1176" t="str">
            <v>Federal Income Tax Per Calculation.NA</v>
          </cell>
        </row>
        <row r="1177">
          <cell r="A1177">
            <v>1177</v>
          </cell>
          <cell r="AD1177" t="str">
            <v>Federal Income Tax Per Calculation</v>
          </cell>
          <cell r="AE1177" t="str">
            <v>NA</v>
          </cell>
          <cell r="AF1177" t="str">
            <v>Federal Income Tax Per Calculation.NA1</v>
          </cell>
        </row>
        <row r="1178">
          <cell r="A1178">
            <v>1178</v>
          </cell>
          <cell r="B1178" t="str">
            <v xml:space="preserve">Adjustment to Book Tax </v>
          </cell>
          <cell r="AD1178" t="str">
            <v xml:space="preserve">Adjustment to Book Tax </v>
          </cell>
          <cell r="AE1178" t="str">
            <v>NA</v>
          </cell>
          <cell r="AF1178" t="str">
            <v>Adjustment to Book Tax .NA</v>
          </cell>
        </row>
        <row r="1179">
          <cell r="A1179">
            <v>1179</v>
          </cell>
          <cell r="AD1179" t="str">
            <v xml:space="preserve">Adjustment to Book Tax </v>
          </cell>
          <cell r="AE1179" t="str">
            <v>NA</v>
          </cell>
          <cell r="AF1179" t="str">
            <v>Adjustment to Book Tax .NA1</v>
          </cell>
        </row>
        <row r="1180">
          <cell r="A1180">
            <v>1180</v>
          </cell>
          <cell r="B1180" t="str">
            <v>Federal Income Tax Expense</v>
          </cell>
          <cell r="E1180" t="str">
            <v>FIT</v>
          </cell>
          <cell r="F1180">
            <v>42547838.668177977</v>
          </cell>
          <cell r="G1180">
            <v>6973731.576820787</v>
          </cell>
          <cell r="H1180">
            <v>-1012674.8187154481</v>
          </cell>
          <cell r="I1180">
            <v>36792037.67405618</v>
          </cell>
          <cell r="J1180">
            <v>-391589.45773400518</v>
          </cell>
          <cell r="K1180">
            <v>186333.69375045467</v>
          </cell>
          <cell r="M1180">
            <v>0.75</v>
          </cell>
          <cell r="N1180">
            <v>5230298.6826155903</v>
          </cell>
          <cell r="O1180">
            <v>1743432.8942051968</v>
          </cell>
          <cell r="P1180">
            <v>0.75</v>
          </cell>
          <cell r="Q1180">
            <v>-759506.11403658614</v>
          </cell>
          <cell r="R1180">
            <v>-253168.70467886204</v>
          </cell>
          <cell r="S1180" t="str">
            <v>DRB</v>
          </cell>
          <cell r="T1180">
            <v>21554934.615888413</v>
          </cell>
          <cell r="U1180">
            <v>-13776038.412559593</v>
          </cell>
          <cell r="V1180">
            <v>21465772.662446745</v>
          </cell>
          <cell r="W1180">
            <v>10260593.391828673</v>
          </cell>
          <cell r="X1180">
            <v>-2713224.5835481761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D1180" t="str">
            <v>Federal Income Tax Expense</v>
          </cell>
          <cell r="AE1180" t="str">
            <v>NA</v>
          </cell>
          <cell r="AF1180" t="str">
            <v>Federal Income Tax Expense.NA</v>
          </cell>
        </row>
        <row r="1181">
          <cell r="A1181">
            <v>1181</v>
          </cell>
          <cell r="F1181">
            <v>0</v>
          </cell>
          <cell r="AD1181" t="str">
            <v>Federal Income Tax Expense</v>
          </cell>
          <cell r="AE1181" t="str">
            <v>NA</v>
          </cell>
          <cell r="AF1181" t="str">
            <v>Federal Income Tax Expense.NA1</v>
          </cell>
        </row>
        <row r="1182">
          <cell r="A1182">
            <v>1182</v>
          </cell>
          <cell r="B1182" t="str">
            <v>TOTAL OPERATING EXPENSES</v>
          </cell>
          <cell r="F1182">
            <v>1706420360.4334309</v>
          </cell>
          <cell r="G1182">
            <v>1230340125.63306</v>
          </cell>
          <cell r="H1182">
            <v>221412214.67589331</v>
          </cell>
          <cell r="I1182">
            <v>205786400.223948</v>
          </cell>
          <cell r="J1182">
            <v>42086394.03374213</v>
          </cell>
          <cell r="K1182">
            <v>6795225.866787537</v>
          </cell>
          <cell r="N1182">
            <v>559398905.40075517</v>
          </cell>
          <cell r="O1182">
            <v>670941220.23230469</v>
          </cell>
          <cell r="Q1182">
            <v>164603409.7137118</v>
          </cell>
          <cell r="R1182">
            <v>56808804.962181486</v>
          </cell>
          <cell r="T1182">
            <v>31062592.506929036</v>
          </cell>
          <cell r="U1182">
            <v>106701749.27685294</v>
          </cell>
          <cell r="V1182">
            <v>41483309.018092476</v>
          </cell>
          <cell r="W1182">
            <v>20781021.946499184</v>
          </cell>
          <cell r="X1182">
            <v>5757727.4755742764</v>
          </cell>
          <cell r="AD1182" t="str">
            <v>TOTAL OPERATING EXPENSES</v>
          </cell>
          <cell r="AE1182" t="str">
            <v>NA</v>
          </cell>
          <cell r="AF1182" t="str">
            <v>TOTAL OPERATING EXPENSES.NA</v>
          </cell>
        </row>
        <row r="1183">
          <cell r="A1183">
            <v>1183</v>
          </cell>
          <cell r="AD1183" t="str">
            <v>TOTAL OPERATING EXPENSES</v>
          </cell>
          <cell r="AE1183" t="str">
            <v>NA</v>
          </cell>
          <cell r="AF1183" t="str">
            <v>TOTAL OPERATING EXPENSES.NA1</v>
          </cell>
        </row>
        <row r="1184">
          <cell r="A1184">
            <v>1184</v>
          </cell>
          <cell r="AD1184" t="str">
            <v>TOTAL OPERATING EXPENSES</v>
          </cell>
          <cell r="AE1184" t="str">
            <v>NA</v>
          </cell>
          <cell r="AF1184" t="str">
            <v>TOTAL OPERATING EXPENSES.NA2</v>
          </cell>
        </row>
        <row r="1185">
          <cell r="A1185">
            <v>1185</v>
          </cell>
          <cell r="B1185">
            <v>310</v>
          </cell>
          <cell r="C1185" t="str">
            <v>Land and Land Rights</v>
          </cell>
          <cell r="AD1185">
            <v>310</v>
          </cell>
          <cell r="AE1185" t="str">
            <v>NA</v>
          </cell>
          <cell r="AF1185" t="str">
            <v>310.NA</v>
          </cell>
        </row>
        <row r="1186">
          <cell r="A1186">
            <v>1186</v>
          </cell>
          <cell r="D1186" t="str">
            <v>SG</v>
          </cell>
          <cell r="E1186" t="str">
            <v>P</v>
          </cell>
          <cell r="F1186">
            <v>1018454.3800252011</v>
          </cell>
          <cell r="G1186">
            <v>1018454.3800252011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M1186">
            <v>0.75</v>
          </cell>
          <cell r="N1186">
            <v>763840.78501890088</v>
          </cell>
          <cell r="O1186">
            <v>254613.59500630028</v>
          </cell>
          <cell r="Q1186">
            <v>0</v>
          </cell>
          <cell r="R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D1186">
            <v>310</v>
          </cell>
          <cell r="AE1186" t="str">
            <v>SG</v>
          </cell>
          <cell r="AF1186" t="str">
            <v>310.SG</v>
          </cell>
        </row>
        <row r="1187">
          <cell r="A1187">
            <v>1187</v>
          </cell>
          <cell r="D1187" t="str">
            <v>SG</v>
          </cell>
          <cell r="E1187" t="str">
            <v>P</v>
          </cell>
          <cell r="F1187">
            <v>15208970.125745026</v>
          </cell>
          <cell r="G1187">
            <v>15208970.125745026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M1187">
            <v>0.75</v>
          </cell>
          <cell r="N1187">
            <v>11406727.594308769</v>
          </cell>
          <cell r="O1187">
            <v>3802242.5314362566</v>
          </cell>
          <cell r="Q1187">
            <v>0</v>
          </cell>
          <cell r="R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D1187">
            <v>310</v>
          </cell>
          <cell r="AE1187" t="str">
            <v>SG</v>
          </cell>
          <cell r="AF1187" t="str">
            <v>310.SG1</v>
          </cell>
        </row>
        <row r="1188">
          <cell r="A1188">
            <v>1188</v>
          </cell>
          <cell r="D1188" t="str">
            <v>SG</v>
          </cell>
          <cell r="E1188" t="str">
            <v>P</v>
          </cell>
          <cell r="F1188">
            <v>23556384.565720625</v>
          </cell>
          <cell r="G1188">
            <v>23556384.565720625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M1188">
            <v>0.75</v>
          </cell>
          <cell r="N1188">
            <v>17667288.424290471</v>
          </cell>
          <cell r="O1188">
            <v>5889096.1414301563</v>
          </cell>
          <cell r="Q1188">
            <v>0</v>
          </cell>
          <cell r="R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D1188">
            <v>310</v>
          </cell>
          <cell r="AE1188" t="str">
            <v>SG</v>
          </cell>
          <cell r="AF1188" t="str">
            <v>310.SG2</v>
          </cell>
        </row>
        <row r="1189">
          <cell r="A1189">
            <v>1189</v>
          </cell>
          <cell r="D1189" t="str">
            <v>S</v>
          </cell>
          <cell r="E1189" t="str">
            <v>P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M1189">
            <v>0.75</v>
          </cell>
          <cell r="N1189">
            <v>0</v>
          </cell>
          <cell r="O1189">
            <v>0</v>
          </cell>
          <cell r="Q1189">
            <v>0</v>
          </cell>
          <cell r="R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D1189">
            <v>310</v>
          </cell>
          <cell r="AE1189" t="str">
            <v>S</v>
          </cell>
          <cell r="AF1189" t="str">
            <v>310.S</v>
          </cell>
        </row>
        <row r="1190">
          <cell r="A1190">
            <v>1190</v>
          </cell>
          <cell r="D1190" t="str">
            <v>SG</v>
          </cell>
          <cell r="E1190" t="str">
            <v>P</v>
          </cell>
          <cell r="F1190">
            <v>1152786.3890543717</v>
          </cell>
          <cell r="G1190">
            <v>1152786.3890543717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M1190">
            <v>0.75</v>
          </cell>
          <cell r="N1190">
            <v>864589.79179077875</v>
          </cell>
          <cell r="O1190">
            <v>288196.59726359294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D1190">
            <v>310</v>
          </cell>
          <cell r="AE1190" t="str">
            <v>SG</v>
          </cell>
          <cell r="AF1190" t="str">
            <v>310.SG3</v>
          </cell>
        </row>
        <row r="1191">
          <cell r="A1191">
            <v>1191</v>
          </cell>
          <cell r="F1191">
            <v>40936595.460545227</v>
          </cell>
          <cell r="G1191">
            <v>40936595.460545227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N1191">
            <v>30702446.59540892</v>
          </cell>
          <cell r="O1191">
            <v>10234148.865136307</v>
          </cell>
          <cell r="Q1191">
            <v>0</v>
          </cell>
          <cell r="R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D1191">
            <v>310</v>
          </cell>
          <cell r="AE1191" t="str">
            <v>NA</v>
          </cell>
          <cell r="AF1191" t="str">
            <v>310.NA1</v>
          </cell>
        </row>
        <row r="1192">
          <cell r="A1192">
            <v>1192</v>
          </cell>
          <cell r="AD1192">
            <v>310</v>
          </cell>
          <cell r="AE1192" t="str">
            <v>NA</v>
          </cell>
          <cell r="AF1192" t="str">
            <v>310.NA2</v>
          </cell>
        </row>
        <row r="1193">
          <cell r="A1193">
            <v>1193</v>
          </cell>
          <cell r="B1193">
            <v>311</v>
          </cell>
          <cell r="C1193" t="str">
            <v>Structures and Improvements</v>
          </cell>
          <cell r="AD1193">
            <v>311</v>
          </cell>
          <cell r="AE1193" t="str">
            <v>NA</v>
          </cell>
          <cell r="AF1193" t="str">
            <v>311.NA</v>
          </cell>
        </row>
        <row r="1194">
          <cell r="A1194">
            <v>1194</v>
          </cell>
          <cell r="D1194" t="str">
            <v>SG</v>
          </cell>
          <cell r="E1194" t="str">
            <v>P</v>
          </cell>
          <cell r="F1194">
            <v>99958215.820479497</v>
          </cell>
          <cell r="G1194">
            <v>99958215.820479497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M1194">
            <v>0.75</v>
          </cell>
          <cell r="N1194">
            <v>74968661.865359619</v>
          </cell>
          <cell r="O1194">
            <v>24989553.955119874</v>
          </cell>
          <cell r="Q1194">
            <v>0</v>
          </cell>
          <cell r="R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D1194">
            <v>311</v>
          </cell>
          <cell r="AE1194" t="str">
            <v>SG</v>
          </cell>
          <cell r="AF1194" t="str">
            <v>311.SG</v>
          </cell>
        </row>
        <row r="1195">
          <cell r="A1195">
            <v>1195</v>
          </cell>
          <cell r="D1195" t="str">
            <v>SG</v>
          </cell>
          <cell r="E1195" t="str">
            <v>P</v>
          </cell>
          <cell r="F1195">
            <v>139769025.97641316</v>
          </cell>
          <cell r="G1195">
            <v>139769025.97641316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M1195">
            <v>0.75</v>
          </cell>
          <cell r="N1195">
            <v>104826769.48230988</v>
          </cell>
          <cell r="O1195">
            <v>34942256.49410329</v>
          </cell>
          <cell r="Q1195">
            <v>0</v>
          </cell>
          <cell r="R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D1195">
            <v>311</v>
          </cell>
          <cell r="AE1195" t="str">
            <v>SG</v>
          </cell>
          <cell r="AF1195" t="str">
            <v>311.SG1</v>
          </cell>
        </row>
        <row r="1196">
          <cell r="A1196">
            <v>1196</v>
          </cell>
          <cell r="D1196" t="str">
            <v>SG</v>
          </cell>
          <cell r="E1196" t="str">
            <v>P</v>
          </cell>
          <cell r="F1196">
            <v>177606253.36740574</v>
          </cell>
          <cell r="G1196">
            <v>177606253.36740574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M1196">
            <v>0.75</v>
          </cell>
          <cell r="N1196">
            <v>133204690.0255543</v>
          </cell>
          <cell r="O1196">
            <v>44401563.341851436</v>
          </cell>
          <cell r="Q1196">
            <v>0</v>
          </cell>
          <cell r="R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D1196">
            <v>311</v>
          </cell>
          <cell r="AE1196" t="str">
            <v>SG</v>
          </cell>
          <cell r="AF1196" t="str">
            <v>311.SG2</v>
          </cell>
        </row>
        <row r="1197">
          <cell r="A1197">
            <v>1197</v>
          </cell>
          <cell r="D1197" t="str">
            <v>SG</v>
          </cell>
          <cell r="E1197" t="str">
            <v>P</v>
          </cell>
          <cell r="F1197">
            <v>28028420.318393003</v>
          </cell>
          <cell r="G1197">
            <v>28028420.318393003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M1197">
            <v>0.75</v>
          </cell>
          <cell r="N1197">
            <v>21021315.238794751</v>
          </cell>
          <cell r="O1197">
            <v>7007105.0795982508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D1197">
            <v>311</v>
          </cell>
          <cell r="AE1197" t="str">
            <v>SG</v>
          </cell>
          <cell r="AF1197" t="str">
            <v>311.SG3</v>
          </cell>
        </row>
        <row r="1198">
          <cell r="A1198">
            <v>1198</v>
          </cell>
          <cell r="F1198">
            <v>445361915.48269141</v>
          </cell>
          <cell r="G1198">
            <v>445361915.48269141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N1198">
            <v>334021436.61201853</v>
          </cell>
          <cell r="O1198">
            <v>111340478.87067285</v>
          </cell>
          <cell r="Q1198">
            <v>0</v>
          </cell>
          <cell r="R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D1198">
            <v>311</v>
          </cell>
          <cell r="AE1198" t="str">
            <v>NA</v>
          </cell>
          <cell r="AF1198" t="str">
            <v>311.NA1</v>
          </cell>
        </row>
        <row r="1199">
          <cell r="A1199">
            <v>1199</v>
          </cell>
          <cell r="AD1199">
            <v>311</v>
          </cell>
          <cell r="AE1199" t="str">
            <v>NA</v>
          </cell>
          <cell r="AF1199" t="str">
            <v>311.NA2</v>
          </cell>
        </row>
        <row r="1200">
          <cell r="A1200">
            <v>1200</v>
          </cell>
          <cell r="B1200">
            <v>312</v>
          </cell>
          <cell r="C1200" t="str">
            <v>Boiler Plant Equipment</v>
          </cell>
          <cell r="AD1200">
            <v>312</v>
          </cell>
          <cell r="AE1200" t="str">
            <v>NA</v>
          </cell>
          <cell r="AF1200" t="str">
            <v>312.NA</v>
          </cell>
        </row>
        <row r="1201">
          <cell r="A1201">
            <v>1201</v>
          </cell>
          <cell r="D1201" t="str">
            <v>SG</v>
          </cell>
          <cell r="E1201" t="str">
            <v>P</v>
          </cell>
          <cell r="F1201">
            <v>268049065.75263929</v>
          </cell>
          <cell r="G1201">
            <v>268049065.75263929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M1201">
            <v>0.75</v>
          </cell>
          <cell r="N1201">
            <v>201036799.31447947</v>
          </cell>
          <cell r="O1201">
            <v>67012266.438159823</v>
          </cell>
          <cell r="Q1201">
            <v>0</v>
          </cell>
          <cell r="R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D1201">
            <v>312</v>
          </cell>
          <cell r="AE1201" t="str">
            <v>SG</v>
          </cell>
          <cell r="AF1201" t="str">
            <v>312.SG</v>
          </cell>
        </row>
        <row r="1202">
          <cell r="A1202">
            <v>1202</v>
          </cell>
          <cell r="D1202" t="str">
            <v>SG</v>
          </cell>
          <cell r="E1202" t="str">
            <v>P</v>
          </cell>
          <cell r="F1202">
            <v>232479773.02988711</v>
          </cell>
          <cell r="G1202">
            <v>232479773.02988711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M1202">
            <v>0.75</v>
          </cell>
          <cell r="N1202">
            <v>174359829.77241534</v>
          </cell>
          <cell r="O1202">
            <v>58119943.257471777</v>
          </cell>
          <cell r="Q1202">
            <v>0</v>
          </cell>
          <cell r="R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D1202">
            <v>312</v>
          </cell>
          <cell r="AE1202" t="str">
            <v>SG</v>
          </cell>
          <cell r="AF1202" t="str">
            <v>312.SG1</v>
          </cell>
        </row>
        <row r="1203">
          <cell r="A1203">
            <v>1203</v>
          </cell>
          <cell r="D1203" t="str">
            <v>SG</v>
          </cell>
          <cell r="E1203" t="str">
            <v>P</v>
          </cell>
          <cell r="F1203">
            <v>1234405914.9179499</v>
          </cell>
          <cell r="G1203">
            <v>1234405914.9179499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M1203">
            <v>0.75</v>
          </cell>
          <cell r="N1203">
            <v>925804436.1884625</v>
          </cell>
          <cell r="O1203">
            <v>308601478.72948748</v>
          </cell>
          <cell r="Q1203">
            <v>0</v>
          </cell>
          <cell r="R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D1203">
            <v>312</v>
          </cell>
          <cell r="AE1203" t="str">
            <v>SG</v>
          </cell>
          <cell r="AF1203" t="str">
            <v>312.SG2</v>
          </cell>
        </row>
        <row r="1204">
          <cell r="A1204">
            <v>1204</v>
          </cell>
          <cell r="D1204" t="str">
            <v>SG</v>
          </cell>
          <cell r="E1204" t="str">
            <v>P</v>
          </cell>
          <cell r="F1204">
            <v>145994295.21012658</v>
          </cell>
          <cell r="G1204">
            <v>145994295.21012658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M1204">
            <v>0.75</v>
          </cell>
          <cell r="N1204">
            <v>109495721.40759493</v>
          </cell>
          <cell r="O1204">
            <v>36498573.802531645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D1204">
            <v>312</v>
          </cell>
          <cell r="AE1204" t="str">
            <v>SG</v>
          </cell>
          <cell r="AF1204" t="str">
            <v>312.SG3</v>
          </cell>
        </row>
        <row r="1205">
          <cell r="A1205">
            <v>1205</v>
          </cell>
          <cell r="F1205">
            <v>1880929048.9106028</v>
          </cell>
          <cell r="G1205">
            <v>1880929048.9106028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N1205">
            <v>1410696786.6829522</v>
          </cell>
          <cell r="O1205">
            <v>470232262.2276507</v>
          </cell>
          <cell r="Q1205">
            <v>0</v>
          </cell>
          <cell r="R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D1205">
            <v>312</v>
          </cell>
          <cell r="AE1205" t="str">
            <v>NA</v>
          </cell>
          <cell r="AF1205" t="str">
            <v>312.NA1</v>
          </cell>
        </row>
        <row r="1206">
          <cell r="A1206">
            <v>1206</v>
          </cell>
          <cell r="AD1206">
            <v>312</v>
          </cell>
          <cell r="AE1206" t="str">
            <v>NA</v>
          </cell>
          <cell r="AF1206" t="str">
            <v>312.NA2</v>
          </cell>
        </row>
        <row r="1207">
          <cell r="A1207">
            <v>1207</v>
          </cell>
          <cell r="B1207">
            <v>314</v>
          </cell>
          <cell r="C1207" t="str">
            <v>Turbogenerator Units</v>
          </cell>
          <cell r="AD1207">
            <v>314</v>
          </cell>
          <cell r="AE1207" t="str">
            <v>NA</v>
          </cell>
          <cell r="AF1207" t="str">
            <v>314.NA</v>
          </cell>
        </row>
        <row r="1208">
          <cell r="A1208">
            <v>1208</v>
          </cell>
          <cell r="D1208" t="str">
            <v>SG</v>
          </cell>
          <cell r="E1208" t="str">
            <v>P</v>
          </cell>
          <cell r="F1208">
            <v>50104240.782086231</v>
          </cell>
          <cell r="G1208">
            <v>50104240.782086231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M1208">
            <v>0.75</v>
          </cell>
          <cell r="N1208">
            <v>37578180.586564675</v>
          </cell>
          <cell r="O1208">
            <v>12526060.195521558</v>
          </cell>
          <cell r="Q1208">
            <v>0</v>
          </cell>
          <cell r="R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D1208">
            <v>314</v>
          </cell>
          <cell r="AE1208" t="str">
            <v>SG</v>
          </cell>
          <cell r="AF1208" t="str">
            <v>314.SG</v>
          </cell>
        </row>
        <row r="1209">
          <cell r="A1209">
            <v>1209</v>
          </cell>
          <cell r="D1209" t="str">
            <v>SG</v>
          </cell>
          <cell r="E1209" t="str">
            <v>P</v>
          </cell>
          <cell r="F1209">
            <v>57497310.738299228</v>
          </cell>
          <cell r="G1209">
            <v>57497310.738299228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M1209">
            <v>0.75</v>
          </cell>
          <cell r="N1209">
            <v>43122983.053724423</v>
          </cell>
          <cell r="O1209">
            <v>14374327.684574807</v>
          </cell>
          <cell r="Q1209">
            <v>0</v>
          </cell>
          <cell r="R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D1209">
            <v>314</v>
          </cell>
          <cell r="AE1209" t="str">
            <v>SG</v>
          </cell>
          <cell r="AF1209" t="str">
            <v>314.SG1</v>
          </cell>
        </row>
        <row r="1210">
          <cell r="A1210">
            <v>1210</v>
          </cell>
          <cell r="D1210" t="str">
            <v>SG</v>
          </cell>
          <cell r="E1210" t="str">
            <v>P</v>
          </cell>
          <cell r="F1210">
            <v>298428500.20969045</v>
          </cell>
          <cell r="G1210">
            <v>298428500.20969045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M1210">
            <v>0.75</v>
          </cell>
          <cell r="N1210">
            <v>223821375.15726784</v>
          </cell>
          <cell r="O1210">
            <v>74607125.052422613</v>
          </cell>
          <cell r="Q1210">
            <v>0</v>
          </cell>
          <cell r="R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D1210">
            <v>314</v>
          </cell>
          <cell r="AE1210" t="str">
            <v>SG</v>
          </cell>
          <cell r="AF1210" t="str">
            <v>314.SG2</v>
          </cell>
        </row>
        <row r="1211">
          <cell r="A1211">
            <v>1211</v>
          </cell>
          <cell r="D1211" t="str">
            <v>SG</v>
          </cell>
          <cell r="E1211" t="str">
            <v>P</v>
          </cell>
          <cell r="F1211">
            <v>29610273.068367578</v>
          </cell>
          <cell r="G1211">
            <v>29610273.068367578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M1211">
            <v>0.75</v>
          </cell>
          <cell r="N1211">
            <v>22207704.801275685</v>
          </cell>
          <cell r="O1211">
            <v>7402568.2670918945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D1211">
            <v>314</v>
          </cell>
          <cell r="AE1211" t="str">
            <v>SG</v>
          </cell>
          <cell r="AF1211" t="str">
            <v>314.SG3</v>
          </cell>
        </row>
        <row r="1212">
          <cell r="A1212">
            <v>1212</v>
          </cell>
          <cell r="F1212">
            <v>435640324.7984435</v>
          </cell>
          <cell r="G1212">
            <v>435640324.7984435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N1212">
            <v>326730243.59883261</v>
          </cell>
          <cell r="O1212">
            <v>108910081.19961087</v>
          </cell>
          <cell r="Q1212">
            <v>0</v>
          </cell>
          <cell r="R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D1212">
            <v>314</v>
          </cell>
          <cell r="AE1212" t="str">
            <v>NA</v>
          </cell>
          <cell r="AF1212" t="str">
            <v>314.NA1</v>
          </cell>
        </row>
        <row r="1213">
          <cell r="A1213">
            <v>1213</v>
          </cell>
          <cell r="AD1213">
            <v>314</v>
          </cell>
          <cell r="AE1213" t="str">
            <v>NA</v>
          </cell>
          <cell r="AF1213" t="str">
            <v>314.NA2</v>
          </cell>
        </row>
        <row r="1214">
          <cell r="A1214">
            <v>1214</v>
          </cell>
          <cell r="B1214">
            <v>315</v>
          </cell>
          <cell r="C1214" t="str">
            <v>Accessory Electric Equipment</v>
          </cell>
          <cell r="AD1214">
            <v>315</v>
          </cell>
          <cell r="AE1214" t="str">
            <v>NA</v>
          </cell>
          <cell r="AF1214" t="str">
            <v>315.NA</v>
          </cell>
        </row>
        <row r="1215">
          <cell r="A1215">
            <v>1215</v>
          </cell>
          <cell r="D1215" t="str">
            <v>SG</v>
          </cell>
          <cell r="E1215" t="str">
            <v>P</v>
          </cell>
          <cell r="F1215">
            <v>37867674.226949498</v>
          </cell>
          <cell r="G1215">
            <v>37867674.226949498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M1215">
            <v>0.75</v>
          </cell>
          <cell r="N1215">
            <v>28400755.670212124</v>
          </cell>
          <cell r="O1215">
            <v>9466918.5567373745</v>
          </cell>
          <cell r="Q1215">
            <v>0</v>
          </cell>
          <cell r="R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D1215">
            <v>315</v>
          </cell>
          <cell r="AE1215" t="str">
            <v>SG</v>
          </cell>
          <cell r="AF1215" t="str">
            <v>315.SG</v>
          </cell>
        </row>
        <row r="1216">
          <cell r="A1216">
            <v>1216</v>
          </cell>
          <cell r="D1216" t="str">
            <v>SG</v>
          </cell>
          <cell r="E1216" t="str">
            <v>P</v>
          </cell>
          <cell r="F1216">
            <v>59774097.25013148</v>
          </cell>
          <cell r="G1216">
            <v>59774097.25013148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M1216">
            <v>0.75</v>
          </cell>
          <cell r="N1216">
            <v>44830572.937598608</v>
          </cell>
          <cell r="O1216">
            <v>14943524.31253287</v>
          </cell>
          <cell r="Q1216">
            <v>0</v>
          </cell>
          <cell r="R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D1216">
            <v>315</v>
          </cell>
          <cell r="AE1216" t="str">
            <v>SG</v>
          </cell>
          <cell r="AF1216" t="str">
            <v>315.SG1</v>
          </cell>
        </row>
        <row r="1217">
          <cell r="A1217">
            <v>1217</v>
          </cell>
          <cell r="D1217" t="str">
            <v>SG</v>
          </cell>
          <cell r="E1217" t="str">
            <v>P</v>
          </cell>
          <cell r="F1217">
            <v>88309913.402481943</v>
          </cell>
          <cell r="G1217">
            <v>88309913.402481943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M1217">
            <v>0.75</v>
          </cell>
          <cell r="N1217">
            <v>66232435.051861458</v>
          </cell>
          <cell r="O1217">
            <v>22077478.350620486</v>
          </cell>
          <cell r="Q1217">
            <v>0</v>
          </cell>
          <cell r="R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D1217">
            <v>315</v>
          </cell>
          <cell r="AE1217" t="str">
            <v>SG</v>
          </cell>
          <cell r="AF1217" t="str">
            <v>315.SG2</v>
          </cell>
        </row>
        <row r="1218">
          <cell r="A1218">
            <v>1218</v>
          </cell>
          <cell r="D1218" t="str">
            <v>SG</v>
          </cell>
          <cell r="E1218" t="str">
            <v>P</v>
          </cell>
          <cell r="F1218">
            <v>29734917.986571591</v>
          </cell>
          <cell r="G1218">
            <v>29734917.986571591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M1218">
            <v>0.75</v>
          </cell>
          <cell r="N1218">
            <v>22301188.489928693</v>
          </cell>
          <cell r="O1218">
            <v>7433729.4966428978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D1218">
            <v>315</v>
          </cell>
          <cell r="AE1218" t="str">
            <v>SG</v>
          </cell>
          <cell r="AF1218" t="str">
            <v>315.SG3</v>
          </cell>
        </row>
        <row r="1219">
          <cell r="A1219">
            <v>1219</v>
          </cell>
          <cell r="F1219">
            <v>215686602.86613449</v>
          </cell>
          <cell r="G1219">
            <v>215686602.86613449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N1219">
            <v>161764952.14960089</v>
          </cell>
          <cell r="O1219">
            <v>53921650.716533624</v>
          </cell>
          <cell r="Q1219">
            <v>0</v>
          </cell>
          <cell r="R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D1219">
            <v>315</v>
          </cell>
          <cell r="AE1219" t="str">
            <v>NA</v>
          </cell>
          <cell r="AF1219" t="str">
            <v>315.NA1</v>
          </cell>
        </row>
        <row r="1220">
          <cell r="A1220">
            <v>1220</v>
          </cell>
          <cell r="AD1220">
            <v>315</v>
          </cell>
          <cell r="AE1220" t="str">
            <v>NA</v>
          </cell>
          <cell r="AF1220" t="str">
            <v>315.NA2</v>
          </cell>
        </row>
        <row r="1221">
          <cell r="A1221">
            <v>1221</v>
          </cell>
          <cell r="B1221">
            <v>316</v>
          </cell>
          <cell r="C1221" t="str">
            <v>Misc Power Plant Equipment</v>
          </cell>
          <cell r="AD1221">
            <v>316</v>
          </cell>
          <cell r="AE1221" t="str">
            <v>NA</v>
          </cell>
          <cell r="AF1221" t="str">
            <v>316.NA</v>
          </cell>
        </row>
        <row r="1222">
          <cell r="A1222">
            <v>1222</v>
          </cell>
          <cell r="D1222" t="str">
            <v>SG</v>
          </cell>
          <cell r="E1222" t="str">
            <v>P</v>
          </cell>
          <cell r="F1222">
            <v>1365401.6693066999</v>
          </cell>
          <cell r="G1222">
            <v>1365401.6693066999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M1222">
            <v>0.75</v>
          </cell>
          <cell r="N1222">
            <v>1024051.2519800249</v>
          </cell>
          <cell r="O1222">
            <v>341350.41732667497</v>
          </cell>
          <cell r="Q1222">
            <v>0</v>
          </cell>
          <cell r="R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D1222">
            <v>316</v>
          </cell>
          <cell r="AE1222" t="str">
            <v>SG</v>
          </cell>
          <cell r="AF1222" t="str">
            <v>316.SG</v>
          </cell>
        </row>
        <row r="1223">
          <cell r="A1223">
            <v>1223</v>
          </cell>
          <cell r="D1223" t="str">
            <v>SG</v>
          </cell>
          <cell r="E1223" t="str">
            <v>P</v>
          </cell>
          <cell r="F1223">
            <v>2204060.8092238377</v>
          </cell>
          <cell r="G1223">
            <v>2204060.8092238377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M1223">
            <v>0.75</v>
          </cell>
          <cell r="N1223">
            <v>1653045.6069178781</v>
          </cell>
          <cell r="O1223">
            <v>551015.20230595942</v>
          </cell>
          <cell r="Q1223">
            <v>0</v>
          </cell>
          <cell r="R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D1223">
            <v>316</v>
          </cell>
          <cell r="AE1223" t="str">
            <v>SG</v>
          </cell>
          <cell r="AF1223" t="str">
            <v>316.SG1</v>
          </cell>
        </row>
        <row r="1224">
          <cell r="A1224">
            <v>1224</v>
          </cell>
          <cell r="D1224" t="str">
            <v>SG</v>
          </cell>
          <cell r="E1224" t="str">
            <v>P</v>
          </cell>
          <cell r="F1224">
            <v>8304434.5928265154</v>
          </cell>
          <cell r="G1224">
            <v>8304434.5928265154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M1224">
            <v>0.75</v>
          </cell>
          <cell r="N1224">
            <v>6228325.9446198866</v>
          </cell>
          <cell r="O1224">
            <v>2076108.6482066289</v>
          </cell>
          <cell r="Q1224">
            <v>0</v>
          </cell>
          <cell r="R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D1224">
            <v>316</v>
          </cell>
          <cell r="AE1224" t="str">
            <v>SG</v>
          </cell>
          <cell r="AF1224" t="str">
            <v>316.SG2</v>
          </cell>
        </row>
        <row r="1225">
          <cell r="A1225">
            <v>1225</v>
          </cell>
          <cell r="D1225" t="str">
            <v>SG</v>
          </cell>
          <cell r="E1225" t="str">
            <v>P</v>
          </cell>
          <cell r="F1225">
            <v>1791043.2898459644</v>
          </cell>
          <cell r="G1225">
            <v>1791043.2898459644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M1225">
            <v>0.75</v>
          </cell>
          <cell r="N1225">
            <v>1343282.4673844734</v>
          </cell>
          <cell r="O1225">
            <v>447760.8224614911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D1225">
            <v>316</v>
          </cell>
          <cell r="AE1225" t="str">
            <v>SG</v>
          </cell>
          <cell r="AF1225" t="str">
            <v>316.SG3</v>
          </cell>
        </row>
        <row r="1226">
          <cell r="A1226">
            <v>1226</v>
          </cell>
          <cell r="F1226">
            <v>13664940.361203017</v>
          </cell>
          <cell r="G1226">
            <v>13664940.361203017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N1226">
            <v>10248705.270902261</v>
          </cell>
          <cell r="O1226">
            <v>3416235.0903007542</v>
          </cell>
          <cell r="Q1226">
            <v>0</v>
          </cell>
          <cell r="R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D1226">
            <v>316</v>
          </cell>
          <cell r="AE1226" t="str">
            <v>NA</v>
          </cell>
          <cell r="AF1226" t="str">
            <v>316.NA1</v>
          </cell>
        </row>
        <row r="1227">
          <cell r="A1227">
            <v>1227</v>
          </cell>
          <cell r="AD1227">
            <v>316</v>
          </cell>
          <cell r="AE1227" t="str">
            <v>NA</v>
          </cell>
          <cell r="AF1227" t="str">
            <v>316.NA2</v>
          </cell>
        </row>
        <row r="1228">
          <cell r="A1228">
            <v>1228</v>
          </cell>
          <cell r="AD1228">
            <v>316</v>
          </cell>
          <cell r="AE1228" t="str">
            <v>NA</v>
          </cell>
          <cell r="AF1228" t="str">
            <v>316.NA3</v>
          </cell>
        </row>
        <row r="1229">
          <cell r="A1229">
            <v>1229</v>
          </cell>
          <cell r="B1229" t="str">
            <v>SP</v>
          </cell>
          <cell r="C1229" t="str">
            <v>Unclassified Steam Plant - Account 300</v>
          </cell>
          <cell r="AD1229" t="str">
            <v>SP</v>
          </cell>
          <cell r="AE1229" t="str">
            <v>NA</v>
          </cell>
          <cell r="AF1229" t="str">
            <v>SP.NA</v>
          </cell>
        </row>
        <row r="1230">
          <cell r="A1230">
            <v>1230</v>
          </cell>
          <cell r="D1230" t="str">
            <v>SG</v>
          </cell>
          <cell r="E1230" t="str">
            <v>P</v>
          </cell>
          <cell r="F1230">
            <v>-1017807.3126920181</v>
          </cell>
          <cell r="G1230">
            <v>-1017807.3126920181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M1230">
            <v>0.75</v>
          </cell>
          <cell r="N1230">
            <v>-763355.48451901355</v>
          </cell>
          <cell r="O1230">
            <v>-254451.82817300453</v>
          </cell>
          <cell r="Q1230">
            <v>0</v>
          </cell>
          <cell r="R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D1230" t="str">
            <v>SP</v>
          </cell>
          <cell r="AE1230" t="str">
            <v>SG</v>
          </cell>
          <cell r="AF1230" t="str">
            <v>SP.SG</v>
          </cell>
        </row>
        <row r="1231">
          <cell r="A1231">
            <v>1231</v>
          </cell>
          <cell r="F1231">
            <v>-1017807.3126920181</v>
          </cell>
          <cell r="G1231">
            <v>-1017807.3126920181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N1231">
            <v>-763355.48451901355</v>
          </cell>
          <cell r="O1231">
            <v>-254451.82817300453</v>
          </cell>
          <cell r="Q1231">
            <v>0</v>
          </cell>
          <cell r="R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D1231" t="str">
            <v>SP</v>
          </cell>
          <cell r="AE1231" t="str">
            <v>NA</v>
          </cell>
          <cell r="AF1231" t="str">
            <v>SP.NA1</v>
          </cell>
        </row>
        <row r="1232">
          <cell r="A1232">
            <v>1232</v>
          </cell>
          <cell r="AD1232" t="str">
            <v>SP</v>
          </cell>
          <cell r="AE1232" t="str">
            <v>NA</v>
          </cell>
          <cell r="AF1232" t="str">
            <v>SP.NA2</v>
          </cell>
        </row>
        <row r="1233">
          <cell r="A1233">
            <v>1233</v>
          </cell>
          <cell r="AD1233" t="str">
            <v>SP</v>
          </cell>
          <cell r="AE1233" t="str">
            <v>NA</v>
          </cell>
          <cell r="AF1233" t="str">
            <v>SP.NA3</v>
          </cell>
        </row>
        <row r="1234">
          <cell r="A1234">
            <v>1234</v>
          </cell>
          <cell r="B1234" t="str">
            <v>Total Steam Production Plant</v>
          </cell>
          <cell r="F1234">
            <v>3031201620.5669284</v>
          </cell>
          <cell r="G1234">
            <v>3031201620.5669284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N1234">
            <v>2273401215.4251962</v>
          </cell>
          <cell r="O1234">
            <v>757800405.1417321</v>
          </cell>
          <cell r="Q1234">
            <v>0</v>
          </cell>
          <cell r="R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D1234" t="str">
            <v>Total Steam Production Plant</v>
          </cell>
          <cell r="AE1234" t="str">
            <v>NA</v>
          </cell>
          <cell r="AF1234" t="str">
            <v>Total Steam Production Plant.NA</v>
          </cell>
        </row>
        <row r="1235">
          <cell r="A1235">
            <v>1235</v>
          </cell>
          <cell r="AD1235" t="str">
            <v>Total Steam Production Plant</v>
          </cell>
          <cell r="AE1235" t="str">
            <v>NA</v>
          </cell>
          <cell r="AF1235" t="str">
            <v>Total Steam Production Plant.NA1</v>
          </cell>
        </row>
        <row r="1236">
          <cell r="A1236">
            <v>1236</v>
          </cell>
          <cell r="B1236">
            <v>320</v>
          </cell>
          <cell r="C1236" t="str">
            <v>Land and Land Rights</v>
          </cell>
          <cell r="AD1236">
            <v>320</v>
          </cell>
          <cell r="AE1236" t="str">
            <v>NA</v>
          </cell>
          <cell r="AF1236" t="str">
            <v>320.NA</v>
          </cell>
        </row>
        <row r="1237">
          <cell r="A1237">
            <v>1237</v>
          </cell>
          <cell r="D1237" t="str">
            <v>SG</v>
          </cell>
          <cell r="E1237" t="str">
            <v>P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M1237">
            <v>0.75</v>
          </cell>
          <cell r="N1237">
            <v>0</v>
          </cell>
          <cell r="O1237">
            <v>0</v>
          </cell>
          <cell r="Q1237">
            <v>0</v>
          </cell>
          <cell r="R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D1237">
            <v>320</v>
          </cell>
          <cell r="AE1237" t="str">
            <v>SG</v>
          </cell>
          <cell r="AF1237" t="str">
            <v>320.SG</v>
          </cell>
        </row>
        <row r="1238">
          <cell r="A1238">
            <v>1238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N1238">
            <v>0</v>
          </cell>
          <cell r="O1238">
            <v>0</v>
          </cell>
          <cell r="Q1238">
            <v>0</v>
          </cell>
          <cell r="R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D1238">
            <v>320</v>
          </cell>
          <cell r="AE1238" t="str">
            <v>NA</v>
          </cell>
          <cell r="AF1238" t="str">
            <v>320.NA1</v>
          </cell>
        </row>
        <row r="1239">
          <cell r="A1239">
            <v>1239</v>
          </cell>
          <cell r="AD1239">
            <v>320</v>
          </cell>
          <cell r="AE1239" t="str">
            <v>NA</v>
          </cell>
          <cell r="AF1239" t="str">
            <v>320.NA2</v>
          </cell>
        </row>
        <row r="1240">
          <cell r="A1240">
            <v>1240</v>
          </cell>
          <cell r="B1240">
            <v>321</v>
          </cell>
          <cell r="C1240" t="str">
            <v>Structures and Improvements</v>
          </cell>
          <cell r="AD1240">
            <v>321</v>
          </cell>
          <cell r="AE1240" t="str">
            <v>NA</v>
          </cell>
          <cell r="AF1240" t="str">
            <v>321.NA</v>
          </cell>
        </row>
        <row r="1241">
          <cell r="A1241">
            <v>1241</v>
          </cell>
          <cell r="D1241" t="str">
            <v>SG</v>
          </cell>
          <cell r="E1241" t="str">
            <v>P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M1241">
            <v>0.75</v>
          </cell>
          <cell r="N1241">
            <v>0</v>
          </cell>
          <cell r="O1241">
            <v>0</v>
          </cell>
          <cell r="Q1241">
            <v>0</v>
          </cell>
          <cell r="R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D1241">
            <v>321</v>
          </cell>
          <cell r="AE1241" t="str">
            <v>SG</v>
          </cell>
          <cell r="AF1241" t="str">
            <v>321.SG</v>
          </cell>
        </row>
        <row r="1242">
          <cell r="A1242">
            <v>1242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N1242">
            <v>0</v>
          </cell>
          <cell r="O1242">
            <v>0</v>
          </cell>
          <cell r="Q1242">
            <v>0</v>
          </cell>
          <cell r="R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D1242">
            <v>321</v>
          </cell>
          <cell r="AE1242" t="str">
            <v>NA</v>
          </cell>
          <cell r="AF1242" t="str">
            <v>321.NA1</v>
          </cell>
        </row>
        <row r="1243">
          <cell r="A1243">
            <v>1243</v>
          </cell>
          <cell r="AD1243">
            <v>321</v>
          </cell>
          <cell r="AE1243" t="str">
            <v>NA</v>
          </cell>
          <cell r="AF1243" t="str">
            <v>321.NA2</v>
          </cell>
        </row>
        <row r="1244">
          <cell r="A1244">
            <v>1244</v>
          </cell>
          <cell r="B1244">
            <v>322</v>
          </cell>
          <cell r="C1244" t="str">
            <v>Reactor Plant Equipment</v>
          </cell>
          <cell r="AD1244">
            <v>322</v>
          </cell>
          <cell r="AE1244" t="str">
            <v>NA</v>
          </cell>
          <cell r="AF1244" t="str">
            <v>322.NA</v>
          </cell>
        </row>
        <row r="1245">
          <cell r="A1245">
            <v>1245</v>
          </cell>
          <cell r="D1245" t="str">
            <v>SG</v>
          </cell>
          <cell r="E1245" t="str">
            <v>P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M1245">
            <v>0.75</v>
          </cell>
          <cell r="N1245">
            <v>0</v>
          </cell>
          <cell r="O1245">
            <v>0</v>
          </cell>
          <cell r="Q1245">
            <v>0</v>
          </cell>
          <cell r="R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D1245">
            <v>322</v>
          </cell>
          <cell r="AE1245" t="str">
            <v>SG</v>
          </cell>
          <cell r="AF1245" t="str">
            <v>322.SG</v>
          </cell>
        </row>
        <row r="1246">
          <cell r="A1246">
            <v>1246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N1246">
            <v>0</v>
          </cell>
          <cell r="O1246">
            <v>0</v>
          </cell>
          <cell r="Q1246">
            <v>0</v>
          </cell>
          <cell r="R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D1246">
            <v>322</v>
          </cell>
          <cell r="AE1246" t="str">
            <v>NA</v>
          </cell>
          <cell r="AF1246" t="str">
            <v>322.NA1</v>
          </cell>
        </row>
        <row r="1247">
          <cell r="A1247">
            <v>1247</v>
          </cell>
          <cell r="AD1247">
            <v>322</v>
          </cell>
          <cell r="AE1247" t="str">
            <v>NA</v>
          </cell>
          <cell r="AF1247" t="str">
            <v>322.NA2</v>
          </cell>
        </row>
        <row r="1248">
          <cell r="A1248">
            <v>1248</v>
          </cell>
          <cell r="B1248">
            <v>323</v>
          </cell>
          <cell r="C1248" t="str">
            <v>Turbogenerator Units</v>
          </cell>
          <cell r="AD1248">
            <v>323</v>
          </cell>
          <cell r="AE1248" t="str">
            <v>NA</v>
          </cell>
          <cell r="AF1248" t="str">
            <v>323.NA</v>
          </cell>
        </row>
        <row r="1249">
          <cell r="A1249">
            <v>1249</v>
          </cell>
          <cell r="D1249" t="str">
            <v>SG</v>
          </cell>
          <cell r="E1249" t="str">
            <v>P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M1249">
            <v>0.75</v>
          </cell>
          <cell r="N1249">
            <v>0</v>
          </cell>
          <cell r="O1249">
            <v>0</v>
          </cell>
          <cell r="Q1249">
            <v>0</v>
          </cell>
          <cell r="R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D1249">
            <v>323</v>
          </cell>
          <cell r="AE1249" t="str">
            <v>SG</v>
          </cell>
          <cell r="AF1249" t="str">
            <v>323.SG</v>
          </cell>
        </row>
        <row r="1250">
          <cell r="A1250">
            <v>1250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N1250">
            <v>0</v>
          </cell>
          <cell r="O1250">
            <v>0</v>
          </cell>
          <cell r="Q1250">
            <v>0</v>
          </cell>
          <cell r="R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D1250">
            <v>323</v>
          </cell>
          <cell r="AE1250" t="str">
            <v>NA</v>
          </cell>
          <cell r="AF1250" t="str">
            <v>323.NA1</v>
          </cell>
        </row>
        <row r="1251">
          <cell r="A1251">
            <v>1251</v>
          </cell>
          <cell r="AD1251">
            <v>323</v>
          </cell>
          <cell r="AE1251" t="str">
            <v>NA</v>
          </cell>
          <cell r="AF1251" t="str">
            <v>323.NA2</v>
          </cell>
        </row>
        <row r="1252">
          <cell r="A1252">
            <v>1252</v>
          </cell>
          <cell r="B1252">
            <v>324</v>
          </cell>
          <cell r="C1252" t="str">
            <v>Land and Land Rights</v>
          </cell>
          <cell r="AD1252">
            <v>324</v>
          </cell>
          <cell r="AE1252" t="str">
            <v>NA</v>
          </cell>
          <cell r="AF1252" t="str">
            <v>324.NA</v>
          </cell>
        </row>
        <row r="1253">
          <cell r="A1253">
            <v>1253</v>
          </cell>
          <cell r="D1253" t="str">
            <v>SG</v>
          </cell>
          <cell r="E1253" t="str">
            <v>P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M1253">
            <v>0.75</v>
          </cell>
          <cell r="N1253">
            <v>0</v>
          </cell>
          <cell r="O1253">
            <v>0</v>
          </cell>
          <cell r="Q1253">
            <v>0</v>
          </cell>
          <cell r="R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D1253">
            <v>324</v>
          </cell>
          <cell r="AE1253" t="str">
            <v>SG</v>
          </cell>
          <cell r="AF1253" t="str">
            <v>324.SG</v>
          </cell>
        </row>
        <row r="1254">
          <cell r="A1254">
            <v>1254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N1254">
            <v>0</v>
          </cell>
          <cell r="O1254">
            <v>0</v>
          </cell>
          <cell r="Q1254">
            <v>0</v>
          </cell>
          <cell r="R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D1254">
            <v>324</v>
          </cell>
          <cell r="AE1254" t="str">
            <v>NA</v>
          </cell>
          <cell r="AF1254" t="str">
            <v>324.NA1</v>
          </cell>
        </row>
        <row r="1255">
          <cell r="A1255">
            <v>1255</v>
          </cell>
          <cell r="AD1255">
            <v>324</v>
          </cell>
          <cell r="AE1255" t="str">
            <v>NA</v>
          </cell>
          <cell r="AF1255" t="str">
            <v>324.NA2</v>
          </cell>
        </row>
        <row r="1256">
          <cell r="A1256">
            <v>1256</v>
          </cell>
          <cell r="B1256">
            <v>325</v>
          </cell>
          <cell r="C1256" t="str">
            <v>Misc. Power Plant Equipment</v>
          </cell>
          <cell r="AD1256">
            <v>325</v>
          </cell>
          <cell r="AE1256" t="str">
            <v>NA</v>
          </cell>
          <cell r="AF1256" t="str">
            <v>325.NA</v>
          </cell>
        </row>
        <row r="1257">
          <cell r="A1257">
            <v>1257</v>
          </cell>
          <cell r="D1257" t="str">
            <v>SG</v>
          </cell>
          <cell r="E1257" t="str">
            <v>P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M1257">
            <v>0.75</v>
          </cell>
          <cell r="N1257">
            <v>0</v>
          </cell>
          <cell r="O1257">
            <v>0</v>
          </cell>
          <cell r="Q1257">
            <v>0</v>
          </cell>
          <cell r="R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D1257">
            <v>325</v>
          </cell>
          <cell r="AE1257" t="str">
            <v>SG</v>
          </cell>
          <cell r="AF1257" t="str">
            <v>325.SG</v>
          </cell>
        </row>
        <row r="1258">
          <cell r="A1258">
            <v>1258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N1258">
            <v>0</v>
          </cell>
          <cell r="O1258">
            <v>0</v>
          </cell>
          <cell r="Q1258">
            <v>0</v>
          </cell>
          <cell r="R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D1258">
            <v>325</v>
          </cell>
          <cell r="AE1258" t="str">
            <v>NA</v>
          </cell>
          <cell r="AF1258" t="str">
            <v>325.NA1</v>
          </cell>
        </row>
        <row r="1259">
          <cell r="A1259">
            <v>1259</v>
          </cell>
          <cell r="AD1259">
            <v>325</v>
          </cell>
          <cell r="AE1259" t="str">
            <v>NA</v>
          </cell>
          <cell r="AF1259" t="str">
            <v>325.NA2</v>
          </cell>
        </row>
        <row r="1260">
          <cell r="A1260">
            <v>1260</v>
          </cell>
          <cell r="AD1260">
            <v>325</v>
          </cell>
          <cell r="AE1260" t="str">
            <v>NA</v>
          </cell>
          <cell r="AF1260" t="str">
            <v>325.NA3</v>
          </cell>
        </row>
        <row r="1261">
          <cell r="A1261">
            <v>1261</v>
          </cell>
          <cell r="B1261" t="str">
            <v>N00</v>
          </cell>
          <cell r="C1261" t="str">
            <v>Unclassified Nuclear Plant - Acct 300</v>
          </cell>
          <cell r="AD1261" t="str">
            <v>N00</v>
          </cell>
          <cell r="AE1261" t="str">
            <v>NA</v>
          </cell>
          <cell r="AF1261" t="str">
            <v>N00.NA</v>
          </cell>
        </row>
        <row r="1262">
          <cell r="A1262">
            <v>1262</v>
          </cell>
          <cell r="D1262" t="str">
            <v>SG</v>
          </cell>
          <cell r="E1262" t="str">
            <v>P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M1262">
            <v>0.75</v>
          </cell>
          <cell r="N1262">
            <v>0</v>
          </cell>
          <cell r="O1262">
            <v>0</v>
          </cell>
          <cell r="Q1262">
            <v>0</v>
          </cell>
          <cell r="R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D1262" t="str">
            <v>N00</v>
          </cell>
          <cell r="AE1262" t="str">
            <v>SG</v>
          </cell>
          <cell r="AF1262" t="str">
            <v>N00.SG</v>
          </cell>
        </row>
        <row r="1263">
          <cell r="A1263">
            <v>1263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N1263">
            <v>0</v>
          </cell>
          <cell r="O1263">
            <v>0</v>
          </cell>
          <cell r="Q1263">
            <v>0</v>
          </cell>
          <cell r="R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D1263" t="str">
            <v>N00</v>
          </cell>
          <cell r="AE1263" t="str">
            <v>NA</v>
          </cell>
          <cell r="AF1263" t="str">
            <v>N00.NA1</v>
          </cell>
        </row>
        <row r="1264">
          <cell r="A1264">
            <v>1264</v>
          </cell>
          <cell r="AD1264" t="str">
            <v>N00</v>
          </cell>
          <cell r="AE1264" t="str">
            <v>NA</v>
          </cell>
          <cell r="AF1264" t="str">
            <v>N00.NA2</v>
          </cell>
        </row>
        <row r="1265">
          <cell r="A1265">
            <v>1265</v>
          </cell>
          <cell r="AD1265" t="str">
            <v>N00</v>
          </cell>
          <cell r="AE1265" t="str">
            <v>NA</v>
          </cell>
          <cell r="AF1265" t="str">
            <v>N00.NA3</v>
          </cell>
        </row>
        <row r="1266">
          <cell r="A1266">
            <v>1266</v>
          </cell>
          <cell r="B1266" t="str">
            <v>Total Nuclear Production Plant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N1266">
            <v>0</v>
          </cell>
          <cell r="O1266">
            <v>0</v>
          </cell>
          <cell r="Q1266">
            <v>0</v>
          </cell>
          <cell r="R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D1266" t="str">
            <v>Total Nuclear Production Plant</v>
          </cell>
          <cell r="AE1266" t="str">
            <v>NA</v>
          </cell>
          <cell r="AF1266" t="str">
            <v>Total Nuclear Production Plant.NA</v>
          </cell>
        </row>
        <row r="1267">
          <cell r="A1267">
            <v>1267</v>
          </cell>
          <cell r="AD1267" t="str">
            <v>Total Nuclear Production Plant</v>
          </cell>
          <cell r="AE1267" t="str">
            <v>NA</v>
          </cell>
          <cell r="AF1267" t="str">
            <v>Total Nuclear Production Plant.NA1</v>
          </cell>
        </row>
        <row r="1268">
          <cell r="A1268">
            <v>1268</v>
          </cell>
          <cell r="B1268">
            <v>330</v>
          </cell>
          <cell r="C1268" t="str">
            <v>Land and Land Rights</v>
          </cell>
          <cell r="AD1268">
            <v>330</v>
          </cell>
          <cell r="AE1268" t="str">
            <v>NA</v>
          </cell>
          <cell r="AF1268" t="str">
            <v>330.NA</v>
          </cell>
        </row>
        <row r="1269">
          <cell r="A1269">
            <v>1269</v>
          </cell>
          <cell r="D1269" t="str">
            <v>SG</v>
          </cell>
          <cell r="E1269" t="str">
            <v>P</v>
          </cell>
          <cell r="F1269">
            <v>4519790.7017412009</v>
          </cell>
          <cell r="G1269">
            <v>4519790.7017412009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M1269">
            <v>0.75</v>
          </cell>
          <cell r="N1269">
            <v>3389843.0263059009</v>
          </cell>
          <cell r="O1269">
            <v>1129947.6754353002</v>
          </cell>
          <cell r="Q1269">
            <v>0</v>
          </cell>
          <cell r="R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D1269">
            <v>330</v>
          </cell>
          <cell r="AE1269" t="str">
            <v>SG</v>
          </cell>
          <cell r="AF1269" t="str">
            <v>330.SG</v>
          </cell>
        </row>
        <row r="1270">
          <cell r="A1270">
            <v>1270</v>
          </cell>
          <cell r="D1270" t="str">
            <v>SG</v>
          </cell>
          <cell r="E1270" t="str">
            <v>P</v>
          </cell>
          <cell r="F1270">
            <v>2304635.8236250472</v>
          </cell>
          <cell r="G1270">
            <v>2304635.8236250472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M1270">
            <v>0.75</v>
          </cell>
          <cell r="N1270">
            <v>1728476.8677187855</v>
          </cell>
          <cell r="O1270">
            <v>576158.95590626181</v>
          </cell>
          <cell r="Q1270">
            <v>0</v>
          </cell>
          <cell r="R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D1270">
            <v>330</v>
          </cell>
          <cell r="AE1270" t="str">
            <v>SG</v>
          </cell>
          <cell r="AF1270" t="str">
            <v>330.SG1</v>
          </cell>
        </row>
        <row r="1271">
          <cell r="A1271">
            <v>1271</v>
          </cell>
          <cell r="D1271" t="str">
            <v>SG</v>
          </cell>
          <cell r="E1271" t="str">
            <v>P</v>
          </cell>
          <cell r="F1271">
            <v>6580560.3663610918</v>
          </cell>
          <cell r="G1271">
            <v>6580560.3663610918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M1271">
            <v>0.75</v>
          </cell>
          <cell r="N1271">
            <v>4935420.2747708187</v>
          </cell>
          <cell r="O1271">
            <v>1645140.091590273</v>
          </cell>
          <cell r="Q1271">
            <v>0</v>
          </cell>
          <cell r="R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D1271">
            <v>330</v>
          </cell>
          <cell r="AE1271" t="str">
            <v>SG</v>
          </cell>
          <cell r="AF1271" t="str">
            <v>330.SG2</v>
          </cell>
        </row>
        <row r="1272">
          <cell r="A1272">
            <v>1272</v>
          </cell>
          <cell r="D1272" t="str">
            <v>SG</v>
          </cell>
          <cell r="E1272" t="str">
            <v>P</v>
          </cell>
          <cell r="F1272">
            <v>293705.60888368124</v>
          </cell>
          <cell r="G1272">
            <v>293705.60888368124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M1272">
            <v>0.75</v>
          </cell>
          <cell r="N1272">
            <v>220279.20666276093</v>
          </cell>
          <cell r="O1272">
            <v>73426.40222092031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D1272">
            <v>330</v>
          </cell>
          <cell r="AE1272" t="str">
            <v>SG</v>
          </cell>
          <cell r="AF1272" t="str">
            <v>330.SG3</v>
          </cell>
        </row>
        <row r="1273">
          <cell r="A1273">
            <v>1273</v>
          </cell>
          <cell r="F1273">
            <v>13698692.50061102</v>
          </cell>
          <cell r="G1273">
            <v>13698692.50061102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N1273">
            <v>10274019.375458267</v>
          </cell>
          <cell r="O1273">
            <v>3424673.1251527551</v>
          </cell>
          <cell r="Q1273">
            <v>0</v>
          </cell>
          <cell r="R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D1273">
            <v>330</v>
          </cell>
          <cell r="AE1273" t="str">
            <v>NA</v>
          </cell>
          <cell r="AF1273" t="str">
            <v>330.NA1</v>
          </cell>
        </row>
        <row r="1274">
          <cell r="A1274">
            <v>1274</v>
          </cell>
          <cell r="AD1274">
            <v>330</v>
          </cell>
          <cell r="AE1274" t="str">
            <v>NA</v>
          </cell>
          <cell r="AF1274" t="str">
            <v>330.NA2</v>
          </cell>
        </row>
        <row r="1275">
          <cell r="A1275">
            <v>1275</v>
          </cell>
          <cell r="B1275">
            <v>331</v>
          </cell>
          <cell r="C1275" t="str">
            <v>Structures and Improvements</v>
          </cell>
          <cell r="AD1275">
            <v>331</v>
          </cell>
          <cell r="AE1275" t="str">
            <v>NA</v>
          </cell>
          <cell r="AF1275" t="str">
            <v>331.NA</v>
          </cell>
        </row>
        <row r="1276">
          <cell r="A1276">
            <v>1276</v>
          </cell>
          <cell r="D1276" t="str">
            <v>SG</v>
          </cell>
          <cell r="E1276" t="str">
            <v>P</v>
          </cell>
          <cell r="F1276">
            <v>8804849.6646299548</v>
          </cell>
          <cell r="G1276">
            <v>8804849.6646299548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M1276">
            <v>0.75</v>
          </cell>
          <cell r="N1276">
            <v>6603637.2484724661</v>
          </cell>
          <cell r="O1276">
            <v>2201212.4161574887</v>
          </cell>
          <cell r="Q1276">
            <v>0</v>
          </cell>
          <cell r="R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D1276">
            <v>331</v>
          </cell>
          <cell r="AE1276" t="str">
            <v>SG</v>
          </cell>
          <cell r="AF1276" t="str">
            <v>331.SG</v>
          </cell>
        </row>
        <row r="1277">
          <cell r="A1277">
            <v>1277</v>
          </cell>
          <cell r="D1277" t="str">
            <v>SG</v>
          </cell>
          <cell r="E1277" t="str">
            <v>P</v>
          </cell>
          <cell r="F1277">
            <v>2240573.2167137684</v>
          </cell>
          <cell r="G1277">
            <v>2240573.2167137684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M1277">
            <v>0.75</v>
          </cell>
          <cell r="N1277">
            <v>1680429.9125353263</v>
          </cell>
          <cell r="O1277">
            <v>560143.30417844211</v>
          </cell>
          <cell r="Q1277">
            <v>0</v>
          </cell>
          <cell r="R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D1277">
            <v>331</v>
          </cell>
          <cell r="AE1277" t="str">
            <v>SG</v>
          </cell>
          <cell r="AF1277" t="str">
            <v>331.SG1</v>
          </cell>
        </row>
        <row r="1278">
          <cell r="A1278">
            <v>1278</v>
          </cell>
          <cell r="D1278" t="str">
            <v>SG</v>
          </cell>
          <cell r="E1278" t="str">
            <v>P</v>
          </cell>
          <cell r="F1278">
            <v>95566854.103305474</v>
          </cell>
          <cell r="G1278">
            <v>95566854.103305474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M1278">
            <v>0.75</v>
          </cell>
          <cell r="N1278">
            <v>71675140.577479109</v>
          </cell>
          <cell r="O1278">
            <v>23891713.525826368</v>
          </cell>
          <cell r="Q1278">
            <v>0</v>
          </cell>
          <cell r="R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D1278">
            <v>331</v>
          </cell>
          <cell r="AE1278" t="str">
            <v>SG</v>
          </cell>
          <cell r="AF1278" t="str">
            <v>331.SG2</v>
          </cell>
        </row>
        <row r="1279">
          <cell r="A1279">
            <v>1279</v>
          </cell>
          <cell r="D1279" t="str">
            <v>SG</v>
          </cell>
          <cell r="E1279" t="str">
            <v>P</v>
          </cell>
          <cell r="F1279">
            <v>4138815.1227851734</v>
          </cell>
          <cell r="G1279">
            <v>4138815.1227851734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M1279">
            <v>0.75</v>
          </cell>
          <cell r="N1279">
            <v>3104111.34208888</v>
          </cell>
          <cell r="O1279">
            <v>1034703.7806962933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D1279">
            <v>331</v>
          </cell>
          <cell r="AE1279" t="str">
            <v>SG</v>
          </cell>
          <cell r="AF1279" t="str">
            <v>331.SG3</v>
          </cell>
        </row>
        <row r="1280">
          <cell r="A1280">
            <v>1280</v>
          </cell>
          <cell r="F1280">
            <v>110751092.10743436</v>
          </cell>
          <cell r="G1280">
            <v>110751092.10743436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N1280">
            <v>83063319.080575779</v>
          </cell>
          <cell r="O1280">
            <v>27687773.026858591</v>
          </cell>
          <cell r="Q1280">
            <v>0</v>
          </cell>
          <cell r="R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D1280">
            <v>331</v>
          </cell>
          <cell r="AE1280" t="str">
            <v>NA</v>
          </cell>
          <cell r="AF1280" t="str">
            <v>331.NA1</v>
          </cell>
        </row>
        <row r="1281">
          <cell r="A1281">
            <v>1281</v>
          </cell>
          <cell r="AD1281">
            <v>331</v>
          </cell>
          <cell r="AE1281" t="str">
            <v>NA</v>
          </cell>
          <cell r="AF1281" t="str">
            <v>331.NA2</v>
          </cell>
        </row>
        <row r="1282">
          <cell r="A1282">
            <v>1282</v>
          </cell>
          <cell r="B1282">
            <v>332</v>
          </cell>
          <cell r="C1282" t="str">
            <v>Reservoirs, Dams &amp; Waterways</v>
          </cell>
          <cell r="AD1282">
            <v>332</v>
          </cell>
          <cell r="AE1282" t="str">
            <v>NA</v>
          </cell>
          <cell r="AF1282" t="str">
            <v>332.NA</v>
          </cell>
        </row>
        <row r="1283">
          <cell r="A1283">
            <v>1283</v>
          </cell>
          <cell r="D1283" t="str">
            <v>SG</v>
          </cell>
          <cell r="E1283" t="str">
            <v>P</v>
          </cell>
          <cell r="F1283">
            <v>64245394.064506859</v>
          </cell>
          <cell r="G1283">
            <v>64245394.064506859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M1283">
            <v>0.75</v>
          </cell>
          <cell r="N1283">
            <v>48184045.548380144</v>
          </cell>
          <cell r="O1283">
            <v>16061348.516126715</v>
          </cell>
          <cell r="Q1283">
            <v>0</v>
          </cell>
          <cell r="R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D1283">
            <v>332</v>
          </cell>
          <cell r="AE1283" t="str">
            <v>SG</v>
          </cell>
          <cell r="AF1283" t="str">
            <v>332.SG</v>
          </cell>
        </row>
        <row r="1284">
          <cell r="A1284">
            <v>1284</v>
          </cell>
          <cell r="D1284" t="str">
            <v>SG</v>
          </cell>
          <cell r="E1284" t="str">
            <v>P</v>
          </cell>
          <cell r="F1284">
            <v>8329222.4783043368</v>
          </cell>
          <cell r="G1284">
            <v>8329222.4783043368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M1284">
            <v>0.75</v>
          </cell>
          <cell r="N1284">
            <v>6246916.8587282524</v>
          </cell>
          <cell r="O1284">
            <v>2082305.6195760842</v>
          </cell>
          <cell r="Q1284">
            <v>0</v>
          </cell>
          <cell r="R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D1284">
            <v>332</v>
          </cell>
          <cell r="AE1284" t="str">
            <v>SG</v>
          </cell>
          <cell r="AF1284" t="str">
            <v>332.SG1</v>
          </cell>
        </row>
        <row r="1285">
          <cell r="A1285">
            <v>1285</v>
          </cell>
          <cell r="D1285" t="str">
            <v>SG</v>
          </cell>
          <cell r="E1285" t="str">
            <v>P</v>
          </cell>
          <cell r="F1285">
            <v>107922255.79872042</v>
          </cell>
          <cell r="G1285">
            <v>107922255.79872042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M1285">
            <v>0.75</v>
          </cell>
          <cell r="N1285">
            <v>80941691.849040315</v>
          </cell>
          <cell r="O1285">
            <v>26980563.949680105</v>
          </cell>
          <cell r="Q1285">
            <v>0</v>
          </cell>
          <cell r="R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D1285">
            <v>332</v>
          </cell>
          <cell r="AE1285" t="str">
            <v>SG</v>
          </cell>
          <cell r="AF1285" t="str">
            <v>332.SG2</v>
          </cell>
        </row>
        <row r="1286">
          <cell r="A1286">
            <v>1286</v>
          </cell>
          <cell r="D1286" t="str">
            <v>SG</v>
          </cell>
          <cell r="E1286" t="str">
            <v>P</v>
          </cell>
          <cell r="F1286">
            <v>30641806.42198452</v>
          </cell>
          <cell r="G1286">
            <v>30641806.42198452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M1286">
            <v>0.75</v>
          </cell>
          <cell r="N1286">
            <v>22981354.816488389</v>
          </cell>
          <cell r="O1286">
            <v>7660451.60549613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D1286">
            <v>332</v>
          </cell>
          <cell r="AE1286" t="str">
            <v>SG</v>
          </cell>
          <cell r="AF1286" t="str">
            <v>332.SG3</v>
          </cell>
        </row>
        <row r="1287">
          <cell r="A1287">
            <v>1287</v>
          </cell>
          <cell r="F1287">
            <v>211138678.76351616</v>
          </cell>
          <cell r="G1287">
            <v>211138678.76351616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N1287">
            <v>158354009.07263708</v>
          </cell>
          <cell r="O1287">
            <v>52784669.690879039</v>
          </cell>
          <cell r="Q1287">
            <v>0</v>
          </cell>
          <cell r="R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D1287">
            <v>332</v>
          </cell>
          <cell r="AE1287" t="str">
            <v>NA</v>
          </cell>
          <cell r="AF1287" t="str">
            <v>332.NA1</v>
          </cell>
        </row>
        <row r="1288">
          <cell r="A1288">
            <v>1288</v>
          </cell>
          <cell r="AD1288">
            <v>332</v>
          </cell>
          <cell r="AE1288" t="str">
            <v>NA</v>
          </cell>
          <cell r="AF1288" t="str">
            <v>332.NA2</v>
          </cell>
        </row>
        <row r="1289">
          <cell r="A1289">
            <v>1289</v>
          </cell>
          <cell r="B1289">
            <v>333</v>
          </cell>
          <cell r="C1289" t="str">
            <v>Water Wheel, Turbines, &amp; Generators</v>
          </cell>
          <cell r="AD1289">
            <v>333</v>
          </cell>
          <cell r="AE1289" t="str">
            <v>NA</v>
          </cell>
          <cell r="AF1289" t="str">
            <v>333.NA</v>
          </cell>
        </row>
        <row r="1290">
          <cell r="A1290">
            <v>1290</v>
          </cell>
          <cell r="D1290" t="str">
            <v>SG</v>
          </cell>
          <cell r="E1290" t="str">
            <v>P</v>
          </cell>
          <cell r="F1290">
            <v>12709561.492834782</v>
          </cell>
          <cell r="G1290">
            <v>12709561.492834782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M1290">
            <v>0.75</v>
          </cell>
          <cell r="N1290">
            <v>9532171.1196260862</v>
          </cell>
          <cell r="O1290">
            <v>3177390.3732086956</v>
          </cell>
          <cell r="Q1290">
            <v>0</v>
          </cell>
          <cell r="R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D1290">
            <v>333</v>
          </cell>
          <cell r="AE1290" t="str">
            <v>SG</v>
          </cell>
          <cell r="AF1290" t="str">
            <v>333.SG</v>
          </cell>
        </row>
        <row r="1291">
          <cell r="A1291">
            <v>1291</v>
          </cell>
          <cell r="D1291" t="str">
            <v>SG</v>
          </cell>
          <cell r="E1291" t="str">
            <v>P</v>
          </cell>
          <cell r="F1291">
            <v>3612625.9831480659</v>
          </cell>
          <cell r="G1291">
            <v>3612625.9831480659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M1291">
            <v>0.75</v>
          </cell>
          <cell r="N1291">
            <v>2709469.4873610493</v>
          </cell>
          <cell r="O1291">
            <v>903156.49578701647</v>
          </cell>
          <cell r="Q1291">
            <v>0</v>
          </cell>
          <cell r="R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D1291">
            <v>333</v>
          </cell>
          <cell r="AE1291" t="str">
            <v>SG</v>
          </cell>
          <cell r="AF1291" t="str">
            <v>333.SG1</v>
          </cell>
        </row>
        <row r="1292">
          <cell r="A1292">
            <v>1292</v>
          </cell>
          <cell r="D1292" t="str">
            <v>SG</v>
          </cell>
          <cell r="E1292" t="str">
            <v>P</v>
          </cell>
          <cell r="F1292">
            <v>25835926.40292754</v>
          </cell>
          <cell r="G1292">
            <v>25835926.40292754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M1292">
            <v>0.75</v>
          </cell>
          <cell r="N1292">
            <v>19376944.802195653</v>
          </cell>
          <cell r="O1292">
            <v>6458981.6007318851</v>
          </cell>
          <cell r="Q1292">
            <v>0</v>
          </cell>
          <cell r="R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D1292">
            <v>333</v>
          </cell>
          <cell r="AE1292" t="str">
            <v>SG</v>
          </cell>
          <cell r="AF1292" t="str">
            <v>333.SG2</v>
          </cell>
        </row>
        <row r="1293">
          <cell r="A1293">
            <v>1293</v>
          </cell>
          <cell r="D1293" t="str">
            <v>SG</v>
          </cell>
          <cell r="E1293" t="str">
            <v>P</v>
          </cell>
          <cell r="F1293">
            <v>13487781.931186479</v>
          </cell>
          <cell r="G1293">
            <v>13487781.931186479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M1293">
            <v>0.75</v>
          </cell>
          <cell r="N1293">
            <v>10115836.448389858</v>
          </cell>
          <cell r="O1293">
            <v>3371945.4827966196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D1293">
            <v>333</v>
          </cell>
          <cell r="AE1293" t="str">
            <v>SG</v>
          </cell>
          <cell r="AF1293" t="str">
            <v>333.SG3</v>
          </cell>
        </row>
        <row r="1294">
          <cell r="A1294">
            <v>1294</v>
          </cell>
          <cell r="F1294">
            <v>55645895.810096875</v>
          </cell>
          <cell r="G1294">
            <v>55645895.810096875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N1294">
            <v>41734421.857572645</v>
          </cell>
          <cell r="O1294">
            <v>13911473.952524219</v>
          </cell>
          <cell r="Q1294">
            <v>0</v>
          </cell>
          <cell r="R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D1294">
            <v>333</v>
          </cell>
          <cell r="AE1294" t="str">
            <v>NA</v>
          </cell>
          <cell r="AF1294" t="str">
            <v>333.NA1</v>
          </cell>
        </row>
        <row r="1295">
          <cell r="A1295">
            <v>1295</v>
          </cell>
          <cell r="AD1295">
            <v>333</v>
          </cell>
          <cell r="AE1295" t="str">
            <v>NA</v>
          </cell>
          <cell r="AF1295" t="str">
            <v>333.NA2</v>
          </cell>
        </row>
        <row r="1296">
          <cell r="A1296">
            <v>1296</v>
          </cell>
          <cell r="B1296">
            <v>334</v>
          </cell>
          <cell r="C1296" t="str">
            <v>Accessory Electric Equipment</v>
          </cell>
          <cell r="AD1296">
            <v>334</v>
          </cell>
          <cell r="AE1296" t="str">
            <v>NA</v>
          </cell>
          <cell r="AF1296" t="str">
            <v>334.NA</v>
          </cell>
        </row>
        <row r="1297">
          <cell r="A1297">
            <v>1297</v>
          </cell>
          <cell r="D1297" t="str">
            <v>SG</v>
          </cell>
          <cell r="E1297" t="str">
            <v>P</v>
          </cell>
          <cell r="F1297">
            <v>1760468.004063298</v>
          </cell>
          <cell r="G1297">
            <v>1760468.004063298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M1297">
            <v>0.75</v>
          </cell>
          <cell r="N1297">
            <v>1320351.0030474735</v>
          </cell>
          <cell r="O1297">
            <v>440117.0010158245</v>
          </cell>
          <cell r="Q1297">
            <v>0</v>
          </cell>
          <cell r="R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D1297">
            <v>334</v>
          </cell>
          <cell r="AE1297" t="str">
            <v>SG</v>
          </cell>
          <cell r="AF1297" t="str">
            <v>334.SG</v>
          </cell>
        </row>
        <row r="1298">
          <cell r="A1298">
            <v>1298</v>
          </cell>
          <cell r="D1298" t="str">
            <v>SG</v>
          </cell>
          <cell r="E1298" t="str">
            <v>P</v>
          </cell>
          <cell r="F1298">
            <v>1496365.2041967858</v>
          </cell>
          <cell r="G1298">
            <v>1496365.2041967858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M1298">
            <v>0.75</v>
          </cell>
          <cell r="N1298">
            <v>1122273.9031475894</v>
          </cell>
          <cell r="O1298">
            <v>374091.30104919645</v>
          </cell>
          <cell r="Q1298">
            <v>0</v>
          </cell>
          <cell r="R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D1298">
            <v>334</v>
          </cell>
          <cell r="AE1298" t="str">
            <v>SG</v>
          </cell>
          <cell r="AF1298" t="str">
            <v>334.SG1</v>
          </cell>
        </row>
        <row r="1299">
          <cell r="A1299">
            <v>1299</v>
          </cell>
          <cell r="D1299" t="str">
            <v>SG</v>
          </cell>
          <cell r="E1299" t="str">
            <v>P</v>
          </cell>
          <cell r="F1299">
            <v>27316832.72881224</v>
          </cell>
          <cell r="G1299">
            <v>27316832.72881224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M1299">
            <v>0.75</v>
          </cell>
          <cell r="N1299">
            <v>20487624.546609178</v>
          </cell>
          <cell r="O1299">
            <v>6829208.18220306</v>
          </cell>
          <cell r="Q1299">
            <v>0</v>
          </cell>
          <cell r="R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D1299">
            <v>334</v>
          </cell>
          <cell r="AE1299" t="str">
            <v>SG</v>
          </cell>
          <cell r="AF1299" t="str">
            <v>334.SG2</v>
          </cell>
        </row>
        <row r="1300">
          <cell r="A1300">
            <v>1300</v>
          </cell>
          <cell r="D1300" t="str">
            <v>SG</v>
          </cell>
          <cell r="E1300" t="str">
            <v>P</v>
          </cell>
          <cell r="F1300">
            <v>3592404.7983001326</v>
          </cell>
          <cell r="G1300">
            <v>3592404.7983001326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M1300">
            <v>0.75</v>
          </cell>
          <cell r="N1300">
            <v>2694303.5987250996</v>
          </cell>
          <cell r="O1300">
            <v>898101.19957503316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D1300">
            <v>334</v>
          </cell>
          <cell r="AE1300" t="str">
            <v>SG</v>
          </cell>
          <cell r="AF1300" t="str">
            <v>334.SG3</v>
          </cell>
        </row>
        <row r="1301">
          <cell r="A1301">
            <v>1301</v>
          </cell>
          <cell r="F1301">
            <v>34166070.735372454</v>
          </cell>
          <cell r="G1301">
            <v>34166070.735372454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N1301">
            <v>25624553.05152934</v>
          </cell>
          <cell r="O1301">
            <v>8541517.6838431135</v>
          </cell>
          <cell r="Q1301">
            <v>0</v>
          </cell>
          <cell r="R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D1301">
            <v>334</v>
          </cell>
          <cell r="AE1301" t="str">
            <v>NA</v>
          </cell>
          <cell r="AF1301" t="str">
            <v>334.NA1</v>
          </cell>
        </row>
        <row r="1302">
          <cell r="A1302">
            <v>1302</v>
          </cell>
          <cell r="AD1302">
            <v>334</v>
          </cell>
          <cell r="AE1302" t="str">
            <v>NA</v>
          </cell>
          <cell r="AF1302" t="str">
            <v>334.NA2</v>
          </cell>
        </row>
        <row r="1303">
          <cell r="A1303">
            <v>1303</v>
          </cell>
          <cell r="B1303">
            <v>335</v>
          </cell>
          <cell r="C1303" t="str">
            <v>Misc. Power Plant Equipment</v>
          </cell>
          <cell r="AD1303">
            <v>335</v>
          </cell>
          <cell r="AE1303" t="str">
            <v>NA</v>
          </cell>
          <cell r="AF1303" t="str">
            <v>335.NA</v>
          </cell>
        </row>
        <row r="1304">
          <cell r="A1304">
            <v>1304</v>
          </cell>
          <cell r="D1304" t="str">
            <v>SG</v>
          </cell>
          <cell r="E1304" t="str">
            <v>P</v>
          </cell>
          <cell r="F1304">
            <v>498236.50005566404</v>
          </cell>
          <cell r="G1304">
            <v>498236.50005566404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M1304">
            <v>0.75</v>
          </cell>
          <cell r="N1304">
            <v>373677.37504174805</v>
          </cell>
          <cell r="O1304">
            <v>124559.12501391601</v>
          </cell>
          <cell r="Q1304">
            <v>0</v>
          </cell>
          <cell r="R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D1304">
            <v>335</v>
          </cell>
          <cell r="AE1304" t="str">
            <v>SG</v>
          </cell>
          <cell r="AF1304" t="str">
            <v>335.SG</v>
          </cell>
        </row>
        <row r="1305">
          <cell r="A1305">
            <v>1305</v>
          </cell>
          <cell r="D1305" t="str">
            <v>SG</v>
          </cell>
          <cell r="E1305" t="str">
            <v>P</v>
          </cell>
          <cell r="F1305">
            <v>69794.458371827961</v>
          </cell>
          <cell r="G1305">
            <v>69794.458371827961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M1305">
            <v>0.75</v>
          </cell>
          <cell r="N1305">
            <v>52345.843778870971</v>
          </cell>
          <cell r="O1305">
            <v>17448.61459295699</v>
          </cell>
          <cell r="Q1305">
            <v>0</v>
          </cell>
          <cell r="R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D1305">
            <v>335</v>
          </cell>
          <cell r="AE1305" t="str">
            <v>SG</v>
          </cell>
          <cell r="AF1305" t="str">
            <v>335.SG1</v>
          </cell>
        </row>
        <row r="1306">
          <cell r="A1306">
            <v>1306</v>
          </cell>
          <cell r="D1306" t="str">
            <v>SG</v>
          </cell>
          <cell r="E1306" t="str">
            <v>P</v>
          </cell>
          <cell r="F1306">
            <v>460012.31106522592</v>
          </cell>
          <cell r="G1306">
            <v>460012.31106522592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M1306">
            <v>0.75</v>
          </cell>
          <cell r="N1306">
            <v>345009.23329891945</v>
          </cell>
          <cell r="O1306">
            <v>115003.07776630648</v>
          </cell>
          <cell r="Q1306">
            <v>0</v>
          </cell>
          <cell r="R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D1306">
            <v>335</v>
          </cell>
          <cell r="AE1306" t="str">
            <v>SG</v>
          </cell>
          <cell r="AF1306" t="str">
            <v>335.SG2</v>
          </cell>
        </row>
        <row r="1307">
          <cell r="A1307">
            <v>1307</v>
          </cell>
          <cell r="D1307" t="str">
            <v>SG</v>
          </cell>
          <cell r="E1307" t="str">
            <v>P</v>
          </cell>
          <cell r="F1307">
            <v>7804.2127062172194</v>
          </cell>
          <cell r="G1307">
            <v>7804.2127062172194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M1307">
            <v>0.75</v>
          </cell>
          <cell r="N1307">
            <v>5853.1595296629148</v>
          </cell>
          <cell r="O1307">
            <v>1951.0531765543049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D1307">
            <v>335</v>
          </cell>
          <cell r="AE1307" t="str">
            <v>SG</v>
          </cell>
          <cell r="AF1307" t="str">
            <v>335.SG3</v>
          </cell>
        </row>
        <row r="1308">
          <cell r="A1308">
            <v>1308</v>
          </cell>
          <cell r="F1308">
            <v>1035847.4821989351</v>
          </cell>
          <cell r="G1308">
            <v>1035847.4821989351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N1308">
            <v>776885.61164920148</v>
          </cell>
          <cell r="O1308">
            <v>258961.87054973378</v>
          </cell>
          <cell r="Q1308">
            <v>0</v>
          </cell>
          <cell r="R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D1308">
            <v>335</v>
          </cell>
          <cell r="AE1308" t="str">
            <v>NA</v>
          </cell>
          <cell r="AF1308" t="str">
            <v>335.NA1</v>
          </cell>
        </row>
        <row r="1309">
          <cell r="A1309">
            <v>1309</v>
          </cell>
          <cell r="AD1309">
            <v>335</v>
          </cell>
          <cell r="AE1309" t="str">
            <v>NA</v>
          </cell>
          <cell r="AF1309" t="str">
            <v>335.NA2</v>
          </cell>
        </row>
        <row r="1310">
          <cell r="A1310">
            <v>1310</v>
          </cell>
          <cell r="B1310">
            <v>336</v>
          </cell>
          <cell r="C1310" t="str">
            <v>Roads, Railroads &amp; Bridges</v>
          </cell>
          <cell r="AD1310">
            <v>336</v>
          </cell>
          <cell r="AE1310" t="str">
            <v>NA</v>
          </cell>
          <cell r="AF1310" t="str">
            <v>336.NA</v>
          </cell>
        </row>
        <row r="1311">
          <cell r="A1311">
            <v>1311</v>
          </cell>
          <cell r="D1311" t="str">
            <v>SG</v>
          </cell>
          <cell r="E1311" t="str">
            <v>P</v>
          </cell>
          <cell r="F1311">
            <v>1893443.0290861283</v>
          </cell>
          <cell r="G1311">
            <v>1893443.0290861283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M1311">
            <v>0.75</v>
          </cell>
          <cell r="N1311">
            <v>1420082.2718145964</v>
          </cell>
          <cell r="O1311">
            <v>473360.75727153209</v>
          </cell>
          <cell r="Q1311">
            <v>0</v>
          </cell>
          <cell r="R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D1311">
            <v>336</v>
          </cell>
          <cell r="AE1311" t="str">
            <v>SG</v>
          </cell>
          <cell r="AF1311" t="str">
            <v>336.SG</v>
          </cell>
        </row>
        <row r="1312">
          <cell r="A1312">
            <v>1312</v>
          </cell>
          <cell r="D1312" t="str">
            <v>SG</v>
          </cell>
          <cell r="E1312" t="str">
            <v>P</v>
          </cell>
          <cell r="F1312">
            <v>360978.80090021418</v>
          </cell>
          <cell r="G1312">
            <v>360978.80090021418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M1312">
            <v>0.75</v>
          </cell>
          <cell r="N1312">
            <v>270734.10067516065</v>
          </cell>
          <cell r="O1312">
            <v>90244.700225053544</v>
          </cell>
          <cell r="Q1312">
            <v>0</v>
          </cell>
          <cell r="R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D1312">
            <v>336</v>
          </cell>
          <cell r="AE1312" t="str">
            <v>SG</v>
          </cell>
          <cell r="AF1312" t="str">
            <v>336.SG1</v>
          </cell>
        </row>
        <row r="1313">
          <cell r="A1313">
            <v>1313</v>
          </cell>
          <cell r="D1313" t="str">
            <v>SG</v>
          </cell>
          <cell r="E1313" t="str">
            <v>P</v>
          </cell>
          <cell r="F1313">
            <v>6429665.2245389391</v>
          </cell>
          <cell r="G1313">
            <v>6429665.2245389391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M1313">
            <v>0.75</v>
          </cell>
          <cell r="N1313">
            <v>4822248.9184042048</v>
          </cell>
          <cell r="O1313">
            <v>1607416.3061347348</v>
          </cell>
          <cell r="Q1313">
            <v>0</v>
          </cell>
          <cell r="R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D1313">
            <v>336</v>
          </cell>
          <cell r="AE1313" t="str">
            <v>SG</v>
          </cell>
          <cell r="AF1313" t="str">
            <v>336.SG2</v>
          </cell>
        </row>
        <row r="1314">
          <cell r="A1314">
            <v>1314</v>
          </cell>
          <cell r="D1314" t="str">
            <v>SG</v>
          </cell>
          <cell r="E1314" t="str">
            <v>P</v>
          </cell>
          <cell r="F1314">
            <v>441656.14611784695</v>
          </cell>
          <cell r="G1314">
            <v>441656.14611784695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M1314">
            <v>0.75</v>
          </cell>
          <cell r="N1314">
            <v>331242.10958838521</v>
          </cell>
          <cell r="O1314">
            <v>110414.03652946174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D1314">
            <v>336</v>
          </cell>
          <cell r="AE1314" t="str">
            <v>SG</v>
          </cell>
          <cell r="AF1314" t="str">
            <v>336.SG3</v>
          </cell>
        </row>
        <row r="1315">
          <cell r="A1315">
            <v>1315</v>
          </cell>
          <cell r="F1315">
            <v>9125743.2006431296</v>
          </cell>
          <cell r="G1315">
            <v>9125743.2006431296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N1315">
            <v>6844307.4004823472</v>
          </cell>
          <cell r="O1315">
            <v>2281435.8001607824</v>
          </cell>
          <cell r="Q1315">
            <v>0</v>
          </cell>
          <cell r="R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D1315">
            <v>336</v>
          </cell>
          <cell r="AE1315" t="str">
            <v>NA</v>
          </cell>
          <cell r="AF1315" t="str">
            <v>336.NA1</v>
          </cell>
        </row>
        <row r="1316">
          <cell r="A1316">
            <v>1316</v>
          </cell>
          <cell r="AD1316">
            <v>336</v>
          </cell>
          <cell r="AE1316" t="str">
            <v>NA</v>
          </cell>
          <cell r="AF1316" t="str">
            <v>336.NA2</v>
          </cell>
        </row>
        <row r="1317">
          <cell r="A1317">
            <v>1317</v>
          </cell>
          <cell r="AD1317">
            <v>336</v>
          </cell>
          <cell r="AE1317" t="str">
            <v>NA</v>
          </cell>
          <cell r="AF1317" t="str">
            <v>336.NA3</v>
          </cell>
        </row>
        <row r="1318">
          <cell r="A1318">
            <v>1318</v>
          </cell>
          <cell r="B1318" t="str">
            <v>HP</v>
          </cell>
          <cell r="C1318" t="str">
            <v>Unclassified Hydro Plant - Acct 300</v>
          </cell>
          <cell r="AD1318" t="str">
            <v>HP</v>
          </cell>
          <cell r="AE1318" t="str">
            <v>NA</v>
          </cell>
          <cell r="AF1318" t="str">
            <v>HP.NA</v>
          </cell>
        </row>
        <row r="1319">
          <cell r="A1319">
            <v>1319</v>
          </cell>
          <cell r="D1319" t="str">
            <v>S</v>
          </cell>
          <cell r="E1319" t="str">
            <v>P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M1319">
            <v>0.75</v>
          </cell>
          <cell r="N1319">
            <v>0</v>
          </cell>
          <cell r="O1319">
            <v>0</v>
          </cell>
          <cell r="Q1319">
            <v>0</v>
          </cell>
          <cell r="R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D1319" t="str">
            <v>HP</v>
          </cell>
          <cell r="AE1319" t="str">
            <v>S</v>
          </cell>
          <cell r="AF1319" t="str">
            <v>HP.S</v>
          </cell>
        </row>
        <row r="1320">
          <cell r="A1320">
            <v>1320</v>
          </cell>
          <cell r="D1320" t="str">
            <v>SG</v>
          </cell>
          <cell r="E1320" t="str">
            <v>P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M1320">
            <v>0.75</v>
          </cell>
          <cell r="N1320">
            <v>0</v>
          </cell>
          <cell r="O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D1320" t="str">
            <v>HP</v>
          </cell>
          <cell r="AE1320" t="str">
            <v>SG</v>
          </cell>
          <cell r="AF1320" t="str">
            <v>HP.SG</v>
          </cell>
        </row>
        <row r="1321">
          <cell r="A1321">
            <v>1321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N1321">
            <v>0</v>
          </cell>
          <cell r="O1321">
            <v>0</v>
          </cell>
          <cell r="Q1321">
            <v>0</v>
          </cell>
          <cell r="R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D1321" t="str">
            <v>HP</v>
          </cell>
          <cell r="AE1321" t="str">
            <v>NA</v>
          </cell>
          <cell r="AF1321" t="str">
            <v>HP.NA1</v>
          </cell>
        </row>
        <row r="1322">
          <cell r="A1322">
            <v>1322</v>
          </cell>
          <cell r="AD1322" t="str">
            <v>HP</v>
          </cell>
          <cell r="AE1322" t="str">
            <v>NA</v>
          </cell>
          <cell r="AF1322" t="str">
            <v>HP.NA2</v>
          </cell>
        </row>
        <row r="1323">
          <cell r="A1323">
            <v>1323</v>
          </cell>
          <cell r="AD1323" t="str">
            <v>HP</v>
          </cell>
          <cell r="AE1323" t="str">
            <v>NA</v>
          </cell>
          <cell r="AF1323" t="str">
            <v>HP.NA3</v>
          </cell>
        </row>
        <row r="1324">
          <cell r="A1324">
            <v>1324</v>
          </cell>
          <cell r="B1324" t="str">
            <v>Total Hydraulic Plant</v>
          </cell>
          <cell r="F1324">
            <v>435562020.59987289</v>
          </cell>
          <cell r="G1324">
            <v>435562020.59987289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N1324">
            <v>326671515.44990474</v>
          </cell>
          <cell r="O1324">
            <v>108890505.14996822</v>
          </cell>
          <cell r="Q1324">
            <v>0</v>
          </cell>
          <cell r="R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D1324" t="str">
            <v>Total Hydraulic Plant</v>
          </cell>
          <cell r="AE1324" t="str">
            <v>NA</v>
          </cell>
          <cell r="AF1324" t="str">
            <v>Total Hydraulic Plant.NA</v>
          </cell>
        </row>
        <row r="1325">
          <cell r="A1325">
            <v>1325</v>
          </cell>
          <cell r="AD1325" t="str">
            <v>Total Hydraulic Plant</v>
          </cell>
          <cell r="AE1325" t="str">
            <v>NA</v>
          </cell>
          <cell r="AF1325" t="str">
            <v>Total Hydraulic Plant.NA1</v>
          </cell>
        </row>
        <row r="1326">
          <cell r="A1326">
            <v>1326</v>
          </cell>
          <cell r="B1326">
            <v>340</v>
          </cell>
          <cell r="C1326" t="str">
            <v>Land and Land Rights</v>
          </cell>
          <cell r="AD1326">
            <v>340</v>
          </cell>
          <cell r="AE1326" t="str">
            <v>NA</v>
          </cell>
          <cell r="AF1326" t="str">
            <v>340.NA</v>
          </cell>
        </row>
        <row r="1327">
          <cell r="A1327">
            <v>1327</v>
          </cell>
          <cell r="D1327" t="str">
            <v>SG</v>
          </cell>
          <cell r="E1327" t="str">
            <v>P</v>
          </cell>
          <cell r="F1327">
            <v>16329329.464818915</v>
          </cell>
          <cell r="G1327">
            <v>16329329.464818915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M1327">
            <v>0.75</v>
          </cell>
          <cell r="N1327">
            <v>12246997.098614186</v>
          </cell>
          <cell r="O1327">
            <v>4082332.3662047288</v>
          </cell>
          <cell r="Q1327">
            <v>0</v>
          </cell>
          <cell r="R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D1327">
            <v>340</v>
          </cell>
          <cell r="AE1327" t="str">
            <v>SG</v>
          </cell>
          <cell r="AF1327" t="str">
            <v>340.SG</v>
          </cell>
        </row>
        <row r="1328">
          <cell r="A1328">
            <v>1328</v>
          </cell>
          <cell r="C1328" t="str">
            <v>SG-W</v>
          </cell>
          <cell r="D1328" t="str">
            <v>SG</v>
          </cell>
          <cell r="E1328" t="str">
            <v>P</v>
          </cell>
          <cell r="F1328">
            <v>2360406.1438922444</v>
          </cell>
          <cell r="G1328">
            <v>2360406.1438922444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M1328">
            <v>0.75</v>
          </cell>
          <cell r="N1328">
            <v>1770304.6079191833</v>
          </cell>
          <cell r="O1328">
            <v>590101.53597306111</v>
          </cell>
          <cell r="Q1328">
            <v>0</v>
          </cell>
          <cell r="R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D1328">
            <v>340</v>
          </cell>
          <cell r="AE1328" t="str">
            <v>SG</v>
          </cell>
          <cell r="AF1328" t="str">
            <v>340.SG1</v>
          </cell>
        </row>
        <row r="1329">
          <cell r="A1329">
            <v>1329</v>
          </cell>
          <cell r="C1329" t="str">
            <v>SSGCT</v>
          </cell>
          <cell r="D1329" t="str">
            <v>SG</v>
          </cell>
          <cell r="E1329" t="str">
            <v>P</v>
          </cell>
          <cell r="F1329">
            <v>94942.55850271901</v>
          </cell>
          <cell r="G1329">
            <v>94942.55850271901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M1329">
            <v>0.75</v>
          </cell>
          <cell r="N1329">
            <v>71206.91887703925</v>
          </cell>
          <cell r="O1329">
            <v>23735.639625679752</v>
          </cell>
          <cell r="Q1329">
            <v>0</v>
          </cell>
          <cell r="R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D1329">
            <v>340</v>
          </cell>
          <cell r="AE1329" t="str">
            <v>SG</v>
          </cell>
          <cell r="AF1329" t="str">
            <v>340.SG2</v>
          </cell>
        </row>
        <row r="1330">
          <cell r="A1330">
            <v>1330</v>
          </cell>
          <cell r="F1330">
            <v>18784678.16721388</v>
          </cell>
          <cell r="G1330">
            <v>18784678.16721388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N1330">
            <v>14088508.625410408</v>
          </cell>
          <cell r="O1330">
            <v>4696169.5418034699</v>
          </cell>
          <cell r="Q1330">
            <v>0</v>
          </cell>
          <cell r="R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D1330">
            <v>340</v>
          </cell>
          <cell r="AE1330" t="str">
            <v>NA</v>
          </cell>
          <cell r="AF1330" t="str">
            <v>340.NA1</v>
          </cell>
        </row>
        <row r="1331">
          <cell r="A1331">
            <v>1331</v>
          </cell>
          <cell r="AD1331">
            <v>340</v>
          </cell>
          <cell r="AE1331" t="str">
            <v>NA</v>
          </cell>
          <cell r="AF1331" t="str">
            <v>340.NA2</v>
          </cell>
        </row>
        <row r="1332">
          <cell r="A1332">
            <v>1332</v>
          </cell>
          <cell r="B1332">
            <v>341</v>
          </cell>
          <cell r="C1332" t="str">
            <v>Structures and Improvements</v>
          </cell>
          <cell r="AD1332">
            <v>341</v>
          </cell>
          <cell r="AE1332" t="str">
            <v>NA</v>
          </cell>
          <cell r="AF1332" t="str">
            <v>341.NA</v>
          </cell>
        </row>
        <row r="1333">
          <cell r="A1333">
            <v>1333</v>
          </cell>
          <cell r="D1333" t="str">
            <v>SG</v>
          </cell>
          <cell r="E1333" t="str">
            <v>P</v>
          </cell>
          <cell r="F1333">
            <v>74153758.962234139</v>
          </cell>
          <cell r="G1333">
            <v>74153758.962234139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M1333">
            <v>0.75</v>
          </cell>
          <cell r="N1333">
            <v>55615319.221675605</v>
          </cell>
          <cell r="O1333">
            <v>18538439.740558535</v>
          </cell>
          <cell r="Q1333">
            <v>0</v>
          </cell>
          <cell r="R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D1333">
            <v>341</v>
          </cell>
          <cell r="AE1333" t="str">
            <v>SG</v>
          </cell>
          <cell r="AF1333" t="str">
            <v>341.SG</v>
          </cell>
        </row>
        <row r="1334">
          <cell r="A1334">
            <v>1334</v>
          </cell>
          <cell r="D1334" t="str">
            <v>SG</v>
          </cell>
          <cell r="E1334" t="str">
            <v>P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M1334">
            <v>0.75</v>
          </cell>
          <cell r="N1334">
            <v>0</v>
          </cell>
          <cell r="O1334">
            <v>0</v>
          </cell>
          <cell r="Q1334">
            <v>0</v>
          </cell>
          <cell r="R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D1334">
            <v>341</v>
          </cell>
          <cell r="AE1334" t="str">
            <v>SG</v>
          </cell>
          <cell r="AF1334" t="str">
            <v>341.SG1</v>
          </cell>
        </row>
        <row r="1335">
          <cell r="A1335">
            <v>1335</v>
          </cell>
          <cell r="C1335" t="str">
            <v>SG-W</v>
          </cell>
          <cell r="D1335" t="str">
            <v>SG</v>
          </cell>
          <cell r="E1335" t="str">
            <v>P</v>
          </cell>
          <cell r="F1335">
            <v>23145135.144895136</v>
          </cell>
          <cell r="G1335">
            <v>23145135.144895136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M1335">
            <v>0.75</v>
          </cell>
          <cell r="N1335">
            <v>17358851.358671352</v>
          </cell>
          <cell r="O1335">
            <v>5786283.7862237841</v>
          </cell>
          <cell r="Q1335">
            <v>0</v>
          </cell>
          <cell r="R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D1335">
            <v>341</v>
          </cell>
          <cell r="AE1335" t="str">
            <v>SG</v>
          </cell>
          <cell r="AF1335" t="str">
            <v>341.SG2</v>
          </cell>
        </row>
        <row r="1336">
          <cell r="A1336">
            <v>1336</v>
          </cell>
          <cell r="D1336" t="str">
            <v>SG</v>
          </cell>
          <cell r="E1336" t="str">
            <v>P</v>
          </cell>
          <cell r="F1336">
            <v>1869170.540229978</v>
          </cell>
          <cell r="G1336">
            <v>1869170.540229978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M1336">
            <v>0.75</v>
          </cell>
          <cell r="N1336">
            <v>1401877.9051724835</v>
          </cell>
          <cell r="O1336">
            <v>467292.63505749451</v>
          </cell>
          <cell r="Q1336">
            <v>0</v>
          </cell>
          <cell r="R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D1336">
            <v>341</v>
          </cell>
          <cell r="AE1336" t="str">
            <v>SG</v>
          </cell>
          <cell r="AF1336" t="str">
            <v>341.SG3</v>
          </cell>
        </row>
        <row r="1337">
          <cell r="A1337">
            <v>1337</v>
          </cell>
          <cell r="F1337">
            <v>99168064.647359252</v>
          </cell>
          <cell r="G1337">
            <v>99168064.647359252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N1337">
            <v>74376048.485519439</v>
          </cell>
          <cell r="O1337">
            <v>24792016.161839813</v>
          </cell>
          <cell r="Q1337">
            <v>0</v>
          </cell>
          <cell r="R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D1337">
            <v>341</v>
          </cell>
          <cell r="AE1337" t="str">
            <v>NA</v>
          </cell>
          <cell r="AF1337" t="str">
            <v>341.NA1</v>
          </cell>
        </row>
        <row r="1338">
          <cell r="A1338">
            <v>1338</v>
          </cell>
          <cell r="AD1338">
            <v>341</v>
          </cell>
          <cell r="AE1338" t="str">
            <v>NA</v>
          </cell>
          <cell r="AF1338" t="str">
            <v>341.NA2</v>
          </cell>
        </row>
        <row r="1339">
          <cell r="A1339">
            <v>1339</v>
          </cell>
          <cell r="B1339">
            <v>342</v>
          </cell>
          <cell r="C1339" t="str">
            <v>Fuel Holders, Producers &amp; Accessories</v>
          </cell>
          <cell r="AD1339">
            <v>342</v>
          </cell>
          <cell r="AE1339" t="str">
            <v>NA</v>
          </cell>
          <cell r="AF1339" t="str">
            <v>342.NA</v>
          </cell>
        </row>
        <row r="1340">
          <cell r="A1340">
            <v>1340</v>
          </cell>
          <cell r="D1340" t="str">
            <v>SG</v>
          </cell>
          <cell r="E1340" t="str">
            <v>P</v>
          </cell>
          <cell r="F1340">
            <v>5872206.5171358064</v>
          </cell>
          <cell r="G1340">
            <v>5872206.5171358064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M1340">
            <v>0.75</v>
          </cell>
          <cell r="N1340">
            <v>4404154.8878518548</v>
          </cell>
          <cell r="O1340">
            <v>1468051.6292839516</v>
          </cell>
          <cell r="Q1340">
            <v>0</v>
          </cell>
          <cell r="R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D1340">
            <v>342</v>
          </cell>
          <cell r="AE1340" t="str">
            <v>SG</v>
          </cell>
          <cell r="AF1340" t="str">
            <v>342.SG</v>
          </cell>
        </row>
        <row r="1341">
          <cell r="A1341">
            <v>1341</v>
          </cell>
          <cell r="D1341" t="str">
            <v>SG</v>
          </cell>
          <cell r="E1341" t="str">
            <v>P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M1341">
            <v>0.75</v>
          </cell>
          <cell r="N1341">
            <v>0</v>
          </cell>
          <cell r="O1341">
            <v>0</v>
          </cell>
          <cell r="Q1341">
            <v>0</v>
          </cell>
          <cell r="R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D1341">
            <v>342</v>
          </cell>
          <cell r="AE1341" t="str">
            <v>SG</v>
          </cell>
          <cell r="AF1341" t="str">
            <v>342.SG1</v>
          </cell>
        </row>
        <row r="1342">
          <cell r="A1342">
            <v>1342</v>
          </cell>
          <cell r="D1342" t="str">
            <v>SG</v>
          </cell>
          <cell r="E1342" t="str">
            <v>P</v>
          </cell>
          <cell r="F1342">
            <v>1071294.9477175435</v>
          </cell>
          <cell r="G1342">
            <v>1071294.9477175435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M1342">
            <v>0.75</v>
          </cell>
          <cell r="N1342">
            <v>803471.21078815754</v>
          </cell>
          <cell r="O1342">
            <v>267823.73692938586</v>
          </cell>
          <cell r="Q1342">
            <v>0</v>
          </cell>
          <cell r="R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D1342">
            <v>342</v>
          </cell>
          <cell r="AE1342" t="str">
            <v>SG</v>
          </cell>
          <cell r="AF1342" t="str">
            <v>342.SG2</v>
          </cell>
        </row>
        <row r="1343">
          <cell r="A1343">
            <v>1343</v>
          </cell>
          <cell r="F1343">
            <v>6943501.4648533501</v>
          </cell>
          <cell r="G1343">
            <v>6943501.4648533501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N1343">
            <v>5207626.0986400126</v>
          </cell>
          <cell r="O1343">
            <v>1735875.3662133375</v>
          </cell>
          <cell r="Q1343">
            <v>0</v>
          </cell>
          <cell r="R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D1343">
            <v>342</v>
          </cell>
          <cell r="AE1343" t="str">
            <v>NA</v>
          </cell>
          <cell r="AF1343" t="str">
            <v>342.NA1</v>
          </cell>
        </row>
        <row r="1344">
          <cell r="A1344">
            <v>1344</v>
          </cell>
          <cell r="AD1344">
            <v>342</v>
          </cell>
          <cell r="AE1344" t="str">
            <v>NA</v>
          </cell>
          <cell r="AF1344" t="str">
            <v>342.NA2</v>
          </cell>
        </row>
        <row r="1345">
          <cell r="A1345">
            <v>1345</v>
          </cell>
          <cell r="B1345">
            <v>343</v>
          </cell>
          <cell r="C1345" t="str">
            <v>Prime Movers</v>
          </cell>
          <cell r="AD1345">
            <v>343</v>
          </cell>
          <cell r="AE1345" t="str">
            <v>NA</v>
          </cell>
          <cell r="AF1345" t="str">
            <v>343.NA</v>
          </cell>
        </row>
        <row r="1346">
          <cell r="A1346">
            <v>1346</v>
          </cell>
          <cell r="D1346" t="str">
            <v>SG</v>
          </cell>
          <cell r="E1346" t="str">
            <v>P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M1346">
            <v>0.75</v>
          </cell>
          <cell r="N1346">
            <v>0</v>
          </cell>
          <cell r="O1346">
            <v>0</v>
          </cell>
          <cell r="Q1346">
            <v>0</v>
          </cell>
          <cell r="R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D1346">
            <v>343</v>
          </cell>
          <cell r="AE1346" t="str">
            <v>SG</v>
          </cell>
          <cell r="AF1346" t="str">
            <v>343.SG</v>
          </cell>
        </row>
        <row r="1347">
          <cell r="A1347">
            <v>1347</v>
          </cell>
          <cell r="D1347" t="str">
            <v>SG</v>
          </cell>
          <cell r="E1347" t="str">
            <v>P</v>
          </cell>
          <cell r="F1347">
            <v>781772057.43831098</v>
          </cell>
          <cell r="G1347">
            <v>781772057.43831098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M1347">
            <v>0.75</v>
          </cell>
          <cell r="N1347">
            <v>586329043.07873321</v>
          </cell>
          <cell r="O1347">
            <v>195443014.35957775</v>
          </cell>
          <cell r="Q1347">
            <v>0</v>
          </cell>
          <cell r="R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D1347">
            <v>343</v>
          </cell>
          <cell r="AE1347" t="str">
            <v>SG</v>
          </cell>
          <cell r="AF1347" t="str">
            <v>343.SG1</v>
          </cell>
        </row>
        <row r="1348">
          <cell r="A1348">
            <v>1348</v>
          </cell>
          <cell r="C1348" t="str">
            <v>SG-W</v>
          </cell>
          <cell r="D1348" t="str">
            <v>SG</v>
          </cell>
          <cell r="E1348" t="str">
            <v>P</v>
          </cell>
          <cell r="F1348">
            <v>472731506.14018452</v>
          </cell>
          <cell r="G1348">
            <v>472731506.14018452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M1348">
            <v>0.75</v>
          </cell>
          <cell r="N1348">
            <v>354548629.60513842</v>
          </cell>
          <cell r="O1348">
            <v>118182876.53504613</v>
          </cell>
          <cell r="Q1348">
            <v>0</v>
          </cell>
          <cell r="R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D1348">
            <v>343</v>
          </cell>
          <cell r="AE1348" t="str">
            <v>SG</v>
          </cell>
          <cell r="AF1348" t="str">
            <v>343.SG2</v>
          </cell>
        </row>
        <row r="1349">
          <cell r="A1349">
            <v>1349</v>
          </cell>
          <cell r="D1349" t="str">
            <v>SG</v>
          </cell>
          <cell r="E1349" t="str">
            <v>P</v>
          </cell>
          <cell r="F1349">
            <v>24069122.57742412</v>
          </cell>
          <cell r="G1349">
            <v>24069122.57742412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M1349">
            <v>0.75</v>
          </cell>
          <cell r="N1349">
            <v>18051841.933068089</v>
          </cell>
          <cell r="O1349">
            <v>6017280.64435603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D1349">
            <v>343</v>
          </cell>
          <cell r="AE1349" t="str">
            <v>SG</v>
          </cell>
          <cell r="AF1349" t="str">
            <v>343.SG3</v>
          </cell>
        </row>
        <row r="1350">
          <cell r="A1350">
            <v>1350</v>
          </cell>
          <cell r="F1350">
            <v>1278572686.1559196</v>
          </cell>
          <cell r="G1350">
            <v>1278572686.1559196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N1350">
            <v>958929514.61693966</v>
          </cell>
          <cell r="O1350">
            <v>319643171.53897989</v>
          </cell>
          <cell r="Q1350">
            <v>0</v>
          </cell>
          <cell r="R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D1350">
            <v>343</v>
          </cell>
          <cell r="AE1350" t="str">
            <v>NA</v>
          </cell>
          <cell r="AF1350" t="str">
            <v>343.NA1</v>
          </cell>
        </row>
        <row r="1351">
          <cell r="A1351">
            <v>1351</v>
          </cell>
          <cell r="AD1351">
            <v>343</v>
          </cell>
          <cell r="AE1351" t="str">
            <v>NA</v>
          </cell>
          <cell r="AF1351" t="str">
            <v>343.NA2</v>
          </cell>
        </row>
        <row r="1352">
          <cell r="A1352">
            <v>1352</v>
          </cell>
          <cell r="B1352">
            <v>344</v>
          </cell>
          <cell r="C1352" t="str">
            <v>Generators</v>
          </cell>
          <cell r="AD1352">
            <v>344</v>
          </cell>
          <cell r="AE1352" t="str">
            <v>NA</v>
          </cell>
          <cell r="AF1352" t="str">
            <v>344.NA</v>
          </cell>
        </row>
        <row r="1353">
          <cell r="A1353">
            <v>1353</v>
          </cell>
          <cell r="D1353" t="str">
            <v>S</v>
          </cell>
          <cell r="E1353" t="str">
            <v>P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M1353">
            <v>0.75</v>
          </cell>
          <cell r="N1353">
            <v>0</v>
          </cell>
          <cell r="O1353">
            <v>0</v>
          </cell>
          <cell r="Q1353">
            <v>0</v>
          </cell>
          <cell r="R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0</v>
          </cell>
          <cell r="AD1353">
            <v>344</v>
          </cell>
          <cell r="AE1353" t="str">
            <v>S</v>
          </cell>
          <cell r="AF1353" t="str">
            <v>344.S</v>
          </cell>
        </row>
        <row r="1354">
          <cell r="A1354">
            <v>1354</v>
          </cell>
          <cell r="D1354" t="str">
            <v>SG</v>
          </cell>
          <cell r="E1354" t="str">
            <v>P</v>
          </cell>
          <cell r="F1354">
            <v>24397367.286576379</v>
          </cell>
          <cell r="G1354">
            <v>24397367.286576379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M1354">
            <v>0.75</v>
          </cell>
          <cell r="N1354">
            <v>18298025.464932285</v>
          </cell>
          <cell r="O1354">
            <v>6099341.8216440948</v>
          </cell>
          <cell r="Q1354">
            <v>0</v>
          </cell>
          <cell r="R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D1354">
            <v>344</v>
          </cell>
          <cell r="AE1354" t="str">
            <v>SG</v>
          </cell>
          <cell r="AF1354" t="str">
            <v>344.SG</v>
          </cell>
        </row>
        <row r="1355">
          <cell r="A1355">
            <v>1355</v>
          </cell>
          <cell r="C1355" t="str">
            <v>SG-W</v>
          </cell>
          <cell r="D1355" t="str">
            <v>SG</v>
          </cell>
          <cell r="E1355" t="str">
            <v>P</v>
          </cell>
          <cell r="F1355">
            <v>174465626.12194383</v>
          </cell>
          <cell r="G1355">
            <v>174465626.12194383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M1355">
            <v>0.75</v>
          </cell>
          <cell r="N1355">
            <v>130849219.59145787</v>
          </cell>
          <cell r="O1355">
            <v>43616406.530485958</v>
          </cell>
          <cell r="Q1355">
            <v>0</v>
          </cell>
          <cell r="R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D1355">
            <v>344</v>
          </cell>
          <cell r="AE1355" t="str">
            <v>SG</v>
          </cell>
          <cell r="AF1355" t="str">
            <v>344.SG1</v>
          </cell>
        </row>
        <row r="1356">
          <cell r="A1356">
            <v>1356</v>
          </cell>
          <cell r="D1356" t="str">
            <v>SG</v>
          </cell>
          <cell r="E1356" t="str">
            <v>P</v>
          </cell>
          <cell r="F1356">
            <v>7535767.4940682985</v>
          </cell>
          <cell r="G1356">
            <v>7535767.4940682985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M1356">
            <v>0.75</v>
          </cell>
          <cell r="N1356">
            <v>5651825.6205512239</v>
          </cell>
          <cell r="O1356">
            <v>1883941.8735170746</v>
          </cell>
          <cell r="Q1356">
            <v>0</v>
          </cell>
          <cell r="R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D1356">
            <v>344</v>
          </cell>
          <cell r="AE1356" t="str">
            <v>SG</v>
          </cell>
          <cell r="AF1356" t="str">
            <v>344.SG2</v>
          </cell>
        </row>
        <row r="1357">
          <cell r="A1357">
            <v>1357</v>
          </cell>
          <cell r="F1357">
            <v>206398760.90258852</v>
          </cell>
          <cell r="G1357">
            <v>206398760.90258852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N1357">
            <v>154799070.67694139</v>
          </cell>
          <cell r="O1357">
            <v>51599690.225647129</v>
          </cell>
          <cell r="Q1357">
            <v>0</v>
          </cell>
          <cell r="R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D1357">
            <v>344</v>
          </cell>
          <cell r="AE1357" t="str">
            <v>NA</v>
          </cell>
          <cell r="AF1357" t="str">
            <v>344.NA1</v>
          </cell>
        </row>
        <row r="1358">
          <cell r="A1358">
            <v>1358</v>
          </cell>
          <cell r="AD1358">
            <v>344</v>
          </cell>
          <cell r="AE1358" t="str">
            <v>NA</v>
          </cell>
          <cell r="AF1358" t="str">
            <v>344.NA2</v>
          </cell>
        </row>
        <row r="1359">
          <cell r="A1359">
            <v>1359</v>
          </cell>
          <cell r="B1359">
            <v>345</v>
          </cell>
          <cell r="C1359" t="str">
            <v>Accessory Electric Plant</v>
          </cell>
          <cell r="AD1359">
            <v>345</v>
          </cell>
          <cell r="AE1359" t="str">
            <v>NA</v>
          </cell>
          <cell r="AF1359" t="str">
            <v>345.NA</v>
          </cell>
        </row>
        <row r="1360">
          <cell r="A1360">
            <v>1360</v>
          </cell>
          <cell r="D1360" t="str">
            <v>SG</v>
          </cell>
          <cell r="E1360" t="str">
            <v>P</v>
          </cell>
          <cell r="F1360">
            <v>92045153.007876277</v>
          </cell>
          <cell r="G1360">
            <v>92045153.007876277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M1360">
            <v>0.75</v>
          </cell>
          <cell r="N1360">
            <v>69033864.755907208</v>
          </cell>
          <cell r="O1360">
            <v>23011288.251969069</v>
          </cell>
          <cell r="Q1360">
            <v>0</v>
          </cell>
          <cell r="R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D1360">
            <v>345</v>
          </cell>
          <cell r="AE1360" t="str">
            <v>SG</v>
          </cell>
          <cell r="AF1360" t="str">
            <v>345.SG</v>
          </cell>
        </row>
        <row r="1361">
          <cell r="A1361">
            <v>1361</v>
          </cell>
          <cell r="C1361" t="str">
            <v>SG-W</v>
          </cell>
          <cell r="D1361" t="str">
            <v>SG</v>
          </cell>
          <cell r="E1361" t="str">
            <v>P</v>
          </cell>
          <cell r="F1361">
            <v>48915877.330592319</v>
          </cell>
          <cell r="G1361">
            <v>48915877.330592319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M1361">
            <v>0.75</v>
          </cell>
          <cell r="N1361">
            <v>36686907.997944236</v>
          </cell>
          <cell r="O1361">
            <v>12228969.33264808</v>
          </cell>
          <cell r="Q1361">
            <v>0</v>
          </cell>
          <cell r="R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D1361">
            <v>345</v>
          </cell>
          <cell r="AE1361" t="str">
            <v>SG</v>
          </cell>
          <cell r="AF1361" t="str">
            <v>345.SG1</v>
          </cell>
        </row>
        <row r="1362">
          <cell r="A1362">
            <v>1362</v>
          </cell>
          <cell r="D1362" t="str">
            <v>SG</v>
          </cell>
          <cell r="E1362" t="str">
            <v>P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M1362">
            <v>0.75</v>
          </cell>
          <cell r="N1362">
            <v>0</v>
          </cell>
          <cell r="O1362">
            <v>0</v>
          </cell>
          <cell r="Q1362">
            <v>0</v>
          </cell>
          <cell r="R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D1362">
            <v>345</v>
          </cell>
          <cell r="AE1362" t="str">
            <v>SG</v>
          </cell>
          <cell r="AF1362" t="str">
            <v>345.SG2</v>
          </cell>
        </row>
        <row r="1363">
          <cell r="A1363">
            <v>1363</v>
          </cell>
          <cell r="D1363" t="str">
            <v>SG</v>
          </cell>
          <cell r="E1363" t="str">
            <v>P</v>
          </cell>
          <cell r="F1363">
            <v>1261845.7773255885</v>
          </cell>
          <cell r="G1363">
            <v>1261845.7773255885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M1363">
            <v>0.75</v>
          </cell>
          <cell r="N1363">
            <v>946384.33299419144</v>
          </cell>
          <cell r="O1363">
            <v>315461.44433139713</v>
          </cell>
          <cell r="Q1363">
            <v>0</v>
          </cell>
          <cell r="R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D1363">
            <v>345</v>
          </cell>
          <cell r="AE1363" t="str">
            <v>SG</v>
          </cell>
          <cell r="AF1363" t="str">
            <v>345.SG3</v>
          </cell>
        </row>
        <row r="1364">
          <cell r="A1364">
            <v>1364</v>
          </cell>
          <cell r="F1364">
            <v>142222876.11579421</v>
          </cell>
          <cell r="G1364">
            <v>142222876.11579421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N1364">
            <v>106667157.08684564</v>
          </cell>
          <cell r="O1364">
            <v>35555719.028948553</v>
          </cell>
          <cell r="Q1364">
            <v>0</v>
          </cell>
          <cell r="R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D1364">
            <v>345</v>
          </cell>
          <cell r="AE1364" t="str">
            <v>NA</v>
          </cell>
          <cell r="AF1364" t="str">
            <v>345.NA1</v>
          </cell>
        </row>
        <row r="1365">
          <cell r="A1365">
            <v>1365</v>
          </cell>
          <cell r="AD1365">
            <v>345</v>
          </cell>
          <cell r="AE1365" t="str">
            <v>NA</v>
          </cell>
          <cell r="AF1365" t="str">
            <v>345.NA2</v>
          </cell>
        </row>
        <row r="1366">
          <cell r="A1366">
            <v>1366</v>
          </cell>
          <cell r="B1366">
            <v>346</v>
          </cell>
          <cell r="C1366" t="str">
            <v>Misc. Power Plant Equipment</v>
          </cell>
          <cell r="AD1366">
            <v>346</v>
          </cell>
          <cell r="AE1366" t="str">
            <v>NA</v>
          </cell>
          <cell r="AF1366" t="str">
            <v>346.NA</v>
          </cell>
        </row>
        <row r="1367">
          <cell r="A1367">
            <v>1367</v>
          </cell>
          <cell r="D1367" t="str">
            <v>SG</v>
          </cell>
          <cell r="E1367" t="str">
            <v>P</v>
          </cell>
          <cell r="F1367">
            <v>5499368.8410105016</v>
          </cell>
          <cell r="G1367">
            <v>5499368.8410105016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M1367">
            <v>0.75</v>
          </cell>
          <cell r="N1367">
            <v>4124526.6307578762</v>
          </cell>
          <cell r="O1367">
            <v>1374842.2102526254</v>
          </cell>
          <cell r="Q1367">
            <v>0</v>
          </cell>
          <cell r="R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D1367">
            <v>346</v>
          </cell>
          <cell r="AE1367" t="str">
            <v>SG</v>
          </cell>
          <cell r="AF1367" t="str">
            <v>346.SG</v>
          </cell>
        </row>
        <row r="1368">
          <cell r="A1368">
            <v>1368</v>
          </cell>
          <cell r="C1368" t="str">
            <v>SG-W</v>
          </cell>
          <cell r="D1368" t="str">
            <v>SG</v>
          </cell>
          <cell r="E1368" t="str">
            <v>P</v>
          </cell>
          <cell r="F1368">
            <v>1133418.5357789735</v>
          </cell>
          <cell r="G1368">
            <v>1133418.5357789735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M1368">
            <v>0.75</v>
          </cell>
          <cell r="N1368">
            <v>850063.90183423017</v>
          </cell>
          <cell r="O1368">
            <v>283354.63394474337</v>
          </cell>
          <cell r="Q1368">
            <v>0</v>
          </cell>
          <cell r="R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D1368">
            <v>346</v>
          </cell>
          <cell r="AE1368" t="str">
            <v>SG</v>
          </cell>
          <cell r="AF1368" t="str">
            <v>346.SG1</v>
          </cell>
        </row>
        <row r="1369">
          <cell r="A1369">
            <v>1369</v>
          </cell>
          <cell r="D1369" t="str">
            <v>SG</v>
          </cell>
          <cell r="E1369" t="str">
            <v>P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M1369">
            <v>0.75</v>
          </cell>
          <cell r="N1369">
            <v>0</v>
          </cell>
          <cell r="O1369">
            <v>0</v>
          </cell>
          <cell r="Q1369">
            <v>0</v>
          </cell>
          <cell r="R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D1369">
            <v>346</v>
          </cell>
          <cell r="AE1369" t="str">
            <v>SG</v>
          </cell>
          <cell r="AF1369" t="str">
            <v>346.SG2</v>
          </cell>
        </row>
        <row r="1370">
          <cell r="A1370">
            <v>1370</v>
          </cell>
          <cell r="F1370">
            <v>6632787.3767894749</v>
          </cell>
          <cell r="G1370">
            <v>6632787.3767894749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N1370">
            <v>4974590.5325921066</v>
          </cell>
          <cell r="O1370">
            <v>1658196.8441973687</v>
          </cell>
          <cell r="Q1370">
            <v>0</v>
          </cell>
          <cell r="R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D1370">
            <v>346</v>
          </cell>
          <cell r="AE1370" t="str">
            <v>NA</v>
          </cell>
          <cell r="AF1370" t="str">
            <v>346.NA1</v>
          </cell>
        </row>
        <row r="1371">
          <cell r="A1371">
            <v>1371</v>
          </cell>
          <cell r="AD1371">
            <v>346</v>
          </cell>
          <cell r="AE1371" t="str">
            <v>NA</v>
          </cell>
          <cell r="AF1371" t="str">
            <v>346.NA2</v>
          </cell>
        </row>
        <row r="1372">
          <cell r="A1372">
            <v>1372</v>
          </cell>
          <cell r="B1372" t="str">
            <v>OP</v>
          </cell>
          <cell r="C1372" t="str">
            <v>Unclassified Other Prod Plant-Acct 300</v>
          </cell>
          <cell r="AD1372" t="str">
            <v>OP</v>
          </cell>
          <cell r="AE1372" t="str">
            <v>NA</v>
          </cell>
          <cell r="AF1372" t="str">
            <v>OP.NA</v>
          </cell>
        </row>
        <row r="1373">
          <cell r="A1373">
            <v>1373</v>
          </cell>
          <cell r="D1373" t="str">
            <v>S</v>
          </cell>
          <cell r="E1373" t="str">
            <v>P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M1373">
            <v>0.75</v>
          </cell>
          <cell r="N1373">
            <v>0</v>
          </cell>
          <cell r="O1373">
            <v>0</v>
          </cell>
          <cell r="Q1373">
            <v>0</v>
          </cell>
          <cell r="R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D1373" t="str">
            <v>OP</v>
          </cell>
          <cell r="AE1373" t="str">
            <v>S</v>
          </cell>
          <cell r="AF1373" t="str">
            <v>OP.S</v>
          </cell>
        </row>
        <row r="1374">
          <cell r="A1374">
            <v>1374</v>
          </cell>
          <cell r="D1374" t="str">
            <v>SG</v>
          </cell>
          <cell r="E1374" t="str">
            <v>P</v>
          </cell>
          <cell r="F1374">
            <v>6668949.950018608</v>
          </cell>
          <cell r="G1374">
            <v>6668949.950018608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M1374">
            <v>0.75</v>
          </cell>
          <cell r="N1374">
            <v>5001712.4625139562</v>
          </cell>
          <cell r="O1374">
            <v>1667237.487504652</v>
          </cell>
          <cell r="Q1374">
            <v>0</v>
          </cell>
          <cell r="R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D1374" t="str">
            <v>OP</v>
          </cell>
          <cell r="AE1374" t="str">
            <v>SG</v>
          </cell>
          <cell r="AF1374" t="str">
            <v>OP.SG</v>
          </cell>
        </row>
        <row r="1375">
          <cell r="A1375">
            <v>1375</v>
          </cell>
          <cell r="F1375">
            <v>6668949.950018608</v>
          </cell>
          <cell r="G1375">
            <v>6668949.950018608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N1375">
            <v>5001712.4625139562</v>
          </cell>
          <cell r="O1375">
            <v>1667237.487504652</v>
          </cell>
          <cell r="Q1375">
            <v>0</v>
          </cell>
          <cell r="R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D1375" t="str">
            <v>OP</v>
          </cell>
          <cell r="AE1375" t="str">
            <v>NA</v>
          </cell>
          <cell r="AF1375" t="str">
            <v>OP.NA1</v>
          </cell>
        </row>
        <row r="1376">
          <cell r="A1376">
            <v>1376</v>
          </cell>
          <cell r="AD1376" t="str">
            <v>OP</v>
          </cell>
          <cell r="AE1376" t="str">
            <v>NA</v>
          </cell>
          <cell r="AF1376" t="str">
            <v>OP.NA2</v>
          </cell>
        </row>
        <row r="1377">
          <cell r="A1377">
            <v>1377</v>
          </cell>
          <cell r="B1377" t="str">
            <v>Total Other Production Plant</v>
          </cell>
          <cell r="F1377">
            <v>1765392304.7805371</v>
          </cell>
          <cell r="G1377">
            <v>1765392304.7805371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N1377">
            <v>1324044228.5854025</v>
          </cell>
          <cell r="O1377">
            <v>441348076.19513428</v>
          </cell>
          <cell r="Q1377">
            <v>0</v>
          </cell>
          <cell r="R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D1377" t="str">
            <v>Total Other Production Plant</v>
          </cell>
          <cell r="AE1377" t="str">
            <v>NA</v>
          </cell>
          <cell r="AF1377" t="str">
            <v>Total Other Production Plant.NA</v>
          </cell>
        </row>
        <row r="1378">
          <cell r="A1378">
            <v>1378</v>
          </cell>
          <cell r="AD1378" t="str">
            <v>Total Other Production Plant</v>
          </cell>
          <cell r="AE1378" t="str">
            <v>NA</v>
          </cell>
          <cell r="AF1378" t="str">
            <v>Total Other Production Plant.NA1</v>
          </cell>
        </row>
        <row r="1379">
          <cell r="A1379">
            <v>1379</v>
          </cell>
          <cell r="B1379" t="str">
            <v>Experimental Plant</v>
          </cell>
          <cell r="AD1379" t="str">
            <v>Experimental Plant</v>
          </cell>
          <cell r="AE1379" t="str">
            <v>NA</v>
          </cell>
          <cell r="AF1379" t="str">
            <v>Experimental Plant.NA</v>
          </cell>
        </row>
        <row r="1380">
          <cell r="A1380">
            <v>1380</v>
          </cell>
          <cell r="B1380">
            <v>103</v>
          </cell>
          <cell r="C1380" t="str">
            <v>Experimental Plant</v>
          </cell>
          <cell r="AD1380">
            <v>103</v>
          </cell>
          <cell r="AE1380" t="str">
            <v>NA</v>
          </cell>
          <cell r="AF1380" t="str">
            <v>103.NA</v>
          </cell>
        </row>
        <row r="1381">
          <cell r="A1381">
            <v>1381</v>
          </cell>
          <cell r="D1381" t="str">
            <v>SG</v>
          </cell>
          <cell r="E1381" t="str">
            <v>P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M1381">
            <v>0.75</v>
          </cell>
          <cell r="N1381">
            <v>0</v>
          </cell>
          <cell r="O1381">
            <v>0</v>
          </cell>
          <cell r="Q1381">
            <v>0</v>
          </cell>
          <cell r="R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D1381">
            <v>103</v>
          </cell>
          <cell r="AE1381" t="str">
            <v>SG</v>
          </cell>
          <cell r="AF1381" t="str">
            <v>103.SG</v>
          </cell>
        </row>
        <row r="1382">
          <cell r="A1382">
            <v>1382</v>
          </cell>
          <cell r="B1382" t="str">
            <v>Total Experimental Plant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N1382">
            <v>0</v>
          </cell>
          <cell r="O1382">
            <v>0</v>
          </cell>
          <cell r="Q1382">
            <v>0</v>
          </cell>
          <cell r="R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D1382" t="str">
            <v>Total Experimental Plant</v>
          </cell>
          <cell r="AE1382" t="str">
            <v>NA</v>
          </cell>
          <cell r="AF1382" t="str">
            <v>Total Experimental Plant.NA</v>
          </cell>
        </row>
        <row r="1383">
          <cell r="A1383">
            <v>1383</v>
          </cell>
          <cell r="AD1383" t="str">
            <v>Total Experimental Plant</v>
          </cell>
          <cell r="AE1383" t="str">
            <v>NA</v>
          </cell>
          <cell r="AF1383" t="str">
            <v>Total Experimental Plant.NA1</v>
          </cell>
        </row>
        <row r="1384">
          <cell r="A1384">
            <v>1384</v>
          </cell>
          <cell r="B1384" t="str">
            <v>TOTAL PRODUCTION PLANT</v>
          </cell>
          <cell r="F1384">
            <v>5232155945.9473381</v>
          </cell>
          <cell r="G1384">
            <v>5232155945.9473381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N1384">
            <v>3924116959.4605036</v>
          </cell>
          <cell r="O1384">
            <v>1308038986.4868345</v>
          </cell>
          <cell r="Q1384">
            <v>0</v>
          </cell>
          <cell r="R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D1384" t="str">
            <v>TOTAL PRODUCTION PLANT</v>
          </cell>
          <cell r="AE1384" t="str">
            <v>NA</v>
          </cell>
          <cell r="AF1384" t="str">
            <v>TOTAL PRODUCTION PLANT.NA</v>
          </cell>
        </row>
        <row r="1385">
          <cell r="A1385">
            <v>1385</v>
          </cell>
          <cell r="AD1385" t="str">
            <v>TOTAL PRODUCTION PLANT</v>
          </cell>
          <cell r="AE1385" t="str">
            <v>NA</v>
          </cell>
          <cell r="AF1385" t="str">
            <v>TOTAL PRODUCTION PLANT.NA1</v>
          </cell>
        </row>
        <row r="1386">
          <cell r="A1386">
            <v>1386</v>
          </cell>
          <cell r="B1386">
            <v>350</v>
          </cell>
          <cell r="C1386" t="str">
            <v>Land and Land Rights</v>
          </cell>
          <cell r="AD1386">
            <v>350</v>
          </cell>
          <cell r="AE1386" t="str">
            <v>NA</v>
          </cell>
          <cell r="AF1386" t="str">
            <v>350.NA</v>
          </cell>
        </row>
        <row r="1387">
          <cell r="A1387">
            <v>1387</v>
          </cell>
          <cell r="D1387" t="str">
            <v>SG</v>
          </cell>
          <cell r="E1387" t="str">
            <v>T</v>
          </cell>
          <cell r="F1387">
            <v>9212776.4352516625</v>
          </cell>
          <cell r="G1387">
            <v>0</v>
          </cell>
          <cell r="H1387">
            <v>9212776.4352516625</v>
          </cell>
          <cell r="I1387">
            <v>0</v>
          </cell>
          <cell r="J1387">
            <v>0</v>
          </cell>
          <cell r="K1387">
            <v>0</v>
          </cell>
          <cell r="P1387">
            <v>0.75</v>
          </cell>
          <cell r="Q1387">
            <v>6909582.3264387473</v>
          </cell>
          <cell r="R1387">
            <v>2303194.1088129156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D1387">
            <v>350</v>
          </cell>
          <cell r="AE1387" t="str">
            <v>SG</v>
          </cell>
          <cell r="AF1387" t="str">
            <v>350.SG</v>
          </cell>
        </row>
        <row r="1388">
          <cell r="A1388">
            <v>1388</v>
          </cell>
          <cell r="D1388" t="str">
            <v>SG</v>
          </cell>
          <cell r="E1388" t="str">
            <v>T</v>
          </cell>
          <cell r="F1388">
            <v>21180038.636487428</v>
          </cell>
          <cell r="G1388">
            <v>0</v>
          </cell>
          <cell r="H1388">
            <v>21180038.636487428</v>
          </cell>
          <cell r="I1388">
            <v>0</v>
          </cell>
          <cell r="J1388">
            <v>0</v>
          </cell>
          <cell r="K1388">
            <v>0</v>
          </cell>
          <cell r="P1388">
            <v>0.75</v>
          </cell>
          <cell r="Q1388">
            <v>15885028.977365572</v>
          </cell>
          <cell r="R1388">
            <v>5295009.659121857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D1388">
            <v>350</v>
          </cell>
          <cell r="AE1388" t="str">
            <v>SG</v>
          </cell>
          <cell r="AF1388" t="str">
            <v>350.SG1</v>
          </cell>
        </row>
        <row r="1389">
          <cell r="A1389">
            <v>1389</v>
          </cell>
          <cell r="D1389" t="str">
            <v>SG</v>
          </cell>
          <cell r="E1389" t="str">
            <v>T</v>
          </cell>
          <cell r="F1389">
            <v>75102121.670668289</v>
          </cell>
          <cell r="G1389">
            <v>0</v>
          </cell>
          <cell r="H1389">
            <v>75102121.670668289</v>
          </cell>
          <cell r="I1389">
            <v>0</v>
          </cell>
          <cell r="J1389">
            <v>0</v>
          </cell>
          <cell r="K1389">
            <v>0</v>
          </cell>
          <cell r="P1389">
            <v>0.75</v>
          </cell>
          <cell r="Q1389">
            <v>56326591.253001213</v>
          </cell>
          <cell r="R1389">
            <v>18775530.417667072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D1389">
            <v>350</v>
          </cell>
          <cell r="AE1389" t="str">
            <v>SG</v>
          </cell>
          <cell r="AF1389" t="str">
            <v>350.SG2</v>
          </cell>
        </row>
        <row r="1390">
          <cell r="A1390">
            <v>1390</v>
          </cell>
          <cell r="F1390">
            <v>105494936.74240738</v>
          </cell>
          <cell r="G1390">
            <v>0</v>
          </cell>
          <cell r="H1390">
            <v>105494936.74240738</v>
          </cell>
          <cell r="I1390">
            <v>0</v>
          </cell>
          <cell r="J1390">
            <v>0</v>
          </cell>
          <cell r="K1390">
            <v>0</v>
          </cell>
          <cell r="N1390">
            <v>0</v>
          </cell>
          <cell r="O1390">
            <v>0</v>
          </cell>
          <cell r="Q1390">
            <v>79121202.556805536</v>
          </cell>
          <cell r="R1390">
            <v>26373734.185601845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D1390">
            <v>350</v>
          </cell>
          <cell r="AE1390" t="str">
            <v>NA</v>
          </cell>
          <cell r="AF1390" t="str">
            <v>350.NA1</v>
          </cell>
        </row>
        <row r="1391">
          <cell r="A1391">
            <v>1391</v>
          </cell>
          <cell r="AD1391">
            <v>350</v>
          </cell>
          <cell r="AE1391" t="str">
            <v>NA</v>
          </cell>
          <cell r="AF1391" t="str">
            <v>350.NA2</v>
          </cell>
        </row>
        <row r="1392">
          <cell r="A1392">
            <v>1392</v>
          </cell>
          <cell r="B1392">
            <v>352</v>
          </cell>
          <cell r="C1392" t="str">
            <v>Structures and Improvements</v>
          </cell>
          <cell r="AD1392">
            <v>352</v>
          </cell>
          <cell r="AE1392" t="str">
            <v>NA</v>
          </cell>
          <cell r="AF1392" t="str">
            <v>352.NA</v>
          </cell>
        </row>
        <row r="1393">
          <cell r="A1393">
            <v>1393</v>
          </cell>
          <cell r="D1393" t="str">
            <v>S</v>
          </cell>
          <cell r="E1393" t="str">
            <v>T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P1393">
            <v>0.75</v>
          </cell>
          <cell r="Q1393">
            <v>0</v>
          </cell>
          <cell r="R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D1393">
            <v>352</v>
          </cell>
          <cell r="AE1393" t="str">
            <v>S</v>
          </cell>
          <cell r="AF1393" t="str">
            <v>352.S</v>
          </cell>
        </row>
        <row r="1394">
          <cell r="A1394">
            <v>1394</v>
          </cell>
          <cell r="D1394" t="str">
            <v>SG</v>
          </cell>
          <cell r="E1394" t="str">
            <v>T</v>
          </cell>
          <cell r="F1394">
            <v>3149806.059465487</v>
          </cell>
          <cell r="G1394">
            <v>0</v>
          </cell>
          <cell r="H1394">
            <v>3149806.059465487</v>
          </cell>
          <cell r="I1394">
            <v>0</v>
          </cell>
          <cell r="J1394">
            <v>0</v>
          </cell>
          <cell r="K1394">
            <v>0</v>
          </cell>
          <cell r="P1394">
            <v>0.75</v>
          </cell>
          <cell r="Q1394">
            <v>2362354.5445991154</v>
          </cell>
          <cell r="R1394">
            <v>787451.51486637176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D1394">
            <v>352</v>
          </cell>
          <cell r="AE1394" t="str">
            <v>SG</v>
          </cell>
          <cell r="AF1394" t="str">
            <v>352.SG</v>
          </cell>
        </row>
        <row r="1395">
          <cell r="A1395">
            <v>1395</v>
          </cell>
          <cell r="D1395" t="str">
            <v>SG</v>
          </cell>
          <cell r="E1395" t="str">
            <v>T</v>
          </cell>
          <cell r="F1395">
            <v>7814338.0438186172</v>
          </cell>
          <cell r="G1395">
            <v>0</v>
          </cell>
          <cell r="H1395">
            <v>7814338.0438186172</v>
          </cell>
          <cell r="I1395">
            <v>0</v>
          </cell>
          <cell r="J1395">
            <v>0</v>
          </cell>
          <cell r="K1395">
            <v>0</v>
          </cell>
          <cell r="P1395">
            <v>0.75</v>
          </cell>
          <cell r="Q1395">
            <v>5860753.5328639634</v>
          </cell>
          <cell r="R1395">
            <v>1953584.5109546543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D1395">
            <v>352</v>
          </cell>
          <cell r="AE1395" t="str">
            <v>SG</v>
          </cell>
          <cell r="AF1395" t="str">
            <v>352.SG1</v>
          </cell>
        </row>
        <row r="1396">
          <cell r="A1396">
            <v>1396</v>
          </cell>
          <cell r="D1396" t="str">
            <v>SG</v>
          </cell>
          <cell r="E1396" t="str">
            <v>T</v>
          </cell>
          <cell r="F1396">
            <v>85020121.550317645</v>
          </cell>
          <cell r="G1396">
            <v>0</v>
          </cell>
          <cell r="H1396">
            <v>85020121.550317645</v>
          </cell>
          <cell r="I1396">
            <v>0</v>
          </cell>
          <cell r="J1396">
            <v>0</v>
          </cell>
          <cell r="K1396">
            <v>0</v>
          </cell>
          <cell r="P1396">
            <v>0.75</v>
          </cell>
          <cell r="Q1396">
            <v>63765091.162738234</v>
          </cell>
          <cell r="R1396">
            <v>21255030.387579411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D1396">
            <v>352</v>
          </cell>
          <cell r="AE1396" t="str">
            <v>SG</v>
          </cell>
          <cell r="AF1396" t="str">
            <v>352.SG2</v>
          </cell>
        </row>
        <row r="1397">
          <cell r="A1397">
            <v>1397</v>
          </cell>
          <cell r="F1397">
            <v>95984265.653601751</v>
          </cell>
          <cell r="G1397">
            <v>0</v>
          </cell>
          <cell r="H1397">
            <v>95984265.653601751</v>
          </cell>
          <cell r="I1397">
            <v>0</v>
          </cell>
          <cell r="J1397">
            <v>0</v>
          </cell>
          <cell r="K1397">
            <v>0</v>
          </cell>
          <cell r="N1397">
            <v>0</v>
          </cell>
          <cell r="O1397">
            <v>0</v>
          </cell>
          <cell r="Q1397">
            <v>71988199.240201309</v>
          </cell>
          <cell r="R1397">
            <v>23996066.413400438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D1397">
            <v>352</v>
          </cell>
          <cell r="AE1397" t="str">
            <v>NA</v>
          </cell>
          <cell r="AF1397" t="str">
            <v>352.NA1</v>
          </cell>
        </row>
        <row r="1398">
          <cell r="A1398">
            <v>1398</v>
          </cell>
          <cell r="AD1398">
            <v>352</v>
          </cell>
          <cell r="AE1398" t="str">
            <v>NA</v>
          </cell>
          <cell r="AF1398" t="str">
            <v>352.NA2</v>
          </cell>
        </row>
        <row r="1399">
          <cell r="A1399">
            <v>1399</v>
          </cell>
          <cell r="B1399">
            <v>353</v>
          </cell>
          <cell r="C1399" t="str">
            <v>Station Equipment</v>
          </cell>
          <cell r="AD1399">
            <v>353</v>
          </cell>
          <cell r="AE1399" t="str">
            <v>NA</v>
          </cell>
          <cell r="AF1399" t="str">
            <v>353.NA</v>
          </cell>
        </row>
        <row r="1400">
          <cell r="A1400">
            <v>1400</v>
          </cell>
          <cell r="D1400" t="str">
            <v>SG</v>
          </cell>
          <cell r="E1400" t="str">
            <v>T</v>
          </cell>
          <cell r="F1400">
            <v>49197639.913049519</v>
          </cell>
          <cell r="G1400">
            <v>0</v>
          </cell>
          <cell r="H1400">
            <v>49197639.913049519</v>
          </cell>
          <cell r="I1400">
            <v>0</v>
          </cell>
          <cell r="J1400">
            <v>0</v>
          </cell>
          <cell r="K1400">
            <v>0</v>
          </cell>
          <cell r="P1400">
            <v>0.75</v>
          </cell>
          <cell r="Q1400">
            <v>36898229.934787139</v>
          </cell>
          <cell r="R1400">
            <v>12299409.97826238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D1400">
            <v>353</v>
          </cell>
          <cell r="AE1400" t="str">
            <v>SG</v>
          </cell>
          <cell r="AF1400" t="str">
            <v>353.SG</v>
          </cell>
        </row>
        <row r="1401">
          <cell r="A1401">
            <v>1401</v>
          </cell>
          <cell r="D1401" t="str">
            <v>SG</v>
          </cell>
          <cell r="E1401" t="str">
            <v>T</v>
          </cell>
          <cell r="F1401">
            <v>73865403.799002245</v>
          </cell>
          <cell r="G1401">
            <v>0</v>
          </cell>
          <cell r="H1401">
            <v>73865403.799002245</v>
          </cell>
          <cell r="I1401">
            <v>0</v>
          </cell>
          <cell r="J1401">
            <v>0</v>
          </cell>
          <cell r="K1401">
            <v>0</v>
          </cell>
          <cell r="P1401">
            <v>0.75</v>
          </cell>
          <cell r="Q1401">
            <v>55399052.849251688</v>
          </cell>
          <cell r="R1401">
            <v>18466350.949750561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D1401">
            <v>353</v>
          </cell>
          <cell r="AE1401" t="str">
            <v>SG</v>
          </cell>
          <cell r="AF1401" t="str">
            <v>353.SG1</v>
          </cell>
        </row>
        <row r="1402">
          <cell r="A1402">
            <v>1402</v>
          </cell>
          <cell r="D1402" t="str">
            <v>SG</v>
          </cell>
          <cell r="E1402" t="str">
            <v>T</v>
          </cell>
          <cell r="F1402">
            <v>700808077.47665513</v>
          </cell>
          <cell r="G1402">
            <v>0</v>
          </cell>
          <cell r="H1402">
            <v>700808077.47665513</v>
          </cell>
          <cell r="I1402">
            <v>0</v>
          </cell>
          <cell r="J1402">
            <v>0</v>
          </cell>
          <cell r="K1402">
            <v>0</v>
          </cell>
          <cell r="P1402">
            <v>0.75</v>
          </cell>
          <cell r="Q1402">
            <v>525606058.10749137</v>
          </cell>
          <cell r="R1402">
            <v>175202019.36916378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D1402">
            <v>353</v>
          </cell>
          <cell r="AE1402" t="str">
            <v>SG</v>
          </cell>
          <cell r="AF1402" t="str">
            <v>353.SG2</v>
          </cell>
        </row>
        <row r="1403">
          <cell r="A1403">
            <v>1403</v>
          </cell>
          <cell r="F1403">
            <v>823871121.18870687</v>
          </cell>
          <cell r="G1403">
            <v>0</v>
          </cell>
          <cell r="H1403">
            <v>823871121.18870687</v>
          </cell>
          <cell r="I1403">
            <v>0</v>
          </cell>
          <cell r="J1403">
            <v>0</v>
          </cell>
          <cell r="K1403">
            <v>0</v>
          </cell>
          <cell r="N1403">
            <v>0</v>
          </cell>
          <cell r="O1403">
            <v>0</v>
          </cell>
          <cell r="Q1403">
            <v>617903340.89153016</v>
          </cell>
          <cell r="R1403">
            <v>205967780.29717672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D1403">
            <v>353</v>
          </cell>
          <cell r="AE1403" t="str">
            <v>NA</v>
          </cell>
          <cell r="AF1403" t="str">
            <v>353.NA1</v>
          </cell>
        </row>
        <row r="1404">
          <cell r="A1404">
            <v>1404</v>
          </cell>
          <cell r="AD1404">
            <v>353</v>
          </cell>
          <cell r="AE1404" t="str">
            <v>NA</v>
          </cell>
          <cell r="AF1404" t="str">
            <v>353.NA2</v>
          </cell>
        </row>
        <row r="1405">
          <cell r="A1405">
            <v>1405</v>
          </cell>
          <cell r="B1405">
            <v>354</v>
          </cell>
          <cell r="C1405" t="str">
            <v>Towers and Fixtures</v>
          </cell>
          <cell r="AD1405">
            <v>354</v>
          </cell>
          <cell r="AE1405" t="str">
            <v>NA</v>
          </cell>
          <cell r="AF1405" t="str">
            <v>354.NA</v>
          </cell>
        </row>
        <row r="1406">
          <cell r="A1406">
            <v>1406</v>
          </cell>
          <cell r="D1406" t="str">
            <v>SG</v>
          </cell>
          <cell r="E1406" t="str">
            <v>T</v>
          </cell>
          <cell r="F1406">
            <v>67956861.681237057</v>
          </cell>
          <cell r="G1406">
            <v>0</v>
          </cell>
          <cell r="H1406">
            <v>67956861.681237057</v>
          </cell>
          <cell r="I1406">
            <v>0</v>
          </cell>
          <cell r="J1406">
            <v>0</v>
          </cell>
          <cell r="K1406">
            <v>0</v>
          </cell>
          <cell r="P1406">
            <v>0.75</v>
          </cell>
          <cell r="Q1406">
            <v>50967646.260927796</v>
          </cell>
          <cell r="R1406">
            <v>16989215.420309264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D1406">
            <v>354</v>
          </cell>
          <cell r="AE1406" t="str">
            <v>SG</v>
          </cell>
          <cell r="AF1406" t="str">
            <v>354.SG</v>
          </cell>
        </row>
        <row r="1407">
          <cell r="A1407">
            <v>1407</v>
          </cell>
          <cell r="D1407" t="str">
            <v>SG</v>
          </cell>
          <cell r="E1407" t="str">
            <v>T</v>
          </cell>
          <cell r="F1407">
            <v>58247704.763029777</v>
          </cell>
          <cell r="G1407">
            <v>0</v>
          </cell>
          <cell r="H1407">
            <v>58247704.763029777</v>
          </cell>
          <cell r="I1407">
            <v>0</v>
          </cell>
          <cell r="J1407">
            <v>0</v>
          </cell>
          <cell r="K1407">
            <v>0</v>
          </cell>
          <cell r="P1407">
            <v>0.75</v>
          </cell>
          <cell r="Q1407">
            <v>43685778.572272331</v>
          </cell>
          <cell r="R1407">
            <v>14561926.190757444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D1407">
            <v>354</v>
          </cell>
          <cell r="AE1407" t="str">
            <v>SG</v>
          </cell>
          <cell r="AF1407" t="str">
            <v>354.SG1</v>
          </cell>
        </row>
        <row r="1408">
          <cell r="A1408">
            <v>1408</v>
          </cell>
          <cell r="D1408" t="str">
            <v>SG</v>
          </cell>
          <cell r="E1408" t="str">
            <v>T</v>
          </cell>
          <cell r="F1408">
            <v>417606942.72715724</v>
          </cell>
          <cell r="G1408">
            <v>0</v>
          </cell>
          <cell r="H1408">
            <v>417606942.72715724</v>
          </cell>
          <cell r="I1408">
            <v>0</v>
          </cell>
          <cell r="J1408">
            <v>0</v>
          </cell>
          <cell r="K1408">
            <v>0</v>
          </cell>
          <cell r="P1408">
            <v>0.75</v>
          </cell>
          <cell r="Q1408">
            <v>313205207.04536796</v>
          </cell>
          <cell r="R1408">
            <v>104401735.68178931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D1408">
            <v>354</v>
          </cell>
          <cell r="AE1408" t="str">
            <v>SG</v>
          </cell>
          <cell r="AF1408" t="str">
            <v>354.SG2</v>
          </cell>
        </row>
        <row r="1409">
          <cell r="A1409">
            <v>1409</v>
          </cell>
          <cell r="F1409">
            <v>543811509.17142403</v>
          </cell>
          <cell r="G1409">
            <v>0</v>
          </cell>
          <cell r="H1409">
            <v>543811509.17142403</v>
          </cell>
          <cell r="I1409">
            <v>0</v>
          </cell>
          <cell r="J1409">
            <v>0</v>
          </cell>
          <cell r="K1409">
            <v>0</v>
          </cell>
          <cell r="N1409">
            <v>0</v>
          </cell>
          <cell r="O1409">
            <v>0</v>
          </cell>
          <cell r="Q1409">
            <v>407858631.87856805</v>
          </cell>
          <cell r="R1409">
            <v>135952877.29285601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D1409">
            <v>354</v>
          </cell>
          <cell r="AE1409" t="str">
            <v>NA</v>
          </cell>
          <cell r="AF1409" t="str">
            <v>354.NA1</v>
          </cell>
        </row>
        <row r="1410">
          <cell r="A1410">
            <v>1410</v>
          </cell>
          <cell r="AD1410">
            <v>354</v>
          </cell>
          <cell r="AE1410" t="str">
            <v>NA</v>
          </cell>
          <cell r="AF1410" t="str">
            <v>354.NA2</v>
          </cell>
        </row>
        <row r="1411">
          <cell r="A1411">
            <v>1411</v>
          </cell>
          <cell r="B1411">
            <v>355</v>
          </cell>
          <cell r="C1411" t="str">
            <v>Poles and Fixtures</v>
          </cell>
          <cell r="AD1411">
            <v>355</v>
          </cell>
          <cell r="AE1411" t="str">
            <v>NA</v>
          </cell>
          <cell r="AF1411" t="str">
            <v>355.NA</v>
          </cell>
        </row>
        <row r="1412">
          <cell r="A1412">
            <v>1412</v>
          </cell>
          <cell r="D1412" t="str">
            <v>SG</v>
          </cell>
          <cell r="E1412" t="str">
            <v>T</v>
          </cell>
          <cell r="F1412">
            <v>27804923.914168071</v>
          </cell>
          <cell r="G1412">
            <v>0</v>
          </cell>
          <cell r="H1412">
            <v>27804923.914168071</v>
          </cell>
          <cell r="I1412">
            <v>0</v>
          </cell>
          <cell r="J1412">
            <v>0</v>
          </cell>
          <cell r="K1412">
            <v>0</v>
          </cell>
          <cell r="P1412">
            <v>0.75</v>
          </cell>
          <cell r="Q1412">
            <v>20853692.935626052</v>
          </cell>
          <cell r="R1412">
            <v>6951230.9785420178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D1412">
            <v>355</v>
          </cell>
          <cell r="AE1412" t="str">
            <v>SG</v>
          </cell>
          <cell r="AF1412" t="str">
            <v>355.SG</v>
          </cell>
        </row>
        <row r="1413">
          <cell r="A1413">
            <v>1413</v>
          </cell>
          <cell r="D1413" t="str">
            <v>SG</v>
          </cell>
          <cell r="E1413" t="str">
            <v>T</v>
          </cell>
          <cell r="F1413">
            <v>50621829.07674963</v>
          </cell>
          <cell r="G1413">
            <v>0</v>
          </cell>
          <cell r="H1413">
            <v>50621829.07674963</v>
          </cell>
          <cell r="I1413">
            <v>0</v>
          </cell>
          <cell r="J1413">
            <v>0</v>
          </cell>
          <cell r="K1413">
            <v>0</v>
          </cell>
          <cell r="P1413">
            <v>0.75</v>
          </cell>
          <cell r="Q1413">
            <v>37966371.807562225</v>
          </cell>
          <cell r="R1413">
            <v>12655457.269187408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D1413">
            <v>355</v>
          </cell>
          <cell r="AE1413" t="str">
            <v>SG</v>
          </cell>
          <cell r="AF1413" t="str">
            <v>355.SG1</v>
          </cell>
        </row>
        <row r="1414">
          <cell r="A1414">
            <v>1414</v>
          </cell>
          <cell r="D1414" t="str">
            <v>SG</v>
          </cell>
          <cell r="E1414" t="str">
            <v>T</v>
          </cell>
          <cell r="F1414">
            <v>265844261.93930516</v>
          </cell>
          <cell r="G1414">
            <v>0</v>
          </cell>
          <cell r="H1414">
            <v>265844261.93930516</v>
          </cell>
          <cell r="I1414">
            <v>0</v>
          </cell>
          <cell r="J1414">
            <v>0</v>
          </cell>
          <cell r="K1414">
            <v>0</v>
          </cell>
          <cell r="P1414">
            <v>0.75</v>
          </cell>
          <cell r="Q1414">
            <v>199383196.45447886</v>
          </cell>
          <cell r="R1414">
            <v>66461065.484826289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D1414">
            <v>355</v>
          </cell>
          <cell r="AE1414" t="str">
            <v>SG</v>
          </cell>
          <cell r="AF1414" t="str">
            <v>355.SG2</v>
          </cell>
        </row>
        <row r="1415">
          <cell r="A1415">
            <v>1415</v>
          </cell>
          <cell r="F1415">
            <v>344271014.93022287</v>
          </cell>
          <cell r="G1415">
            <v>0</v>
          </cell>
          <cell r="H1415">
            <v>344271014.93022287</v>
          </cell>
          <cell r="I1415">
            <v>0</v>
          </cell>
          <cell r="J1415">
            <v>0</v>
          </cell>
          <cell r="K1415">
            <v>0</v>
          </cell>
          <cell r="N1415">
            <v>0</v>
          </cell>
          <cell r="O1415">
            <v>0</v>
          </cell>
          <cell r="Q1415">
            <v>258203261.19766712</v>
          </cell>
          <cell r="R1415">
            <v>86067753.732555717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D1415">
            <v>355</v>
          </cell>
          <cell r="AE1415" t="str">
            <v>NA</v>
          </cell>
          <cell r="AF1415" t="str">
            <v>355.NA1</v>
          </cell>
        </row>
        <row r="1416">
          <cell r="A1416">
            <v>1416</v>
          </cell>
          <cell r="AD1416">
            <v>355</v>
          </cell>
          <cell r="AE1416" t="str">
            <v>NA</v>
          </cell>
          <cell r="AF1416" t="str">
            <v>355.NA2</v>
          </cell>
        </row>
        <row r="1417">
          <cell r="A1417">
            <v>1417</v>
          </cell>
          <cell r="B1417">
            <v>356</v>
          </cell>
          <cell r="C1417" t="str">
            <v>Clearing and Grading</v>
          </cell>
          <cell r="AD1417">
            <v>356</v>
          </cell>
          <cell r="AE1417" t="str">
            <v>NA</v>
          </cell>
          <cell r="AF1417" t="str">
            <v>356.NA</v>
          </cell>
        </row>
        <row r="1418">
          <cell r="A1418">
            <v>1418</v>
          </cell>
          <cell r="D1418" t="str">
            <v>SG</v>
          </cell>
          <cell r="E1418" t="str">
            <v>T</v>
          </cell>
          <cell r="F1418">
            <v>78178551.753774986</v>
          </cell>
          <cell r="G1418">
            <v>0</v>
          </cell>
          <cell r="H1418">
            <v>78178551.753774986</v>
          </cell>
          <cell r="I1418">
            <v>0</v>
          </cell>
          <cell r="J1418">
            <v>0</v>
          </cell>
          <cell r="K1418">
            <v>0</v>
          </cell>
          <cell r="P1418">
            <v>0.75</v>
          </cell>
          <cell r="Q1418">
            <v>58633913.815331236</v>
          </cell>
          <cell r="R1418">
            <v>19544637.938443746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D1418">
            <v>356</v>
          </cell>
          <cell r="AE1418" t="str">
            <v>SG</v>
          </cell>
          <cell r="AF1418" t="str">
            <v>356.SG</v>
          </cell>
        </row>
        <row r="1419">
          <cell r="A1419">
            <v>1419</v>
          </cell>
          <cell r="D1419" t="str">
            <v>SG</v>
          </cell>
          <cell r="E1419" t="str">
            <v>T</v>
          </cell>
          <cell r="F1419">
            <v>69635464.768560514</v>
          </cell>
          <cell r="G1419">
            <v>0</v>
          </cell>
          <cell r="H1419">
            <v>69635464.768560514</v>
          </cell>
          <cell r="I1419">
            <v>0</v>
          </cell>
          <cell r="J1419">
            <v>0</v>
          </cell>
          <cell r="K1419">
            <v>0</v>
          </cell>
          <cell r="P1419">
            <v>0.75</v>
          </cell>
          <cell r="Q1419">
            <v>52226598.576420382</v>
          </cell>
          <cell r="R1419">
            <v>17408866.192140128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D1419">
            <v>356</v>
          </cell>
          <cell r="AE1419" t="str">
            <v>SG</v>
          </cell>
          <cell r="AF1419" t="str">
            <v>356.SG1</v>
          </cell>
        </row>
        <row r="1420">
          <cell r="A1420">
            <v>1420</v>
          </cell>
          <cell r="D1420" t="str">
            <v>SG</v>
          </cell>
          <cell r="E1420" t="str">
            <v>T</v>
          </cell>
          <cell r="F1420">
            <v>338317114.35876828</v>
          </cell>
          <cell r="G1420">
            <v>0</v>
          </cell>
          <cell r="H1420">
            <v>338317114.35876828</v>
          </cell>
          <cell r="I1420">
            <v>0</v>
          </cell>
          <cell r="J1420">
            <v>0</v>
          </cell>
          <cell r="K1420">
            <v>0</v>
          </cell>
          <cell r="P1420">
            <v>0.75</v>
          </cell>
          <cell r="Q1420">
            <v>253737835.76907623</v>
          </cell>
          <cell r="R1420">
            <v>84579278.589692071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D1420">
            <v>356</v>
          </cell>
          <cell r="AE1420" t="str">
            <v>SG</v>
          </cell>
          <cell r="AF1420" t="str">
            <v>356.SG2</v>
          </cell>
        </row>
        <row r="1421">
          <cell r="A1421">
            <v>1421</v>
          </cell>
          <cell r="F1421">
            <v>486131130.88110375</v>
          </cell>
          <cell r="G1421">
            <v>0</v>
          </cell>
          <cell r="H1421">
            <v>486131130.88110375</v>
          </cell>
          <cell r="I1421">
            <v>0</v>
          </cell>
          <cell r="J1421">
            <v>0</v>
          </cell>
          <cell r="K1421">
            <v>0</v>
          </cell>
          <cell r="N1421">
            <v>0</v>
          </cell>
          <cell r="O1421">
            <v>0</v>
          </cell>
          <cell r="Q1421">
            <v>364598348.16082788</v>
          </cell>
          <cell r="R1421">
            <v>121532782.72027594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D1421">
            <v>356</v>
          </cell>
          <cell r="AE1421" t="str">
            <v>NA</v>
          </cell>
          <cell r="AF1421" t="str">
            <v>356.NA1</v>
          </cell>
        </row>
        <row r="1422">
          <cell r="A1422">
            <v>1422</v>
          </cell>
          <cell r="AD1422">
            <v>356</v>
          </cell>
          <cell r="AE1422" t="str">
            <v>NA</v>
          </cell>
          <cell r="AF1422" t="str">
            <v>356.NA2</v>
          </cell>
        </row>
        <row r="1423">
          <cell r="A1423">
            <v>1423</v>
          </cell>
          <cell r="B1423">
            <v>357</v>
          </cell>
          <cell r="C1423" t="str">
            <v>Underground Conduit</v>
          </cell>
          <cell r="AD1423">
            <v>357</v>
          </cell>
          <cell r="AE1423" t="str">
            <v>NA</v>
          </cell>
          <cell r="AF1423" t="str">
            <v>357.NA</v>
          </cell>
        </row>
        <row r="1424">
          <cell r="A1424">
            <v>1424</v>
          </cell>
          <cell r="D1424" t="str">
            <v>SG</v>
          </cell>
          <cell r="E1424" t="str">
            <v>T</v>
          </cell>
          <cell r="F1424">
            <v>2786.9100456391488</v>
          </cell>
          <cell r="G1424">
            <v>0</v>
          </cell>
          <cell r="H1424">
            <v>2786.9100456391488</v>
          </cell>
          <cell r="I1424">
            <v>0</v>
          </cell>
          <cell r="J1424">
            <v>0</v>
          </cell>
          <cell r="K1424">
            <v>0</v>
          </cell>
          <cell r="P1424">
            <v>0.75</v>
          </cell>
          <cell r="Q1424">
            <v>2090.1825342293614</v>
          </cell>
          <cell r="R1424">
            <v>696.72751140978721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D1424">
            <v>357</v>
          </cell>
          <cell r="AE1424" t="str">
            <v>SG</v>
          </cell>
          <cell r="AF1424" t="str">
            <v>357.SG</v>
          </cell>
        </row>
        <row r="1425">
          <cell r="A1425">
            <v>1425</v>
          </cell>
          <cell r="D1425" t="str">
            <v>SG</v>
          </cell>
          <cell r="E1425" t="str">
            <v>T</v>
          </cell>
          <cell r="F1425">
            <v>40091.406509781831</v>
          </cell>
          <cell r="G1425">
            <v>0</v>
          </cell>
          <cell r="H1425">
            <v>40091.406509781831</v>
          </cell>
          <cell r="I1425">
            <v>0</v>
          </cell>
          <cell r="J1425">
            <v>0</v>
          </cell>
          <cell r="K1425">
            <v>0</v>
          </cell>
          <cell r="P1425">
            <v>0.75</v>
          </cell>
          <cell r="Q1425">
            <v>30068.554882336372</v>
          </cell>
          <cell r="R1425">
            <v>10022.851627445458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D1425">
            <v>357</v>
          </cell>
          <cell r="AE1425" t="str">
            <v>SG</v>
          </cell>
          <cell r="AF1425" t="str">
            <v>357.SG1</v>
          </cell>
        </row>
        <row r="1426">
          <cell r="A1426">
            <v>1426</v>
          </cell>
          <cell r="D1426" t="str">
            <v>SG</v>
          </cell>
          <cell r="E1426" t="str">
            <v>T</v>
          </cell>
          <cell r="F1426">
            <v>1496711.7331124139</v>
          </cell>
          <cell r="G1426">
            <v>0</v>
          </cell>
          <cell r="H1426">
            <v>1496711.7331124139</v>
          </cell>
          <cell r="I1426">
            <v>0</v>
          </cell>
          <cell r="J1426">
            <v>0</v>
          </cell>
          <cell r="K1426">
            <v>0</v>
          </cell>
          <cell r="P1426">
            <v>0.75</v>
          </cell>
          <cell r="Q1426">
            <v>1122533.7998343105</v>
          </cell>
          <cell r="R1426">
            <v>374177.93327810348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D1426">
            <v>357</v>
          </cell>
          <cell r="AE1426" t="str">
            <v>SG</v>
          </cell>
          <cell r="AF1426" t="str">
            <v>357.SG2</v>
          </cell>
        </row>
        <row r="1427">
          <cell r="A1427">
            <v>1427</v>
          </cell>
          <cell r="F1427">
            <v>1539590.0496678348</v>
          </cell>
          <cell r="G1427">
            <v>0</v>
          </cell>
          <cell r="H1427">
            <v>1539590.0496678348</v>
          </cell>
          <cell r="I1427">
            <v>0</v>
          </cell>
          <cell r="J1427">
            <v>0</v>
          </cell>
          <cell r="K1427">
            <v>0</v>
          </cell>
          <cell r="N1427">
            <v>0</v>
          </cell>
          <cell r="O1427">
            <v>0</v>
          </cell>
          <cell r="Q1427">
            <v>1154692.5372508762</v>
          </cell>
          <cell r="R1427">
            <v>384897.51241695869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D1427">
            <v>357</v>
          </cell>
          <cell r="AE1427" t="str">
            <v>NA</v>
          </cell>
          <cell r="AF1427" t="str">
            <v>357.NA1</v>
          </cell>
        </row>
        <row r="1428">
          <cell r="A1428">
            <v>1428</v>
          </cell>
          <cell r="AD1428">
            <v>357</v>
          </cell>
          <cell r="AE1428" t="str">
            <v>NA</v>
          </cell>
          <cell r="AF1428" t="str">
            <v>357.NA2</v>
          </cell>
        </row>
        <row r="1429">
          <cell r="A1429">
            <v>1429</v>
          </cell>
          <cell r="B1429">
            <v>358</v>
          </cell>
          <cell r="C1429" t="str">
            <v xml:space="preserve">Underground Conductors </v>
          </cell>
          <cell r="AD1429">
            <v>358</v>
          </cell>
          <cell r="AE1429" t="str">
            <v>NA</v>
          </cell>
          <cell r="AF1429" t="str">
            <v>358.NA</v>
          </cell>
        </row>
        <row r="1430">
          <cell r="A1430">
            <v>1430</v>
          </cell>
          <cell r="D1430" t="str">
            <v>SG</v>
          </cell>
          <cell r="E1430" t="str">
            <v>T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P1430">
            <v>0.75</v>
          </cell>
          <cell r="Q1430">
            <v>0</v>
          </cell>
          <cell r="R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D1430">
            <v>358</v>
          </cell>
          <cell r="AE1430" t="str">
            <v>SG</v>
          </cell>
          <cell r="AF1430" t="str">
            <v>358.SG</v>
          </cell>
        </row>
        <row r="1431">
          <cell r="A1431">
            <v>1431</v>
          </cell>
          <cell r="D1431" t="str">
            <v>SG</v>
          </cell>
          <cell r="E1431" t="str">
            <v>T</v>
          </cell>
          <cell r="F1431">
            <v>475736.1075943227</v>
          </cell>
          <cell r="G1431">
            <v>0</v>
          </cell>
          <cell r="H1431">
            <v>475736.1075943227</v>
          </cell>
          <cell r="I1431">
            <v>0</v>
          </cell>
          <cell r="J1431">
            <v>0</v>
          </cell>
          <cell r="K1431">
            <v>0</v>
          </cell>
          <cell r="P1431">
            <v>0.75</v>
          </cell>
          <cell r="Q1431">
            <v>356802.08069574204</v>
          </cell>
          <cell r="R1431">
            <v>118934.02689858068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D1431">
            <v>358</v>
          </cell>
          <cell r="AE1431" t="str">
            <v>SG</v>
          </cell>
          <cell r="AF1431" t="str">
            <v>358.SG1</v>
          </cell>
        </row>
        <row r="1432">
          <cell r="A1432">
            <v>1432</v>
          </cell>
          <cell r="D1432" t="str">
            <v>SG</v>
          </cell>
          <cell r="E1432" t="str">
            <v>T</v>
          </cell>
          <cell r="F1432">
            <v>3039229.1758844331</v>
          </cell>
          <cell r="G1432">
            <v>0</v>
          </cell>
          <cell r="H1432">
            <v>3039229.1758844331</v>
          </cell>
          <cell r="I1432">
            <v>0</v>
          </cell>
          <cell r="J1432">
            <v>0</v>
          </cell>
          <cell r="K1432">
            <v>0</v>
          </cell>
          <cell r="P1432">
            <v>0.75</v>
          </cell>
          <cell r="Q1432">
            <v>2279421.8819133248</v>
          </cell>
          <cell r="R1432">
            <v>759807.29397110827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D1432">
            <v>358</v>
          </cell>
          <cell r="AE1432" t="str">
            <v>SG</v>
          </cell>
          <cell r="AF1432" t="str">
            <v>358.SG2</v>
          </cell>
        </row>
        <row r="1433">
          <cell r="A1433">
            <v>1433</v>
          </cell>
          <cell r="F1433">
            <v>3514965.283478756</v>
          </cell>
          <cell r="G1433">
            <v>0</v>
          </cell>
          <cell r="H1433">
            <v>3514965.283478756</v>
          </cell>
          <cell r="I1433">
            <v>0</v>
          </cell>
          <cell r="J1433">
            <v>0</v>
          </cell>
          <cell r="K1433">
            <v>0</v>
          </cell>
          <cell r="N1433">
            <v>0</v>
          </cell>
          <cell r="O1433">
            <v>0</v>
          </cell>
          <cell r="Q1433">
            <v>2636223.9626090666</v>
          </cell>
          <cell r="R1433">
            <v>878741.32086968899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D1433">
            <v>358</v>
          </cell>
          <cell r="AE1433" t="str">
            <v>NA</v>
          </cell>
          <cell r="AF1433" t="str">
            <v>358.NA1</v>
          </cell>
        </row>
        <row r="1434">
          <cell r="A1434">
            <v>1434</v>
          </cell>
          <cell r="AD1434">
            <v>358</v>
          </cell>
          <cell r="AE1434" t="str">
            <v>NA</v>
          </cell>
          <cell r="AF1434" t="str">
            <v>358.NA2</v>
          </cell>
        </row>
        <row r="1435">
          <cell r="A1435">
            <v>1435</v>
          </cell>
          <cell r="B1435">
            <v>359</v>
          </cell>
          <cell r="C1435" t="str">
            <v>Roads and Trails</v>
          </cell>
          <cell r="AD1435">
            <v>359</v>
          </cell>
          <cell r="AE1435" t="str">
            <v>NA</v>
          </cell>
          <cell r="AF1435" t="str">
            <v>359.NA</v>
          </cell>
        </row>
        <row r="1436">
          <cell r="A1436">
            <v>1436</v>
          </cell>
          <cell r="D1436" t="str">
            <v>SG</v>
          </cell>
          <cell r="E1436" t="str">
            <v>T</v>
          </cell>
          <cell r="F1436">
            <v>814959.89071848709</v>
          </cell>
          <cell r="G1436">
            <v>0</v>
          </cell>
          <cell r="H1436">
            <v>814959.89071848709</v>
          </cell>
          <cell r="I1436">
            <v>0</v>
          </cell>
          <cell r="J1436">
            <v>0</v>
          </cell>
          <cell r="K1436">
            <v>0</v>
          </cell>
          <cell r="P1436">
            <v>0.75</v>
          </cell>
          <cell r="Q1436">
            <v>611219.91803886532</v>
          </cell>
          <cell r="R1436">
            <v>203739.97267962177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D1436">
            <v>359</v>
          </cell>
          <cell r="AE1436" t="str">
            <v>SG</v>
          </cell>
          <cell r="AF1436" t="str">
            <v>359.SG</v>
          </cell>
        </row>
        <row r="1437">
          <cell r="A1437">
            <v>1437</v>
          </cell>
          <cell r="D1437" t="str">
            <v>SG</v>
          </cell>
          <cell r="E1437" t="str">
            <v>T</v>
          </cell>
          <cell r="F1437">
            <v>192697.00473329076</v>
          </cell>
          <cell r="G1437">
            <v>0</v>
          </cell>
          <cell r="H1437">
            <v>192697.00473329076</v>
          </cell>
          <cell r="I1437">
            <v>0</v>
          </cell>
          <cell r="J1437">
            <v>0</v>
          </cell>
          <cell r="K1437">
            <v>0</v>
          </cell>
          <cell r="P1437">
            <v>0.75</v>
          </cell>
          <cell r="Q1437">
            <v>144522.75354996807</v>
          </cell>
          <cell r="R1437">
            <v>48174.251183322689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D1437">
            <v>359</v>
          </cell>
          <cell r="AE1437" t="str">
            <v>SG</v>
          </cell>
          <cell r="AF1437" t="str">
            <v>359.SG1</v>
          </cell>
        </row>
        <row r="1438">
          <cell r="A1438">
            <v>1438</v>
          </cell>
          <cell r="D1438" t="str">
            <v>SG</v>
          </cell>
          <cell r="E1438" t="str">
            <v>T</v>
          </cell>
          <cell r="F1438">
            <v>4214122.388472897</v>
          </cell>
          <cell r="G1438">
            <v>0</v>
          </cell>
          <cell r="H1438">
            <v>4214122.388472897</v>
          </cell>
          <cell r="I1438">
            <v>0</v>
          </cell>
          <cell r="J1438">
            <v>0</v>
          </cell>
          <cell r="K1438">
            <v>0</v>
          </cell>
          <cell r="P1438">
            <v>0.75</v>
          </cell>
          <cell r="Q1438">
            <v>3160591.791354673</v>
          </cell>
          <cell r="R1438">
            <v>1053530.5971182243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D1438">
            <v>359</v>
          </cell>
          <cell r="AE1438" t="str">
            <v>SG</v>
          </cell>
          <cell r="AF1438" t="str">
            <v>359.SG2</v>
          </cell>
        </row>
        <row r="1439">
          <cell r="A1439">
            <v>1439</v>
          </cell>
          <cell r="F1439">
            <v>5221779.2839246746</v>
          </cell>
          <cell r="G1439">
            <v>0</v>
          </cell>
          <cell r="H1439">
            <v>5221779.2839246746</v>
          </cell>
          <cell r="I1439">
            <v>0</v>
          </cell>
          <cell r="J1439">
            <v>0</v>
          </cell>
          <cell r="K1439">
            <v>0</v>
          </cell>
          <cell r="N1439">
            <v>0</v>
          </cell>
          <cell r="O1439">
            <v>0</v>
          </cell>
          <cell r="Q1439">
            <v>3916334.4629435064</v>
          </cell>
          <cell r="R1439">
            <v>1305444.8209811687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D1439">
            <v>359</v>
          </cell>
          <cell r="AE1439" t="str">
            <v>NA</v>
          </cell>
          <cell r="AF1439" t="str">
            <v>359.NA1</v>
          </cell>
        </row>
        <row r="1440">
          <cell r="A1440">
            <v>1440</v>
          </cell>
          <cell r="AD1440">
            <v>359</v>
          </cell>
          <cell r="AE1440" t="str">
            <v>NA</v>
          </cell>
          <cell r="AF1440" t="str">
            <v>359.NA2</v>
          </cell>
        </row>
        <row r="1441">
          <cell r="A1441">
            <v>1441</v>
          </cell>
          <cell r="B1441" t="str">
            <v>TP</v>
          </cell>
          <cell r="C1441" t="str">
            <v>Unclassified Trans Plant - Acct 300</v>
          </cell>
          <cell r="AD1441" t="str">
            <v>TP</v>
          </cell>
          <cell r="AE1441" t="str">
            <v>NA</v>
          </cell>
          <cell r="AF1441" t="str">
            <v>TP.NA</v>
          </cell>
        </row>
        <row r="1442">
          <cell r="A1442">
            <v>1442</v>
          </cell>
          <cell r="D1442" t="str">
            <v>SG</v>
          </cell>
          <cell r="E1442" t="str">
            <v>T</v>
          </cell>
          <cell r="F1442">
            <v>75520041.825527936</v>
          </cell>
          <cell r="G1442">
            <v>0</v>
          </cell>
          <cell r="H1442">
            <v>75520041.825527936</v>
          </cell>
          <cell r="I1442">
            <v>0</v>
          </cell>
          <cell r="J1442">
            <v>0</v>
          </cell>
          <cell r="K1442">
            <v>0</v>
          </cell>
          <cell r="P1442">
            <v>0.75</v>
          </cell>
          <cell r="Q1442">
            <v>56640031.369145952</v>
          </cell>
          <cell r="R1442">
            <v>18880010.456381984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D1442" t="str">
            <v>TP</v>
          </cell>
          <cell r="AE1442" t="str">
            <v>SG</v>
          </cell>
          <cell r="AF1442" t="str">
            <v>TP.SG</v>
          </cell>
        </row>
        <row r="1443">
          <cell r="A1443">
            <v>1443</v>
          </cell>
          <cell r="F1443">
            <v>75520041.825527936</v>
          </cell>
          <cell r="G1443">
            <v>0</v>
          </cell>
          <cell r="H1443">
            <v>75520041.825527936</v>
          </cell>
          <cell r="I1443">
            <v>0</v>
          </cell>
          <cell r="J1443">
            <v>0</v>
          </cell>
          <cell r="K1443">
            <v>0</v>
          </cell>
          <cell r="N1443">
            <v>0</v>
          </cell>
          <cell r="O1443">
            <v>0</v>
          </cell>
          <cell r="Q1443">
            <v>56640031.369145952</v>
          </cell>
          <cell r="R1443">
            <v>18880010.456381984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D1443" t="str">
            <v>TP</v>
          </cell>
          <cell r="AE1443" t="str">
            <v>NA</v>
          </cell>
          <cell r="AF1443" t="str">
            <v>TP.NA1</v>
          </cell>
        </row>
        <row r="1444">
          <cell r="A1444">
            <v>1444</v>
          </cell>
          <cell r="AD1444" t="str">
            <v>TP</v>
          </cell>
          <cell r="AE1444" t="str">
            <v>NA</v>
          </cell>
          <cell r="AF1444" t="str">
            <v>TP.NA2</v>
          </cell>
        </row>
        <row r="1445">
          <cell r="A1445">
            <v>1445</v>
          </cell>
          <cell r="B1445" t="str">
            <v>TS0</v>
          </cell>
          <cell r="C1445" t="str">
            <v>Unclassified Trans Sub Plant - Acct 300</v>
          </cell>
          <cell r="AD1445" t="str">
            <v>TS0</v>
          </cell>
          <cell r="AE1445" t="str">
            <v>NA</v>
          </cell>
          <cell r="AF1445" t="str">
            <v>TS0.NA</v>
          </cell>
        </row>
        <row r="1446">
          <cell r="A1446">
            <v>1446</v>
          </cell>
          <cell r="D1446" t="str">
            <v>SG</v>
          </cell>
          <cell r="E1446" t="str">
            <v>T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P1446">
            <v>0.75</v>
          </cell>
          <cell r="Q1446">
            <v>0</v>
          </cell>
          <cell r="R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D1446" t="str">
            <v>TS0</v>
          </cell>
          <cell r="AE1446" t="str">
            <v>SG</v>
          </cell>
          <cell r="AF1446" t="str">
            <v>TS0.SG</v>
          </cell>
        </row>
        <row r="1447">
          <cell r="A1447">
            <v>1447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N1447">
            <v>0</v>
          </cell>
          <cell r="O1447">
            <v>0</v>
          </cell>
          <cell r="Q1447">
            <v>0</v>
          </cell>
          <cell r="R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D1447" t="str">
            <v>TS0</v>
          </cell>
          <cell r="AE1447" t="str">
            <v>NA</v>
          </cell>
          <cell r="AF1447" t="str">
            <v>TS0.NA1</v>
          </cell>
        </row>
        <row r="1448">
          <cell r="A1448">
            <v>1448</v>
          </cell>
          <cell r="AD1448" t="str">
            <v>TS0</v>
          </cell>
          <cell r="AE1448" t="str">
            <v>NA</v>
          </cell>
          <cell r="AF1448" t="str">
            <v>TS0.NA2</v>
          </cell>
        </row>
        <row r="1449">
          <cell r="A1449">
            <v>1449</v>
          </cell>
          <cell r="B1449" t="str">
            <v>TOTAL TRANSMISSION PLANT</v>
          </cell>
          <cell r="F1449">
            <v>2485360355.010066</v>
          </cell>
          <cell r="G1449">
            <v>0</v>
          </cell>
          <cell r="H1449">
            <v>2485360355.010066</v>
          </cell>
          <cell r="I1449">
            <v>0</v>
          </cell>
          <cell r="J1449">
            <v>0</v>
          </cell>
          <cell r="K1449">
            <v>0</v>
          </cell>
          <cell r="N1449">
            <v>0</v>
          </cell>
          <cell r="O1449">
            <v>0</v>
          </cell>
          <cell r="Q1449">
            <v>1864020266.2575493</v>
          </cell>
          <cell r="R1449">
            <v>621340088.75251651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D1449" t="str">
            <v>TOTAL TRANSMISSION PLANT</v>
          </cell>
          <cell r="AE1449" t="str">
            <v>NA</v>
          </cell>
          <cell r="AF1449" t="str">
            <v>TOTAL TRANSMISSION PLANT.NA</v>
          </cell>
        </row>
        <row r="1450">
          <cell r="A1450">
            <v>1450</v>
          </cell>
          <cell r="AD1450" t="str">
            <v>TOTAL TRANSMISSION PLANT</v>
          </cell>
          <cell r="AE1450" t="str">
            <v>NA</v>
          </cell>
          <cell r="AF1450" t="str">
            <v>TOTAL TRANSMISSION PLANT.NA1</v>
          </cell>
        </row>
        <row r="1451">
          <cell r="A1451">
            <v>1451</v>
          </cell>
          <cell r="B1451">
            <v>360</v>
          </cell>
          <cell r="C1451" t="str">
            <v>Land and Land Rights</v>
          </cell>
          <cell r="AD1451">
            <v>360</v>
          </cell>
          <cell r="AE1451" t="str">
            <v>NA</v>
          </cell>
          <cell r="AF1451" t="str">
            <v>360.NA</v>
          </cell>
        </row>
        <row r="1452">
          <cell r="A1452">
            <v>1452</v>
          </cell>
          <cell r="D1452" t="str">
            <v>S</v>
          </cell>
          <cell r="E1452" t="str">
            <v>DPW</v>
          </cell>
          <cell r="F1452">
            <v>36848138.050769202</v>
          </cell>
          <cell r="G1452">
            <v>0</v>
          </cell>
          <cell r="H1452">
            <v>0</v>
          </cell>
          <cell r="I1452">
            <v>36848138.050769202</v>
          </cell>
          <cell r="J1452">
            <v>0</v>
          </cell>
          <cell r="K1452">
            <v>0</v>
          </cell>
          <cell r="S1452" t="str">
            <v>PLNT2</v>
          </cell>
          <cell r="T1452">
            <v>9512188.8701261133</v>
          </cell>
          <cell r="U1452">
            <v>27335949.180643089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D1452">
            <v>360</v>
          </cell>
          <cell r="AE1452" t="str">
            <v>S</v>
          </cell>
          <cell r="AF1452" t="str">
            <v>360.S1</v>
          </cell>
        </row>
        <row r="1453">
          <cell r="A1453">
            <v>1453</v>
          </cell>
          <cell r="F1453">
            <v>36848138.050769202</v>
          </cell>
          <cell r="G1453">
            <v>0</v>
          </cell>
          <cell r="H1453">
            <v>0</v>
          </cell>
          <cell r="I1453">
            <v>36848138.050769202</v>
          </cell>
          <cell r="J1453">
            <v>0</v>
          </cell>
          <cell r="K1453">
            <v>0</v>
          </cell>
          <cell r="N1453">
            <v>0</v>
          </cell>
          <cell r="O1453">
            <v>0</v>
          </cell>
          <cell r="Q1453">
            <v>0</v>
          </cell>
          <cell r="R1453">
            <v>0</v>
          </cell>
          <cell r="T1453">
            <v>9512188.8701261133</v>
          </cell>
          <cell r="U1453">
            <v>27335949.180643089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D1453">
            <v>360</v>
          </cell>
          <cell r="AE1453" t="str">
            <v>NA</v>
          </cell>
          <cell r="AF1453" t="str">
            <v>360.NA1</v>
          </cell>
        </row>
        <row r="1454">
          <cell r="A1454">
            <v>1454</v>
          </cell>
          <cell r="AD1454">
            <v>360</v>
          </cell>
          <cell r="AE1454" t="str">
            <v>NA</v>
          </cell>
          <cell r="AF1454" t="str">
            <v>360.NA2</v>
          </cell>
        </row>
        <row r="1455">
          <cell r="A1455">
            <v>1455</v>
          </cell>
          <cell r="B1455">
            <v>361</v>
          </cell>
          <cell r="C1455" t="str">
            <v>Structures and Improvements</v>
          </cell>
          <cell r="AD1455">
            <v>361</v>
          </cell>
          <cell r="AE1455" t="str">
            <v>NA</v>
          </cell>
          <cell r="AF1455" t="str">
            <v>361.NA</v>
          </cell>
        </row>
        <row r="1456">
          <cell r="A1456">
            <v>1456</v>
          </cell>
          <cell r="D1456" t="str">
            <v>S</v>
          </cell>
          <cell r="E1456" t="str">
            <v>DPW</v>
          </cell>
          <cell r="F1456">
            <v>53649356.954615399</v>
          </cell>
          <cell r="G1456">
            <v>0</v>
          </cell>
          <cell r="H1456">
            <v>0</v>
          </cell>
          <cell r="I1456">
            <v>53649356.954615399</v>
          </cell>
          <cell r="J1456">
            <v>0</v>
          </cell>
          <cell r="K1456">
            <v>0</v>
          </cell>
          <cell r="S1456" t="str">
            <v>PLNT2</v>
          </cell>
          <cell r="T1456">
            <v>13849351.503459822</v>
          </cell>
          <cell r="U1456">
            <v>39800005.451155573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D1456">
            <v>361</v>
          </cell>
          <cell r="AE1456" t="str">
            <v>S</v>
          </cell>
          <cell r="AF1456" t="str">
            <v>361.S1</v>
          </cell>
        </row>
        <row r="1457">
          <cell r="A1457">
            <v>1457</v>
          </cell>
          <cell r="F1457">
            <v>53649356.954615399</v>
          </cell>
          <cell r="G1457">
            <v>0</v>
          </cell>
          <cell r="H1457">
            <v>0</v>
          </cell>
          <cell r="I1457">
            <v>53649356.954615399</v>
          </cell>
          <cell r="J1457">
            <v>0</v>
          </cell>
          <cell r="K1457">
            <v>0</v>
          </cell>
          <cell r="N1457">
            <v>0</v>
          </cell>
          <cell r="O1457">
            <v>0</v>
          </cell>
          <cell r="Q1457">
            <v>0</v>
          </cell>
          <cell r="R1457">
            <v>0</v>
          </cell>
          <cell r="T1457">
            <v>13849351.503459822</v>
          </cell>
          <cell r="U1457">
            <v>39800005.451155573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D1457">
            <v>361</v>
          </cell>
          <cell r="AE1457" t="str">
            <v>NA</v>
          </cell>
          <cell r="AF1457" t="str">
            <v>361.NA1</v>
          </cell>
        </row>
        <row r="1458">
          <cell r="A1458">
            <v>1458</v>
          </cell>
          <cell r="AD1458">
            <v>361</v>
          </cell>
          <cell r="AE1458" t="str">
            <v>NA</v>
          </cell>
          <cell r="AF1458" t="str">
            <v>361.NA2</v>
          </cell>
        </row>
        <row r="1459">
          <cell r="A1459">
            <v>1459</v>
          </cell>
          <cell r="B1459">
            <v>362</v>
          </cell>
          <cell r="C1459" t="str">
            <v>Station Equipment</v>
          </cell>
          <cell r="AD1459">
            <v>362</v>
          </cell>
          <cell r="AE1459" t="str">
            <v>NA</v>
          </cell>
          <cell r="AF1459" t="str">
            <v>362.NA</v>
          </cell>
        </row>
        <row r="1460">
          <cell r="A1460">
            <v>1460</v>
          </cell>
          <cell r="D1460" t="str">
            <v>S</v>
          </cell>
          <cell r="E1460" t="str">
            <v>DPW</v>
          </cell>
          <cell r="F1460">
            <v>449954043.41230798</v>
          </cell>
          <cell r="G1460">
            <v>0</v>
          </cell>
          <cell r="H1460">
            <v>0</v>
          </cell>
          <cell r="I1460">
            <v>449954043.41230798</v>
          </cell>
          <cell r="J1460">
            <v>0</v>
          </cell>
          <cell r="K1460">
            <v>0</v>
          </cell>
          <cell r="S1460" t="str">
            <v>SUBS</v>
          </cell>
          <cell r="T1460">
            <v>449954043.41230798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D1460">
            <v>362</v>
          </cell>
          <cell r="AE1460" t="str">
            <v>S</v>
          </cell>
          <cell r="AF1460" t="str">
            <v>362.S1</v>
          </cell>
        </row>
        <row r="1461">
          <cell r="A1461">
            <v>1461</v>
          </cell>
          <cell r="F1461">
            <v>449954043.41230798</v>
          </cell>
          <cell r="G1461">
            <v>0</v>
          </cell>
          <cell r="H1461">
            <v>0</v>
          </cell>
          <cell r="I1461">
            <v>449954043.41230798</v>
          </cell>
          <cell r="J1461">
            <v>0</v>
          </cell>
          <cell r="K1461">
            <v>0</v>
          </cell>
          <cell r="N1461">
            <v>0</v>
          </cell>
          <cell r="O1461">
            <v>0</v>
          </cell>
          <cell r="Q1461">
            <v>0</v>
          </cell>
          <cell r="R1461">
            <v>0</v>
          </cell>
          <cell r="T1461">
            <v>449954043.41230798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D1461">
            <v>362</v>
          </cell>
          <cell r="AE1461" t="str">
            <v>NA</v>
          </cell>
          <cell r="AF1461" t="str">
            <v>362.NA1</v>
          </cell>
        </row>
        <row r="1462">
          <cell r="A1462">
            <v>1462</v>
          </cell>
          <cell r="AD1462">
            <v>362</v>
          </cell>
          <cell r="AE1462" t="str">
            <v>NA</v>
          </cell>
          <cell r="AF1462" t="str">
            <v>362.NA2</v>
          </cell>
        </row>
        <row r="1463">
          <cell r="A1463">
            <v>1463</v>
          </cell>
          <cell r="B1463">
            <v>364</v>
          </cell>
          <cell r="C1463" t="str">
            <v>Poles, Towers &amp; Fixtures</v>
          </cell>
          <cell r="AD1463">
            <v>364</v>
          </cell>
          <cell r="AE1463" t="str">
            <v>NA</v>
          </cell>
          <cell r="AF1463" t="str">
            <v>364.NA</v>
          </cell>
        </row>
        <row r="1464">
          <cell r="A1464">
            <v>1464</v>
          </cell>
          <cell r="D1464" t="str">
            <v>S</v>
          </cell>
          <cell r="E1464" t="str">
            <v>DPW</v>
          </cell>
          <cell r="F1464">
            <v>353004261.64307702</v>
          </cell>
          <cell r="G1464">
            <v>0</v>
          </cell>
          <cell r="H1464">
            <v>0</v>
          </cell>
          <cell r="I1464">
            <v>353004261.64307702</v>
          </cell>
          <cell r="J1464">
            <v>0</v>
          </cell>
          <cell r="K1464">
            <v>0</v>
          </cell>
          <cell r="S1464" t="str">
            <v>PC</v>
          </cell>
          <cell r="T1464">
            <v>0</v>
          </cell>
          <cell r="U1464">
            <v>353004261.64307702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D1464">
            <v>364</v>
          </cell>
          <cell r="AE1464" t="str">
            <v>S</v>
          </cell>
          <cell r="AF1464" t="str">
            <v>364.S1</v>
          </cell>
        </row>
        <row r="1465">
          <cell r="A1465">
            <v>1465</v>
          </cell>
          <cell r="F1465">
            <v>353004261.64307702</v>
          </cell>
          <cell r="G1465">
            <v>0</v>
          </cell>
          <cell r="H1465">
            <v>0</v>
          </cell>
          <cell r="I1465">
            <v>353004261.64307702</v>
          </cell>
          <cell r="J1465">
            <v>0</v>
          </cell>
          <cell r="K1465">
            <v>0</v>
          </cell>
          <cell r="N1465">
            <v>0</v>
          </cell>
          <cell r="O1465">
            <v>0</v>
          </cell>
          <cell r="Q1465">
            <v>0</v>
          </cell>
          <cell r="R1465">
            <v>0</v>
          </cell>
          <cell r="T1465">
            <v>0</v>
          </cell>
          <cell r="U1465">
            <v>353004261.64307702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D1465">
            <v>364</v>
          </cell>
          <cell r="AE1465" t="str">
            <v>NA</v>
          </cell>
          <cell r="AF1465" t="str">
            <v>364.NA1</v>
          </cell>
        </row>
        <row r="1466">
          <cell r="A1466">
            <v>1466</v>
          </cell>
          <cell r="AD1466">
            <v>364</v>
          </cell>
          <cell r="AE1466" t="str">
            <v>NA</v>
          </cell>
          <cell r="AF1466" t="str">
            <v>364.NA2</v>
          </cell>
        </row>
        <row r="1467">
          <cell r="A1467">
            <v>1467</v>
          </cell>
          <cell r="B1467">
            <v>365</v>
          </cell>
          <cell r="C1467" t="str">
            <v>Overhead Conductors</v>
          </cell>
          <cell r="AD1467">
            <v>365</v>
          </cell>
          <cell r="AE1467" t="str">
            <v>NA</v>
          </cell>
          <cell r="AF1467" t="str">
            <v>365.NA</v>
          </cell>
        </row>
        <row r="1468">
          <cell r="A1468">
            <v>1468</v>
          </cell>
          <cell r="D1468" t="str">
            <v>S</v>
          </cell>
          <cell r="E1468" t="str">
            <v>DPW</v>
          </cell>
          <cell r="F1468">
            <v>223337309.52307701</v>
          </cell>
          <cell r="G1468">
            <v>0</v>
          </cell>
          <cell r="H1468">
            <v>0</v>
          </cell>
          <cell r="I1468">
            <v>223337309.52307701</v>
          </cell>
          <cell r="J1468">
            <v>0</v>
          </cell>
          <cell r="K1468">
            <v>0</v>
          </cell>
          <cell r="S1468" t="str">
            <v>PC</v>
          </cell>
          <cell r="T1468">
            <v>0</v>
          </cell>
          <cell r="U1468">
            <v>223337309.52307701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D1468">
            <v>365</v>
          </cell>
          <cell r="AE1468" t="str">
            <v>S</v>
          </cell>
          <cell r="AF1468" t="str">
            <v>365.S1</v>
          </cell>
        </row>
        <row r="1469">
          <cell r="A1469">
            <v>1469</v>
          </cell>
          <cell r="F1469">
            <v>223337309.52307701</v>
          </cell>
          <cell r="G1469">
            <v>0</v>
          </cell>
          <cell r="H1469">
            <v>0</v>
          </cell>
          <cell r="I1469">
            <v>223337309.52307701</v>
          </cell>
          <cell r="J1469">
            <v>0</v>
          </cell>
          <cell r="K1469">
            <v>0</v>
          </cell>
          <cell r="N1469">
            <v>0</v>
          </cell>
          <cell r="O1469">
            <v>0</v>
          </cell>
          <cell r="Q1469">
            <v>0</v>
          </cell>
          <cell r="R1469">
            <v>0</v>
          </cell>
          <cell r="T1469">
            <v>0</v>
          </cell>
          <cell r="U1469">
            <v>223337309.52307701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D1469">
            <v>365</v>
          </cell>
          <cell r="AE1469" t="str">
            <v>NA</v>
          </cell>
          <cell r="AF1469" t="str">
            <v>365.NA1</v>
          </cell>
        </row>
        <row r="1470">
          <cell r="A1470">
            <v>1470</v>
          </cell>
          <cell r="AD1470">
            <v>365</v>
          </cell>
          <cell r="AE1470" t="str">
            <v>NA</v>
          </cell>
          <cell r="AF1470" t="str">
            <v>365.NA2</v>
          </cell>
        </row>
        <row r="1471">
          <cell r="A1471">
            <v>1471</v>
          </cell>
          <cell r="B1471">
            <v>366</v>
          </cell>
          <cell r="C1471" t="str">
            <v>Underground Conduit</v>
          </cell>
          <cell r="AD1471">
            <v>366</v>
          </cell>
          <cell r="AE1471" t="str">
            <v>NA</v>
          </cell>
          <cell r="AF1471" t="str">
            <v>366.NA</v>
          </cell>
        </row>
        <row r="1472">
          <cell r="A1472">
            <v>1472</v>
          </cell>
          <cell r="D1472" t="str">
            <v>S</v>
          </cell>
          <cell r="E1472" t="str">
            <v>DPW</v>
          </cell>
          <cell r="F1472">
            <v>185511737.44</v>
          </cell>
          <cell r="G1472">
            <v>0</v>
          </cell>
          <cell r="H1472">
            <v>0</v>
          </cell>
          <cell r="I1472">
            <v>185511737.44</v>
          </cell>
          <cell r="J1472">
            <v>0</v>
          </cell>
          <cell r="K1472">
            <v>0</v>
          </cell>
          <cell r="S1472" t="str">
            <v>PC</v>
          </cell>
          <cell r="T1472">
            <v>0</v>
          </cell>
          <cell r="U1472">
            <v>185511737.44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D1472">
            <v>366</v>
          </cell>
          <cell r="AE1472" t="str">
            <v>S</v>
          </cell>
          <cell r="AF1472" t="str">
            <v>366.S1</v>
          </cell>
        </row>
        <row r="1473">
          <cell r="A1473">
            <v>1473</v>
          </cell>
          <cell r="F1473">
            <v>185511737.44</v>
          </cell>
          <cell r="G1473">
            <v>0</v>
          </cell>
          <cell r="H1473">
            <v>0</v>
          </cell>
          <cell r="I1473">
            <v>185511737.44</v>
          </cell>
          <cell r="J1473">
            <v>0</v>
          </cell>
          <cell r="K1473">
            <v>0</v>
          </cell>
          <cell r="N1473">
            <v>0</v>
          </cell>
          <cell r="O1473">
            <v>0</v>
          </cell>
          <cell r="Q1473">
            <v>0</v>
          </cell>
          <cell r="R1473">
            <v>0</v>
          </cell>
          <cell r="T1473">
            <v>0</v>
          </cell>
          <cell r="U1473">
            <v>185511737.44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D1473">
            <v>366</v>
          </cell>
          <cell r="AE1473" t="str">
            <v>NA</v>
          </cell>
          <cell r="AF1473" t="str">
            <v>366.NA1</v>
          </cell>
        </row>
        <row r="1474">
          <cell r="A1474">
            <v>1474</v>
          </cell>
          <cell r="AD1474">
            <v>366</v>
          </cell>
          <cell r="AE1474" t="str">
            <v>NA</v>
          </cell>
          <cell r="AF1474" t="str">
            <v>366.NA2</v>
          </cell>
        </row>
        <row r="1475">
          <cell r="A1475">
            <v>1475</v>
          </cell>
          <cell r="B1475">
            <v>367</v>
          </cell>
          <cell r="C1475" t="str">
            <v xml:space="preserve">Underground Conductors </v>
          </cell>
          <cell r="AD1475">
            <v>367</v>
          </cell>
          <cell r="AE1475" t="str">
            <v>NA</v>
          </cell>
          <cell r="AF1475" t="str">
            <v>367.NA</v>
          </cell>
        </row>
        <row r="1476">
          <cell r="A1476">
            <v>1476</v>
          </cell>
          <cell r="D1476" t="str">
            <v>S</v>
          </cell>
          <cell r="E1476" t="str">
            <v>DPW</v>
          </cell>
          <cell r="F1476">
            <v>504853416.83153802</v>
          </cell>
          <cell r="G1476">
            <v>0</v>
          </cell>
          <cell r="H1476">
            <v>0</v>
          </cell>
          <cell r="I1476">
            <v>504853416.83153802</v>
          </cell>
          <cell r="J1476">
            <v>0</v>
          </cell>
          <cell r="K1476">
            <v>0</v>
          </cell>
          <cell r="S1476" t="str">
            <v>PC</v>
          </cell>
          <cell r="T1476">
            <v>0</v>
          </cell>
          <cell r="U1476">
            <v>504853416.83153802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D1476">
            <v>367</v>
          </cell>
          <cell r="AE1476" t="str">
            <v>S</v>
          </cell>
          <cell r="AF1476" t="str">
            <v>367.S1</v>
          </cell>
        </row>
        <row r="1477">
          <cell r="A1477">
            <v>1477</v>
          </cell>
          <cell r="F1477">
            <v>504853416.83153802</v>
          </cell>
          <cell r="G1477">
            <v>0</v>
          </cell>
          <cell r="H1477">
            <v>0</v>
          </cell>
          <cell r="I1477">
            <v>504853416.83153802</v>
          </cell>
          <cell r="J1477">
            <v>0</v>
          </cell>
          <cell r="K1477">
            <v>0</v>
          </cell>
          <cell r="N1477">
            <v>0</v>
          </cell>
          <cell r="O1477">
            <v>0</v>
          </cell>
          <cell r="Q1477">
            <v>0</v>
          </cell>
          <cell r="R1477">
            <v>0</v>
          </cell>
          <cell r="T1477">
            <v>0</v>
          </cell>
          <cell r="U1477">
            <v>504853416.83153802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D1477">
            <v>367</v>
          </cell>
          <cell r="AE1477" t="str">
            <v>NA</v>
          </cell>
          <cell r="AF1477" t="str">
            <v>367.NA1</v>
          </cell>
        </row>
        <row r="1478">
          <cell r="A1478">
            <v>1478</v>
          </cell>
          <cell r="AD1478">
            <v>367</v>
          </cell>
          <cell r="AE1478" t="str">
            <v>NA</v>
          </cell>
          <cell r="AF1478" t="str">
            <v>367.NA2</v>
          </cell>
        </row>
        <row r="1479">
          <cell r="A1479">
            <v>1479</v>
          </cell>
          <cell r="B1479">
            <v>368</v>
          </cell>
          <cell r="C1479" t="str">
            <v>Line Transformers</v>
          </cell>
          <cell r="AD1479">
            <v>368</v>
          </cell>
          <cell r="AE1479" t="str">
            <v>NA</v>
          </cell>
          <cell r="AF1479" t="str">
            <v>368.NA</v>
          </cell>
        </row>
        <row r="1480">
          <cell r="A1480">
            <v>1480</v>
          </cell>
          <cell r="D1480" t="str">
            <v>S</v>
          </cell>
          <cell r="E1480" t="str">
            <v>DPW</v>
          </cell>
          <cell r="F1480">
            <v>480346340.53692299</v>
          </cell>
          <cell r="G1480">
            <v>0</v>
          </cell>
          <cell r="H1480">
            <v>0</v>
          </cell>
          <cell r="I1480">
            <v>480346340.53692299</v>
          </cell>
          <cell r="J1480">
            <v>0</v>
          </cell>
          <cell r="K1480">
            <v>0</v>
          </cell>
          <cell r="S1480" t="str">
            <v>XFMR</v>
          </cell>
          <cell r="T1480">
            <v>0</v>
          </cell>
          <cell r="U1480">
            <v>0</v>
          </cell>
          <cell r="V1480">
            <v>480346340.53692299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D1480">
            <v>368</v>
          </cell>
          <cell r="AE1480" t="str">
            <v>S</v>
          </cell>
          <cell r="AF1480" t="str">
            <v>368.S1</v>
          </cell>
        </row>
        <row r="1481">
          <cell r="A1481">
            <v>1481</v>
          </cell>
          <cell r="F1481">
            <v>480346340.53692299</v>
          </cell>
          <cell r="G1481">
            <v>0</v>
          </cell>
          <cell r="H1481">
            <v>0</v>
          </cell>
          <cell r="I1481">
            <v>480346340.53692299</v>
          </cell>
          <cell r="J1481">
            <v>0</v>
          </cell>
          <cell r="K1481">
            <v>0</v>
          </cell>
          <cell r="N1481">
            <v>0</v>
          </cell>
          <cell r="O1481">
            <v>0</v>
          </cell>
          <cell r="Q1481">
            <v>0</v>
          </cell>
          <cell r="R1481">
            <v>0</v>
          </cell>
          <cell r="T1481">
            <v>0</v>
          </cell>
          <cell r="U1481">
            <v>0</v>
          </cell>
          <cell r="V1481">
            <v>480346340.53692299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D1481">
            <v>368</v>
          </cell>
          <cell r="AE1481" t="str">
            <v>NA</v>
          </cell>
          <cell r="AF1481" t="str">
            <v>368.NA1</v>
          </cell>
        </row>
        <row r="1482">
          <cell r="A1482">
            <v>1482</v>
          </cell>
          <cell r="AD1482">
            <v>368</v>
          </cell>
          <cell r="AE1482" t="str">
            <v>NA</v>
          </cell>
          <cell r="AF1482" t="str">
            <v>368.NA2</v>
          </cell>
        </row>
        <row r="1483">
          <cell r="A1483">
            <v>1483</v>
          </cell>
          <cell r="B1483">
            <v>369</v>
          </cell>
          <cell r="C1483" t="str">
            <v>Services</v>
          </cell>
          <cell r="AD1483">
            <v>369</v>
          </cell>
          <cell r="AE1483" t="str">
            <v>NA</v>
          </cell>
          <cell r="AF1483" t="str">
            <v>369.NA</v>
          </cell>
        </row>
        <row r="1484">
          <cell r="A1484">
            <v>1484</v>
          </cell>
          <cell r="D1484" t="str">
            <v>S</v>
          </cell>
          <cell r="E1484" t="str">
            <v>DPW</v>
          </cell>
          <cell r="F1484">
            <v>264418427.883077</v>
          </cell>
          <cell r="G1484">
            <v>0</v>
          </cell>
          <cell r="H1484">
            <v>0</v>
          </cell>
          <cell r="I1484">
            <v>264418427.883077</v>
          </cell>
          <cell r="J1484">
            <v>0</v>
          </cell>
          <cell r="K1484">
            <v>0</v>
          </cell>
          <cell r="S1484" t="str">
            <v>SERV</v>
          </cell>
          <cell r="T1484">
            <v>0</v>
          </cell>
          <cell r="U1484">
            <v>0</v>
          </cell>
          <cell r="V1484">
            <v>0</v>
          </cell>
          <cell r="W1484">
            <v>264418427.883077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D1484">
            <v>369</v>
          </cell>
          <cell r="AE1484" t="str">
            <v>S</v>
          </cell>
          <cell r="AF1484" t="str">
            <v>369.S1</v>
          </cell>
        </row>
        <row r="1485">
          <cell r="A1485">
            <v>1485</v>
          </cell>
          <cell r="F1485">
            <v>264418427.883077</v>
          </cell>
          <cell r="G1485">
            <v>0</v>
          </cell>
          <cell r="H1485">
            <v>0</v>
          </cell>
          <cell r="I1485">
            <v>264418427.883077</v>
          </cell>
          <cell r="J1485">
            <v>0</v>
          </cell>
          <cell r="K1485">
            <v>0</v>
          </cell>
          <cell r="N1485">
            <v>0</v>
          </cell>
          <cell r="O1485">
            <v>0</v>
          </cell>
          <cell r="Q1485">
            <v>0</v>
          </cell>
          <cell r="R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264418427.883077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D1485">
            <v>369</v>
          </cell>
          <cell r="AE1485" t="str">
            <v>NA</v>
          </cell>
          <cell r="AF1485" t="str">
            <v>369.NA1</v>
          </cell>
        </row>
        <row r="1486">
          <cell r="A1486">
            <v>1486</v>
          </cell>
          <cell r="AD1486">
            <v>369</v>
          </cell>
          <cell r="AE1486" t="str">
            <v>NA</v>
          </cell>
          <cell r="AF1486" t="str">
            <v>369.NA2</v>
          </cell>
        </row>
        <row r="1487">
          <cell r="A1487">
            <v>1487</v>
          </cell>
          <cell r="B1487">
            <v>370</v>
          </cell>
          <cell r="C1487" t="str">
            <v>Meters</v>
          </cell>
          <cell r="AD1487">
            <v>370</v>
          </cell>
          <cell r="AE1487" t="str">
            <v>NA</v>
          </cell>
          <cell r="AF1487" t="str">
            <v>370.NA</v>
          </cell>
        </row>
        <row r="1488">
          <cell r="A1488">
            <v>1488</v>
          </cell>
          <cell r="D1488" t="str">
            <v>S</v>
          </cell>
          <cell r="E1488" t="str">
            <v>DPW</v>
          </cell>
          <cell r="F1488">
            <v>77439923.702307701</v>
          </cell>
          <cell r="G1488">
            <v>0</v>
          </cell>
          <cell r="H1488">
            <v>0</v>
          </cell>
          <cell r="I1488">
            <v>77439923.702307701</v>
          </cell>
          <cell r="J1488">
            <v>0</v>
          </cell>
          <cell r="K1488">
            <v>0</v>
          </cell>
          <cell r="S1488" t="str">
            <v>METR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77439923.702307701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D1488">
            <v>370</v>
          </cell>
          <cell r="AE1488" t="str">
            <v>S</v>
          </cell>
          <cell r="AF1488" t="str">
            <v>370.S1</v>
          </cell>
        </row>
        <row r="1489">
          <cell r="A1489">
            <v>1489</v>
          </cell>
          <cell r="F1489">
            <v>77439923.702307701</v>
          </cell>
          <cell r="G1489">
            <v>0</v>
          </cell>
          <cell r="H1489">
            <v>0</v>
          </cell>
          <cell r="I1489">
            <v>77439923.702307701</v>
          </cell>
          <cell r="J1489">
            <v>0</v>
          </cell>
          <cell r="K1489">
            <v>0</v>
          </cell>
          <cell r="N1489">
            <v>0</v>
          </cell>
          <cell r="O1489">
            <v>0</v>
          </cell>
          <cell r="Q1489">
            <v>0</v>
          </cell>
          <cell r="R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77439923.702307701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D1489">
            <v>370</v>
          </cell>
          <cell r="AE1489" t="str">
            <v>NA</v>
          </cell>
          <cell r="AF1489" t="str">
            <v>370.NA1</v>
          </cell>
        </row>
        <row r="1490">
          <cell r="A1490">
            <v>1490</v>
          </cell>
          <cell r="AD1490">
            <v>370</v>
          </cell>
          <cell r="AE1490" t="str">
            <v>NA</v>
          </cell>
          <cell r="AF1490" t="str">
            <v>370.NA2</v>
          </cell>
        </row>
        <row r="1491">
          <cell r="A1491">
            <v>1491</v>
          </cell>
          <cell r="B1491">
            <v>371</v>
          </cell>
          <cell r="C1491" t="str">
            <v>Installations on Customers' Premises</v>
          </cell>
          <cell r="AD1491">
            <v>371</v>
          </cell>
          <cell r="AE1491" t="str">
            <v>NA</v>
          </cell>
          <cell r="AF1491" t="str">
            <v>371.NA</v>
          </cell>
        </row>
        <row r="1492">
          <cell r="A1492">
            <v>1492</v>
          </cell>
          <cell r="D1492" t="str">
            <v>S</v>
          </cell>
          <cell r="E1492" t="str">
            <v>DPW</v>
          </cell>
          <cell r="F1492">
            <v>4339903.5046153804</v>
          </cell>
          <cell r="G1492">
            <v>0</v>
          </cell>
          <cell r="H1492">
            <v>0</v>
          </cell>
          <cell r="I1492">
            <v>4339903.5046153804</v>
          </cell>
          <cell r="J1492">
            <v>0</v>
          </cell>
          <cell r="K1492">
            <v>0</v>
          </cell>
          <cell r="S1492" t="str">
            <v>PC</v>
          </cell>
          <cell r="T1492">
            <v>0</v>
          </cell>
          <cell r="U1492">
            <v>4339903.5046153804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  <cell r="AD1492">
            <v>371</v>
          </cell>
          <cell r="AE1492" t="str">
            <v>S</v>
          </cell>
          <cell r="AF1492" t="str">
            <v>371.S1</v>
          </cell>
        </row>
        <row r="1493">
          <cell r="A1493">
            <v>1493</v>
          </cell>
          <cell r="F1493">
            <v>4339903.5046153804</v>
          </cell>
          <cell r="G1493">
            <v>0</v>
          </cell>
          <cell r="H1493">
            <v>0</v>
          </cell>
          <cell r="I1493">
            <v>4339903.5046153804</v>
          </cell>
          <cell r="J1493">
            <v>0</v>
          </cell>
          <cell r="K1493">
            <v>0</v>
          </cell>
          <cell r="N1493">
            <v>0</v>
          </cell>
          <cell r="O1493">
            <v>0</v>
          </cell>
          <cell r="Q1493">
            <v>0</v>
          </cell>
          <cell r="R1493">
            <v>0</v>
          </cell>
          <cell r="T1493">
            <v>0</v>
          </cell>
          <cell r="U1493">
            <v>4339903.5046153804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D1493">
            <v>371</v>
          </cell>
          <cell r="AE1493" t="str">
            <v>NA</v>
          </cell>
          <cell r="AF1493" t="str">
            <v>371.NA1</v>
          </cell>
        </row>
        <row r="1494">
          <cell r="A1494">
            <v>1494</v>
          </cell>
          <cell r="AD1494">
            <v>371</v>
          </cell>
          <cell r="AE1494" t="str">
            <v>NA</v>
          </cell>
          <cell r="AF1494" t="str">
            <v>371.NA2</v>
          </cell>
        </row>
        <row r="1495">
          <cell r="A1495">
            <v>1495</v>
          </cell>
          <cell r="B1495">
            <v>372</v>
          </cell>
          <cell r="C1495" t="str">
            <v>Leased Property</v>
          </cell>
          <cell r="AD1495">
            <v>372</v>
          </cell>
          <cell r="AE1495" t="str">
            <v>NA</v>
          </cell>
          <cell r="AF1495" t="str">
            <v>372.NA</v>
          </cell>
        </row>
        <row r="1496">
          <cell r="A1496">
            <v>1496</v>
          </cell>
          <cell r="D1496" t="str">
            <v>S</v>
          </cell>
          <cell r="E1496" t="str">
            <v>DPW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S1496" t="str">
            <v>PLNT2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D1496">
            <v>372</v>
          </cell>
          <cell r="AE1496" t="str">
            <v>S</v>
          </cell>
          <cell r="AF1496" t="str">
            <v>372.S1</v>
          </cell>
        </row>
        <row r="1497">
          <cell r="A1497">
            <v>1497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N1497">
            <v>0</v>
          </cell>
          <cell r="O1497">
            <v>0</v>
          </cell>
          <cell r="Q1497">
            <v>0</v>
          </cell>
          <cell r="R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D1497">
            <v>372</v>
          </cell>
          <cell r="AE1497" t="str">
            <v>NA</v>
          </cell>
          <cell r="AF1497" t="str">
            <v>372.NA1</v>
          </cell>
        </row>
        <row r="1498">
          <cell r="A1498">
            <v>1498</v>
          </cell>
          <cell r="AD1498">
            <v>372</v>
          </cell>
          <cell r="AE1498" t="str">
            <v>NA</v>
          </cell>
          <cell r="AF1498" t="str">
            <v>372.NA2</v>
          </cell>
        </row>
        <row r="1499">
          <cell r="A1499">
            <v>1499</v>
          </cell>
          <cell r="B1499">
            <v>373</v>
          </cell>
          <cell r="C1499" t="str">
            <v>Street Lights</v>
          </cell>
          <cell r="AD1499">
            <v>373</v>
          </cell>
          <cell r="AE1499" t="str">
            <v>NA</v>
          </cell>
          <cell r="AF1499" t="str">
            <v>373.NA2</v>
          </cell>
        </row>
        <row r="1500">
          <cell r="A1500">
            <v>1500</v>
          </cell>
          <cell r="D1500" t="str">
            <v>S</v>
          </cell>
          <cell r="E1500" t="str">
            <v>DPW</v>
          </cell>
          <cell r="F1500">
            <v>22022824.606153801</v>
          </cell>
          <cell r="G1500">
            <v>0</v>
          </cell>
          <cell r="H1500">
            <v>0</v>
          </cell>
          <cell r="I1500">
            <v>22022824.606153801</v>
          </cell>
          <cell r="J1500">
            <v>0</v>
          </cell>
          <cell r="K1500">
            <v>0</v>
          </cell>
          <cell r="S1500" t="str">
            <v>PC</v>
          </cell>
          <cell r="T1500">
            <v>0</v>
          </cell>
          <cell r="U1500">
            <v>22022824.606153801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>
            <v>0</v>
          </cell>
          <cell r="AD1500">
            <v>373</v>
          </cell>
          <cell r="AE1500" t="str">
            <v>S</v>
          </cell>
          <cell r="AF1500" t="str">
            <v>373.S1</v>
          </cell>
        </row>
        <row r="1501">
          <cell r="A1501">
            <v>1501</v>
          </cell>
          <cell r="F1501">
            <v>22022824.606153801</v>
          </cell>
          <cell r="G1501">
            <v>0</v>
          </cell>
          <cell r="H1501">
            <v>0</v>
          </cell>
          <cell r="I1501">
            <v>22022824.606153801</v>
          </cell>
          <cell r="J1501">
            <v>0</v>
          </cell>
          <cell r="K1501">
            <v>0</v>
          </cell>
          <cell r="N1501">
            <v>0</v>
          </cell>
          <cell r="O1501">
            <v>0</v>
          </cell>
          <cell r="Q1501">
            <v>0</v>
          </cell>
          <cell r="R1501">
            <v>0</v>
          </cell>
          <cell r="T1501">
            <v>0</v>
          </cell>
          <cell r="U1501">
            <v>22022824.606153801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D1501">
            <v>373</v>
          </cell>
          <cell r="AE1501" t="str">
            <v>NA</v>
          </cell>
          <cell r="AF1501" t="str">
            <v>373.NA3</v>
          </cell>
        </row>
        <row r="1502">
          <cell r="A1502">
            <v>1502</v>
          </cell>
          <cell r="AD1502">
            <v>373</v>
          </cell>
          <cell r="AE1502" t="str">
            <v>NA</v>
          </cell>
          <cell r="AF1502" t="str">
            <v>373.NA4</v>
          </cell>
        </row>
        <row r="1503">
          <cell r="A1503">
            <v>1503</v>
          </cell>
          <cell r="B1503" t="str">
            <v>DP</v>
          </cell>
          <cell r="C1503" t="str">
            <v>Unclassified Dist Plant - Acct 300</v>
          </cell>
          <cell r="AD1503" t="str">
            <v>DP</v>
          </cell>
          <cell r="AE1503" t="str">
            <v>NA</v>
          </cell>
          <cell r="AF1503" t="str">
            <v>DP.NA</v>
          </cell>
        </row>
        <row r="1504">
          <cell r="A1504">
            <v>1504</v>
          </cell>
          <cell r="D1504" t="str">
            <v>S</v>
          </cell>
          <cell r="E1504" t="str">
            <v>DPW</v>
          </cell>
          <cell r="F1504">
            <v>15375258.134615401</v>
          </cell>
          <cell r="G1504">
            <v>0</v>
          </cell>
          <cell r="H1504">
            <v>0</v>
          </cell>
          <cell r="I1504">
            <v>15375258.134615401</v>
          </cell>
          <cell r="J1504">
            <v>0</v>
          </cell>
          <cell r="K1504">
            <v>0</v>
          </cell>
          <cell r="S1504" t="str">
            <v>PLNT2</v>
          </cell>
          <cell r="T1504">
            <v>3969056.9738394581</v>
          </cell>
          <cell r="U1504">
            <v>11406201.160775943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D1504" t="str">
            <v>DP</v>
          </cell>
          <cell r="AE1504" t="str">
            <v>S</v>
          </cell>
          <cell r="AF1504" t="str">
            <v>DP.S</v>
          </cell>
        </row>
        <row r="1505">
          <cell r="A1505">
            <v>1505</v>
          </cell>
          <cell r="F1505">
            <v>15375258.134615401</v>
          </cell>
          <cell r="G1505">
            <v>0</v>
          </cell>
          <cell r="H1505">
            <v>0</v>
          </cell>
          <cell r="I1505">
            <v>15375258.134615401</v>
          </cell>
          <cell r="J1505">
            <v>0</v>
          </cell>
          <cell r="K1505">
            <v>0</v>
          </cell>
          <cell r="N1505">
            <v>0</v>
          </cell>
          <cell r="O1505">
            <v>0</v>
          </cell>
          <cell r="Q1505">
            <v>0</v>
          </cell>
          <cell r="R1505">
            <v>0</v>
          </cell>
          <cell r="T1505">
            <v>3969056.9738394581</v>
          </cell>
          <cell r="U1505">
            <v>11406201.160775943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B1505">
            <v>0</v>
          </cell>
          <cell r="AD1505" t="str">
            <v>DP</v>
          </cell>
          <cell r="AE1505" t="str">
            <v>NA</v>
          </cell>
          <cell r="AF1505" t="str">
            <v>DP.NA1</v>
          </cell>
        </row>
        <row r="1506">
          <cell r="A1506">
            <v>1506</v>
          </cell>
          <cell r="AD1506" t="str">
            <v>DP</v>
          </cell>
          <cell r="AE1506" t="str">
            <v>NA</v>
          </cell>
          <cell r="AF1506" t="str">
            <v>DP.NA2</v>
          </cell>
        </row>
        <row r="1507">
          <cell r="A1507">
            <v>1507</v>
          </cell>
          <cell r="B1507" t="str">
            <v>DS0</v>
          </cell>
          <cell r="C1507" t="str">
            <v>Unclassified Dist Sub Plant - Acct 300</v>
          </cell>
          <cell r="AD1507" t="str">
            <v>DS0</v>
          </cell>
          <cell r="AE1507" t="str">
            <v>NA</v>
          </cell>
          <cell r="AF1507" t="str">
            <v>DS0.NA</v>
          </cell>
        </row>
        <row r="1508">
          <cell r="A1508">
            <v>1508</v>
          </cell>
          <cell r="D1508" t="str">
            <v>S</v>
          </cell>
          <cell r="E1508" t="str">
            <v>DPW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S1508" t="str">
            <v>PLNT2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0</v>
          </cell>
          <cell r="AB1508">
            <v>0</v>
          </cell>
          <cell r="AD1508" t="str">
            <v>DS0</v>
          </cell>
          <cell r="AE1508" t="str">
            <v>S</v>
          </cell>
          <cell r="AF1508" t="str">
            <v>DS0.S</v>
          </cell>
        </row>
        <row r="1509">
          <cell r="A1509">
            <v>1509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N1509">
            <v>0</v>
          </cell>
          <cell r="O1509">
            <v>0</v>
          </cell>
          <cell r="Q1509">
            <v>0</v>
          </cell>
          <cell r="R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B1509">
            <v>0</v>
          </cell>
          <cell r="AD1509" t="str">
            <v>DS0</v>
          </cell>
          <cell r="AE1509" t="str">
            <v>NA</v>
          </cell>
          <cell r="AF1509" t="str">
            <v>DS0.NA1</v>
          </cell>
        </row>
        <row r="1510">
          <cell r="A1510">
            <v>1510</v>
          </cell>
          <cell r="AD1510" t="str">
            <v>DS0</v>
          </cell>
          <cell r="AE1510" t="str">
            <v>NA</v>
          </cell>
          <cell r="AF1510" t="str">
            <v>DS0.NA2</v>
          </cell>
        </row>
        <row r="1511">
          <cell r="A1511">
            <v>1511</v>
          </cell>
          <cell r="AD1511" t="str">
            <v>DS0</v>
          </cell>
          <cell r="AE1511" t="str">
            <v>NA</v>
          </cell>
          <cell r="AF1511" t="str">
            <v>DS0.NA3</v>
          </cell>
        </row>
        <row r="1512">
          <cell r="A1512">
            <v>1512</v>
          </cell>
          <cell r="B1512" t="str">
            <v>TOTAL DISTRIBUTION PLANT</v>
          </cell>
          <cell r="F1512">
            <v>2671100942.2230773</v>
          </cell>
          <cell r="G1512">
            <v>0</v>
          </cell>
          <cell r="H1512">
            <v>0</v>
          </cell>
          <cell r="I1512">
            <v>2671100942.2230773</v>
          </cell>
          <cell r="J1512">
            <v>0</v>
          </cell>
          <cell r="K1512">
            <v>0</v>
          </cell>
          <cell r="N1512">
            <v>0</v>
          </cell>
          <cell r="O1512">
            <v>0</v>
          </cell>
          <cell r="Q1512">
            <v>0</v>
          </cell>
          <cell r="R1512">
            <v>0</v>
          </cell>
          <cell r="T1512">
            <v>477284640.75973338</v>
          </cell>
          <cell r="U1512">
            <v>1371611609.3410356</v>
          </cell>
          <cell r="V1512">
            <v>480346340.53692299</v>
          </cell>
          <cell r="W1512">
            <v>264418427.883077</v>
          </cell>
          <cell r="X1512">
            <v>77439923.702307701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D1512" t="str">
            <v>TOTAL DISTRIBUTION PLANT</v>
          </cell>
          <cell r="AE1512" t="str">
            <v>NA</v>
          </cell>
          <cell r="AF1512" t="str">
            <v>TOTAL DISTRIBUTION PLANT.NA</v>
          </cell>
        </row>
        <row r="1513">
          <cell r="A1513">
            <v>1513</v>
          </cell>
          <cell r="AD1513" t="str">
            <v>TOTAL DISTRIBUTION PLANT</v>
          </cell>
          <cell r="AE1513" t="str">
            <v>NA</v>
          </cell>
          <cell r="AF1513" t="str">
            <v>TOTAL DISTRIBUTION PLANT.NA1</v>
          </cell>
        </row>
        <row r="1514">
          <cell r="A1514">
            <v>1514</v>
          </cell>
          <cell r="B1514">
            <v>389</v>
          </cell>
          <cell r="C1514" t="str">
            <v>Land and Land Rights</v>
          </cell>
          <cell r="AD1514">
            <v>389</v>
          </cell>
          <cell r="AE1514" t="str">
            <v>NA</v>
          </cell>
          <cell r="AF1514" t="str">
            <v>389.NA</v>
          </cell>
        </row>
        <row r="1515">
          <cell r="A1515">
            <v>1515</v>
          </cell>
          <cell r="D1515" t="str">
            <v>S</v>
          </cell>
          <cell r="E1515" t="str">
            <v>G-SITUS</v>
          </cell>
          <cell r="F1515">
            <v>4068287.04</v>
          </cell>
          <cell r="G1515">
            <v>0</v>
          </cell>
          <cell r="H1515">
            <v>1205991.237540324</v>
          </cell>
          <cell r="I1515">
            <v>2862295.8024596758</v>
          </cell>
          <cell r="J1515">
            <v>0</v>
          </cell>
          <cell r="K1515">
            <v>0</v>
          </cell>
          <cell r="M1515">
            <v>0.75</v>
          </cell>
          <cell r="N1515">
            <v>0</v>
          </cell>
          <cell r="O1515">
            <v>0</v>
          </cell>
          <cell r="P1515">
            <v>0.75</v>
          </cell>
          <cell r="Q1515">
            <v>904493.42815524293</v>
          </cell>
          <cell r="R1515">
            <v>301497.809385081</v>
          </cell>
          <cell r="S1515" t="str">
            <v>PLNT</v>
          </cell>
          <cell r="T1515">
            <v>502061.21047623426</v>
          </cell>
          <cell r="U1515">
            <v>1442814.0486416284</v>
          </cell>
          <cell r="V1515">
            <v>535973.10371719673</v>
          </cell>
          <cell r="W1515">
            <v>295039.54441310203</v>
          </cell>
          <cell r="X1515">
            <v>86407.895211514216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D1515">
            <v>389</v>
          </cell>
          <cell r="AE1515" t="str">
            <v>S</v>
          </cell>
          <cell r="AF1515" t="str">
            <v>389.S</v>
          </cell>
        </row>
        <row r="1516">
          <cell r="A1516">
            <v>1516</v>
          </cell>
          <cell r="D1516" t="str">
            <v>CN</v>
          </cell>
          <cell r="E1516" t="str">
            <v>CUST</v>
          </cell>
          <cell r="F1516">
            <v>556109.99400928908</v>
          </cell>
          <cell r="G1516">
            <v>0</v>
          </cell>
          <cell r="H1516">
            <v>0</v>
          </cell>
          <cell r="I1516">
            <v>0</v>
          </cell>
          <cell r="J1516">
            <v>556109.99400928908</v>
          </cell>
          <cell r="K1516">
            <v>0</v>
          </cell>
          <cell r="M1516">
            <v>0.75</v>
          </cell>
          <cell r="N1516">
            <v>0</v>
          </cell>
          <cell r="O1516">
            <v>0</v>
          </cell>
          <cell r="P1516">
            <v>0.75</v>
          </cell>
          <cell r="Q1516">
            <v>0</v>
          </cell>
          <cell r="R1516">
            <v>0</v>
          </cell>
          <cell r="S1516" t="str">
            <v>CUST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D1516">
            <v>389</v>
          </cell>
          <cell r="AE1516" t="str">
            <v>CN</v>
          </cell>
          <cell r="AF1516" t="str">
            <v>389.CN</v>
          </cell>
        </row>
        <row r="1517">
          <cell r="A1517">
            <v>1517</v>
          </cell>
          <cell r="D1517" t="str">
            <v>SG</v>
          </cell>
          <cell r="E1517" t="str">
            <v>PT</v>
          </cell>
          <cell r="F1517">
            <v>145.36923560809262</v>
          </cell>
          <cell r="G1517">
            <v>98.549855306632026</v>
          </cell>
          <cell r="H1517">
            <v>46.819380301460598</v>
          </cell>
          <cell r="I1517">
            <v>0</v>
          </cell>
          <cell r="J1517">
            <v>0</v>
          </cell>
          <cell r="K1517">
            <v>0</v>
          </cell>
          <cell r="M1517">
            <v>0.75</v>
          </cell>
          <cell r="N1517">
            <v>73.912391479974019</v>
          </cell>
          <cell r="O1517">
            <v>24.637463826658006</v>
          </cell>
          <cell r="P1517">
            <v>0.75</v>
          </cell>
          <cell r="Q1517">
            <v>35.114535226095448</v>
          </cell>
          <cell r="R1517">
            <v>11.704845075365149</v>
          </cell>
          <cell r="S1517" t="str">
            <v>PLNT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D1517">
            <v>389</v>
          </cell>
          <cell r="AE1517" t="str">
            <v>SG</v>
          </cell>
          <cell r="AF1517" t="str">
            <v>389.SG</v>
          </cell>
        </row>
        <row r="1518">
          <cell r="A1518">
            <v>1518</v>
          </cell>
          <cell r="D1518" t="str">
            <v>SG</v>
          </cell>
          <cell r="E1518" t="str">
            <v>G-SG</v>
          </cell>
          <cell r="F1518">
            <v>536.97642384061771</v>
          </cell>
          <cell r="G1518">
            <v>237.36423323670112</v>
          </cell>
          <cell r="H1518">
            <v>299.61219060391664</v>
          </cell>
          <cell r="I1518">
            <v>0</v>
          </cell>
          <cell r="J1518">
            <v>0</v>
          </cell>
          <cell r="K1518">
            <v>0</v>
          </cell>
          <cell r="M1518">
            <v>0.75</v>
          </cell>
          <cell r="N1518">
            <v>178.02317492752584</v>
          </cell>
          <cell r="O1518">
            <v>59.341058309175281</v>
          </cell>
          <cell r="P1518">
            <v>0.75</v>
          </cell>
          <cell r="Q1518">
            <v>224.7091429529375</v>
          </cell>
          <cell r="R1518">
            <v>74.903047650979161</v>
          </cell>
          <cell r="S1518" t="str">
            <v>PLNT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0</v>
          </cell>
          <cell r="AB1518">
            <v>0</v>
          </cell>
          <cell r="AD1518">
            <v>389</v>
          </cell>
          <cell r="AE1518" t="str">
            <v>SG</v>
          </cell>
          <cell r="AF1518" t="str">
            <v>389.SG1</v>
          </cell>
        </row>
        <row r="1519">
          <cell r="A1519">
            <v>1519</v>
          </cell>
          <cell r="D1519" t="str">
            <v>SO</v>
          </cell>
          <cell r="E1519" t="str">
            <v>PTD</v>
          </cell>
          <cell r="F1519">
            <v>3252516.5426123748</v>
          </cell>
          <cell r="G1519">
            <v>1642502.794969517</v>
          </cell>
          <cell r="H1519">
            <v>780325.47855719319</v>
          </cell>
          <cell r="I1519">
            <v>829688.26908566442</v>
          </cell>
          <cell r="J1519">
            <v>0</v>
          </cell>
          <cell r="K1519">
            <v>0</v>
          </cell>
          <cell r="M1519">
            <v>0.75</v>
          </cell>
          <cell r="N1519">
            <v>1231877.0962271378</v>
          </cell>
          <cell r="O1519">
            <v>410625.69874237926</v>
          </cell>
          <cell r="P1519">
            <v>0.75</v>
          </cell>
          <cell r="Q1519">
            <v>585244.10891789489</v>
          </cell>
          <cell r="R1519">
            <v>195081.3696392983</v>
          </cell>
          <cell r="S1519" t="str">
            <v>PLNT</v>
          </cell>
          <cell r="T1519">
            <v>145531.5332318623</v>
          </cell>
          <cell r="U1519">
            <v>418225.77862192033</v>
          </cell>
          <cell r="V1519">
            <v>155361.50956775792</v>
          </cell>
          <cell r="W1519">
            <v>85522.554554135146</v>
          </cell>
          <cell r="X1519">
            <v>25046.893109988654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D1519">
            <v>389</v>
          </cell>
          <cell r="AE1519" t="str">
            <v>SO</v>
          </cell>
          <cell r="AF1519" t="str">
            <v>389.SO</v>
          </cell>
        </row>
        <row r="1520">
          <cell r="A1520">
            <v>1520</v>
          </cell>
          <cell r="F1520">
            <v>7877595.9222811125</v>
          </cell>
          <cell r="G1520">
            <v>1642838.7090580603</v>
          </cell>
          <cell r="H1520">
            <v>1986663.1476684227</v>
          </cell>
          <cell r="I1520">
            <v>3691984.0715453401</v>
          </cell>
          <cell r="J1520">
            <v>556109.99400928908</v>
          </cell>
          <cell r="K1520">
            <v>0</v>
          </cell>
          <cell r="N1520">
            <v>1232129.0317935452</v>
          </cell>
          <cell r="O1520">
            <v>410709.67726451508</v>
          </cell>
          <cell r="Q1520">
            <v>1489997.3607513169</v>
          </cell>
          <cell r="R1520">
            <v>496665.78691710567</v>
          </cell>
          <cell r="T1520">
            <v>647592.74370809656</v>
          </cell>
          <cell r="U1520">
            <v>1861039.8272635487</v>
          </cell>
          <cell r="V1520">
            <v>691334.61328495468</v>
          </cell>
          <cell r="W1520">
            <v>380562.09896723717</v>
          </cell>
          <cell r="X1520">
            <v>111454.78832150287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D1520">
            <v>389</v>
          </cell>
          <cell r="AE1520" t="str">
            <v>NA</v>
          </cell>
          <cell r="AF1520" t="str">
            <v>389.NA1</v>
          </cell>
        </row>
        <row r="1521">
          <cell r="A1521">
            <v>1521</v>
          </cell>
          <cell r="AD1521">
            <v>389</v>
          </cell>
          <cell r="AE1521" t="str">
            <v>NA</v>
          </cell>
          <cell r="AF1521" t="str">
            <v>389.NA2</v>
          </cell>
        </row>
        <row r="1522">
          <cell r="A1522">
            <v>1522</v>
          </cell>
          <cell r="B1522">
            <v>390</v>
          </cell>
          <cell r="C1522" t="str">
            <v>Structures and Improvements</v>
          </cell>
          <cell r="AD1522">
            <v>390</v>
          </cell>
          <cell r="AE1522" t="str">
            <v>NA</v>
          </cell>
          <cell r="AF1522" t="str">
            <v>390.NA</v>
          </cell>
        </row>
        <row r="1523">
          <cell r="A1523">
            <v>1523</v>
          </cell>
          <cell r="D1523" t="str">
            <v>S</v>
          </cell>
          <cell r="E1523" t="str">
            <v>G-SITUS</v>
          </cell>
          <cell r="F1523">
            <v>43118513.086153798</v>
          </cell>
          <cell r="G1523">
            <v>0</v>
          </cell>
          <cell r="H1523">
            <v>12781927.245150646</v>
          </cell>
          <cell r="I1523">
            <v>30336585.84100315</v>
          </cell>
          <cell r="J1523">
            <v>0</v>
          </cell>
          <cell r="K1523">
            <v>0</v>
          </cell>
          <cell r="M1523">
            <v>0.75</v>
          </cell>
          <cell r="N1523">
            <v>0</v>
          </cell>
          <cell r="O1523">
            <v>0</v>
          </cell>
          <cell r="P1523">
            <v>0.75</v>
          </cell>
          <cell r="Q1523">
            <v>9586445.4338629842</v>
          </cell>
          <cell r="R1523">
            <v>3195481.8112876615</v>
          </cell>
          <cell r="S1523" t="str">
            <v>PLNT</v>
          </cell>
          <cell r="T1523">
            <v>5321191.1207646066</v>
          </cell>
          <cell r="U1523">
            <v>15291938.800178807</v>
          </cell>
          <cell r="V1523">
            <v>5680612.7638566066</v>
          </cell>
          <cell r="W1523">
            <v>3127032.6630416904</v>
          </cell>
          <cell r="X1523">
            <v>915810.49316143675</v>
          </cell>
          <cell r="Y1523">
            <v>0</v>
          </cell>
          <cell r="Z1523">
            <v>0</v>
          </cell>
          <cell r="AA1523">
            <v>0</v>
          </cell>
          <cell r="AB1523">
            <v>0</v>
          </cell>
          <cell r="AD1523">
            <v>390</v>
          </cell>
          <cell r="AE1523" t="str">
            <v>S</v>
          </cell>
          <cell r="AF1523" t="str">
            <v>390.S</v>
          </cell>
        </row>
        <row r="1524">
          <cell r="A1524">
            <v>1524</v>
          </cell>
          <cell r="D1524" t="str">
            <v>SG</v>
          </cell>
          <cell r="E1524" t="str">
            <v>G-DGU</v>
          </cell>
          <cell r="F1524">
            <v>147018.79599620082</v>
          </cell>
          <cell r="G1524">
            <v>98504.813666009315</v>
          </cell>
          <cell r="H1524">
            <v>48513.982330191502</v>
          </cell>
          <cell r="I1524">
            <v>0</v>
          </cell>
          <cell r="J1524">
            <v>0</v>
          </cell>
          <cell r="K1524">
            <v>0</v>
          </cell>
          <cell r="M1524">
            <v>0.75</v>
          </cell>
          <cell r="N1524">
            <v>73878.610249506979</v>
          </cell>
          <cell r="O1524">
            <v>24626.203416502329</v>
          </cell>
          <cell r="P1524">
            <v>0.75</v>
          </cell>
          <cell r="Q1524">
            <v>36385.486747643627</v>
          </cell>
          <cell r="R1524">
            <v>12128.495582547876</v>
          </cell>
          <cell r="S1524" t="str">
            <v>PLNT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D1524">
            <v>390</v>
          </cell>
          <cell r="AE1524" t="str">
            <v>SG</v>
          </cell>
          <cell r="AF1524" t="str">
            <v>390.SG</v>
          </cell>
        </row>
        <row r="1525">
          <cell r="A1525">
            <v>1525</v>
          </cell>
          <cell r="D1525" t="str">
            <v>SG</v>
          </cell>
          <cell r="E1525" t="str">
            <v>G-DGU</v>
          </cell>
          <cell r="F1525">
            <v>699576.08163833502</v>
          </cell>
          <cell r="G1525">
            <v>468726.54003207787</v>
          </cell>
          <cell r="H1525">
            <v>230849.54160625715</v>
          </cell>
          <cell r="I1525">
            <v>0</v>
          </cell>
          <cell r="J1525">
            <v>0</v>
          </cell>
          <cell r="K1525">
            <v>0</v>
          </cell>
          <cell r="M1525">
            <v>0.75</v>
          </cell>
          <cell r="N1525">
            <v>351544.90502405842</v>
          </cell>
          <cell r="O1525">
            <v>117181.63500801947</v>
          </cell>
          <cell r="P1525">
            <v>0.75</v>
          </cell>
          <cell r="Q1525">
            <v>173137.15620469284</v>
          </cell>
          <cell r="R1525">
            <v>57712.385401564286</v>
          </cell>
          <cell r="S1525" t="str">
            <v>PLNT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D1525">
            <v>390</v>
          </cell>
          <cell r="AE1525" t="str">
            <v>SG</v>
          </cell>
          <cell r="AF1525" t="str">
            <v>390.SG1</v>
          </cell>
        </row>
        <row r="1526">
          <cell r="A1526">
            <v>1526</v>
          </cell>
          <cell r="D1526" t="str">
            <v>SE</v>
          </cell>
          <cell r="E1526" t="str">
            <v>P</v>
          </cell>
          <cell r="F1526">
            <v>135425.19466902368</v>
          </cell>
          <cell r="G1526">
            <v>135425.19466902368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M1526">
            <v>0.75</v>
          </cell>
          <cell r="N1526">
            <v>101568.89600176776</v>
          </cell>
          <cell r="O1526">
            <v>33856.29866725592</v>
          </cell>
          <cell r="P1526">
            <v>0.75</v>
          </cell>
          <cell r="Q1526">
            <v>0</v>
          </cell>
          <cell r="R1526">
            <v>0</v>
          </cell>
          <cell r="S1526" t="str">
            <v>PLNT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D1526">
            <v>390</v>
          </cell>
          <cell r="AE1526" t="str">
            <v>SE</v>
          </cell>
          <cell r="AF1526" t="str">
            <v>390.SE</v>
          </cell>
        </row>
        <row r="1527">
          <cell r="A1527">
            <v>1527</v>
          </cell>
          <cell r="D1527" t="str">
            <v>CN</v>
          </cell>
          <cell r="E1527" t="str">
            <v>CUST</v>
          </cell>
          <cell r="F1527">
            <v>4077001.6675556633</v>
          </cell>
          <cell r="G1527">
            <v>0</v>
          </cell>
          <cell r="H1527">
            <v>0</v>
          </cell>
          <cell r="I1527">
            <v>0</v>
          </cell>
          <cell r="J1527">
            <v>4077001.6675556633</v>
          </cell>
          <cell r="K1527">
            <v>0</v>
          </cell>
          <cell r="M1527">
            <v>0.75</v>
          </cell>
          <cell r="N1527">
            <v>0</v>
          </cell>
          <cell r="O1527">
            <v>0</v>
          </cell>
          <cell r="P1527">
            <v>0.75</v>
          </cell>
          <cell r="Q1527">
            <v>0</v>
          </cell>
          <cell r="R1527">
            <v>0</v>
          </cell>
          <cell r="S1527" t="str">
            <v>CUST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D1527">
            <v>390</v>
          </cell>
          <cell r="AE1527" t="str">
            <v>CN</v>
          </cell>
          <cell r="AF1527" t="str">
            <v>390.CN</v>
          </cell>
        </row>
        <row r="1528">
          <cell r="A1528">
            <v>1528</v>
          </cell>
          <cell r="D1528" t="str">
            <v>SG</v>
          </cell>
          <cell r="E1528" t="str">
            <v>G-SG</v>
          </cell>
          <cell r="F1528">
            <v>2485008.7521301568</v>
          </cell>
          <cell r="G1528">
            <v>1098469.4501428292</v>
          </cell>
          <cell r="H1528">
            <v>1386539.3019873276</v>
          </cell>
          <cell r="I1528">
            <v>0</v>
          </cell>
          <cell r="J1528">
            <v>0</v>
          </cell>
          <cell r="K1528">
            <v>0</v>
          </cell>
          <cell r="M1528">
            <v>0.75</v>
          </cell>
          <cell r="N1528">
            <v>823852.08760712191</v>
          </cell>
          <cell r="O1528">
            <v>274617.3625357073</v>
          </cell>
          <cell r="P1528">
            <v>0.75</v>
          </cell>
          <cell r="Q1528">
            <v>1039904.4764904957</v>
          </cell>
          <cell r="R1528">
            <v>346634.82549683191</v>
          </cell>
          <cell r="S1528" t="str">
            <v>PLNT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D1528">
            <v>390</v>
          </cell>
          <cell r="AE1528" t="str">
            <v>SG</v>
          </cell>
          <cell r="AF1528" t="str">
            <v>390.SG2</v>
          </cell>
        </row>
        <row r="1529">
          <cell r="A1529">
            <v>1529</v>
          </cell>
          <cell r="D1529" t="str">
            <v>SO</v>
          </cell>
          <cell r="E1529" t="str">
            <v>PTD</v>
          </cell>
          <cell r="F1529">
            <v>42316624.067258805</v>
          </cell>
          <cell r="G1529">
            <v>21369660.198045101</v>
          </cell>
          <cell r="H1529">
            <v>10152366.481028497</v>
          </cell>
          <cell r="I1529">
            <v>10794597.388185209</v>
          </cell>
          <cell r="J1529">
            <v>0</v>
          </cell>
          <cell r="K1529">
            <v>0</v>
          </cell>
          <cell r="M1529">
            <v>0.75</v>
          </cell>
          <cell r="N1529">
            <v>16027245.148533825</v>
          </cell>
          <cell r="O1529">
            <v>5342415.0495112753</v>
          </cell>
          <cell r="P1529">
            <v>0.75</v>
          </cell>
          <cell r="Q1529">
            <v>7614274.8607713729</v>
          </cell>
          <cell r="R1529">
            <v>2538091.6202571243</v>
          </cell>
          <cell r="S1529" t="str">
            <v>PLNT</v>
          </cell>
          <cell r="T1529">
            <v>1893427.1666326888</v>
          </cell>
          <cell r="U1529">
            <v>5441295.3223492922</v>
          </cell>
          <cell r="V1529">
            <v>2021319.3411216903</v>
          </cell>
          <cell r="W1529">
            <v>1112684.8220216029</v>
          </cell>
          <cell r="X1529">
            <v>325870.73605993349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D1529">
            <v>390</v>
          </cell>
          <cell r="AE1529" t="str">
            <v>SO</v>
          </cell>
          <cell r="AF1529" t="str">
            <v>390.SO</v>
          </cell>
        </row>
        <row r="1530">
          <cell r="A1530">
            <v>1530</v>
          </cell>
          <cell r="F1530">
            <v>92979167.645401984</v>
          </cell>
          <cell r="G1530">
            <v>23170786.196555041</v>
          </cell>
          <cell r="H1530">
            <v>24600196.55210292</v>
          </cell>
          <cell r="I1530">
            <v>41131183.22918836</v>
          </cell>
          <cell r="J1530">
            <v>4077001.6675556633</v>
          </cell>
          <cell r="K1530">
            <v>0</v>
          </cell>
          <cell r="N1530">
            <v>17378089.647416279</v>
          </cell>
          <cell r="O1530">
            <v>5792696.5491387602</v>
          </cell>
          <cell r="Q1530">
            <v>18450147.414077189</v>
          </cell>
          <cell r="R1530">
            <v>6150049.1380257299</v>
          </cell>
          <cell r="T1530">
            <v>7214618.2873972952</v>
          </cell>
          <cell r="U1530">
            <v>20733234.122528099</v>
          </cell>
          <cell r="V1530">
            <v>7701932.1049782969</v>
          </cell>
          <cell r="W1530">
            <v>4239717.485063293</v>
          </cell>
          <cell r="X1530">
            <v>1241681.2292213703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D1530">
            <v>390</v>
          </cell>
          <cell r="AE1530" t="str">
            <v>NA</v>
          </cell>
          <cell r="AF1530" t="str">
            <v>390.NA1</v>
          </cell>
        </row>
        <row r="1531">
          <cell r="A1531">
            <v>1531</v>
          </cell>
          <cell r="AD1531">
            <v>390</v>
          </cell>
          <cell r="AE1531" t="str">
            <v>NA</v>
          </cell>
          <cell r="AF1531" t="str">
            <v>390.NA2</v>
          </cell>
        </row>
        <row r="1532">
          <cell r="A1532">
            <v>1532</v>
          </cell>
          <cell r="B1532">
            <v>391</v>
          </cell>
          <cell r="C1532" t="str">
            <v>Office Furniture &amp; Equipment</v>
          </cell>
          <cell r="AD1532">
            <v>391</v>
          </cell>
          <cell r="AE1532" t="str">
            <v>NA</v>
          </cell>
          <cell r="AF1532" t="str">
            <v>391.NA</v>
          </cell>
        </row>
        <row r="1533">
          <cell r="A1533">
            <v>1533</v>
          </cell>
          <cell r="D1533" t="str">
            <v>S</v>
          </cell>
          <cell r="E1533" t="str">
            <v>G-SITUS</v>
          </cell>
          <cell r="F1533">
            <v>2276308.1230769199</v>
          </cell>
          <cell r="G1533">
            <v>0</v>
          </cell>
          <cell r="H1533">
            <v>674782.19294296089</v>
          </cell>
          <cell r="I1533">
            <v>1601525.930133959</v>
          </cell>
          <cell r="J1533">
            <v>0</v>
          </cell>
          <cell r="K1533">
            <v>0</v>
          </cell>
          <cell r="M1533">
            <v>0.75</v>
          </cell>
          <cell r="N1533">
            <v>0</v>
          </cell>
          <cell r="O1533">
            <v>0</v>
          </cell>
          <cell r="P1533">
            <v>0.75</v>
          </cell>
          <cell r="Q1533">
            <v>506086.64470722066</v>
          </cell>
          <cell r="R1533">
            <v>168695.54823574022</v>
          </cell>
          <cell r="S1533" t="str">
            <v>PLNT</v>
          </cell>
          <cell r="T1533">
            <v>280915.77621054073</v>
          </cell>
          <cell r="U1533">
            <v>807290.46567285398</v>
          </cell>
          <cell r="V1533">
            <v>299890.32675093727</v>
          </cell>
          <cell r="W1533">
            <v>165081.98781776664</v>
          </cell>
          <cell r="X1533">
            <v>48347.373681860241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D1533">
            <v>391</v>
          </cell>
          <cell r="AE1533" t="str">
            <v>S</v>
          </cell>
          <cell r="AF1533" t="str">
            <v>391.S</v>
          </cell>
        </row>
        <row r="1534">
          <cell r="A1534">
            <v>1534</v>
          </cell>
          <cell r="D1534" t="str">
            <v>SG</v>
          </cell>
          <cell r="E1534" t="str">
            <v>PT</v>
          </cell>
          <cell r="F1534">
            <v>1616.5722154895484</v>
          </cell>
          <cell r="G1534">
            <v>1095.9193481536593</v>
          </cell>
          <cell r="H1534">
            <v>520.65286733588925</v>
          </cell>
          <cell r="I1534">
            <v>0</v>
          </cell>
          <cell r="J1534">
            <v>0</v>
          </cell>
          <cell r="K1534">
            <v>0</v>
          </cell>
          <cell r="M1534">
            <v>0.75</v>
          </cell>
          <cell r="N1534">
            <v>821.93951111524439</v>
          </cell>
          <cell r="O1534">
            <v>273.97983703841481</v>
          </cell>
          <cell r="P1534">
            <v>0.75</v>
          </cell>
          <cell r="Q1534">
            <v>390.48965050191691</v>
          </cell>
          <cell r="R1534">
            <v>130.16321683397231</v>
          </cell>
          <cell r="S1534" t="str">
            <v>PLNT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D1534">
            <v>391</v>
          </cell>
          <cell r="AE1534" t="str">
            <v>SG</v>
          </cell>
          <cell r="AF1534" t="str">
            <v>391.SG</v>
          </cell>
        </row>
        <row r="1535">
          <cell r="A1535">
            <v>1535</v>
          </cell>
          <cell r="D1535" t="str">
            <v>SG</v>
          </cell>
          <cell r="E1535" t="str">
            <v>PT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M1535">
            <v>0.75</v>
          </cell>
          <cell r="N1535">
            <v>0</v>
          </cell>
          <cell r="O1535">
            <v>0</v>
          </cell>
          <cell r="P1535">
            <v>0.75</v>
          </cell>
          <cell r="Q1535">
            <v>0</v>
          </cell>
          <cell r="R1535">
            <v>0</v>
          </cell>
          <cell r="S1535" t="str">
            <v>PLNT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D1535">
            <v>391</v>
          </cell>
          <cell r="AE1535" t="str">
            <v>SG</v>
          </cell>
          <cell r="AF1535" t="str">
            <v>391.SG1</v>
          </cell>
        </row>
        <row r="1536">
          <cell r="A1536">
            <v>1536</v>
          </cell>
          <cell r="D1536" t="str">
            <v>CN</v>
          </cell>
          <cell r="E1536" t="str">
            <v>CUST</v>
          </cell>
          <cell r="F1536">
            <v>3218882.6594920564</v>
          </cell>
          <cell r="G1536">
            <v>0</v>
          </cell>
          <cell r="H1536">
            <v>0</v>
          </cell>
          <cell r="I1536">
            <v>0</v>
          </cell>
          <cell r="J1536">
            <v>3218882.6594920564</v>
          </cell>
          <cell r="K1536">
            <v>0</v>
          </cell>
          <cell r="M1536">
            <v>0.75</v>
          </cell>
          <cell r="N1536">
            <v>0</v>
          </cell>
          <cell r="O1536">
            <v>0</v>
          </cell>
          <cell r="P1536">
            <v>0.75</v>
          </cell>
          <cell r="Q1536">
            <v>0</v>
          </cell>
          <cell r="R1536">
            <v>0</v>
          </cell>
          <cell r="S1536" t="str">
            <v>CUST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D1536">
            <v>391</v>
          </cell>
          <cell r="AE1536" t="str">
            <v>CN</v>
          </cell>
          <cell r="AF1536" t="str">
            <v>391.CN</v>
          </cell>
        </row>
        <row r="1537">
          <cell r="A1537">
            <v>1537</v>
          </cell>
          <cell r="D1537" t="str">
            <v>SG</v>
          </cell>
          <cell r="E1537" t="str">
            <v>G-SG</v>
          </cell>
          <cell r="F1537">
            <v>1623713.191153015</v>
          </cell>
          <cell r="G1537">
            <v>717743.68389914301</v>
          </cell>
          <cell r="H1537">
            <v>905969.50725387211</v>
          </cell>
          <cell r="I1537">
            <v>0</v>
          </cell>
          <cell r="J1537">
            <v>0</v>
          </cell>
          <cell r="K1537">
            <v>0</v>
          </cell>
          <cell r="M1537">
            <v>0.75</v>
          </cell>
          <cell r="N1537">
            <v>538307.76292435732</v>
          </cell>
          <cell r="O1537">
            <v>179435.92097478575</v>
          </cell>
          <cell r="P1537">
            <v>0.75</v>
          </cell>
          <cell r="Q1537">
            <v>679477.13044040406</v>
          </cell>
          <cell r="R1537">
            <v>226492.37681346803</v>
          </cell>
          <cell r="S1537" t="str">
            <v>PLNT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D1537">
            <v>391</v>
          </cell>
          <cell r="AE1537" t="str">
            <v>SG</v>
          </cell>
          <cell r="AF1537" t="str">
            <v>391.SG2</v>
          </cell>
        </row>
        <row r="1538">
          <cell r="A1538">
            <v>1538</v>
          </cell>
          <cell r="D1538" t="str">
            <v>SE</v>
          </cell>
          <cell r="E1538" t="str">
            <v>P</v>
          </cell>
          <cell r="F1538">
            <v>30519.315531001346</v>
          </cell>
          <cell r="G1538">
            <v>30519.315531001346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M1538">
            <v>0</v>
          </cell>
          <cell r="N1538">
            <v>0</v>
          </cell>
          <cell r="O1538">
            <v>30519.315531001346</v>
          </cell>
          <cell r="P1538">
            <v>0</v>
          </cell>
          <cell r="Q1538">
            <v>0</v>
          </cell>
          <cell r="R1538">
            <v>0</v>
          </cell>
          <cell r="S1538" t="str">
            <v>PLNT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D1538">
            <v>391</v>
          </cell>
          <cell r="AE1538" t="str">
            <v>SE</v>
          </cell>
          <cell r="AF1538" t="str">
            <v>391.SE</v>
          </cell>
        </row>
        <row r="1539">
          <cell r="A1539">
            <v>1539</v>
          </cell>
          <cell r="D1539" t="str">
            <v>SO</v>
          </cell>
          <cell r="E1539" t="str">
            <v>PTD</v>
          </cell>
          <cell r="F1539">
            <v>26294732.29886993</v>
          </cell>
          <cell r="G1539">
            <v>13278693.813861489</v>
          </cell>
          <cell r="H1539">
            <v>6308484.3061762992</v>
          </cell>
          <cell r="I1539">
            <v>6707554.1788321417</v>
          </cell>
          <cell r="J1539">
            <v>0</v>
          </cell>
          <cell r="K1539">
            <v>0</v>
          </cell>
          <cell r="M1539">
            <v>0.75</v>
          </cell>
          <cell r="N1539">
            <v>9959020.360396117</v>
          </cell>
          <cell r="O1539">
            <v>3319673.4534653723</v>
          </cell>
          <cell r="P1539">
            <v>0.75</v>
          </cell>
          <cell r="Q1539">
            <v>4731363.2296322249</v>
          </cell>
          <cell r="R1539">
            <v>1577121.0765440748</v>
          </cell>
          <cell r="S1539" t="str">
            <v>PLNT</v>
          </cell>
          <cell r="T1539">
            <v>1176539.045148822</v>
          </cell>
          <cell r="U1539">
            <v>3381115.7438470987</v>
          </cell>
          <cell r="V1539">
            <v>1256008.7704738767</v>
          </cell>
          <cell r="W1539">
            <v>691400.84241056151</v>
          </cell>
          <cell r="X1539">
            <v>202489.77695178211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D1539">
            <v>391</v>
          </cell>
          <cell r="AE1539" t="str">
            <v>SO</v>
          </cell>
          <cell r="AF1539" t="str">
            <v>391.SO</v>
          </cell>
        </row>
        <row r="1540">
          <cell r="A1540">
            <v>1540</v>
          </cell>
          <cell r="D1540" t="str">
            <v>SG</v>
          </cell>
          <cell r="E1540" t="str">
            <v>G-SG</v>
          </cell>
          <cell r="F1540">
            <v>39661.208583810541</v>
          </cell>
          <cell r="G1540">
            <v>17531.779696032452</v>
          </cell>
          <cell r="H1540">
            <v>22129.428887778093</v>
          </cell>
          <cell r="I1540">
            <v>0</v>
          </cell>
          <cell r="J1540">
            <v>0</v>
          </cell>
          <cell r="K1540">
            <v>0</v>
          </cell>
          <cell r="M1540">
            <v>0.75</v>
          </cell>
          <cell r="N1540">
            <v>13148.83477202434</v>
          </cell>
          <cell r="O1540">
            <v>4382.944924008113</v>
          </cell>
          <cell r="P1540">
            <v>0.75</v>
          </cell>
          <cell r="Q1540">
            <v>16597.07166583357</v>
          </cell>
          <cell r="R1540">
            <v>5532.3572219445232</v>
          </cell>
          <cell r="S1540" t="str">
            <v>PLNT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D1540">
            <v>391</v>
          </cell>
          <cell r="AE1540" t="str">
            <v>SG</v>
          </cell>
          <cell r="AF1540" t="str">
            <v>391.SG3</v>
          </cell>
        </row>
        <row r="1541">
          <cell r="A1541">
            <v>1541</v>
          </cell>
          <cell r="D1541" t="str">
            <v>SG</v>
          </cell>
          <cell r="E1541" t="str">
            <v>P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M1541">
            <v>0.75</v>
          </cell>
          <cell r="N1541">
            <v>0</v>
          </cell>
          <cell r="O1541">
            <v>0</v>
          </cell>
          <cell r="P1541">
            <v>0.75</v>
          </cell>
          <cell r="Q1541">
            <v>0</v>
          </cell>
          <cell r="R1541">
            <v>0</v>
          </cell>
          <cell r="S1541" t="str">
            <v>PLNT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D1541">
            <v>391</v>
          </cell>
          <cell r="AE1541" t="str">
            <v>SG</v>
          </cell>
          <cell r="AF1541" t="str">
            <v>391.SG4</v>
          </cell>
        </row>
        <row r="1542">
          <cell r="A1542">
            <v>1542</v>
          </cell>
          <cell r="F1542">
            <v>33485433.368922222</v>
          </cell>
          <cell r="G1542">
            <v>14045584.51233582</v>
          </cell>
          <cell r="H1542">
            <v>7911886.0881282464</v>
          </cell>
          <cell r="I1542">
            <v>8309080.108966101</v>
          </cell>
          <cell r="J1542">
            <v>3218882.6594920564</v>
          </cell>
          <cell r="K1542">
            <v>0</v>
          </cell>
          <cell r="N1542">
            <v>10511298.897603614</v>
          </cell>
          <cell r="O1542">
            <v>3534285.6147322059</v>
          </cell>
          <cell r="Q1542">
            <v>5933914.5660961857</v>
          </cell>
          <cell r="R1542">
            <v>1977971.5220320616</v>
          </cell>
          <cell r="T1542">
            <v>1457454.8213593627</v>
          </cell>
          <cell r="U1542">
            <v>4188406.2095199525</v>
          </cell>
          <cell r="V1542">
            <v>1555899.0972248139</v>
          </cell>
          <cell r="W1542">
            <v>856482.83022832812</v>
          </cell>
          <cell r="X1542">
            <v>250837.15063364236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D1542">
            <v>391</v>
          </cell>
          <cell r="AE1542" t="str">
            <v>NA</v>
          </cell>
          <cell r="AF1542" t="str">
            <v>391.NA1</v>
          </cell>
        </row>
        <row r="1543">
          <cell r="A1543">
            <v>1543</v>
          </cell>
          <cell r="AD1543">
            <v>391</v>
          </cell>
          <cell r="AE1543" t="str">
            <v>NA</v>
          </cell>
          <cell r="AF1543" t="str">
            <v>391.NA2</v>
          </cell>
        </row>
        <row r="1544">
          <cell r="A1544">
            <v>1544</v>
          </cell>
          <cell r="B1544">
            <v>392</v>
          </cell>
          <cell r="C1544" t="str">
            <v>Transportation Equipment</v>
          </cell>
          <cell r="AD1544">
            <v>392</v>
          </cell>
          <cell r="AE1544" t="str">
            <v>NA</v>
          </cell>
          <cell r="AF1544" t="str">
            <v>392.NA</v>
          </cell>
        </row>
        <row r="1545">
          <cell r="A1545">
            <v>1545</v>
          </cell>
          <cell r="D1545" t="str">
            <v>S</v>
          </cell>
          <cell r="E1545" t="str">
            <v>G-SITUS</v>
          </cell>
          <cell r="F1545">
            <v>33354822.653846201</v>
          </cell>
          <cell r="G1545">
            <v>0</v>
          </cell>
          <cell r="H1545">
            <v>9887607.1070565395</v>
          </cell>
          <cell r="I1545">
            <v>23467215.546789657</v>
          </cell>
          <cell r="J1545">
            <v>0</v>
          </cell>
          <cell r="K1545">
            <v>0</v>
          </cell>
          <cell r="M1545">
            <v>0.75</v>
          </cell>
          <cell r="N1545">
            <v>0</v>
          </cell>
          <cell r="O1545">
            <v>0</v>
          </cell>
          <cell r="P1545">
            <v>0.75</v>
          </cell>
          <cell r="Q1545">
            <v>7415705.3302924046</v>
          </cell>
          <cell r="R1545">
            <v>2471901.7767641349</v>
          </cell>
          <cell r="S1545" t="str">
            <v>PLNT</v>
          </cell>
          <cell r="T1545">
            <v>4116268.7077286812</v>
          </cell>
          <cell r="U1545">
            <v>11829255.468394712</v>
          </cell>
          <cell r="V1545">
            <v>4394303.4613699755</v>
          </cell>
          <cell r="W1545">
            <v>2418952.1493966654</v>
          </cell>
          <cell r="X1545">
            <v>708435.75989962171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D1545">
            <v>392</v>
          </cell>
          <cell r="AE1545" t="str">
            <v>S</v>
          </cell>
          <cell r="AF1545" t="str">
            <v>392.S</v>
          </cell>
        </row>
        <row r="1546">
          <cell r="A1546">
            <v>1546</v>
          </cell>
          <cell r="D1546" t="str">
            <v>SO</v>
          </cell>
          <cell r="E1546" t="str">
            <v>PTD</v>
          </cell>
          <cell r="F1546">
            <v>3129230.926752741</v>
          </cell>
          <cell r="G1546">
            <v>1580244.2434829983</v>
          </cell>
          <cell r="H1546">
            <v>750747.48688997235</v>
          </cell>
          <cell r="I1546">
            <v>798239.19637977041</v>
          </cell>
          <cell r="J1546">
            <v>0</v>
          </cell>
          <cell r="K1546">
            <v>0</v>
          </cell>
          <cell r="M1546">
            <v>0.75</v>
          </cell>
          <cell r="N1546">
            <v>1185183.1826122487</v>
          </cell>
          <cell r="O1546">
            <v>395061.06087074958</v>
          </cell>
          <cell r="P1546">
            <v>0.75</v>
          </cell>
          <cell r="Q1546">
            <v>563060.61516747926</v>
          </cell>
          <cell r="R1546">
            <v>187686.87172249309</v>
          </cell>
          <cell r="S1546" t="str">
            <v>PLNT</v>
          </cell>
          <cell r="T1546">
            <v>140015.20626890205</v>
          </cell>
          <cell r="U1546">
            <v>402373.06211448484</v>
          </cell>
          <cell r="V1546">
            <v>149472.5804456452</v>
          </cell>
          <cell r="W1546">
            <v>82280.849040893663</v>
          </cell>
          <cell r="X1546">
            <v>24097.498509844609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D1546">
            <v>392</v>
          </cell>
          <cell r="AE1546" t="str">
            <v>SO</v>
          </cell>
          <cell r="AF1546" t="str">
            <v>392.SO</v>
          </cell>
        </row>
        <row r="1547">
          <cell r="A1547">
            <v>1547</v>
          </cell>
          <cell r="D1547" t="str">
            <v>SG</v>
          </cell>
          <cell r="E1547" t="str">
            <v>G-SG</v>
          </cell>
          <cell r="F1547">
            <v>8319334.0874826619</v>
          </cell>
          <cell r="G1547">
            <v>3677465.6559249526</v>
          </cell>
          <cell r="H1547">
            <v>4641868.4315577094</v>
          </cell>
          <cell r="I1547">
            <v>0</v>
          </cell>
          <cell r="J1547">
            <v>0</v>
          </cell>
          <cell r="K1547">
            <v>0</v>
          </cell>
          <cell r="M1547">
            <v>0.75</v>
          </cell>
          <cell r="N1547">
            <v>2758099.2419437142</v>
          </cell>
          <cell r="O1547">
            <v>919366.41398123815</v>
          </cell>
          <cell r="P1547">
            <v>0.75</v>
          </cell>
          <cell r="Q1547">
            <v>3481401.323668282</v>
          </cell>
          <cell r="R1547">
            <v>1160467.1078894273</v>
          </cell>
          <cell r="S1547" t="str">
            <v>PLNT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D1547">
            <v>392</v>
          </cell>
          <cell r="AE1547" t="str">
            <v>SG</v>
          </cell>
          <cell r="AF1547" t="str">
            <v>392.SG</v>
          </cell>
        </row>
        <row r="1548">
          <cell r="A1548">
            <v>1548</v>
          </cell>
          <cell r="D1548" t="str">
            <v>CN</v>
          </cell>
          <cell r="E1548" t="str">
            <v>CUST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M1548">
            <v>0.75</v>
          </cell>
          <cell r="N1548">
            <v>0</v>
          </cell>
          <cell r="O1548">
            <v>0</v>
          </cell>
          <cell r="P1548">
            <v>0.75</v>
          </cell>
          <cell r="Q1548">
            <v>0</v>
          </cell>
          <cell r="R1548">
            <v>0</v>
          </cell>
          <cell r="S1548" t="str">
            <v>CUST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D1548">
            <v>392</v>
          </cell>
          <cell r="AE1548" t="str">
            <v>CN</v>
          </cell>
          <cell r="AF1548" t="str">
            <v>392.CN</v>
          </cell>
        </row>
        <row r="1549">
          <cell r="A1549">
            <v>1549</v>
          </cell>
          <cell r="D1549" t="str">
            <v>SG</v>
          </cell>
          <cell r="E1549" t="str">
            <v>PT</v>
          </cell>
          <cell r="F1549">
            <v>267194.34106241266</v>
          </cell>
          <cell r="G1549">
            <v>181138.48876141282</v>
          </cell>
          <cell r="H1549">
            <v>86055.852300999861</v>
          </cell>
          <cell r="I1549">
            <v>0</v>
          </cell>
          <cell r="J1549">
            <v>0</v>
          </cell>
          <cell r="K1549">
            <v>0</v>
          </cell>
          <cell r="M1549">
            <v>0.75</v>
          </cell>
          <cell r="N1549">
            <v>135853.86657105963</v>
          </cell>
          <cell r="O1549">
            <v>45284.622190353206</v>
          </cell>
          <cell r="P1549">
            <v>0.75</v>
          </cell>
          <cell r="Q1549">
            <v>64541.889225749896</v>
          </cell>
          <cell r="R1549">
            <v>21513.963075249965</v>
          </cell>
          <cell r="S1549" t="str">
            <v>PLNT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D1549">
            <v>392</v>
          </cell>
          <cell r="AE1549" t="str">
            <v>SG</v>
          </cell>
          <cell r="AF1549" t="str">
            <v>392.SG1</v>
          </cell>
        </row>
        <row r="1550">
          <cell r="A1550">
            <v>1550</v>
          </cell>
          <cell r="D1550" t="str">
            <v>SE</v>
          </cell>
          <cell r="E1550" t="str">
            <v>P</v>
          </cell>
          <cell r="F1550">
            <v>251926.34696814214</v>
          </cell>
          <cell r="G1550">
            <v>251926.34696814214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M1550">
            <v>0</v>
          </cell>
          <cell r="N1550">
            <v>0</v>
          </cell>
          <cell r="O1550">
            <v>251926.34696814214</v>
          </cell>
          <cell r="P1550">
            <v>0</v>
          </cell>
          <cell r="Q1550">
            <v>0</v>
          </cell>
          <cell r="R1550">
            <v>0</v>
          </cell>
          <cell r="S1550" t="str">
            <v>PLNT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D1550">
            <v>392</v>
          </cell>
          <cell r="AE1550" t="str">
            <v>SE</v>
          </cell>
          <cell r="AF1550" t="str">
            <v>392.SE</v>
          </cell>
        </row>
        <row r="1551">
          <cell r="A1551">
            <v>1551</v>
          </cell>
          <cell r="D1551" t="str">
            <v>SG</v>
          </cell>
          <cell r="E1551" t="str">
            <v>G-DGP</v>
          </cell>
          <cell r="F1551">
            <v>32424.264849477575</v>
          </cell>
          <cell r="G1551">
            <v>21724.747135989743</v>
          </cell>
          <cell r="H1551">
            <v>10699.51771348783</v>
          </cell>
          <cell r="I1551">
            <v>0</v>
          </cell>
          <cell r="J1551">
            <v>0</v>
          </cell>
          <cell r="K1551">
            <v>0</v>
          </cell>
          <cell r="M1551">
            <v>0.75</v>
          </cell>
          <cell r="N1551">
            <v>16293.560351992306</v>
          </cell>
          <cell r="O1551">
            <v>5431.1867839974357</v>
          </cell>
          <cell r="P1551">
            <v>0.75</v>
          </cell>
          <cell r="Q1551">
            <v>8024.6382851158723</v>
          </cell>
          <cell r="R1551">
            <v>2674.8794283719576</v>
          </cell>
          <cell r="S1551" t="str">
            <v>PLNT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D1551">
            <v>392</v>
          </cell>
          <cell r="AE1551" t="str">
            <v>SG</v>
          </cell>
          <cell r="AF1551" t="str">
            <v>392.SG2</v>
          </cell>
        </row>
        <row r="1552">
          <cell r="A1552">
            <v>1552</v>
          </cell>
          <cell r="D1552" t="str">
            <v>SG</v>
          </cell>
          <cell r="E1552" t="str">
            <v>G-SG</v>
          </cell>
          <cell r="F1552">
            <v>143939.36408023819</v>
          </cell>
          <cell r="G1552">
            <v>63626.735310124284</v>
          </cell>
          <cell r="H1552">
            <v>80312.628770113908</v>
          </cell>
          <cell r="I1552">
            <v>0</v>
          </cell>
          <cell r="J1552">
            <v>0</v>
          </cell>
          <cell r="K1552">
            <v>0</v>
          </cell>
          <cell r="M1552">
            <v>0.75</v>
          </cell>
          <cell r="N1552">
            <v>47720.051482593211</v>
          </cell>
          <cell r="O1552">
            <v>15906.683827531071</v>
          </cell>
          <cell r="P1552">
            <v>0.75</v>
          </cell>
          <cell r="Q1552">
            <v>60234.471577585427</v>
          </cell>
          <cell r="R1552">
            <v>20078.157192528477</v>
          </cell>
          <cell r="S1552" t="str">
            <v>PLNT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D1552">
            <v>392</v>
          </cell>
          <cell r="AE1552" t="str">
            <v>SG</v>
          </cell>
          <cell r="AF1552" t="str">
            <v>392.SG3</v>
          </cell>
        </row>
        <row r="1553">
          <cell r="A1553">
            <v>1553</v>
          </cell>
          <cell r="D1553" t="str">
            <v>SG</v>
          </cell>
          <cell r="E1553" t="str">
            <v>G-DGU</v>
          </cell>
          <cell r="F1553">
            <v>19533.811685455526</v>
          </cell>
          <cell r="G1553">
            <v>13087.948838272594</v>
          </cell>
          <cell r="H1553">
            <v>6445.8628471829315</v>
          </cell>
          <cell r="I1553">
            <v>0</v>
          </cell>
          <cell r="J1553">
            <v>0</v>
          </cell>
          <cell r="K1553">
            <v>0</v>
          </cell>
          <cell r="M1553">
            <v>0.75</v>
          </cell>
          <cell r="N1553">
            <v>9815.9616287044446</v>
          </cell>
          <cell r="O1553">
            <v>3271.9872095681485</v>
          </cell>
          <cell r="P1553">
            <v>0.75</v>
          </cell>
          <cell r="Q1553">
            <v>4834.3971353871984</v>
          </cell>
          <cell r="R1553">
            <v>1611.4657117957329</v>
          </cell>
          <cell r="S1553" t="str">
            <v>PLNT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D1553">
            <v>392</v>
          </cell>
          <cell r="AE1553" t="str">
            <v>SG</v>
          </cell>
          <cell r="AF1553" t="str">
            <v>392.SG4</v>
          </cell>
        </row>
        <row r="1554">
          <cell r="A1554">
            <v>1554</v>
          </cell>
          <cell r="F1554">
            <v>45518405.796727329</v>
          </cell>
          <cell r="G1554">
            <v>5789214.1664218921</v>
          </cell>
          <cell r="H1554">
            <v>15463736.887136005</v>
          </cell>
          <cell r="I1554">
            <v>24265454.743169427</v>
          </cell>
          <cell r="J1554">
            <v>0</v>
          </cell>
          <cell r="K1554">
            <v>0</v>
          </cell>
          <cell r="N1554">
            <v>4152965.8645903124</v>
          </cell>
          <cell r="O1554">
            <v>1636248.3018315795</v>
          </cell>
          <cell r="Q1554">
            <v>11597802.665352004</v>
          </cell>
          <cell r="R1554">
            <v>3865934.2217840012</v>
          </cell>
          <cell r="T1554">
            <v>4256283.9139975831</v>
          </cell>
          <cell r="U1554">
            <v>12231628.530509196</v>
          </cell>
          <cell r="V1554">
            <v>4543776.0418156208</v>
          </cell>
          <cell r="W1554">
            <v>2501232.9984375592</v>
          </cell>
          <cell r="X1554">
            <v>732533.25840946636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D1554">
            <v>392</v>
          </cell>
          <cell r="AE1554" t="str">
            <v>NA</v>
          </cell>
          <cell r="AF1554" t="str">
            <v>392.NA1</v>
          </cell>
        </row>
        <row r="1555">
          <cell r="A1555">
            <v>1555</v>
          </cell>
          <cell r="AD1555">
            <v>392</v>
          </cell>
          <cell r="AE1555" t="str">
            <v>NA</v>
          </cell>
          <cell r="AF1555" t="str">
            <v>392.NA2</v>
          </cell>
        </row>
        <row r="1556">
          <cell r="A1556">
            <v>1556</v>
          </cell>
          <cell r="B1556">
            <v>393</v>
          </cell>
          <cell r="C1556" t="str">
            <v>Stores Equipment</v>
          </cell>
          <cell r="AD1556">
            <v>393</v>
          </cell>
          <cell r="AE1556" t="str">
            <v>NA</v>
          </cell>
          <cell r="AF1556" t="str">
            <v>393.NA</v>
          </cell>
        </row>
        <row r="1557">
          <cell r="A1557">
            <v>1557</v>
          </cell>
          <cell r="D1557" t="str">
            <v>S</v>
          </cell>
          <cell r="E1557" t="str">
            <v>G-SITUS</v>
          </cell>
          <cell r="F1557">
            <v>3762023.5130769201</v>
          </cell>
          <cell r="G1557">
            <v>0</v>
          </cell>
          <cell r="H1557">
            <v>1115203.3638686989</v>
          </cell>
          <cell r="I1557">
            <v>2646820.1492082207</v>
          </cell>
          <cell r="J1557">
            <v>0</v>
          </cell>
          <cell r="K1557">
            <v>0</v>
          </cell>
          <cell r="M1557">
            <v>0.75</v>
          </cell>
          <cell r="N1557">
            <v>0</v>
          </cell>
          <cell r="O1557">
            <v>0</v>
          </cell>
          <cell r="P1557">
            <v>0.75</v>
          </cell>
          <cell r="Q1557">
            <v>836402.52290152421</v>
          </cell>
          <cell r="R1557">
            <v>278800.84096717474</v>
          </cell>
          <cell r="S1557" t="str">
            <v>PLNT</v>
          </cell>
          <cell r="T1557">
            <v>464265.68731380702</v>
          </cell>
          <cell r="U1557">
            <v>1334197.9861842571</v>
          </cell>
          <cell r="V1557">
            <v>495624.66923693486</v>
          </cell>
          <cell r="W1557">
            <v>272828.75875188789</v>
          </cell>
          <cell r="X1557">
            <v>79903.047721333613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D1557">
            <v>393</v>
          </cell>
          <cell r="AE1557" t="str">
            <v>S</v>
          </cell>
          <cell r="AF1557" t="str">
            <v>393.S</v>
          </cell>
        </row>
        <row r="1558">
          <cell r="A1558">
            <v>1558</v>
          </cell>
          <cell r="D1558" t="str">
            <v>SG</v>
          </cell>
          <cell r="E1558" t="str">
            <v>PT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M1558">
            <v>0.75</v>
          </cell>
          <cell r="N1558">
            <v>0</v>
          </cell>
          <cell r="O1558">
            <v>0</v>
          </cell>
          <cell r="P1558">
            <v>0.75</v>
          </cell>
          <cell r="Q1558">
            <v>0</v>
          </cell>
          <cell r="R1558">
            <v>0</v>
          </cell>
          <cell r="S1558" t="str">
            <v>PLNT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D1558">
            <v>393</v>
          </cell>
          <cell r="AE1558" t="str">
            <v>SG</v>
          </cell>
          <cell r="AF1558" t="str">
            <v>393.SG</v>
          </cell>
        </row>
        <row r="1559">
          <cell r="A1559">
            <v>1559</v>
          </cell>
          <cell r="D1559" t="str">
            <v>SG</v>
          </cell>
          <cell r="E1559" t="str">
            <v>PT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M1559">
            <v>0.75</v>
          </cell>
          <cell r="N1559">
            <v>0</v>
          </cell>
          <cell r="O1559">
            <v>0</v>
          </cell>
          <cell r="P1559">
            <v>0.75</v>
          </cell>
          <cell r="Q1559">
            <v>0</v>
          </cell>
          <cell r="R1559">
            <v>0</v>
          </cell>
          <cell r="S1559" t="str">
            <v>PLNT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B1559">
            <v>0</v>
          </cell>
          <cell r="AD1559">
            <v>393</v>
          </cell>
          <cell r="AE1559" t="str">
            <v>SG</v>
          </cell>
          <cell r="AF1559" t="str">
            <v>393.SG1</v>
          </cell>
        </row>
        <row r="1560">
          <cell r="A1560">
            <v>1560</v>
          </cell>
          <cell r="D1560" t="str">
            <v>SO</v>
          </cell>
          <cell r="E1560" t="str">
            <v>PTD</v>
          </cell>
          <cell r="F1560">
            <v>82992.716659003272</v>
          </cell>
          <cell r="G1560">
            <v>41910.861109729885</v>
          </cell>
          <cell r="H1560">
            <v>19911.14587588935</v>
          </cell>
          <cell r="I1560">
            <v>21170.709673384037</v>
          </cell>
          <cell r="J1560">
            <v>0</v>
          </cell>
          <cell r="K1560">
            <v>0</v>
          </cell>
          <cell r="M1560">
            <v>0.75</v>
          </cell>
          <cell r="N1560">
            <v>31433.145832297414</v>
          </cell>
          <cell r="O1560">
            <v>10477.715277432471</v>
          </cell>
          <cell r="P1560">
            <v>0.75</v>
          </cell>
          <cell r="Q1560">
            <v>14933.359406917012</v>
          </cell>
          <cell r="R1560">
            <v>4977.7864689723374</v>
          </cell>
          <cell r="S1560" t="str">
            <v>PLNT</v>
          </cell>
          <cell r="T1560">
            <v>3713.4499223058037</v>
          </cell>
          <cell r="U1560">
            <v>10671.642431303895</v>
          </cell>
          <cell r="V1560">
            <v>3964.2761456689727</v>
          </cell>
          <cell r="W1560">
            <v>2182.2330632528242</v>
          </cell>
          <cell r="X1560">
            <v>639.10811085253999</v>
          </cell>
          <cell r="Y1560">
            <v>0</v>
          </cell>
          <cell r="Z1560">
            <v>0</v>
          </cell>
          <cell r="AA1560">
            <v>0</v>
          </cell>
          <cell r="AB1560">
            <v>0</v>
          </cell>
          <cell r="AD1560">
            <v>393</v>
          </cell>
          <cell r="AE1560" t="str">
            <v>SO</v>
          </cell>
          <cell r="AF1560" t="str">
            <v>393.SO</v>
          </cell>
        </row>
        <row r="1561">
          <cell r="A1561">
            <v>1561</v>
          </cell>
          <cell r="D1561" t="str">
            <v>SG</v>
          </cell>
          <cell r="E1561" t="str">
            <v>G-SG</v>
          </cell>
          <cell r="F1561">
            <v>2459994.9708902184</v>
          </cell>
          <cell r="G1561">
            <v>1087412.3967215586</v>
          </cell>
          <cell r="H1561">
            <v>1372582.57416866</v>
          </cell>
          <cell r="I1561">
            <v>0</v>
          </cell>
          <cell r="J1561">
            <v>0</v>
          </cell>
          <cell r="K1561">
            <v>0</v>
          </cell>
          <cell r="M1561">
            <v>0.75</v>
          </cell>
          <cell r="N1561">
            <v>815559.29754116898</v>
          </cell>
          <cell r="O1561">
            <v>271853.09918038966</v>
          </cell>
          <cell r="P1561">
            <v>0.75</v>
          </cell>
          <cell r="Q1561">
            <v>1029436.930626495</v>
          </cell>
          <cell r="R1561">
            <v>343145.64354216499</v>
          </cell>
          <cell r="S1561" t="str">
            <v>PLNT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B1561">
            <v>0</v>
          </cell>
          <cell r="AD1561">
            <v>393</v>
          </cell>
          <cell r="AE1561" t="str">
            <v>SG</v>
          </cell>
          <cell r="AF1561" t="str">
            <v>393.SG2</v>
          </cell>
        </row>
        <row r="1562">
          <cell r="A1562">
            <v>1562</v>
          </cell>
          <cell r="D1562" t="str">
            <v>SG</v>
          </cell>
          <cell r="E1562" t="str">
            <v>G-DGU</v>
          </cell>
          <cell r="F1562">
            <v>23608.835238287858</v>
          </cell>
          <cell r="G1562">
            <v>15818.276161635527</v>
          </cell>
          <cell r="H1562">
            <v>7790.5590766523301</v>
          </cell>
          <cell r="I1562">
            <v>0</v>
          </cell>
          <cell r="J1562">
            <v>0</v>
          </cell>
          <cell r="K1562">
            <v>0</v>
          </cell>
          <cell r="M1562">
            <v>0.75</v>
          </cell>
          <cell r="N1562">
            <v>11863.707121226646</v>
          </cell>
          <cell r="O1562">
            <v>3954.5690404088818</v>
          </cell>
          <cell r="P1562">
            <v>0.75</v>
          </cell>
          <cell r="Q1562">
            <v>5842.9193074892473</v>
          </cell>
          <cell r="R1562">
            <v>1947.6397691630825</v>
          </cell>
          <cell r="S1562" t="str">
            <v>PLNT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0</v>
          </cell>
          <cell r="AB1562">
            <v>0</v>
          </cell>
          <cell r="AD1562">
            <v>393</v>
          </cell>
          <cell r="AE1562" t="str">
            <v>SG</v>
          </cell>
          <cell r="AF1562" t="str">
            <v>393.SG3</v>
          </cell>
        </row>
        <row r="1563">
          <cell r="A1563">
            <v>1563</v>
          </cell>
          <cell r="F1563">
            <v>6328620.0358644305</v>
          </cell>
          <cell r="G1563">
            <v>1145141.533992924</v>
          </cell>
          <cell r="H1563">
            <v>2515487.6429899004</v>
          </cell>
          <cell r="I1563">
            <v>2667990.8588816049</v>
          </cell>
          <cell r="J1563">
            <v>0</v>
          </cell>
          <cell r="K1563">
            <v>0</v>
          </cell>
          <cell r="N1563">
            <v>858856.15049469308</v>
          </cell>
          <cell r="O1563">
            <v>286285.38349823101</v>
          </cell>
          <cell r="Q1563">
            <v>1886615.7322424254</v>
          </cell>
          <cell r="R1563">
            <v>628871.91074747511</v>
          </cell>
          <cell r="T1563">
            <v>467979.13723611285</v>
          </cell>
          <cell r="U1563">
            <v>1344869.6286155609</v>
          </cell>
          <cell r="V1563">
            <v>499588.94538260385</v>
          </cell>
          <cell r="W1563">
            <v>275010.9918151407</v>
          </cell>
          <cell r="X1563">
            <v>80542.155832186152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D1563">
            <v>393</v>
          </cell>
          <cell r="AE1563" t="str">
            <v>NA</v>
          </cell>
          <cell r="AF1563" t="str">
            <v>393.NA1</v>
          </cell>
        </row>
        <row r="1564">
          <cell r="A1564">
            <v>1564</v>
          </cell>
          <cell r="AD1564">
            <v>393</v>
          </cell>
          <cell r="AE1564" t="str">
            <v>NA</v>
          </cell>
          <cell r="AF1564" t="str">
            <v>393.NA2</v>
          </cell>
        </row>
        <row r="1565">
          <cell r="A1565">
            <v>1565</v>
          </cell>
          <cell r="B1565">
            <v>394</v>
          </cell>
          <cell r="C1565" t="str">
            <v>Tools, Shop &amp; Garage Equipment</v>
          </cell>
          <cell r="AD1565">
            <v>394</v>
          </cell>
          <cell r="AE1565" t="str">
            <v>NA</v>
          </cell>
          <cell r="AF1565" t="str">
            <v>394.NA</v>
          </cell>
        </row>
        <row r="1566">
          <cell r="A1566">
            <v>1566</v>
          </cell>
          <cell r="D1566" t="str">
            <v>S</v>
          </cell>
          <cell r="E1566" t="str">
            <v>G-SITUS</v>
          </cell>
          <cell r="F1566">
            <v>13158054.445384599</v>
          </cell>
          <cell r="G1566">
            <v>0</v>
          </cell>
          <cell r="H1566">
            <v>3900535.5836967528</v>
          </cell>
          <cell r="I1566">
            <v>9257518.8616878465</v>
          </cell>
          <cell r="J1566">
            <v>0</v>
          </cell>
          <cell r="K1566">
            <v>0</v>
          </cell>
          <cell r="M1566">
            <v>0.75</v>
          </cell>
          <cell r="N1566">
            <v>0</v>
          </cell>
          <cell r="O1566">
            <v>0</v>
          </cell>
          <cell r="P1566">
            <v>0.75</v>
          </cell>
          <cell r="Q1566">
            <v>2925401.6877725646</v>
          </cell>
          <cell r="R1566">
            <v>975133.8959241882</v>
          </cell>
          <cell r="S1566" t="str">
            <v>PLNT</v>
          </cell>
          <cell r="T1566">
            <v>1623815.7921034961</v>
          </cell>
          <cell r="U1566">
            <v>4666491.2332715662</v>
          </cell>
          <cell r="V1566">
            <v>1733496.9756639006</v>
          </cell>
          <cell r="W1566">
            <v>954245.93957093661</v>
          </cell>
          <cell r="X1566">
            <v>279468.9210779462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  <cell r="AD1566">
            <v>394</v>
          </cell>
          <cell r="AE1566" t="str">
            <v>S</v>
          </cell>
          <cell r="AF1566" t="str">
            <v>394.S</v>
          </cell>
        </row>
        <row r="1567">
          <cell r="A1567">
            <v>1567</v>
          </cell>
          <cell r="D1567" t="str">
            <v>SG</v>
          </cell>
          <cell r="E1567" t="str">
            <v>PT</v>
          </cell>
          <cell r="F1567">
            <v>54755.29597337373</v>
          </cell>
          <cell r="G1567">
            <v>37120.140811605073</v>
          </cell>
          <cell r="H1567">
            <v>17635.15516176866</v>
          </cell>
          <cell r="I1567">
            <v>0</v>
          </cell>
          <cell r="J1567">
            <v>0</v>
          </cell>
          <cell r="K1567">
            <v>0</v>
          </cell>
          <cell r="M1567">
            <v>0.75</v>
          </cell>
          <cell r="N1567">
            <v>27840.105608703805</v>
          </cell>
          <cell r="O1567">
            <v>9280.0352029012683</v>
          </cell>
          <cell r="P1567">
            <v>0.75</v>
          </cell>
          <cell r="Q1567">
            <v>13226.366371326494</v>
          </cell>
          <cell r="R1567">
            <v>4408.788790442165</v>
          </cell>
          <cell r="S1567" t="str">
            <v>PLNT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  <cell r="AD1567">
            <v>394</v>
          </cell>
          <cell r="AE1567" t="str">
            <v>SG</v>
          </cell>
          <cell r="AF1567" t="str">
            <v>394.SG</v>
          </cell>
        </row>
        <row r="1568">
          <cell r="A1568">
            <v>1568</v>
          </cell>
          <cell r="D1568" t="str">
            <v>SG</v>
          </cell>
          <cell r="E1568" t="str">
            <v>G-SG</v>
          </cell>
          <cell r="F1568">
            <v>10095146.333636364</v>
          </cell>
          <cell r="G1568">
            <v>4462442.9723699093</v>
          </cell>
          <cell r="H1568">
            <v>5632703.3612664556</v>
          </cell>
          <cell r="I1568">
            <v>0</v>
          </cell>
          <cell r="J1568">
            <v>0</v>
          </cell>
          <cell r="K1568">
            <v>0</v>
          </cell>
          <cell r="M1568">
            <v>0.75</v>
          </cell>
          <cell r="N1568">
            <v>3346832.229277432</v>
          </cell>
          <cell r="O1568">
            <v>1115610.7430924773</v>
          </cell>
          <cell r="P1568">
            <v>0.75</v>
          </cell>
          <cell r="Q1568">
            <v>4224527.5209498415</v>
          </cell>
          <cell r="R1568">
            <v>1408175.8403166139</v>
          </cell>
          <cell r="S1568" t="str">
            <v>PLNT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B1568">
            <v>0</v>
          </cell>
          <cell r="AD1568">
            <v>394</v>
          </cell>
          <cell r="AE1568" t="str">
            <v>SG</v>
          </cell>
          <cell r="AF1568" t="str">
            <v>394.SG1</v>
          </cell>
        </row>
        <row r="1569">
          <cell r="A1569">
            <v>1569</v>
          </cell>
          <cell r="D1569" t="str">
            <v>SO</v>
          </cell>
          <cell r="E1569" t="str">
            <v>PTD</v>
          </cell>
          <cell r="F1569">
            <v>1608997.963402292</v>
          </cell>
          <cell r="G1569">
            <v>812535.03782824101</v>
          </cell>
          <cell r="H1569">
            <v>386021.74326867814</v>
          </cell>
          <cell r="I1569">
            <v>410441.1823053729</v>
          </cell>
          <cell r="J1569">
            <v>0</v>
          </cell>
          <cell r="K1569">
            <v>0</v>
          </cell>
          <cell r="M1569">
            <v>0.75</v>
          </cell>
          <cell r="N1569">
            <v>609401.27837118076</v>
          </cell>
          <cell r="O1569">
            <v>203133.75945706025</v>
          </cell>
          <cell r="P1569">
            <v>0.75</v>
          </cell>
          <cell r="Q1569">
            <v>289516.30745150859</v>
          </cell>
          <cell r="R1569">
            <v>96505.435817169535</v>
          </cell>
          <cell r="S1569" t="str">
            <v>PLNT</v>
          </cell>
          <cell r="T1569">
            <v>71993.466447615821</v>
          </cell>
          <cell r="U1569">
            <v>206893.46763614748</v>
          </cell>
          <cell r="V1569">
            <v>76856.289341068434</v>
          </cell>
          <cell r="W1569">
            <v>42307.430046779104</v>
          </cell>
          <cell r="X1569">
            <v>12390.528833762039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D1569">
            <v>394</v>
          </cell>
          <cell r="AE1569" t="str">
            <v>SO</v>
          </cell>
          <cell r="AF1569" t="str">
            <v>394.SO</v>
          </cell>
        </row>
        <row r="1570">
          <cell r="A1570">
            <v>1570</v>
          </cell>
          <cell r="D1570" t="str">
            <v>SE</v>
          </cell>
          <cell r="E1570" t="str">
            <v>P</v>
          </cell>
          <cell r="F1570">
            <v>20060.435840941424</v>
          </cell>
          <cell r="G1570">
            <v>20060.435840941424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M1570">
            <v>0</v>
          </cell>
          <cell r="N1570">
            <v>0</v>
          </cell>
          <cell r="O1570">
            <v>20060.435840941424</v>
          </cell>
          <cell r="P1570">
            <v>0</v>
          </cell>
          <cell r="Q1570">
            <v>0</v>
          </cell>
          <cell r="R1570">
            <v>0</v>
          </cell>
          <cell r="S1570" t="str">
            <v>PLNT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D1570">
            <v>394</v>
          </cell>
          <cell r="AE1570" t="str">
            <v>SE</v>
          </cell>
          <cell r="AF1570" t="str">
            <v>394.SE</v>
          </cell>
        </row>
        <row r="1571">
          <cell r="A1571">
            <v>1571</v>
          </cell>
          <cell r="D1571" t="str">
            <v>SG</v>
          </cell>
          <cell r="E1571" t="str">
            <v>PT</v>
          </cell>
          <cell r="F1571">
            <v>4584.0066675161133</v>
          </cell>
          <cell r="G1571">
            <v>3107.6258461332973</v>
          </cell>
          <cell r="H1571">
            <v>1476.3808213828165</v>
          </cell>
          <cell r="I1571">
            <v>0</v>
          </cell>
          <cell r="J1571">
            <v>0</v>
          </cell>
          <cell r="K1571">
            <v>0</v>
          </cell>
          <cell r="M1571">
            <v>0.75</v>
          </cell>
          <cell r="N1571">
            <v>2330.7193845999727</v>
          </cell>
          <cell r="O1571">
            <v>776.90646153332432</v>
          </cell>
          <cell r="P1571">
            <v>0.75</v>
          </cell>
          <cell r="Q1571">
            <v>1107.2856160371125</v>
          </cell>
          <cell r="R1571">
            <v>369.09520534570413</v>
          </cell>
          <cell r="S1571" t="str">
            <v>PLNT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D1571">
            <v>394</v>
          </cell>
          <cell r="AE1571" t="str">
            <v>SG</v>
          </cell>
          <cell r="AF1571" t="str">
            <v>394.SG2</v>
          </cell>
        </row>
        <row r="1572">
          <cell r="A1572">
            <v>1572</v>
          </cell>
          <cell r="D1572" t="str">
            <v>SG</v>
          </cell>
          <cell r="E1572" t="str">
            <v>G-SG</v>
          </cell>
          <cell r="F1572">
            <v>714943.50623469346</v>
          </cell>
          <cell r="G1572">
            <v>316032.52886075806</v>
          </cell>
          <cell r="H1572">
            <v>398910.97737393546</v>
          </cell>
          <cell r="I1572">
            <v>0</v>
          </cell>
          <cell r="J1572">
            <v>0</v>
          </cell>
          <cell r="K1572">
            <v>0</v>
          </cell>
          <cell r="M1572">
            <v>0.75</v>
          </cell>
          <cell r="N1572">
            <v>237024.39664556854</v>
          </cell>
          <cell r="O1572">
            <v>79008.132215189515</v>
          </cell>
          <cell r="P1572">
            <v>0.75</v>
          </cell>
          <cell r="Q1572">
            <v>299183.23303045158</v>
          </cell>
          <cell r="R1572">
            <v>99727.744343483864</v>
          </cell>
          <cell r="S1572" t="str">
            <v>PLNT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B1572">
            <v>0</v>
          </cell>
          <cell r="AD1572">
            <v>394</v>
          </cell>
          <cell r="AE1572" t="str">
            <v>SG</v>
          </cell>
          <cell r="AF1572" t="str">
            <v>394.SG3</v>
          </cell>
        </row>
        <row r="1573">
          <cell r="A1573">
            <v>1573</v>
          </cell>
          <cell r="D1573" t="str">
            <v>SG</v>
          </cell>
          <cell r="E1573" t="str">
            <v>G-SG</v>
          </cell>
          <cell r="F1573">
            <v>39331.485681090409</v>
          </cell>
          <cell r="G1573">
            <v>17386.029490790715</v>
          </cell>
          <cell r="H1573">
            <v>21945.456190299694</v>
          </cell>
          <cell r="I1573">
            <v>0</v>
          </cell>
          <cell r="J1573">
            <v>0</v>
          </cell>
          <cell r="K1573">
            <v>0</v>
          </cell>
          <cell r="M1573">
            <v>0.75</v>
          </cell>
          <cell r="N1573">
            <v>13039.522118093037</v>
          </cell>
          <cell r="O1573">
            <v>4346.5073726976789</v>
          </cell>
          <cell r="P1573">
            <v>0.75</v>
          </cell>
          <cell r="Q1573">
            <v>16459.09214272477</v>
          </cell>
          <cell r="R1573">
            <v>5486.3640475749235</v>
          </cell>
          <cell r="S1573" t="str">
            <v>PLNT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B1573">
            <v>0</v>
          </cell>
          <cell r="AD1573">
            <v>394</v>
          </cell>
          <cell r="AE1573" t="str">
            <v>SG</v>
          </cell>
          <cell r="AF1573" t="str">
            <v>394.SG4</v>
          </cell>
        </row>
        <row r="1574">
          <cell r="A1574">
            <v>1574</v>
          </cell>
          <cell r="F1574">
            <v>25695873.472820874</v>
          </cell>
          <cell r="G1574">
            <v>5668684.7710483782</v>
          </cell>
          <cell r="H1574">
            <v>10359228.657779273</v>
          </cell>
          <cell r="I1574">
            <v>9667960.0439932197</v>
          </cell>
          <cell r="J1574">
            <v>0</v>
          </cell>
          <cell r="K1574">
            <v>0</v>
          </cell>
          <cell r="N1574">
            <v>4236468.251405579</v>
          </cell>
          <cell r="O1574">
            <v>1432216.5196428008</v>
          </cell>
          <cell r="Q1574">
            <v>7769421.4933344554</v>
          </cell>
          <cell r="R1574">
            <v>2589807.1644448182</v>
          </cell>
          <cell r="T1574">
            <v>1695809.2585511119</v>
          </cell>
          <cell r="U1574">
            <v>4873384.7009077137</v>
          </cell>
          <cell r="V1574">
            <v>1810353.265004969</v>
          </cell>
          <cell r="W1574">
            <v>996553.36961771571</v>
          </cell>
          <cell r="X1574">
            <v>291859.44991170825</v>
          </cell>
          <cell r="Y1574">
            <v>0</v>
          </cell>
          <cell r="Z1574">
            <v>0</v>
          </cell>
          <cell r="AA1574">
            <v>0</v>
          </cell>
          <cell r="AB1574">
            <v>0</v>
          </cell>
          <cell r="AD1574">
            <v>394</v>
          </cell>
          <cell r="AE1574" t="str">
            <v>NA</v>
          </cell>
          <cell r="AF1574" t="str">
            <v>394.NA1</v>
          </cell>
        </row>
        <row r="1575">
          <cell r="A1575">
            <v>1575</v>
          </cell>
          <cell r="AD1575">
            <v>394</v>
          </cell>
          <cell r="AE1575" t="str">
            <v>NA</v>
          </cell>
          <cell r="AF1575" t="str">
            <v>394.NA2</v>
          </cell>
        </row>
        <row r="1576">
          <cell r="A1576">
            <v>1576</v>
          </cell>
          <cell r="B1576">
            <v>395</v>
          </cell>
          <cell r="C1576" t="str">
            <v>Laboratory Equipment</v>
          </cell>
          <cell r="AD1576">
            <v>395</v>
          </cell>
          <cell r="AE1576" t="str">
            <v>NA</v>
          </cell>
          <cell r="AF1576" t="str">
            <v>395.NA</v>
          </cell>
        </row>
        <row r="1577">
          <cell r="A1577">
            <v>1577</v>
          </cell>
          <cell r="D1577" t="str">
            <v>S</v>
          </cell>
          <cell r="E1577" t="str">
            <v>G-SITUS</v>
          </cell>
          <cell r="F1577">
            <v>7471102.8607692299</v>
          </cell>
          <cell r="G1577">
            <v>0</v>
          </cell>
          <cell r="H1577">
            <v>2214712.112557854</v>
          </cell>
          <cell r="I1577">
            <v>5256390.7482113754</v>
          </cell>
          <cell r="J1577">
            <v>0</v>
          </cell>
          <cell r="K1577">
            <v>0</v>
          </cell>
          <cell r="M1577">
            <v>0.75</v>
          </cell>
          <cell r="N1577">
            <v>0</v>
          </cell>
          <cell r="O1577">
            <v>0</v>
          </cell>
          <cell r="P1577">
            <v>0.75</v>
          </cell>
          <cell r="Q1577">
            <v>1661034.0844183904</v>
          </cell>
          <cell r="R1577">
            <v>553678.02813946351</v>
          </cell>
          <cell r="S1577" t="str">
            <v>PLNT</v>
          </cell>
          <cell r="T1577">
            <v>921997.61447271332</v>
          </cell>
          <cell r="U1577">
            <v>2649619.3755208836</v>
          </cell>
          <cell r="V1577">
            <v>984274.25329283345</v>
          </cell>
          <cell r="W1577">
            <v>541817.91074033384</v>
          </cell>
          <cell r="X1577">
            <v>158681.59418461085</v>
          </cell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D1577">
            <v>395</v>
          </cell>
          <cell r="AE1577" t="str">
            <v>S</v>
          </cell>
          <cell r="AF1577" t="str">
            <v>395.S</v>
          </cell>
        </row>
        <row r="1578">
          <cell r="A1578">
            <v>1578</v>
          </cell>
          <cell r="D1578" t="str">
            <v>SG</v>
          </cell>
          <cell r="E1578" t="str">
            <v>PT</v>
          </cell>
          <cell r="F1578">
            <v>663.89017061172967</v>
          </cell>
          <cell r="G1578">
            <v>450.06964492588259</v>
          </cell>
          <cell r="H1578">
            <v>213.82052568584714</v>
          </cell>
          <cell r="I1578">
            <v>0</v>
          </cell>
          <cell r="J1578">
            <v>0</v>
          </cell>
          <cell r="K1578">
            <v>0</v>
          </cell>
          <cell r="M1578">
            <v>0.75</v>
          </cell>
          <cell r="N1578">
            <v>337.55223369441194</v>
          </cell>
          <cell r="O1578">
            <v>112.51741123147065</v>
          </cell>
          <cell r="P1578">
            <v>0.75</v>
          </cell>
          <cell r="Q1578">
            <v>160.36539426438537</v>
          </cell>
          <cell r="R1578">
            <v>53.455131421461786</v>
          </cell>
          <cell r="S1578" t="str">
            <v>PLNT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B1578">
            <v>0</v>
          </cell>
          <cell r="AD1578">
            <v>395</v>
          </cell>
          <cell r="AE1578" t="str">
            <v>SG</v>
          </cell>
          <cell r="AF1578" t="str">
            <v>395.SG</v>
          </cell>
        </row>
        <row r="1579">
          <cell r="A1579">
            <v>1579</v>
          </cell>
          <cell r="D1579" t="str">
            <v>SG</v>
          </cell>
          <cell r="E1579" t="str">
            <v>PT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M1579">
            <v>0.75</v>
          </cell>
          <cell r="N1579">
            <v>0</v>
          </cell>
          <cell r="O1579">
            <v>0</v>
          </cell>
          <cell r="P1579">
            <v>0.75</v>
          </cell>
          <cell r="Q1579">
            <v>0</v>
          </cell>
          <cell r="R1579">
            <v>0</v>
          </cell>
          <cell r="S1579" t="str">
            <v>PLNT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B1579">
            <v>0</v>
          </cell>
          <cell r="AD1579">
            <v>395</v>
          </cell>
          <cell r="AE1579" t="str">
            <v>SG</v>
          </cell>
          <cell r="AF1579" t="str">
            <v>395.SG1</v>
          </cell>
        </row>
        <row r="1580">
          <cell r="A1580">
            <v>1580</v>
          </cell>
          <cell r="D1580" t="str">
            <v>SO</v>
          </cell>
          <cell r="E1580" t="str">
            <v>PTD</v>
          </cell>
          <cell r="F1580">
            <v>1997886.6974894656</v>
          </cell>
          <cell r="G1580">
            <v>1008921.6893031339</v>
          </cell>
          <cell r="H1580">
            <v>479321.74145664746</v>
          </cell>
          <cell r="I1580">
            <v>509643.26672968431</v>
          </cell>
          <cell r="J1580">
            <v>0</v>
          </cell>
          <cell r="K1580">
            <v>0</v>
          </cell>
          <cell r="M1580">
            <v>0.75</v>
          </cell>
          <cell r="N1580">
            <v>756691.26697735046</v>
          </cell>
          <cell r="O1580">
            <v>252230.42232578347</v>
          </cell>
          <cell r="P1580">
            <v>0.75</v>
          </cell>
          <cell r="Q1580">
            <v>359491.30609248561</v>
          </cell>
          <cell r="R1580">
            <v>119830.43536416187</v>
          </cell>
          <cell r="S1580" t="str">
            <v>PLNT</v>
          </cell>
          <cell r="T1580">
            <v>89394.015526098781</v>
          </cell>
          <cell r="U1580">
            <v>256898.83777955905</v>
          </cell>
          <cell r="V1580">
            <v>95432.164356649606</v>
          </cell>
          <cell r="W1580">
            <v>52532.976186429449</v>
          </cell>
          <cell r="X1580">
            <v>15385.272880947374</v>
          </cell>
          <cell r="Y1580">
            <v>0</v>
          </cell>
          <cell r="Z1580">
            <v>0</v>
          </cell>
          <cell r="AA1580">
            <v>0</v>
          </cell>
          <cell r="AB1580">
            <v>0</v>
          </cell>
          <cell r="AD1580">
            <v>395</v>
          </cell>
          <cell r="AE1580" t="str">
            <v>SO</v>
          </cell>
          <cell r="AF1580" t="str">
            <v>395.SO</v>
          </cell>
        </row>
        <row r="1581">
          <cell r="A1581">
            <v>1581</v>
          </cell>
          <cell r="D1581" t="str">
            <v>SE</v>
          </cell>
          <cell r="E1581" t="str">
            <v>P</v>
          </cell>
          <cell r="F1581">
            <v>117148.83850178437</v>
          </cell>
          <cell r="G1581">
            <v>117148.83850178437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M1581">
            <v>0</v>
          </cell>
          <cell r="N1581">
            <v>0</v>
          </cell>
          <cell r="O1581">
            <v>117148.83850178437</v>
          </cell>
          <cell r="P1581">
            <v>0</v>
          </cell>
          <cell r="Q1581">
            <v>0</v>
          </cell>
          <cell r="R1581">
            <v>0</v>
          </cell>
          <cell r="S1581" t="str">
            <v>PLNT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  <cell r="AD1581">
            <v>395</v>
          </cell>
          <cell r="AE1581" t="str">
            <v>SE</v>
          </cell>
          <cell r="AF1581" t="str">
            <v>395.SE</v>
          </cell>
        </row>
        <row r="1582">
          <cell r="A1582">
            <v>1582</v>
          </cell>
          <cell r="D1582" t="str">
            <v>SG</v>
          </cell>
          <cell r="E1582" t="str">
            <v>G-SG</v>
          </cell>
          <cell r="F1582">
            <v>2636762.1931326208</v>
          </cell>
          <cell r="G1582">
            <v>1165550.3080079639</v>
          </cell>
          <cell r="H1582">
            <v>1471211.8851246571</v>
          </cell>
          <cell r="I1582">
            <v>0</v>
          </cell>
          <cell r="J1582">
            <v>0</v>
          </cell>
          <cell r="K1582">
            <v>0</v>
          </cell>
          <cell r="M1582">
            <v>0.75</v>
          </cell>
          <cell r="N1582">
            <v>874162.73100597295</v>
          </cell>
          <cell r="O1582">
            <v>291387.57700199098</v>
          </cell>
          <cell r="P1582">
            <v>0.75</v>
          </cell>
          <cell r="Q1582">
            <v>1103408.9138434927</v>
          </cell>
          <cell r="R1582">
            <v>367802.97128116427</v>
          </cell>
          <cell r="S1582" t="str">
            <v>PLNT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B1582">
            <v>0</v>
          </cell>
          <cell r="AD1582">
            <v>395</v>
          </cell>
          <cell r="AE1582" t="str">
            <v>SG</v>
          </cell>
          <cell r="AF1582" t="str">
            <v>395.SG2</v>
          </cell>
        </row>
        <row r="1583">
          <cell r="A1583">
            <v>1583</v>
          </cell>
          <cell r="D1583" t="str">
            <v>SG</v>
          </cell>
          <cell r="E1583" t="str">
            <v>G-SG</v>
          </cell>
          <cell r="F1583">
            <v>99408.120213790622</v>
          </cell>
          <cell r="G1583">
            <v>43942.212701412442</v>
          </cell>
          <cell r="H1583">
            <v>55465.907512378188</v>
          </cell>
          <cell r="I1583">
            <v>0</v>
          </cell>
          <cell r="J1583">
            <v>0</v>
          </cell>
          <cell r="K1583">
            <v>0</v>
          </cell>
          <cell r="M1583">
            <v>0.75</v>
          </cell>
          <cell r="N1583">
            <v>32956.659526059331</v>
          </cell>
          <cell r="O1583">
            <v>10985.55317535311</v>
          </cell>
          <cell r="P1583">
            <v>0.75</v>
          </cell>
          <cell r="Q1583">
            <v>41599.430634283643</v>
          </cell>
          <cell r="R1583">
            <v>13866.476878094547</v>
          </cell>
          <cell r="S1583" t="str">
            <v>PLNT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B1583">
            <v>0</v>
          </cell>
          <cell r="AD1583">
            <v>395</v>
          </cell>
          <cell r="AE1583" t="str">
            <v>SG</v>
          </cell>
          <cell r="AF1583" t="str">
            <v>395.SG3</v>
          </cell>
        </row>
        <row r="1584">
          <cell r="A1584">
            <v>1584</v>
          </cell>
          <cell r="D1584" t="str">
            <v>SG</v>
          </cell>
          <cell r="E1584" t="str">
            <v>G-SG</v>
          </cell>
          <cell r="F1584">
            <v>6133.5345172461084</v>
          </cell>
          <cell r="G1584">
            <v>2711.2581727593479</v>
          </cell>
          <cell r="H1584">
            <v>3422.276344486761</v>
          </cell>
          <cell r="I1584">
            <v>0</v>
          </cell>
          <cell r="J1584">
            <v>0</v>
          </cell>
          <cell r="K1584">
            <v>0</v>
          </cell>
          <cell r="M1584">
            <v>0.75</v>
          </cell>
          <cell r="N1584">
            <v>2033.4436295695109</v>
          </cell>
          <cell r="O1584">
            <v>677.81454318983697</v>
          </cell>
          <cell r="P1584">
            <v>0.75</v>
          </cell>
          <cell r="Q1584">
            <v>2566.7072583650706</v>
          </cell>
          <cell r="R1584">
            <v>855.56908612169025</v>
          </cell>
          <cell r="S1584" t="str">
            <v>PLNT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B1584">
            <v>0</v>
          </cell>
          <cell r="AD1584">
            <v>395</v>
          </cell>
          <cell r="AE1584" t="str">
            <v>SG</v>
          </cell>
          <cell r="AF1584" t="str">
            <v>395.SG4</v>
          </cell>
        </row>
        <row r="1585">
          <cell r="A1585">
            <v>1585</v>
          </cell>
          <cell r="F1585">
            <v>12329106.134794747</v>
          </cell>
          <cell r="G1585">
            <v>2338724.3763319799</v>
          </cell>
          <cell r="H1585">
            <v>4224347.743521709</v>
          </cell>
          <cell r="I1585">
            <v>5766034.01494106</v>
          </cell>
          <cell r="J1585">
            <v>0</v>
          </cell>
          <cell r="K1585">
            <v>0</v>
          </cell>
          <cell r="N1585">
            <v>1666181.6533726468</v>
          </cell>
          <cell r="O1585">
            <v>672542.72295933322</v>
          </cell>
          <cell r="Q1585">
            <v>3168260.8076412817</v>
          </cell>
          <cell r="R1585">
            <v>1056086.9358804272</v>
          </cell>
          <cell r="T1585">
            <v>1011391.6299988121</v>
          </cell>
          <cell r="U1585">
            <v>2906518.2133004428</v>
          </cell>
          <cell r="V1585">
            <v>1079706.4176494831</v>
          </cell>
          <cell r="W1585">
            <v>594350.88692676334</v>
          </cell>
          <cell r="X1585">
            <v>174066.86706555821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D1585">
            <v>395</v>
          </cell>
          <cell r="AE1585" t="str">
            <v>NA</v>
          </cell>
          <cell r="AF1585" t="str">
            <v>395.NA1</v>
          </cell>
        </row>
        <row r="1586">
          <cell r="A1586">
            <v>1586</v>
          </cell>
          <cell r="AD1586">
            <v>395</v>
          </cell>
          <cell r="AE1586" t="str">
            <v>NA</v>
          </cell>
          <cell r="AF1586" t="str">
            <v>395.NA2</v>
          </cell>
        </row>
        <row r="1587">
          <cell r="A1587">
            <v>1587</v>
          </cell>
          <cell r="B1587">
            <v>396</v>
          </cell>
          <cell r="C1587" t="str">
            <v>Power Operated Equipment</v>
          </cell>
          <cell r="AD1587">
            <v>396</v>
          </cell>
          <cell r="AE1587" t="str">
            <v>NA</v>
          </cell>
          <cell r="AF1587" t="str">
            <v>396.NA</v>
          </cell>
        </row>
        <row r="1588">
          <cell r="A1588">
            <v>1588</v>
          </cell>
          <cell r="D1588" t="str">
            <v>S</v>
          </cell>
          <cell r="E1588" t="str">
            <v>G-SITUS</v>
          </cell>
          <cell r="F1588">
            <v>46634265.868461497</v>
          </cell>
          <cell r="G1588">
            <v>0</v>
          </cell>
          <cell r="H1588">
            <v>13824126.82623554</v>
          </cell>
          <cell r="I1588">
            <v>32810139.042225957</v>
          </cell>
          <cell r="J1588">
            <v>0</v>
          </cell>
          <cell r="K1588">
            <v>0</v>
          </cell>
          <cell r="M1588">
            <v>0.75</v>
          </cell>
          <cell r="N1588">
            <v>0</v>
          </cell>
          <cell r="O1588">
            <v>0</v>
          </cell>
          <cell r="P1588">
            <v>0.75</v>
          </cell>
          <cell r="Q1588">
            <v>10368095.119676655</v>
          </cell>
          <cell r="R1588">
            <v>3456031.7065588851</v>
          </cell>
          <cell r="S1588" t="str">
            <v>PLNT</v>
          </cell>
          <cell r="T1588">
            <v>5755064.9060372878</v>
          </cell>
          <cell r="U1588">
            <v>16538797.110811787</v>
          </cell>
          <cell r="V1588">
            <v>6143792.6998121161</v>
          </cell>
          <cell r="W1588">
            <v>3382001.4223653097</v>
          </cell>
          <cell r="X1588">
            <v>990482.90319945442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D1588">
            <v>396</v>
          </cell>
          <cell r="AE1588" t="str">
            <v>S</v>
          </cell>
          <cell r="AF1588" t="str">
            <v>396.S</v>
          </cell>
        </row>
        <row r="1589">
          <cell r="A1589">
            <v>1589</v>
          </cell>
          <cell r="D1589" t="str">
            <v>SG</v>
          </cell>
          <cell r="E1589" t="str">
            <v>G-DGP</v>
          </cell>
          <cell r="F1589">
            <v>294736.50004571071</v>
          </cell>
          <cell r="G1589">
            <v>197477.90628298122</v>
          </cell>
          <cell r="H1589">
            <v>97258.593762729477</v>
          </cell>
          <cell r="I1589">
            <v>0</v>
          </cell>
          <cell r="J1589">
            <v>0</v>
          </cell>
          <cell r="K1589">
            <v>0</v>
          </cell>
          <cell r="M1589">
            <v>0.75</v>
          </cell>
          <cell r="N1589">
            <v>148108.42971223593</v>
          </cell>
          <cell r="O1589">
            <v>49369.476570745304</v>
          </cell>
          <cell r="P1589">
            <v>0.75</v>
          </cell>
          <cell r="Q1589">
            <v>72943.945322047104</v>
          </cell>
          <cell r="R1589">
            <v>24314.648440682369</v>
          </cell>
          <cell r="S1589" t="str">
            <v>PLNT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D1589">
            <v>396</v>
          </cell>
          <cell r="AE1589" t="str">
            <v>SG</v>
          </cell>
          <cell r="AF1589" t="str">
            <v>396.SG</v>
          </cell>
        </row>
        <row r="1590">
          <cell r="A1590">
            <v>1590</v>
          </cell>
          <cell r="D1590" t="str">
            <v>SG</v>
          </cell>
          <cell r="E1590" t="str">
            <v>G-SG</v>
          </cell>
          <cell r="F1590">
            <v>17803781.364137683</v>
          </cell>
          <cell r="G1590">
            <v>7869956.1555923009</v>
          </cell>
          <cell r="H1590">
            <v>9933825.2085453831</v>
          </cell>
          <cell r="I1590">
            <v>0</v>
          </cell>
          <cell r="J1590">
            <v>0</v>
          </cell>
          <cell r="K1590">
            <v>0</v>
          </cell>
          <cell r="M1590">
            <v>0.75</v>
          </cell>
          <cell r="N1590">
            <v>5902467.1166942259</v>
          </cell>
          <cell r="O1590">
            <v>1967489.0388980752</v>
          </cell>
          <cell r="P1590">
            <v>0.75</v>
          </cell>
          <cell r="Q1590">
            <v>7450368.9064090373</v>
          </cell>
          <cell r="R1590">
            <v>2483456.3021363458</v>
          </cell>
          <cell r="S1590" t="str">
            <v>PLNT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>
            <v>0</v>
          </cell>
          <cell r="AD1590">
            <v>396</v>
          </cell>
          <cell r="AE1590" t="str">
            <v>SG</v>
          </cell>
          <cell r="AF1590" t="str">
            <v>396.SG1</v>
          </cell>
        </row>
        <row r="1591">
          <cell r="A1591">
            <v>1591</v>
          </cell>
          <cell r="D1591" t="str">
            <v>SO</v>
          </cell>
          <cell r="E1591" t="str">
            <v>PTD</v>
          </cell>
          <cell r="F1591">
            <v>846458.04706294276</v>
          </cell>
          <cell r="G1591">
            <v>427456.61395119166</v>
          </cell>
          <cell r="H1591">
            <v>203077.45464146466</v>
          </cell>
          <cell r="I1591">
            <v>215923.97847028641</v>
          </cell>
          <cell r="J1591">
            <v>0</v>
          </cell>
          <cell r="K1591">
            <v>0</v>
          </cell>
          <cell r="M1591">
            <v>0.75</v>
          </cell>
          <cell r="N1591">
            <v>320592.46046339371</v>
          </cell>
          <cell r="O1591">
            <v>106864.15348779791</v>
          </cell>
          <cell r="P1591">
            <v>0.75</v>
          </cell>
          <cell r="Q1591">
            <v>152308.0909810985</v>
          </cell>
          <cell r="R1591">
            <v>50769.363660366165</v>
          </cell>
          <cell r="S1591" t="str">
            <v>PLNT</v>
          </cell>
          <cell r="T1591">
            <v>37874.161681150559</v>
          </cell>
          <cell r="U1591">
            <v>108842.05235105524</v>
          </cell>
          <cell r="V1591">
            <v>40432.384664168538</v>
          </cell>
          <cell r="W1591">
            <v>22256.998099564957</v>
          </cell>
          <cell r="X1591">
            <v>6518.3816743470943</v>
          </cell>
          <cell r="Y1591">
            <v>0</v>
          </cell>
          <cell r="Z1591">
            <v>0</v>
          </cell>
          <cell r="AA1591">
            <v>0</v>
          </cell>
          <cell r="AB1591">
            <v>0</v>
          </cell>
          <cell r="AD1591">
            <v>396</v>
          </cell>
          <cell r="AE1591" t="str">
            <v>SO</v>
          </cell>
          <cell r="AF1591" t="str">
            <v>396.SO</v>
          </cell>
        </row>
        <row r="1592">
          <cell r="A1592">
            <v>1592</v>
          </cell>
          <cell r="D1592" t="str">
            <v>SG</v>
          </cell>
          <cell r="E1592" t="str">
            <v>G-DGU</v>
          </cell>
          <cell r="F1592">
            <v>601080.32148858509</v>
          </cell>
          <cell r="G1592">
            <v>402732.89320141153</v>
          </cell>
          <cell r="H1592">
            <v>198347.42828717356</v>
          </cell>
          <cell r="I1592">
            <v>0</v>
          </cell>
          <cell r="J1592">
            <v>0</v>
          </cell>
          <cell r="K1592">
            <v>0</v>
          </cell>
          <cell r="M1592">
            <v>0.75</v>
          </cell>
          <cell r="N1592">
            <v>302049.66990105866</v>
          </cell>
          <cell r="O1592">
            <v>100683.22330035288</v>
          </cell>
          <cell r="P1592">
            <v>0.75</v>
          </cell>
          <cell r="Q1592">
            <v>148760.57121538016</v>
          </cell>
          <cell r="R1592">
            <v>49586.857071793391</v>
          </cell>
          <cell r="S1592" t="str">
            <v>PLNT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D1592">
            <v>396</v>
          </cell>
          <cell r="AE1592" t="str">
            <v>SG</v>
          </cell>
          <cell r="AF1592" t="str">
            <v>396.SG2</v>
          </cell>
        </row>
        <row r="1593">
          <cell r="A1593">
            <v>1593</v>
          </cell>
          <cell r="D1593" t="str">
            <v>SE</v>
          </cell>
          <cell r="E1593" t="str">
            <v>P</v>
          </cell>
          <cell r="F1593">
            <v>53524.251505547378</v>
          </cell>
          <cell r="G1593">
            <v>53524.251505547378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M1593">
            <v>0</v>
          </cell>
          <cell r="N1593">
            <v>0</v>
          </cell>
          <cell r="O1593">
            <v>53524.251505547378</v>
          </cell>
          <cell r="P1593">
            <v>0</v>
          </cell>
          <cell r="Q1593">
            <v>0</v>
          </cell>
          <cell r="R1593">
            <v>0</v>
          </cell>
          <cell r="S1593" t="str">
            <v>PLNT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B1593">
            <v>0</v>
          </cell>
          <cell r="AD1593">
            <v>396</v>
          </cell>
          <cell r="AE1593" t="str">
            <v>SE</v>
          </cell>
          <cell r="AF1593" t="str">
            <v>396.SE</v>
          </cell>
        </row>
        <row r="1594">
          <cell r="A1594">
            <v>1594</v>
          </cell>
          <cell r="D1594" t="str">
            <v>SG</v>
          </cell>
          <cell r="E1594" t="str">
            <v>G-SG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M1594">
            <v>0.75</v>
          </cell>
          <cell r="N1594">
            <v>0</v>
          </cell>
          <cell r="O1594">
            <v>0</v>
          </cell>
          <cell r="P1594">
            <v>0.75</v>
          </cell>
          <cell r="Q1594">
            <v>0</v>
          </cell>
          <cell r="R1594">
            <v>0</v>
          </cell>
          <cell r="S1594" t="str">
            <v>PLNT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  <cell r="AB1594">
            <v>0</v>
          </cell>
          <cell r="AD1594">
            <v>396</v>
          </cell>
          <cell r="AE1594" t="str">
            <v>SG</v>
          </cell>
          <cell r="AF1594" t="str">
            <v>396.SG3</v>
          </cell>
        </row>
        <row r="1595">
          <cell r="A1595">
            <v>1595</v>
          </cell>
          <cell r="D1595" t="str">
            <v>SG</v>
          </cell>
          <cell r="E1595" t="str">
            <v>G-SG</v>
          </cell>
          <cell r="F1595">
            <v>417790.50847441115</v>
          </cell>
          <cell r="G1595">
            <v>184679.47435814189</v>
          </cell>
          <cell r="H1595">
            <v>233111.03411626929</v>
          </cell>
          <cell r="I1595">
            <v>0</v>
          </cell>
          <cell r="J1595">
            <v>0</v>
          </cell>
          <cell r="K1595">
            <v>0</v>
          </cell>
          <cell r="M1595">
            <v>0.75</v>
          </cell>
          <cell r="N1595">
            <v>138509.60576860642</v>
          </cell>
          <cell r="O1595">
            <v>46169.868589535472</v>
          </cell>
          <cell r="P1595">
            <v>0.75</v>
          </cell>
          <cell r="Q1595">
            <v>174833.27558720196</v>
          </cell>
          <cell r="R1595">
            <v>58277.758529067323</v>
          </cell>
          <cell r="S1595" t="str">
            <v>PLNT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  <cell r="AB1595">
            <v>0</v>
          </cell>
          <cell r="AD1595">
            <v>396</v>
          </cell>
          <cell r="AE1595" t="str">
            <v>SG</v>
          </cell>
          <cell r="AF1595" t="str">
            <v>396.SG4</v>
          </cell>
        </row>
        <row r="1596">
          <cell r="A1596">
            <v>1596</v>
          </cell>
          <cell r="F1596">
            <v>66651636.861176364</v>
          </cell>
          <cell r="G1596">
            <v>9135827.2948915735</v>
          </cell>
          <cell r="H1596">
            <v>24489746.54558856</v>
          </cell>
          <cell r="I1596">
            <v>33026063.020696245</v>
          </cell>
          <cell r="J1596">
            <v>0</v>
          </cell>
          <cell r="K1596">
            <v>0</v>
          </cell>
          <cell r="N1596">
            <v>6811727.2825395204</v>
          </cell>
          <cell r="O1596">
            <v>2324100.0123520535</v>
          </cell>
          <cell r="Q1596">
            <v>18367309.909191422</v>
          </cell>
          <cell r="R1596">
            <v>6122436.6363971401</v>
          </cell>
          <cell r="T1596">
            <v>5792939.0677184388</v>
          </cell>
          <cell r="U1596">
            <v>16647639.163162842</v>
          </cell>
          <cell r="V1596">
            <v>6184225.0844762847</v>
          </cell>
          <cell r="W1596">
            <v>3404258.4204648747</v>
          </cell>
          <cell r="X1596">
            <v>997001.28487380152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D1596">
            <v>396</v>
          </cell>
          <cell r="AE1596" t="str">
            <v>NA</v>
          </cell>
          <cell r="AF1596" t="str">
            <v>396.NA1</v>
          </cell>
        </row>
        <row r="1597">
          <cell r="A1597">
            <v>1597</v>
          </cell>
          <cell r="AD1597">
            <v>396</v>
          </cell>
          <cell r="AE1597" t="str">
            <v>NA</v>
          </cell>
          <cell r="AF1597" t="str">
            <v>396.NA2</v>
          </cell>
        </row>
        <row r="1598">
          <cell r="A1598">
            <v>1598</v>
          </cell>
          <cell r="B1598">
            <v>397</v>
          </cell>
          <cell r="C1598" t="str">
            <v>Communication Equipment</v>
          </cell>
          <cell r="AD1598">
            <v>397</v>
          </cell>
          <cell r="AE1598" t="str">
            <v>NA</v>
          </cell>
          <cell r="AF1598" t="str">
            <v>397.NA</v>
          </cell>
        </row>
        <row r="1599">
          <cell r="A1599">
            <v>1599</v>
          </cell>
          <cell r="D1599" t="str">
            <v>S</v>
          </cell>
          <cell r="E1599" t="str">
            <v>G-SITUS</v>
          </cell>
          <cell r="F1599">
            <v>55705314.8369231</v>
          </cell>
          <cell r="G1599">
            <v>0</v>
          </cell>
          <cell r="H1599">
            <v>16513122.333116954</v>
          </cell>
          <cell r="I1599">
            <v>39192192.503806144</v>
          </cell>
          <cell r="J1599">
            <v>0</v>
          </cell>
          <cell r="K1599">
            <v>0</v>
          </cell>
          <cell r="M1599">
            <v>0.75</v>
          </cell>
          <cell r="N1599">
            <v>0</v>
          </cell>
          <cell r="O1599">
            <v>0</v>
          </cell>
          <cell r="P1599">
            <v>0.75</v>
          </cell>
          <cell r="Q1599">
            <v>12384841.749837715</v>
          </cell>
          <cell r="R1599">
            <v>4128280.5832792385</v>
          </cell>
          <cell r="S1599" t="str">
            <v>PLNT</v>
          </cell>
          <cell r="T1599">
            <v>6874509.473398746</v>
          </cell>
          <cell r="U1599">
            <v>19755835.819961607</v>
          </cell>
          <cell r="V1599">
            <v>7338850.5268028686</v>
          </cell>
          <cell r="W1599">
            <v>4039850.3225756176</v>
          </cell>
          <cell r="X1599">
            <v>1183146.3610673004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D1599">
            <v>397</v>
          </cell>
          <cell r="AE1599" t="str">
            <v>S</v>
          </cell>
          <cell r="AF1599" t="str">
            <v>397.S</v>
          </cell>
        </row>
        <row r="1600">
          <cell r="A1600">
            <v>1600</v>
          </cell>
          <cell r="D1600" t="str">
            <v>SG</v>
          </cell>
          <cell r="E1600" t="str">
            <v>G-DGP</v>
          </cell>
          <cell r="F1600">
            <v>294998.62068159197</v>
          </cell>
          <cell r="G1600">
            <v>197653.53106769355</v>
          </cell>
          <cell r="H1600">
            <v>97345.08961389841</v>
          </cell>
          <cell r="I1600">
            <v>0</v>
          </cell>
          <cell r="J1600">
            <v>0</v>
          </cell>
          <cell r="K1600">
            <v>0</v>
          </cell>
          <cell r="M1600">
            <v>0.75</v>
          </cell>
          <cell r="N1600">
            <v>148240.14830077015</v>
          </cell>
          <cell r="O1600">
            <v>49413.382766923387</v>
          </cell>
          <cell r="P1600">
            <v>0.75</v>
          </cell>
          <cell r="Q1600">
            <v>73008.817210423804</v>
          </cell>
          <cell r="R1600">
            <v>24336.272403474602</v>
          </cell>
          <cell r="S1600" t="str">
            <v>PLNT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D1600">
            <v>397</v>
          </cell>
          <cell r="AE1600" t="str">
            <v>SG</v>
          </cell>
          <cell r="AF1600" t="str">
            <v>397.SG</v>
          </cell>
        </row>
        <row r="1601">
          <cell r="A1601">
            <v>1601</v>
          </cell>
          <cell r="D1601" t="str">
            <v>SG</v>
          </cell>
          <cell r="E1601" t="str">
            <v>G-DGU</v>
          </cell>
          <cell r="F1601">
            <v>569531.04877151863</v>
          </cell>
          <cell r="G1601">
            <v>381594.40400868916</v>
          </cell>
          <cell r="H1601">
            <v>187936.64476282947</v>
          </cell>
          <cell r="I1601">
            <v>0</v>
          </cell>
          <cell r="J1601">
            <v>0</v>
          </cell>
          <cell r="K1601">
            <v>0</v>
          </cell>
          <cell r="M1601">
            <v>0.75</v>
          </cell>
          <cell r="N1601">
            <v>286195.80300651689</v>
          </cell>
          <cell r="O1601">
            <v>95398.60100217229</v>
          </cell>
          <cell r="P1601">
            <v>0.75</v>
          </cell>
          <cell r="Q1601">
            <v>140952.48357212212</v>
          </cell>
          <cell r="R1601">
            <v>46984.161190707367</v>
          </cell>
          <cell r="S1601" t="str">
            <v>PLNT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B1601">
            <v>0</v>
          </cell>
          <cell r="AD1601">
            <v>397</v>
          </cell>
          <cell r="AE1601" t="str">
            <v>SG</v>
          </cell>
          <cell r="AF1601" t="str">
            <v>397.SG1</v>
          </cell>
        </row>
        <row r="1602">
          <cell r="A1602">
            <v>1602</v>
          </cell>
          <cell r="D1602" t="str">
            <v>SO</v>
          </cell>
          <cell r="E1602" t="str">
            <v>PTD</v>
          </cell>
          <cell r="F1602">
            <v>34276491.324972861</v>
          </cell>
          <cell r="G1602">
            <v>17309437.804672193</v>
          </cell>
          <cell r="H1602">
            <v>8223423.0467397617</v>
          </cell>
          <cell r="I1602">
            <v>8743630.4735609069</v>
          </cell>
          <cell r="J1602">
            <v>0</v>
          </cell>
          <cell r="K1602">
            <v>0</v>
          </cell>
          <cell r="M1602">
            <v>0.75</v>
          </cell>
          <cell r="N1602">
            <v>12982078.353504144</v>
          </cell>
          <cell r="O1602">
            <v>4327359.4511680482</v>
          </cell>
          <cell r="P1602">
            <v>0.75</v>
          </cell>
          <cell r="Q1602">
            <v>6167567.2850548215</v>
          </cell>
          <cell r="R1602">
            <v>2055855.7616849404</v>
          </cell>
          <cell r="S1602" t="str">
            <v>PLNT</v>
          </cell>
          <cell r="T1602">
            <v>1533677.1607394768</v>
          </cell>
          <cell r="U1602">
            <v>4407452.5325243548</v>
          </cell>
          <cell r="V1602">
            <v>1637269.9001422385</v>
          </cell>
          <cell r="W1602">
            <v>901275.38503151224</v>
          </cell>
          <cell r="X1602">
            <v>263955.49512332317</v>
          </cell>
          <cell r="Y1602">
            <v>0</v>
          </cell>
          <cell r="Z1602">
            <v>0</v>
          </cell>
          <cell r="AA1602">
            <v>0</v>
          </cell>
          <cell r="AB1602">
            <v>0</v>
          </cell>
          <cell r="AD1602">
            <v>397</v>
          </cell>
          <cell r="AE1602" t="str">
            <v>SO</v>
          </cell>
          <cell r="AF1602" t="str">
            <v>397.SO</v>
          </cell>
        </row>
        <row r="1603">
          <cell r="A1603">
            <v>1603</v>
          </cell>
          <cell r="D1603" t="str">
            <v>CN</v>
          </cell>
          <cell r="E1603" t="str">
            <v>CUST</v>
          </cell>
          <cell r="F1603">
            <v>1727665.7777327956</v>
          </cell>
          <cell r="G1603">
            <v>0</v>
          </cell>
          <cell r="H1603">
            <v>0</v>
          </cell>
          <cell r="I1603">
            <v>0</v>
          </cell>
          <cell r="J1603">
            <v>1727665.7777327956</v>
          </cell>
          <cell r="K1603">
            <v>0</v>
          </cell>
          <cell r="M1603">
            <v>0.75</v>
          </cell>
          <cell r="N1603">
            <v>0</v>
          </cell>
          <cell r="O1603">
            <v>0</v>
          </cell>
          <cell r="P1603">
            <v>0.75</v>
          </cell>
          <cell r="Q1603">
            <v>0</v>
          </cell>
          <cell r="R1603">
            <v>0</v>
          </cell>
          <cell r="S1603" t="str">
            <v>PLNT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B1603">
            <v>0</v>
          </cell>
          <cell r="AD1603">
            <v>397</v>
          </cell>
          <cell r="AE1603" t="str">
            <v>CN</v>
          </cell>
          <cell r="AF1603" t="str">
            <v>397.CN</v>
          </cell>
        </row>
        <row r="1604">
          <cell r="A1604">
            <v>1604</v>
          </cell>
          <cell r="D1604" t="str">
            <v>SG</v>
          </cell>
          <cell r="E1604" t="str">
            <v>G-SG</v>
          </cell>
          <cell r="F1604">
            <v>65977311.91693297</v>
          </cell>
          <cell r="G1604">
            <v>29164509.574129391</v>
          </cell>
          <cell r="H1604">
            <v>36812802.342803583</v>
          </cell>
          <cell r="I1604">
            <v>0</v>
          </cell>
          <cell r="J1604">
            <v>0</v>
          </cell>
          <cell r="K1604">
            <v>0</v>
          </cell>
          <cell r="M1604">
            <v>0.75</v>
          </cell>
          <cell r="N1604">
            <v>21873382.180597045</v>
          </cell>
          <cell r="O1604">
            <v>7291127.3935323479</v>
          </cell>
          <cell r="P1604">
            <v>0.75</v>
          </cell>
          <cell r="Q1604">
            <v>27609601.757102687</v>
          </cell>
          <cell r="R1604">
            <v>9203200.5857008956</v>
          </cell>
          <cell r="S1604" t="str">
            <v>PLNT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B1604">
            <v>0</v>
          </cell>
          <cell r="AD1604">
            <v>397</v>
          </cell>
          <cell r="AE1604" t="str">
            <v>SG</v>
          </cell>
          <cell r="AF1604" t="str">
            <v>397.SG2</v>
          </cell>
        </row>
        <row r="1605">
          <cell r="A1605">
            <v>1605</v>
          </cell>
          <cell r="D1605" t="str">
            <v>SE</v>
          </cell>
          <cell r="E1605" t="str">
            <v>P</v>
          </cell>
          <cell r="F1605">
            <v>139209.41419017574</v>
          </cell>
          <cell r="G1605">
            <v>139209.41419017574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M1605">
            <v>0</v>
          </cell>
          <cell r="N1605">
            <v>0</v>
          </cell>
          <cell r="O1605">
            <v>139209.41419017574</v>
          </cell>
          <cell r="P1605">
            <v>0</v>
          </cell>
          <cell r="Q1605">
            <v>0</v>
          </cell>
          <cell r="R1605">
            <v>0</v>
          </cell>
          <cell r="S1605" t="str">
            <v>PLNT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  <cell r="AD1605">
            <v>397</v>
          </cell>
          <cell r="AE1605" t="str">
            <v>SE</v>
          </cell>
          <cell r="AF1605" t="str">
            <v>397.SE</v>
          </cell>
        </row>
        <row r="1606">
          <cell r="A1606">
            <v>1606</v>
          </cell>
          <cell r="D1606" t="str">
            <v>SG</v>
          </cell>
          <cell r="E1606" t="str">
            <v>G-SG</v>
          </cell>
          <cell r="F1606">
            <v>503835.78607672459</v>
          </cell>
          <cell r="G1606">
            <v>222714.79664591214</v>
          </cell>
          <cell r="H1606">
            <v>281120.98943081248</v>
          </cell>
          <cell r="I1606">
            <v>0</v>
          </cell>
          <cell r="J1606">
            <v>0</v>
          </cell>
          <cell r="K1606">
            <v>0</v>
          </cell>
          <cell r="M1606">
            <v>0.75</v>
          </cell>
          <cell r="N1606">
            <v>167036.09748443411</v>
          </cell>
          <cell r="O1606">
            <v>55678.699161478035</v>
          </cell>
          <cell r="P1606">
            <v>0.75</v>
          </cell>
          <cell r="Q1606">
            <v>210840.74207310937</v>
          </cell>
          <cell r="R1606">
            <v>70280.24735770312</v>
          </cell>
          <cell r="S1606" t="str">
            <v>PLNT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>
            <v>0</v>
          </cell>
          <cell r="AD1606">
            <v>397</v>
          </cell>
          <cell r="AE1606" t="str">
            <v>SG</v>
          </cell>
          <cell r="AF1606" t="str">
            <v>397.SG3</v>
          </cell>
        </row>
        <row r="1607">
          <cell r="A1607">
            <v>1607</v>
          </cell>
          <cell r="D1607" t="str">
            <v>SG</v>
          </cell>
          <cell r="E1607" t="str">
            <v>G-SG</v>
          </cell>
          <cell r="F1607">
            <v>7275.8413513143214</v>
          </cell>
          <cell r="G1607">
            <v>3216.2017303374437</v>
          </cell>
          <cell r="H1607">
            <v>4059.6396209768782</v>
          </cell>
          <cell r="I1607">
            <v>0</v>
          </cell>
          <cell r="J1607">
            <v>0</v>
          </cell>
          <cell r="K1607">
            <v>0</v>
          </cell>
          <cell r="M1607">
            <v>0.75</v>
          </cell>
          <cell r="N1607">
            <v>2412.1512977530829</v>
          </cell>
          <cell r="O1607">
            <v>804.05043258436092</v>
          </cell>
          <cell r="P1607">
            <v>0.75</v>
          </cell>
          <cell r="Q1607">
            <v>3044.7297157326584</v>
          </cell>
          <cell r="R1607">
            <v>1014.9099052442195</v>
          </cell>
          <cell r="S1607" t="str">
            <v>PLNT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D1607">
            <v>397</v>
          </cell>
          <cell r="AE1607" t="str">
            <v>SG</v>
          </cell>
          <cell r="AF1607" t="str">
            <v>397.SG4</v>
          </cell>
        </row>
        <row r="1608">
          <cell r="A1608">
            <v>1608</v>
          </cell>
          <cell r="F1608">
            <v>159201634.56763303</v>
          </cell>
          <cell r="G1608">
            <v>47418335.726444393</v>
          </cell>
          <cell r="H1608">
            <v>62119810.086088814</v>
          </cell>
          <cell r="I1608">
            <v>47935822.977367051</v>
          </cell>
          <cell r="J1608">
            <v>1727665.7777327956</v>
          </cell>
          <cell r="K1608">
            <v>0</v>
          </cell>
          <cell r="N1608">
            <v>35459344.734190665</v>
          </cell>
          <cell r="O1608">
            <v>11958990.99225373</v>
          </cell>
          <cell r="Q1608">
            <v>46589857.56456662</v>
          </cell>
          <cell r="R1608">
            <v>15529952.521522203</v>
          </cell>
          <cell r="T1608">
            <v>8408186.6341382228</v>
          </cell>
          <cell r="U1608">
            <v>24163288.352485962</v>
          </cell>
          <cell r="V1608">
            <v>8976120.4269451071</v>
          </cell>
          <cell r="W1608">
            <v>4941125.7076071296</v>
          </cell>
          <cell r="X1608">
            <v>1447101.8561906237</v>
          </cell>
          <cell r="Y1608">
            <v>0</v>
          </cell>
          <cell r="Z1608">
            <v>0</v>
          </cell>
          <cell r="AA1608">
            <v>0</v>
          </cell>
          <cell r="AB1608">
            <v>0</v>
          </cell>
          <cell r="AD1608">
            <v>397</v>
          </cell>
          <cell r="AE1608" t="str">
            <v>NA</v>
          </cell>
          <cell r="AF1608" t="str">
            <v>397.NA1</v>
          </cell>
        </row>
        <row r="1609">
          <cell r="A1609">
            <v>1609</v>
          </cell>
          <cell r="AD1609">
            <v>397</v>
          </cell>
          <cell r="AE1609" t="str">
            <v>NA</v>
          </cell>
          <cell r="AF1609" t="str">
            <v>397.NA2</v>
          </cell>
        </row>
        <row r="1610">
          <cell r="A1610">
            <v>1610</v>
          </cell>
          <cell r="B1610">
            <v>398</v>
          </cell>
          <cell r="C1610" t="str">
            <v>Misc. Equipment</v>
          </cell>
          <cell r="AD1610">
            <v>398</v>
          </cell>
          <cell r="AE1610" t="str">
            <v>NA</v>
          </cell>
          <cell r="AF1610" t="str">
            <v>398.NA</v>
          </cell>
        </row>
        <row r="1611">
          <cell r="A1611">
            <v>1611</v>
          </cell>
          <cell r="D1611" t="str">
            <v>S</v>
          </cell>
          <cell r="E1611" t="str">
            <v>G-SITUS</v>
          </cell>
          <cell r="F1611">
            <v>982469.99692307704</v>
          </cell>
          <cell r="G1611">
            <v>0</v>
          </cell>
          <cell r="H1611">
            <v>291240.56286733889</v>
          </cell>
          <cell r="I1611">
            <v>691229.43405573803</v>
          </cell>
          <cell r="J1611">
            <v>0</v>
          </cell>
          <cell r="K1611">
            <v>0</v>
          </cell>
          <cell r="M1611">
            <v>0.75</v>
          </cell>
          <cell r="N1611">
            <v>0</v>
          </cell>
          <cell r="O1611">
            <v>0</v>
          </cell>
          <cell r="P1611">
            <v>0.75</v>
          </cell>
          <cell r="Q1611">
            <v>218430.42215050416</v>
          </cell>
          <cell r="R1611">
            <v>72810.140716834721</v>
          </cell>
          <cell r="S1611" t="str">
            <v>PLNT</v>
          </cell>
          <cell r="T1611">
            <v>121245.150861278</v>
          </cell>
          <cell r="U1611">
            <v>348432.03048168222</v>
          </cell>
          <cell r="V1611">
            <v>129434.69533553028</v>
          </cell>
          <cell r="W1611">
            <v>71250.503576002928</v>
          </cell>
          <cell r="X1611">
            <v>20867.053801244547</v>
          </cell>
          <cell r="Y1611">
            <v>0</v>
          </cell>
          <cell r="Z1611">
            <v>0</v>
          </cell>
          <cell r="AA1611">
            <v>0</v>
          </cell>
          <cell r="AB1611">
            <v>0</v>
          </cell>
          <cell r="AD1611">
            <v>398</v>
          </cell>
          <cell r="AE1611" t="str">
            <v>S</v>
          </cell>
          <cell r="AF1611" t="str">
            <v>398.S</v>
          </cell>
        </row>
        <row r="1612">
          <cell r="A1612">
            <v>1612</v>
          </cell>
          <cell r="D1612" t="str">
            <v>SG</v>
          </cell>
          <cell r="E1612" t="str">
            <v>PT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M1612">
            <v>0.75</v>
          </cell>
          <cell r="N1612">
            <v>0</v>
          </cell>
          <cell r="O1612">
            <v>0</v>
          </cell>
          <cell r="P1612">
            <v>0.75</v>
          </cell>
          <cell r="Q1612">
            <v>0</v>
          </cell>
          <cell r="R1612">
            <v>0</v>
          </cell>
          <cell r="S1612" t="str">
            <v>PLNT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B1612">
            <v>0</v>
          </cell>
          <cell r="AD1612">
            <v>398</v>
          </cell>
          <cell r="AE1612" t="str">
            <v>SG</v>
          </cell>
          <cell r="AF1612" t="str">
            <v>398.SG</v>
          </cell>
        </row>
        <row r="1613">
          <cell r="A1613">
            <v>1613</v>
          </cell>
          <cell r="D1613" t="str">
            <v>SG</v>
          </cell>
          <cell r="E1613" t="str">
            <v>PT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M1613">
            <v>0.75</v>
          </cell>
          <cell r="N1613">
            <v>0</v>
          </cell>
          <cell r="O1613">
            <v>0</v>
          </cell>
          <cell r="P1613">
            <v>0.75</v>
          </cell>
          <cell r="Q1613">
            <v>0</v>
          </cell>
          <cell r="R1613">
            <v>0</v>
          </cell>
          <cell r="S1613" t="str">
            <v>PLNT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D1613">
            <v>398</v>
          </cell>
          <cell r="AE1613" t="str">
            <v>SG</v>
          </cell>
          <cell r="AF1613" t="str">
            <v>398.SG1</v>
          </cell>
        </row>
        <row r="1614">
          <cell r="A1614">
            <v>1614</v>
          </cell>
          <cell r="D1614" t="str">
            <v>CN</v>
          </cell>
          <cell r="E1614" t="str">
            <v>CUST</v>
          </cell>
          <cell r="F1614">
            <v>106680.14439828819</v>
          </cell>
          <cell r="G1614">
            <v>0</v>
          </cell>
          <cell r="H1614">
            <v>0</v>
          </cell>
          <cell r="I1614">
            <v>0</v>
          </cell>
          <cell r="J1614">
            <v>106680.14439828819</v>
          </cell>
          <cell r="K1614">
            <v>0</v>
          </cell>
          <cell r="M1614">
            <v>0.75</v>
          </cell>
          <cell r="N1614">
            <v>0</v>
          </cell>
          <cell r="O1614">
            <v>0</v>
          </cell>
          <cell r="P1614">
            <v>0.75</v>
          </cell>
          <cell r="Q1614">
            <v>0</v>
          </cell>
          <cell r="R1614">
            <v>0</v>
          </cell>
          <cell r="S1614" t="str">
            <v>CUST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>
            <v>0</v>
          </cell>
          <cell r="AD1614">
            <v>398</v>
          </cell>
          <cell r="AE1614" t="str">
            <v>CN</v>
          </cell>
          <cell r="AF1614" t="str">
            <v>398.CN</v>
          </cell>
        </row>
        <row r="1615">
          <cell r="A1615">
            <v>1615</v>
          </cell>
          <cell r="D1615" t="str">
            <v>SO</v>
          </cell>
          <cell r="E1615" t="str">
            <v>PTD</v>
          </cell>
          <cell r="F1615">
            <v>1093639.717918722</v>
          </cell>
          <cell r="G1615">
            <v>552281.98529880727</v>
          </cell>
          <cell r="H1615">
            <v>262379.89110076777</v>
          </cell>
          <cell r="I1615">
            <v>278977.84151914692</v>
          </cell>
          <cell r="J1615">
            <v>0</v>
          </cell>
          <cell r="K1615">
            <v>0</v>
          </cell>
          <cell r="M1615">
            <v>0.75</v>
          </cell>
          <cell r="N1615">
            <v>414211.48897410545</v>
          </cell>
          <cell r="O1615">
            <v>138070.49632470182</v>
          </cell>
          <cell r="P1615">
            <v>0.75</v>
          </cell>
          <cell r="Q1615">
            <v>196784.91832557583</v>
          </cell>
          <cell r="R1615">
            <v>65594.972775191942</v>
          </cell>
          <cell r="S1615" t="str">
            <v>PLNT</v>
          </cell>
          <cell r="T1615">
            <v>48934.129270911777</v>
          </cell>
          <cell r="U1615">
            <v>140625.9788585263</v>
          </cell>
          <cell r="V1615">
            <v>52239.401482840949</v>
          </cell>
          <cell r="W1615">
            <v>28756.460178723712</v>
          </cell>
          <cell r="X1615">
            <v>8421.8717281441677</v>
          </cell>
          <cell r="Y1615">
            <v>0</v>
          </cell>
          <cell r="Z1615">
            <v>0</v>
          </cell>
          <cell r="AA1615">
            <v>0</v>
          </cell>
          <cell r="AB1615">
            <v>0</v>
          </cell>
          <cell r="AD1615">
            <v>398</v>
          </cell>
          <cell r="AE1615" t="str">
            <v>SO</v>
          </cell>
          <cell r="AF1615" t="str">
            <v>398.SO</v>
          </cell>
        </row>
        <row r="1616">
          <cell r="A1616">
            <v>1616</v>
          </cell>
          <cell r="D1616" t="str">
            <v>SE</v>
          </cell>
          <cell r="E1616" t="str">
            <v>P</v>
          </cell>
          <cell r="F1616">
            <v>765.30296392623802</v>
          </cell>
          <cell r="G1616">
            <v>765.30296392623802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M1616">
            <v>0</v>
          </cell>
          <cell r="N1616">
            <v>0</v>
          </cell>
          <cell r="O1616">
            <v>765.30296392623802</v>
          </cell>
          <cell r="P1616">
            <v>0</v>
          </cell>
          <cell r="Q1616">
            <v>0</v>
          </cell>
          <cell r="R1616">
            <v>0</v>
          </cell>
          <cell r="S1616" t="str">
            <v>PLNT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B1616">
            <v>0</v>
          </cell>
          <cell r="AD1616">
            <v>398</v>
          </cell>
          <cell r="AE1616" t="str">
            <v>SE</v>
          </cell>
          <cell r="AF1616" t="str">
            <v>398.SE</v>
          </cell>
        </row>
        <row r="1617">
          <cell r="A1617">
            <v>1617</v>
          </cell>
          <cell r="D1617" t="str">
            <v>SG</v>
          </cell>
          <cell r="E1617" t="str">
            <v>G-SG</v>
          </cell>
          <cell r="F1617">
            <v>1036101.5566764333</v>
          </cell>
          <cell r="G1617">
            <v>457996.73996274109</v>
          </cell>
          <cell r="H1617">
            <v>578104.81671369227</v>
          </cell>
          <cell r="I1617">
            <v>0</v>
          </cell>
          <cell r="J1617">
            <v>0</v>
          </cell>
          <cell r="K1617">
            <v>0</v>
          </cell>
          <cell r="M1617">
            <v>0.75</v>
          </cell>
          <cell r="N1617">
            <v>343497.55497205583</v>
          </cell>
          <cell r="O1617">
            <v>114499.18499068527</v>
          </cell>
          <cell r="P1617">
            <v>0.75</v>
          </cell>
          <cell r="Q1617">
            <v>433578.61253526923</v>
          </cell>
          <cell r="R1617">
            <v>144526.20417842307</v>
          </cell>
          <cell r="S1617" t="str">
            <v>PLNT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B1617">
            <v>0</v>
          </cell>
          <cell r="AD1617">
            <v>398</v>
          </cell>
          <cell r="AE1617" t="str">
            <v>SG</v>
          </cell>
          <cell r="AF1617" t="str">
            <v>398.SG2</v>
          </cell>
        </row>
        <row r="1618">
          <cell r="A1618">
            <v>1618</v>
          </cell>
          <cell r="D1618" t="str">
            <v>SG</v>
          </cell>
          <cell r="E1618" t="str">
            <v>G-SG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M1618">
            <v>0.75</v>
          </cell>
          <cell r="N1618">
            <v>0</v>
          </cell>
          <cell r="O1618">
            <v>0</v>
          </cell>
          <cell r="P1618">
            <v>0.75</v>
          </cell>
          <cell r="Q1618">
            <v>0</v>
          </cell>
          <cell r="R1618">
            <v>0</v>
          </cell>
          <cell r="S1618" t="str">
            <v>PLNT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B1618">
            <v>0</v>
          </cell>
          <cell r="AD1618">
            <v>398</v>
          </cell>
          <cell r="AE1618" t="str">
            <v>SG</v>
          </cell>
          <cell r="AF1618" t="str">
            <v>398.SG3</v>
          </cell>
        </row>
        <row r="1619">
          <cell r="A1619">
            <v>1619</v>
          </cell>
          <cell r="F1619">
            <v>3219656.7188804471</v>
          </cell>
          <cell r="G1619">
            <v>1011044.0282254745</v>
          </cell>
          <cell r="H1619">
            <v>1131725.2706817989</v>
          </cell>
          <cell r="I1619">
            <v>970207.27557488496</v>
          </cell>
          <cell r="J1619">
            <v>106680.14439828819</v>
          </cell>
          <cell r="K1619">
            <v>0</v>
          </cell>
          <cell r="N1619">
            <v>757709.04394616128</v>
          </cell>
          <cell r="O1619">
            <v>253334.9842793133</v>
          </cell>
          <cell r="Q1619">
            <v>848793.95301134919</v>
          </cell>
          <cell r="R1619">
            <v>282931.31767044973</v>
          </cell>
          <cell r="T1619">
            <v>170179.28013218977</v>
          </cell>
          <cell r="U1619">
            <v>489058.00934020849</v>
          </cell>
          <cell r="V1619">
            <v>181674.09681837124</v>
          </cell>
          <cell r="W1619">
            <v>100006.96375472663</v>
          </cell>
          <cell r="X1619">
            <v>29288.925529388714</v>
          </cell>
          <cell r="Y1619">
            <v>0</v>
          </cell>
          <cell r="Z1619">
            <v>0</v>
          </cell>
          <cell r="AA1619">
            <v>0</v>
          </cell>
          <cell r="AB1619">
            <v>0</v>
          </cell>
          <cell r="AD1619">
            <v>398</v>
          </cell>
          <cell r="AE1619" t="str">
            <v>NA</v>
          </cell>
          <cell r="AF1619" t="str">
            <v>398.NA1</v>
          </cell>
        </row>
        <row r="1620">
          <cell r="A1620">
            <v>1620</v>
          </cell>
          <cell r="AD1620">
            <v>398</v>
          </cell>
          <cell r="AE1620" t="str">
            <v>NA</v>
          </cell>
          <cell r="AF1620" t="str">
            <v>398.NA2</v>
          </cell>
        </row>
        <row r="1621">
          <cell r="A1621">
            <v>1621</v>
          </cell>
          <cell r="B1621">
            <v>399</v>
          </cell>
          <cell r="C1621" t="str">
            <v>Coal Mine</v>
          </cell>
          <cell r="AD1621">
            <v>399</v>
          </cell>
          <cell r="AE1621" t="str">
            <v>NA</v>
          </cell>
          <cell r="AF1621" t="str">
            <v>399.NA</v>
          </cell>
        </row>
        <row r="1622">
          <cell r="A1622">
            <v>1622</v>
          </cell>
          <cell r="D1622" t="str">
            <v>SE</v>
          </cell>
          <cell r="E1622" t="str">
            <v>P</v>
          </cell>
          <cell r="F1622">
            <v>144237682.26370999</v>
          </cell>
          <cell r="G1622">
            <v>144237682.26370999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M1622">
            <v>0</v>
          </cell>
          <cell r="N1622">
            <v>0</v>
          </cell>
          <cell r="O1622">
            <v>144237682.26370999</v>
          </cell>
          <cell r="P1622">
            <v>0</v>
          </cell>
          <cell r="Q1622">
            <v>0</v>
          </cell>
          <cell r="R1622">
            <v>0</v>
          </cell>
          <cell r="S1622" t="str">
            <v>ZERO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B1622">
            <v>0</v>
          </cell>
          <cell r="AD1622">
            <v>399</v>
          </cell>
          <cell r="AE1622" t="str">
            <v>SE</v>
          </cell>
          <cell r="AF1622" t="str">
            <v>399.SE</v>
          </cell>
        </row>
        <row r="1623">
          <cell r="A1623">
            <v>1623</v>
          </cell>
          <cell r="D1623" t="str">
            <v>SE</v>
          </cell>
          <cell r="E1623" t="str">
            <v>P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 t="str">
            <v>ZERO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  <cell r="AB1623">
            <v>0</v>
          </cell>
          <cell r="AD1623">
            <v>399</v>
          </cell>
          <cell r="AE1623" t="str">
            <v>SE</v>
          </cell>
          <cell r="AF1623" t="str">
            <v>399.SE1</v>
          </cell>
        </row>
        <row r="1624">
          <cell r="A1624">
            <v>1624</v>
          </cell>
          <cell r="AD1624">
            <v>399</v>
          </cell>
          <cell r="AE1624" t="str">
            <v>NA</v>
          </cell>
          <cell r="AF1624" t="str">
            <v>399.NA1</v>
          </cell>
        </row>
        <row r="1625">
          <cell r="A1625">
            <v>1625</v>
          </cell>
          <cell r="F1625">
            <v>144237682.26370999</v>
          </cell>
          <cell r="G1625">
            <v>144237682.26370999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N1625">
            <v>0</v>
          </cell>
          <cell r="O1625">
            <v>144237682.26370999</v>
          </cell>
          <cell r="Q1625">
            <v>0</v>
          </cell>
          <cell r="R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0</v>
          </cell>
          <cell r="AB1625">
            <v>0</v>
          </cell>
          <cell r="AD1625">
            <v>399</v>
          </cell>
          <cell r="AE1625" t="str">
            <v>NA</v>
          </cell>
          <cell r="AF1625" t="str">
            <v>399.NA2</v>
          </cell>
        </row>
        <row r="1626">
          <cell r="A1626">
            <v>1626</v>
          </cell>
          <cell r="AD1626">
            <v>399</v>
          </cell>
          <cell r="AE1626" t="str">
            <v>NA</v>
          </cell>
          <cell r="AF1626" t="str">
            <v>399.NA3</v>
          </cell>
        </row>
        <row r="1627">
          <cell r="A1627">
            <v>1627</v>
          </cell>
          <cell r="B1627" t="str">
            <v>399L</v>
          </cell>
          <cell r="C1627" t="str">
            <v>WIDCO Capital Lease</v>
          </cell>
          <cell r="AD1627" t="str">
            <v>399L</v>
          </cell>
          <cell r="AE1627" t="str">
            <v>NA</v>
          </cell>
          <cell r="AF1627" t="str">
            <v>399L.NA</v>
          </cell>
        </row>
        <row r="1628">
          <cell r="A1628">
            <v>1628</v>
          </cell>
          <cell r="D1628" t="str">
            <v>SE</v>
          </cell>
          <cell r="E1628" t="str">
            <v>P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 t="str">
            <v>PLNT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B1628">
            <v>0</v>
          </cell>
          <cell r="AD1628" t="str">
            <v>399L</v>
          </cell>
          <cell r="AE1628" t="str">
            <v>SE</v>
          </cell>
          <cell r="AF1628" t="str">
            <v>399L.SE</v>
          </cell>
        </row>
        <row r="1629">
          <cell r="A1629">
            <v>1629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N1629">
            <v>0</v>
          </cell>
          <cell r="O1629">
            <v>0</v>
          </cell>
          <cell r="Q1629">
            <v>0</v>
          </cell>
          <cell r="R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>
            <v>0</v>
          </cell>
          <cell r="AD1629" t="str">
            <v>399L</v>
          </cell>
          <cell r="AE1629" t="str">
            <v>NA</v>
          </cell>
          <cell r="AF1629" t="str">
            <v>399L.NA1</v>
          </cell>
        </row>
        <row r="1630">
          <cell r="A1630">
            <v>1630</v>
          </cell>
          <cell r="AD1630" t="str">
            <v>399L</v>
          </cell>
          <cell r="AE1630" t="str">
            <v>NA</v>
          </cell>
          <cell r="AF1630" t="str">
            <v>399L.NA2</v>
          </cell>
        </row>
        <row r="1631">
          <cell r="A1631">
            <v>1631</v>
          </cell>
          <cell r="C1631" t="str">
            <v>Remove Remaining Capital Leases</v>
          </cell>
          <cell r="E1631" t="str">
            <v>P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 t="str">
            <v>PLNT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B1631">
            <v>0</v>
          </cell>
          <cell r="AD1631" t="str">
            <v>399L</v>
          </cell>
          <cell r="AE1631" t="str">
            <v>NA</v>
          </cell>
          <cell r="AF1631" t="str">
            <v>399L.NA3</v>
          </cell>
        </row>
        <row r="1632">
          <cell r="A1632">
            <v>1632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N1632">
            <v>0</v>
          </cell>
          <cell r="O1632">
            <v>0</v>
          </cell>
          <cell r="Q1632">
            <v>0</v>
          </cell>
          <cell r="R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B1632">
            <v>0</v>
          </cell>
          <cell r="AD1632" t="str">
            <v>399L</v>
          </cell>
          <cell r="AE1632" t="str">
            <v>NA</v>
          </cell>
          <cell r="AF1632" t="str">
            <v>399L.NA4</v>
          </cell>
        </row>
        <row r="1633">
          <cell r="A1633">
            <v>1633</v>
          </cell>
          <cell r="AD1633" t="str">
            <v>399L</v>
          </cell>
          <cell r="AE1633" t="str">
            <v>NA</v>
          </cell>
          <cell r="AF1633" t="str">
            <v>399L.NA5</v>
          </cell>
        </row>
        <row r="1634">
          <cell r="A1634">
            <v>1634</v>
          </cell>
          <cell r="B1634">
            <v>1011390</v>
          </cell>
          <cell r="C1634" t="str">
            <v>General Capital Leases</v>
          </cell>
          <cell r="AD1634">
            <v>1011390</v>
          </cell>
          <cell r="AE1634" t="str">
            <v>NA</v>
          </cell>
          <cell r="AF1634" t="str">
            <v>1011390.NA</v>
          </cell>
        </row>
        <row r="1635">
          <cell r="A1635">
            <v>1635</v>
          </cell>
          <cell r="AD1635">
            <v>1011390</v>
          </cell>
          <cell r="AE1635" t="str">
            <v>NA</v>
          </cell>
          <cell r="AF1635" t="str">
            <v>1011390.NA1</v>
          </cell>
        </row>
        <row r="1636">
          <cell r="A1636">
            <v>1636</v>
          </cell>
          <cell r="D1636" t="str">
            <v>S</v>
          </cell>
          <cell r="E1636" t="str">
            <v>G-SITUS</v>
          </cell>
          <cell r="F1636">
            <v>6690734.0038461499</v>
          </cell>
          <cell r="G1636">
            <v>0</v>
          </cell>
          <cell r="H1636">
            <v>1983381.826802355</v>
          </cell>
          <cell r="I1636">
            <v>4707352.1770437947</v>
          </cell>
          <cell r="J1636">
            <v>0</v>
          </cell>
          <cell r="K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1983381.826802355</v>
          </cell>
          <cell r="S1636" t="str">
            <v>PLNT</v>
          </cell>
          <cell r="T1636">
            <v>825693.46260914253</v>
          </cell>
          <cell r="U1636">
            <v>2372862.3181105419</v>
          </cell>
          <cell r="V1636">
            <v>881465.20511679712</v>
          </cell>
          <cell r="W1636">
            <v>485224.14787232375</v>
          </cell>
          <cell r="X1636">
            <v>142107.04333498873</v>
          </cell>
          <cell r="Y1636">
            <v>0</v>
          </cell>
          <cell r="Z1636">
            <v>0</v>
          </cell>
          <cell r="AA1636">
            <v>0</v>
          </cell>
          <cell r="AB1636">
            <v>0</v>
          </cell>
          <cell r="AD1636">
            <v>1011390</v>
          </cell>
          <cell r="AE1636" t="str">
            <v>S</v>
          </cell>
          <cell r="AF1636" t="str">
            <v>1011390.S</v>
          </cell>
        </row>
        <row r="1637">
          <cell r="A1637">
            <v>1637</v>
          </cell>
          <cell r="D1637" t="str">
            <v>SG</v>
          </cell>
          <cell r="E1637" t="str">
            <v>P</v>
          </cell>
          <cell r="F1637">
            <v>5545617.1341346521</v>
          </cell>
          <cell r="G1637">
            <v>5545617.1341346521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M1637">
            <v>0</v>
          </cell>
          <cell r="N1637">
            <v>0</v>
          </cell>
          <cell r="O1637">
            <v>5545617.1341346521</v>
          </cell>
          <cell r="P1637">
            <v>0</v>
          </cell>
          <cell r="Q1637">
            <v>0</v>
          </cell>
          <cell r="R1637">
            <v>0</v>
          </cell>
          <cell r="S1637" t="str">
            <v>PLNT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B1637">
            <v>0</v>
          </cell>
          <cell r="AD1637">
            <v>1011390</v>
          </cell>
          <cell r="AE1637" t="str">
            <v>SG</v>
          </cell>
          <cell r="AF1637" t="str">
            <v>1011390.SG</v>
          </cell>
        </row>
        <row r="1638">
          <cell r="A1638">
            <v>1638</v>
          </cell>
          <cell r="D1638" t="str">
            <v>SO</v>
          </cell>
          <cell r="E1638" t="str">
            <v>PTD</v>
          </cell>
          <cell r="F1638">
            <v>894570.80535525328</v>
          </cell>
          <cell r="G1638">
            <v>451753.28975082986</v>
          </cell>
          <cell r="H1638">
            <v>214620.39705152824</v>
          </cell>
          <cell r="I1638">
            <v>228197.1185528952</v>
          </cell>
          <cell r="J1638">
            <v>0</v>
          </cell>
          <cell r="K1638">
            <v>0</v>
          </cell>
          <cell r="M1638">
            <v>0</v>
          </cell>
          <cell r="N1638">
            <v>0</v>
          </cell>
          <cell r="O1638">
            <v>451753.28975082986</v>
          </cell>
          <cell r="P1638">
            <v>0</v>
          </cell>
          <cell r="Q1638">
            <v>0</v>
          </cell>
          <cell r="R1638">
            <v>214620.39705152824</v>
          </cell>
          <cell r="S1638" t="str">
            <v>PLNT</v>
          </cell>
          <cell r="T1638">
            <v>40026.932740285622</v>
          </cell>
          <cell r="U1638">
            <v>115028.64526605642</v>
          </cell>
          <cell r="V1638">
            <v>42730.565368196047</v>
          </cell>
          <cell r="W1638">
            <v>23522.088051267143</v>
          </cell>
          <cell r="X1638">
            <v>6888.887127089949</v>
          </cell>
          <cell r="Y1638">
            <v>0</v>
          </cell>
          <cell r="Z1638">
            <v>0</v>
          </cell>
          <cell r="AA1638">
            <v>0</v>
          </cell>
          <cell r="AB1638">
            <v>0</v>
          </cell>
          <cell r="AD1638">
            <v>1011390</v>
          </cell>
          <cell r="AE1638" t="str">
            <v>SO</v>
          </cell>
          <cell r="AF1638" t="str">
            <v>1011390.SO</v>
          </cell>
        </row>
        <row r="1639">
          <cell r="A1639">
            <v>1639</v>
          </cell>
          <cell r="F1639">
            <v>13130921.943336055</v>
          </cell>
          <cell r="G1639">
            <v>5997370.4238854824</v>
          </cell>
          <cell r="H1639">
            <v>2198002.2238538833</v>
          </cell>
          <cell r="I1639">
            <v>4935549.2955966899</v>
          </cell>
          <cell r="J1639">
            <v>0</v>
          </cell>
          <cell r="K1639">
            <v>0</v>
          </cell>
          <cell r="N1639">
            <v>0</v>
          </cell>
          <cell r="O1639">
            <v>5997370.4238854824</v>
          </cell>
          <cell r="Q1639">
            <v>0</v>
          </cell>
          <cell r="R1639">
            <v>2198002.2238538833</v>
          </cell>
          <cell r="T1639">
            <v>865720.39534942817</v>
          </cell>
          <cell r="U1639">
            <v>2487890.9633765984</v>
          </cell>
          <cell r="V1639">
            <v>924195.77048499312</v>
          </cell>
          <cell r="W1639">
            <v>508746.2359235909</v>
          </cell>
          <cell r="X1639">
            <v>148995.93046207869</v>
          </cell>
          <cell r="Y1639">
            <v>0</v>
          </cell>
          <cell r="Z1639">
            <v>0</v>
          </cell>
          <cell r="AA1639">
            <v>0</v>
          </cell>
          <cell r="AB1639">
            <v>0</v>
          </cell>
          <cell r="AD1639">
            <v>1011390</v>
          </cell>
          <cell r="AE1639" t="str">
            <v>NA</v>
          </cell>
          <cell r="AF1639" t="str">
            <v>1011390.NA2</v>
          </cell>
        </row>
        <row r="1640">
          <cell r="A1640">
            <v>1640</v>
          </cell>
          <cell r="AD1640">
            <v>1011390</v>
          </cell>
          <cell r="AE1640" t="str">
            <v>NA</v>
          </cell>
          <cell r="AF1640" t="str">
            <v>1011390.NA3</v>
          </cell>
        </row>
        <row r="1641">
          <cell r="A1641">
            <v>1641</v>
          </cell>
          <cell r="C1641" t="str">
            <v>Remove Capital Leases</v>
          </cell>
          <cell r="F1641">
            <v>-13130921.943336055</v>
          </cell>
          <cell r="G1641">
            <v>-5997370.4238854824</v>
          </cell>
          <cell r="H1641">
            <v>-2198002.2238538833</v>
          </cell>
          <cell r="I1641">
            <v>-4935549.2955966899</v>
          </cell>
          <cell r="J1641">
            <v>0</v>
          </cell>
          <cell r="K1641">
            <v>0</v>
          </cell>
          <cell r="M1641">
            <v>0</v>
          </cell>
          <cell r="N1641">
            <v>0</v>
          </cell>
          <cell r="O1641">
            <v>-5997370.4238854824</v>
          </cell>
          <cell r="P1641">
            <v>0</v>
          </cell>
          <cell r="Q1641">
            <v>0</v>
          </cell>
          <cell r="R1641">
            <v>-2198002.2238538833</v>
          </cell>
          <cell r="T1641">
            <v>-865720.39534942817</v>
          </cell>
          <cell r="U1641">
            <v>-2487890.9633765984</v>
          </cell>
          <cell r="V1641">
            <v>-924195.77048499312</v>
          </cell>
          <cell r="W1641">
            <v>-508746.2359235909</v>
          </cell>
          <cell r="X1641">
            <v>-148995.93046207869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D1641">
            <v>1011390</v>
          </cell>
          <cell r="AE1641" t="str">
            <v>NA</v>
          </cell>
          <cell r="AF1641" t="str">
            <v>1011390.NA4</v>
          </cell>
        </row>
        <row r="1642">
          <cell r="A1642">
            <v>1642</v>
          </cell>
          <cell r="F1642" t="str">
            <v xml:space="preserve"> </v>
          </cell>
          <cell r="AD1642">
            <v>1011390</v>
          </cell>
          <cell r="AE1642" t="str">
            <v>NA</v>
          </cell>
          <cell r="AF1642" t="str">
            <v>1011390.NA5</v>
          </cell>
        </row>
        <row r="1643">
          <cell r="A1643">
            <v>1643</v>
          </cell>
          <cell r="AD1643">
            <v>1011390</v>
          </cell>
          <cell r="AE1643" t="str">
            <v>NA</v>
          </cell>
          <cell r="AF1643" t="str">
            <v>1011390.NA6</v>
          </cell>
        </row>
        <row r="1644">
          <cell r="A1644">
            <v>1644</v>
          </cell>
          <cell r="B1644" t="str">
            <v>392L</v>
          </cell>
          <cell r="C1644" t="str">
            <v>General Vehicles Capital Leases</v>
          </cell>
          <cell r="AD1644" t="str">
            <v>392L</v>
          </cell>
          <cell r="AE1644" t="str">
            <v>NA</v>
          </cell>
          <cell r="AF1644" t="str">
            <v>392L.NA</v>
          </cell>
        </row>
        <row r="1645">
          <cell r="A1645">
            <v>1645</v>
          </cell>
          <cell r="D1645" t="str">
            <v>SO</v>
          </cell>
          <cell r="E1645" t="str">
            <v>LABOR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 t="str">
            <v>PLNT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  <cell r="AA1645">
            <v>0</v>
          </cell>
          <cell r="AB1645">
            <v>0</v>
          </cell>
          <cell r="AD1645" t="str">
            <v>392L</v>
          </cell>
          <cell r="AE1645" t="str">
            <v>SO</v>
          </cell>
          <cell r="AF1645" t="str">
            <v>392L.SO</v>
          </cell>
        </row>
        <row r="1646">
          <cell r="A1646">
            <v>1646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N1646">
            <v>0</v>
          </cell>
          <cell r="O1646">
            <v>0</v>
          </cell>
          <cell r="Q1646">
            <v>0</v>
          </cell>
          <cell r="R1646">
            <v>0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0</v>
          </cell>
          <cell r="AB1646">
            <v>0</v>
          </cell>
          <cell r="AD1646" t="str">
            <v>392L</v>
          </cell>
          <cell r="AE1646" t="str">
            <v>NA</v>
          </cell>
          <cell r="AF1646" t="str">
            <v>392L.NA1</v>
          </cell>
        </row>
        <row r="1647">
          <cell r="A1647">
            <v>1647</v>
          </cell>
          <cell r="AD1647" t="str">
            <v>392L</v>
          </cell>
          <cell r="AE1647" t="str">
            <v>NA</v>
          </cell>
          <cell r="AF1647" t="str">
            <v>392L.NA2</v>
          </cell>
        </row>
        <row r="1648">
          <cell r="A1648">
            <v>1648</v>
          </cell>
          <cell r="C1648" t="str">
            <v>Remove Capital Leases</v>
          </cell>
          <cell r="E1648" t="str">
            <v>PTD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 t="str">
            <v>PLNT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0</v>
          </cell>
          <cell r="AB1648">
            <v>0</v>
          </cell>
          <cell r="AD1648" t="str">
            <v>392L</v>
          </cell>
          <cell r="AE1648" t="str">
            <v>NA</v>
          </cell>
          <cell r="AF1648" t="str">
            <v>392L.NA3</v>
          </cell>
        </row>
        <row r="1649">
          <cell r="A1649">
            <v>1649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N1649">
            <v>0</v>
          </cell>
          <cell r="O1649">
            <v>0</v>
          </cell>
          <cell r="Q1649">
            <v>0</v>
          </cell>
          <cell r="R1649">
            <v>0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0</v>
          </cell>
          <cell r="AB1649">
            <v>0</v>
          </cell>
          <cell r="AD1649" t="str">
            <v>392L</v>
          </cell>
          <cell r="AE1649" t="str">
            <v>NA</v>
          </cell>
          <cell r="AF1649" t="str">
            <v>392L.NA4</v>
          </cell>
        </row>
        <row r="1650">
          <cell r="A1650">
            <v>1650</v>
          </cell>
          <cell r="AD1650" t="str">
            <v>392L</v>
          </cell>
          <cell r="AE1650" t="str">
            <v>NA</v>
          </cell>
          <cell r="AF1650" t="str">
            <v>392L.NA5</v>
          </cell>
        </row>
        <row r="1651">
          <cell r="A1651">
            <v>1651</v>
          </cell>
          <cell r="B1651" t="str">
            <v>GP</v>
          </cell>
          <cell r="C1651" t="str">
            <v>Unclassified Gen Plant - Acct 300</v>
          </cell>
          <cell r="AD1651" t="str">
            <v>GP</v>
          </cell>
          <cell r="AE1651" t="str">
            <v>NA</v>
          </cell>
          <cell r="AF1651" t="str">
            <v>GP.NA</v>
          </cell>
        </row>
        <row r="1652">
          <cell r="A1652">
            <v>1652</v>
          </cell>
          <cell r="D1652" t="str">
            <v>S</v>
          </cell>
          <cell r="E1652" t="str">
            <v>G-SITUS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M1652">
            <v>0.75</v>
          </cell>
          <cell r="N1652">
            <v>0</v>
          </cell>
          <cell r="O1652">
            <v>0</v>
          </cell>
          <cell r="P1652">
            <v>0.75</v>
          </cell>
          <cell r="Q1652">
            <v>0</v>
          </cell>
          <cell r="R1652">
            <v>0</v>
          </cell>
          <cell r="S1652" t="str">
            <v>PLNT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  <cell r="AB1652">
            <v>0</v>
          </cell>
          <cell r="AD1652" t="str">
            <v>GP</v>
          </cell>
          <cell r="AE1652" t="str">
            <v>S</v>
          </cell>
          <cell r="AF1652" t="str">
            <v>GP.S</v>
          </cell>
        </row>
        <row r="1653">
          <cell r="A1653">
            <v>1653</v>
          </cell>
          <cell r="D1653" t="str">
            <v>SO</v>
          </cell>
          <cell r="E1653" t="str">
            <v>PTD</v>
          </cell>
          <cell r="F1653">
            <v>3105364.1371847074</v>
          </cell>
          <cell r="G1653">
            <v>1568191.6472674666</v>
          </cell>
          <cell r="H1653">
            <v>745021.50095037697</v>
          </cell>
          <cell r="I1653">
            <v>792150.98896686395</v>
          </cell>
          <cell r="J1653">
            <v>0</v>
          </cell>
          <cell r="K1653">
            <v>0</v>
          </cell>
          <cell r="M1653">
            <v>0.75</v>
          </cell>
          <cell r="N1653">
            <v>1176143.7354506</v>
          </cell>
          <cell r="O1653">
            <v>392047.91181686666</v>
          </cell>
          <cell r="P1653">
            <v>0.75</v>
          </cell>
          <cell r="Q1653">
            <v>558766.12571278273</v>
          </cell>
          <cell r="R1653">
            <v>186255.37523759424</v>
          </cell>
          <cell r="S1653" t="str">
            <v>PLNT</v>
          </cell>
          <cell r="T1653">
            <v>138947.30378980553</v>
          </cell>
          <cell r="U1653">
            <v>399304.14408762089</v>
          </cell>
          <cell r="V1653">
            <v>148332.54613459832</v>
          </cell>
          <cell r="W1653">
            <v>81653.289184972135</v>
          </cell>
          <cell r="X1653">
            <v>23913.705769867032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D1653" t="str">
            <v>GP</v>
          </cell>
          <cell r="AE1653" t="str">
            <v>SO</v>
          </cell>
          <cell r="AF1653" t="str">
            <v>GP.SO</v>
          </cell>
        </row>
        <row r="1654">
          <cell r="A1654">
            <v>1654</v>
          </cell>
          <cell r="D1654" t="str">
            <v>CN</v>
          </cell>
          <cell r="E1654" t="str">
            <v>CUST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M1654">
            <v>0.75</v>
          </cell>
          <cell r="N1654">
            <v>0</v>
          </cell>
          <cell r="O1654">
            <v>0</v>
          </cell>
          <cell r="P1654">
            <v>0.75</v>
          </cell>
          <cell r="Q1654">
            <v>0</v>
          </cell>
          <cell r="R1654">
            <v>0</v>
          </cell>
          <cell r="S1654" t="str">
            <v>CUST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B1654">
            <v>0</v>
          </cell>
          <cell r="AD1654" t="str">
            <v>GP</v>
          </cell>
          <cell r="AE1654" t="str">
            <v>CN</v>
          </cell>
          <cell r="AF1654" t="str">
            <v>GP.CN</v>
          </cell>
        </row>
        <row r="1655">
          <cell r="A1655">
            <v>1655</v>
          </cell>
          <cell r="D1655" t="str">
            <v>SG</v>
          </cell>
          <cell r="E1655" t="str">
            <v>G-SG</v>
          </cell>
          <cell r="F1655">
            <v>145167.1462051039</v>
          </cell>
          <cell r="G1655">
            <v>64169.462233898841</v>
          </cell>
          <cell r="H1655">
            <v>80997.683971205071</v>
          </cell>
          <cell r="I1655">
            <v>0</v>
          </cell>
          <cell r="J1655">
            <v>0</v>
          </cell>
          <cell r="K1655">
            <v>0</v>
          </cell>
          <cell r="M1655">
            <v>0.75</v>
          </cell>
          <cell r="N1655">
            <v>48127.096675424131</v>
          </cell>
          <cell r="O1655">
            <v>16042.36555847471</v>
          </cell>
          <cell r="P1655">
            <v>0.75</v>
          </cell>
          <cell r="Q1655">
            <v>60748.2629784038</v>
          </cell>
          <cell r="R1655">
            <v>20249.420992801268</v>
          </cell>
          <cell r="S1655" t="str">
            <v>PLNT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0</v>
          </cell>
          <cell r="AB1655">
            <v>0</v>
          </cell>
          <cell r="AD1655" t="str">
            <v>GP</v>
          </cell>
          <cell r="AE1655" t="str">
            <v>SG</v>
          </cell>
          <cell r="AF1655" t="str">
            <v>GP.SG</v>
          </cell>
        </row>
        <row r="1656">
          <cell r="A1656">
            <v>1656</v>
          </cell>
          <cell r="D1656" t="str">
            <v>SG</v>
          </cell>
          <cell r="E1656" t="str">
            <v>PT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M1656">
            <v>0.75</v>
          </cell>
          <cell r="N1656">
            <v>0</v>
          </cell>
          <cell r="O1656">
            <v>0</v>
          </cell>
          <cell r="P1656">
            <v>0.75</v>
          </cell>
          <cell r="Q1656">
            <v>0</v>
          </cell>
          <cell r="R1656">
            <v>0</v>
          </cell>
          <cell r="S1656" t="str">
            <v>PLNT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0</v>
          </cell>
          <cell r="AB1656">
            <v>0</v>
          </cell>
          <cell r="AD1656" t="str">
            <v>GP</v>
          </cell>
          <cell r="AE1656" t="str">
            <v>SG</v>
          </cell>
          <cell r="AF1656" t="str">
            <v>GP.SG1</v>
          </cell>
        </row>
        <row r="1657">
          <cell r="A1657">
            <v>1657</v>
          </cell>
          <cell r="D1657" t="str">
            <v>SG</v>
          </cell>
          <cell r="E1657" t="str">
            <v>PT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M1657">
            <v>0.75</v>
          </cell>
          <cell r="N1657">
            <v>0</v>
          </cell>
          <cell r="O1657">
            <v>0</v>
          </cell>
          <cell r="P1657">
            <v>0.75</v>
          </cell>
          <cell r="Q1657">
            <v>0</v>
          </cell>
          <cell r="R1657">
            <v>0</v>
          </cell>
          <cell r="S1657" t="str">
            <v>PLNT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0</v>
          </cell>
          <cell r="AB1657">
            <v>0</v>
          </cell>
          <cell r="AD1657" t="str">
            <v>GP</v>
          </cell>
          <cell r="AE1657" t="str">
            <v>SG</v>
          </cell>
          <cell r="AF1657" t="str">
            <v>GP.SG2</v>
          </cell>
        </row>
        <row r="1658">
          <cell r="A1658">
            <v>1658</v>
          </cell>
          <cell r="F1658">
            <v>3250531.2833898114</v>
          </cell>
          <cell r="G1658">
            <v>1632361.1095013656</v>
          </cell>
          <cell r="H1658">
            <v>826019.184921582</v>
          </cell>
          <cell r="I1658">
            <v>792150.98896686395</v>
          </cell>
          <cell r="J1658">
            <v>0</v>
          </cell>
          <cell r="K1658">
            <v>0</v>
          </cell>
          <cell r="N1658">
            <v>1224270.8321260242</v>
          </cell>
          <cell r="O1658">
            <v>408090.27737534139</v>
          </cell>
          <cell r="Q1658">
            <v>619514.38869118656</v>
          </cell>
          <cell r="R1658">
            <v>206504.7962303955</v>
          </cell>
          <cell r="T1658">
            <v>138947.30378980553</v>
          </cell>
          <cell r="U1658">
            <v>399304.14408762089</v>
          </cell>
          <cell r="V1658">
            <v>148332.54613459832</v>
          </cell>
          <cell r="W1658">
            <v>81653.289184972135</v>
          </cell>
          <cell r="X1658">
            <v>23913.705769867032</v>
          </cell>
          <cell r="Y1658">
            <v>0</v>
          </cell>
          <cell r="Z1658">
            <v>0</v>
          </cell>
          <cell r="AA1658">
            <v>0</v>
          </cell>
          <cell r="AB1658">
            <v>0</v>
          </cell>
          <cell r="AD1658" t="str">
            <v>GP</v>
          </cell>
          <cell r="AE1658" t="str">
            <v>NA</v>
          </cell>
          <cell r="AF1658" t="str">
            <v>GP.NA1</v>
          </cell>
        </row>
        <row r="1659">
          <cell r="A1659">
            <v>1659</v>
          </cell>
          <cell r="AD1659" t="str">
            <v>GP</v>
          </cell>
          <cell r="AE1659" t="str">
            <v>NA</v>
          </cell>
          <cell r="AF1659" t="str">
            <v>GP.NA2</v>
          </cell>
        </row>
        <row r="1660">
          <cell r="A1660">
            <v>1660</v>
          </cell>
          <cell r="B1660" t="str">
            <v>399G</v>
          </cell>
          <cell r="C1660" t="str">
            <v>Unclassified Gen Plant - Acct 300</v>
          </cell>
          <cell r="AD1660" t="str">
            <v>399G</v>
          </cell>
          <cell r="AE1660" t="str">
            <v>NA</v>
          </cell>
          <cell r="AF1660" t="str">
            <v>399G.NA</v>
          </cell>
        </row>
        <row r="1661">
          <cell r="A1661">
            <v>1661</v>
          </cell>
          <cell r="D1661" t="str">
            <v>S</v>
          </cell>
          <cell r="E1661" t="str">
            <v>G-SITUS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M1661">
            <v>0.75</v>
          </cell>
          <cell r="N1661">
            <v>0</v>
          </cell>
          <cell r="O1661">
            <v>0</v>
          </cell>
          <cell r="P1661">
            <v>0.75</v>
          </cell>
          <cell r="Q1661">
            <v>0</v>
          </cell>
          <cell r="R1661">
            <v>0</v>
          </cell>
          <cell r="S1661" t="str">
            <v>PLNT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B1661">
            <v>0</v>
          </cell>
          <cell r="AD1661" t="str">
            <v>399G</v>
          </cell>
          <cell r="AE1661" t="str">
            <v>S</v>
          </cell>
          <cell r="AF1661" t="str">
            <v>399G.S</v>
          </cell>
        </row>
        <row r="1662">
          <cell r="A1662">
            <v>1662</v>
          </cell>
          <cell r="D1662" t="str">
            <v>SO</v>
          </cell>
          <cell r="E1662" t="str">
            <v>PTD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M1662">
            <v>0.75</v>
          </cell>
          <cell r="N1662">
            <v>0</v>
          </cell>
          <cell r="O1662">
            <v>0</v>
          </cell>
          <cell r="P1662">
            <v>0.75</v>
          </cell>
          <cell r="Q1662">
            <v>0</v>
          </cell>
          <cell r="R1662">
            <v>0</v>
          </cell>
          <cell r="S1662" t="str">
            <v>PLNT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B1662">
            <v>0</v>
          </cell>
          <cell r="AD1662" t="str">
            <v>399G</v>
          </cell>
          <cell r="AE1662" t="str">
            <v>SO</v>
          </cell>
          <cell r="AF1662" t="str">
            <v>399G.SO</v>
          </cell>
        </row>
        <row r="1663">
          <cell r="A1663">
            <v>1663</v>
          </cell>
          <cell r="D1663" t="str">
            <v>SG</v>
          </cell>
          <cell r="E1663" t="str">
            <v>G-SG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M1663">
            <v>0.75</v>
          </cell>
          <cell r="N1663">
            <v>0</v>
          </cell>
          <cell r="O1663">
            <v>0</v>
          </cell>
          <cell r="P1663">
            <v>0.75</v>
          </cell>
          <cell r="Q1663">
            <v>0</v>
          </cell>
          <cell r="R1663">
            <v>0</v>
          </cell>
          <cell r="S1663" t="str">
            <v>PLNT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B1663">
            <v>0</v>
          </cell>
          <cell r="AD1663" t="str">
            <v>399G</v>
          </cell>
          <cell r="AE1663" t="str">
            <v>SG</v>
          </cell>
          <cell r="AF1663" t="str">
            <v>399G.SG</v>
          </cell>
        </row>
        <row r="1664">
          <cell r="A1664">
            <v>1664</v>
          </cell>
          <cell r="D1664" t="str">
            <v>SG</v>
          </cell>
          <cell r="E1664" t="str">
            <v>PT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M1664">
            <v>0.75</v>
          </cell>
          <cell r="N1664">
            <v>0</v>
          </cell>
          <cell r="O1664">
            <v>0</v>
          </cell>
          <cell r="P1664">
            <v>0.75</v>
          </cell>
          <cell r="Q1664">
            <v>0</v>
          </cell>
          <cell r="R1664">
            <v>0</v>
          </cell>
          <cell r="S1664" t="str">
            <v>PLNT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B1664">
            <v>0</v>
          </cell>
          <cell r="AD1664" t="str">
            <v>399G</v>
          </cell>
          <cell r="AE1664" t="str">
            <v>SG</v>
          </cell>
          <cell r="AF1664" t="str">
            <v>399G.SG1</v>
          </cell>
        </row>
        <row r="1665">
          <cell r="A1665">
            <v>1665</v>
          </cell>
          <cell r="D1665" t="str">
            <v>SG</v>
          </cell>
          <cell r="E1665" t="str">
            <v>PT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M1665">
            <v>0.75</v>
          </cell>
          <cell r="N1665">
            <v>0</v>
          </cell>
          <cell r="O1665">
            <v>0</v>
          </cell>
          <cell r="P1665">
            <v>0.75</v>
          </cell>
          <cell r="Q1665">
            <v>0</v>
          </cell>
          <cell r="R1665">
            <v>0</v>
          </cell>
          <cell r="S1665" t="str">
            <v>PLNT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B1665">
            <v>0</v>
          </cell>
          <cell r="AD1665" t="str">
            <v>399G</v>
          </cell>
          <cell r="AE1665" t="str">
            <v>SG</v>
          </cell>
          <cell r="AF1665" t="str">
            <v>399G.SG2</v>
          </cell>
        </row>
        <row r="1666">
          <cell r="A1666">
            <v>1666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N1666">
            <v>0</v>
          </cell>
          <cell r="O1666">
            <v>0</v>
          </cell>
          <cell r="Q1666">
            <v>0</v>
          </cell>
          <cell r="R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B1666">
            <v>0</v>
          </cell>
          <cell r="AD1666" t="str">
            <v>399G</v>
          </cell>
          <cell r="AE1666" t="str">
            <v>NA</v>
          </cell>
          <cell r="AF1666" t="str">
            <v>399G.NA1</v>
          </cell>
        </row>
        <row r="1667">
          <cell r="A1667">
            <v>1667</v>
          </cell>
          <cell r="AD1667" t="str">
            <v>399G</v>
          </cell>
          <cell r="AE1667" t="str">
            <v>NA</v>
          </cell>
          <cell r="AF1667" t="str">
            <v>399G.NA2</v>
          </cell>
        </row>
        <row r="1668">
          <cell r="A1668">
            <v>1668</v>
          </cell>
          <cell r="B1668" t="str">
            <v>TOTAL GENERAL PLANT</v>
          </cell>
          <cell r="F1668">
            <v>600775344.07160234</v>
          </cell>
          <cell r="G1668">
            <v>257236224.68851691</v>
          </cell>
          <cell r="H1668">
            <v>155628847.80660722</v>
          </cell>
          <cell r="I1668">
            <v>178223931.33329016</v>
          </cell>
          <cell r="J1668">
            <v>9686340.2431880925</v>
          </cell>
          <cell r="K1668">
            <v>0</v>
          </cell>
          <cell r="M1668">
            <v>0</v>
          </cell>
          <cell r="N1668">
            <v>84289041.389479026</v>
          </cell>
          <cell r="O1668">
            <v>172947183.29903784</v>
          </cell>
          <cell r="Q1668">
            <v>116721635.85495545</v>
          </cell>
          <cell r="R1668">
            <v>38907211.951651804</v>
          </cell>
          <cell r="T1668">
            <v>31261382.078027032</v>
          </cell>
          <cell r="U1668">
            <v>89838370.90172115</v>
          </cell>
          <cell r="V1668">
            <v>33372942.639715105</v>
          </cell>
          <cell r="W1668">
            <v>18370955.042067744</v>
          </cell>
          <cell r="X1668">
            <v>5380280.6717591155</v>
          </cell>
          <cell r="Y1668">
            <v>0</v>
          </cell>
          <cell r="Z1668">
            <v>0</v>
          </cell>
          <cell r="AA1668">
            <v>0</v>
          </cell>
          <cell r="AB1668">
            <v>0</v>
          </cell>
          <cell r="AD1668" t="str">
            <v>TOTAL GENERAL PLANT</v>
          </cell>
          <cell r="AE1668" t="str">
            <v>NA</v>
          </cell>
          <cell r="AF1668" t="str">
            <v>TOTAL GENERAL PLANT.NA</v>
          </cell>
        </row>
        <row r="1669">
          <cell r="A1669">
            <v>1669</v>
          </cell>
          <cell r="AD1669" t="str">
            <v>TOTAL GENERAL PLANT</v>
          </cell>
          <cell r="AE1669" t="str">
            <v>NA</v>
          </cell>
          <cell r="AF1669" t="str">
            <v>TOTAL GENERAL PLANT.NA1</v>
          </cell>
        </row>
        <row r="1670">
          <cell r="A1670">
            <v>1670</v>
          </cell>
          <cell r="B1670">
            <v>301</v>
          </cell>
          <cell r="C1670" t="str">
            <v>Organization</v>
          </cell>
          <cell r="AD1670">
            <v>301</v>
          </cell>
          <cell r="AE1670" t="str">
            <v>NA</v>
          </cell>
          <cell r="AF1670" t="str">
            <v>301.NA</v>
          </cell>
        </row>
        <row r="1671">
          <cell r="A1671">
            <v>1671</v>
          </cell>
          <cell r="D1671" t="str">
            <v>S</v>
          </cell>
          <cell r="E1671" t="str">
            <v>I-SITUS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M1671">
            <v>0.75</v>
          </cell>
          <cell r="N1671">
            <v>0</v>
          </cell>
          <cell r="O1671">
            <v>0</v>
          </cell>
          <cell r="P1671">
            <v>0.75</v>
          </cell>
          <cell r="Q1671">
            <v>0</v>
          </cell>
          <cell r="R1671">
            <v>0</v>
          </cell>
          <cell r="S1671" t="str">
            <v>PLNT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D1671">
            <v>301</v>
          </cell>
          <cell r="AE1671" t="str">
            <v>S</v>
          </cell>
          <cell r="AF1671" t="str">
            <v>301.S</v>
          </cell>
        </row>
        <row r="1672">
          <cell r="A1672">
            <v>1672</v>
          </cell>
          <cell r="D1672" t="str">
            <v>SO</v>
          </cell>
          <cell r="E1672" t="str">
            <v>PTD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M1672">
            <v>0.75</v>
          </cell>
          <cell r="N1672">
            <v>0</v>
          </cell>
          <cell r="O1672">
            <v>0</v>
          </cell>
          <cell r="P1672">
            <v>0.75</v>
          </cell>
          <cell r="Q1672">
            <v>0</v>
          </cell>
          <cell r="R1672">
            <v>0</v>
          </cell>
          <cell r="S1672" t="str">
            <v>PLNT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D1672">
            <v>301</v>
          </cell>
          <cell r="AE1672" t="str">
            <v>SO</v>
          </cell>
          <cell r="AF1672" t="str">
            <v>301.SO</v>
          </cell>
        </row>
        <row r="1673">
          <cell r="A1673">
            <v>1673</v>
          </cell>
          <cell r="D1673" t="str">
            <v>SG</v>
          </cell>
          <cell r="E1673" t="str">
            <v>I-SG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M1673">
            <v>0.75</v>
          </cell>
          <cell r="N1673">
            <v>0</v>
          </cell>
          <cell r="O1673">
            <v>0</v>
          </cell>
          <cell r="P1673">
            <v>0.75</v>
          </cell>
          <cell r="Q1673">
            <v>0</v>
          </cell>
          <cell r="R1673">
            <v>0</v>
          </cell>
          <cell r="S1673" t="str">
            <v>PLNT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  <cell r="AD1673">
            <v>301</v>
          </cell>
          <cell r="AE1673" t="str">
            <v>SG</v>
          </cell>
          <cell r="AF1673" t="str">
            <v>301.SG</v>
          </cell>
        </row>
        <row r="1674">
          <cell r="A1674">
            <v>1674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N1674">
            <v>0</v>
          </cell>
          <cell r="O1674">
            <v>0</v>
          </cell>
          <cell r="Q1674">
            <v>0</v>
          </cell>
          <cell r="R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  <cell r="AD1674">
            <v>301</v>
          </cell>
          <cell r="AE1674" t="str">
            <v>NA</v>
          </cell>
          <cell r="AF1674" t="str">
            <v>301.NA1</v>
          </cell>
        </row>
        <row r="1675">
          <cell r="A1675">
            <v>1675</v>
          </cell>
          <cell r="B1675">
            <v>302</v>
          </cell>
          <cell r="C1675" t="str">
            <v>Franchise &amp; Consent</v>
          </cell>
          <cell r="AD1675">
            <v>302</v>
          </cell>
          <cell r="AE1675" t="str">
            <v>NA</v>
          </cell>
          <cell r="AF1675" t="str">
            <v>302.NA</v>
          </cell>
        </row>
        <row r="1676">
          <cell r="A1676">
            <v>1676</v>
          </cell>
          <cell r="D1676" t="str">
            <v>S</v>
          </cell>
          <cell r="E1676" t="str">
            <v>I-SITUS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M1676">
            <v>0.75</v>
          </cell>
          <cell r="N1676">
            <v>0</v>
          </cell>
          <cell r="O1676">
            <v>0</v>
          </cell>
          <cell r="P1676">
            <v>0.75</v>
          </cell>
          <cell r="Q1676">
            <v>0</v>
          </cell>
          <cell r="R1676">
            <v>0</v>
          </cell>
          <cell r="S1676" t="str">
            <v>PLNT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B1676">
            <v>0</v>
          </cell>
          <cell r="AD1676">
            <v>302</v>
          </cell>
          <cell r="AE1676" t="str">
            <v>S</v>
          </cell>
          <cell r="AF1676" t="str">
            <v>302.S</v>
          </cell>
        </row>
        <row r="1677">
          <cell r="A1677">
            <v>1677</v>
          </cell>
          <cell r="D1677" t="str">
            <v>SG</v>
          </cell>
          <cell r="E1677" t="str">
            <v>I-SG</v>
          </cell>
          <cell r="F1677">
            <v>4593289.4923842559</v>
          </cell>
          <cell r="G1677">
            <v>3857885.0235094754</v>
          </cell>
          <cell r="H1677">
            <v>735404.46887478093</v>
          </cell>
          <cell r="I1677">
            <v>0</v>
          </cell>
          <cell r="J1677">
            <v>0</v>
          </cell>
          <cell r="K1677">
            <v>0</v>
          </cell>
          <cell r="M1677">
            <v>0.75</v>
          </cell>
          <cell r="N1677">
            <v>2893413.7676321063</v>
          </cell>
          <cell r="O1677">
            <v>964471.25587736885</v>
          </cell>
          <cell r="P1677">
            <v>0.75</v>
          </cell>
          <cell r="Q1677">
            <v>551553.3516560857</v>
          </cell>
          <cell r="R1677">
            <v>183851.11721869523</v>
          </cell>
          <cell r="S1677" t="str">
            <v>PLNT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0</v>
          </cell>
          <cell r="AB1677">
            <v>0</v>
          </cell>
          <cell r="AD1677">
            <v>302</v>
          </cell>
          <cell r="AE1677" t="str">
            <v>SG</v>
          </cell>
          <cell r="AF1677" t="str">
            <v>302.SG</v>
          </cell>
        </row>
        <row r="1678">
          <cell r="A1678">
            <v>1678</v>
          </cell>
          <cell r="D1678" t="str">
            <v>SG</v>
          </cell>
          <cell r="E1678" t="str">
            <v>I-SG</v>
          </cell>
          <cell r="F1678">
            <v>43179236.314852484</v>
          </cell>
          <cell r="G1678">
            <v>36266063.652604289</v>
          </cell>
          <cell r="H1678">
            <v>6913172.6622481989</v>
          </cell>
          <cell r="I1678">
            <v>0</v>
          </cell>
          <cell r="J1678">
            <v>0</v>
          </cell>
          <cell r="K1678">
            <v>0</v>
          </cell>
          <cell r="M1678">
            <v>0.75</v>
          </cell>
          <cell r="N1678">
            <v>27199547.739453219</v>
          </cell>
          <cell r="O1678">
            <v>9066515.9131510723</v>
          </cell>
          <cell r="P1678">
            <v>0.75</v>
          </cell>
          <cell r="Q1678">
            <v>5184879.4966861494</v>
          </cell>
          <cell r="R1678">
            <v>1728293.1655620497</v>
          </cell>
          <cell r="S1678" t="str">
            <v>PLNT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B1678">
            <v>0</v>
          </cell>
          <cell r="AD1678">
            <v>302</v>
          </cell>
          <cell r="AE1678" t="str">
            <v>SG</v>
          </cell>
          <cell r="AF1678" t="str">
            <v>302.SG1</v>
          </cell>
        </row>
        <row r="1679">
          <cell r="A1679">
            <v>1679</v>
          </cell>
          <cell r="D1679" t="str">
            <v>SG</v>
          </cell>
          <cell r="E1679" t="str">
            <v>I-SG</v>
          </cell>
          <cell r="F1679">
            <v>4019772.1148908269</v>
          </cell>
          <cell r="G1679">
            <v>3376190.1281577246</v>
          </cell>
          <cell r="H1679">
            <v>643581.98673310259</v>
          </cell>
          <cell r="I1679">
            <v>0</v>
          </cell>
          <cell r="J1679">
            <v>0</v>
          </cell>
          <cell r="K1679">
            <v>0</v>
          </cell>
          <cell r="M1679">
            <v>0.75</v>
          </cell>
          <cell r="N1679">
            <v>2532142.5961182937</v>
          </cell>
          <cell r="O1679">
            <v>844047.53203943116</v>
          </cell>
          <cell r="P1679">
            <v>0.75</v>
          </cell>
          <cell r="Q1679">
            <v>482686.49004982691</v>
          </cell>
          <cell r="R1679">
            <v>160895.49668327565</v>
          </cell>
          <cell r="S1679" t="str">
            <v>PLNT</v>
          </cell>
          <cell r="T1679">
            <v>0</v>
          </cell>
          <cell r="U1679">
            <v>0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D1679">
            <v>302</v>
          </cell>
          <cell r="AE1679" t="str">
            <v>SG</v>
          </cell>
          <cell r="AF1679" t="str">
            <v>302.SG2</v>
          </cell>
        </row>
        <row r="1680">
          <cell r="A1680">
            <v>1680</v>
          </cell>
          <cell r="D1680" t="str">
            <v>SG</v>
          </cell>
          <cell r="E1680" t="str">
            <v>P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M1680">
            <v>0.75</v>
          </cell>
          <cell r="N1680">
            <v>0</v>
          </cell>
          <cell r="O1680">
            <v>0</v>
          </cell>
          <cell r="P1680">
            <v>0.75</v>
          </cell>
          <cell r="Q1680">
            <v>0</v>
          </cell>
          <cell r="R1680">
            <v>0</v>
          </cell>
          <cell r="S1680" t="str">
            <v>PLNT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B1680">
            <v>0</v>
          </cell>
          <cell r="AD1680">
            <v>302</v>
          </cell>
          <cell r="AE1680" t="str">
            <v>SG</v>
          </cell>
          <cell r="AF1680" t="str">
            <v>302.SG3</v>
          </cell>
        </row>
        <row r="1681">
          <cell r="A1681">
            <v>1681</v>
          </cell>
          <cell r="D1681" t="str">
            <v>SG</v>
          </cell>
          <cell r="E1681" t="str">
            <v>P</v>
          </cell>
          <cell r="F1681">
            <v>262896.90745148109</v>
          </cell>
          <cell r="G1681">
            <v>262896.90745148109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M1681">
            <v>0.75</v>
          </cell>
          <cell r="N1681">
            <v>197172.68058861082</v>
          </cell>
          <cell r="O1681">
            <v>65724.226862870273</v>
          </cell>
          <cell r="P1681">
            <v>0.75</v>
          </cell>
          <cell r="Q1681">
            <v>0</v>
          </cell>
          <cell r="R1681">
            <v>0</v>
          </cell>
          <cell r="S1681" t="str">
            <v>PLNT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  <cell r="AD1681">
            <v>302</v>
          </cell>
          <cell r="AE1681" t="str">
            <v>SG</v>
          </cell>
          <cell r="AF1681" t="str">
            <v>302.SG4</v>
          </cell>
        </row>
        <row r="1682">
          <cell r="A1682">
            <v>1682</v>
          </cell>
          <cell r="F1682">
            <v>52055194.829579048</v>
          </cell>
          <cell r="G1682">
            <v>43763035.71172297</v>
          </cell>
          <cell r="H1682">
            <v>8292159.1178560825</v>
          </cell>
          <cell r="I1682">
            <v>0</v>
          </cell>
          <cell r="J1682">
            <v>0</v>
          </cell>
          <cell r="K1682">
            <v>0</v>
          </cell>
          <cell r="N1682">
            <v>32822276.783792228</v>
          </cell>
          <cell r="O1682">
            <v>10940758.927930743</v>
          </cell>
          <cell r="Q1682">
            <v>6219119.3383920621</v>
          </cell>
          <cell r="R1682">
            <v>2073039.7794640206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0</v>
          </cell>
          <cell r="AB1682">
            <v>0</v>
          </cell>
          <cell r="AD1682">
            <v>302</v>
          </cell>
          <cell r="AE1682" t="str">
            <v>NA</v>
          </cell>
          <cell r="AF1682" t="str">
            <v>302.NA1</v>
          </cell>
        </row>
        <row r="1683">
          <cell r="A1683">
            <v>1683</v>
          </cell>
          <cell r="AD1683">
            <v>302</v>
          </cell>
          <cell r="AE1683" t="str">
            <v>NA</v>
          </cell>
          <cell r="AF1683" t="str">
            <v>302.NA2</v>
          </cell>
        </row>
        <row r="1684">
          <cell r="A1684">
            <v>1684</v>
          </cell>
          <cell r="B1684">
            <v>303</v>
          </cell>
          <cell r="C1684" t="str">
            <v>Miscellaneous Intangible Plant</v>
          </cell>
          <cell r="AD1684">
            <v>303</v>
          </cell>
          <cell r="AE1684" t="str">
            <v>NA</v>
          </cell>
          <cell r="AF1684" t="str">
            <v>303.NA</v>
          </cell>
        </row>
        <row r="1685">
          <cell r="A1685">
            <v>1685</v>
          </cell>
          <cell r="D1685" t="str">
            <v>S</v>
          </cell>
          <cell r="E1685" t="str">
            <v>I-SITUS</v>
          </cell>
          <cell r="F1685">
            <v>3267149.06461538</v>
          </cell>
          <cell r="G1685">
            <v>6068736.6559752887</v>
          </cell>
          <cell r="H1685">
            <v>-1383329.8595081572</v>
          </cell>
          <cell r="I1685">
            <v>-1418257.7318517517</v>
          </cell>
          <cell r="J1685">
            <v>0</v>
          </cell>
          <cell r="K1685">
            <v>0</v>
          </cell>
          <cell r="M1685">
            <v>0.75</v>
          </cell>
          <cell r="N1685">
            <v>4551552.4919814663</v>
          </cell>
          <cell r="O1685">
            <v>1517184.1639938222</v>
          </cell>
          <cell r="P1685">
            <v>0.75</v>
          </cell>
          <cell r="Q1685">
            <v>-1037497.3946311179</v>
          </cell>
          <cell r="R1685">
            <v>-345832.46487703931</v>
          </cell>
          <cell r="S1685" t="str">
            <v>PLNT</v>
          </cell>
          <cell r="T1685">
            <v>-248769.60410900798</v>
          </cell>
          <cell r="U1685">
            <v>-714909.4018696018</v>
          </cell>
          <cell r="V1685">
            <v>-265572.83064813638</v>
          </cell>
          <cell r="W1685">
            <v>-146191.08014843107</v>
          </cell>
          <cell r="X1685">
            <v>-42814.815076574341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D1685">
            <v>303</v>
          </cell>
          <cell r="AE1685" t="str">
            <v>S</v>
          </cell>
          <cell r="AF1685" t="str">
            <v>303.S</v>
          </cell>
        </row>
        <row r="1686">
          <cell r="A1686">
            <v>1686</v>
          </cell>
          <cell r="D1686" t="str">
            <v>SG</v>
          </cell>
          <cell r="E1686" t="str">
            <v>I-SG</v>
          </cell>
          <cell r="F1686">
            <v>70151295.378039479</v>
          </cell>
          <cell r="G1686">
            <v>58919785.540938795</v>
          </cell>
          <cell r="H1686">
            <v>11231509.837100688</v>
          </cell>
          <cell r="I1686">
            <v>0</v>
          </cell>
          <cell r="J1686">
            <v>0</v>
          </cell>
          <cell r="K1686">
            <v>0</v>
          </cell>
          <cell r="M1686">
            <v>0.75</v>
          </cell>
          <cell r="N1686">
            <v>44189839.155704096</v>
          </cell>
          <cell r="O1686">
            <v>14729946.385234699</v>
          </cell>
          <cell r="P1686">
            <v>0.75</v>
          </cell>
          <cell r="Q1686">
            <v>8423632.3778255172</v>
          </cell>
          <cell r="R1686">
            <v>2807877.4592751721</v>
          </cell>
          <cell r="S1686" t="str">
            <v>PLNT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>
            <v>0</v>
          </cell>
          <cell r="AD1686">
            <v>303</v>
          </cell>
          <cell r="AE1686" t="str">
            <v>SG</v>
          </cell>
          <cell r="AF1686" t="str">
            <v>303.SG</v>
          </cell>
        </row>
        <row r="1687">
          <cell r="A1687">
            <v>1687</v>
          </cell>
          <cell r="D1687" t="str">
            <v>SO</v>
          </cell>
          <cell r="E1687" t="str">
            <v>PTD</v>
          </cell>
          <cell r="F1687">
            <v>158177536.27571261</v>
          </cell>
          <cell r="G1687">
            <v>79878777.565133259</v>
          </cell>
          <cell r="H1687">
            <v>37949065.000667468</v>
          </cell>
          <cell r="I1687">
            <v>40349693.709911883</v>
          </cell>
          <cell r="J1687">
            <v>0</v>
          </cell>
          <cell r="K1687">
            <v>0</v>
          </cell>
          <cell r="M1687">
            <v>0.75</v>
          </cell>
          <cell r="N1687">
            <v>59909083.17384994</v>
          </cell>
          <cell r="O1687">
            <v>19969694.391283315</v>
          </cell>
          <cell r="P1687">
            <v>0.75</v>
          </cell>
          <cell r="Q1687">
            <v>28461798.750500601</v>
          </cell>
          <cell r="R1687">
            <v>9487266.2501668669</v>
          </cell>
          <cell r="S1687" t="str">
            <v>PLNT</v>
          </cell>
          <cell r="T1687">
            <v>7077541.0595002789</v>
          </cell>
          <cell r="U1687">
            <v>20339304.167311955</v>
          </cell>
          <cell r="V1687">
            <v>7555595.9496413358</v>
          </cell>
          <cell r="W1687">
            <v>4159163.1581719886</v>
          </cell>
          <cell r="X1687">
            <v>1218089.3752863193</v>
          </cell>
          <cell r="Y1687">
            <v>0</v>
          </cell>
          <cell r="Z1687">
            <v>0</v>
          </cell>
          <cell r="AA1687">
            <v>0</v>
          </cell>
          <cell r="AB1687">
            <v>0</v>
          </cell>
          <cell r="AD1687">
            <v>303</v>
          </cell>
          <cell r="AE1687" t="str">
            <v>SO</v>
          </cell>
          <cell r="AF1687" t="str">
            <v>303.SO</v>
          </cell>
        </row>
        <row r="1688">
          <cell r="A1688">
            <v>1688</v>
          </cell>
          <cell r="D1688" t="str">
            <v>SE</v>
          </cell>
          <cell r="E1688" t="str">
            <v>P</v>
          </cell>
          <cell r="F1688">
            <v>787695.30370856659</v>
          </cell>
          <cell r="G1688">
            <v>787695.30370856659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M1688">
            <v>0</v>
          </cell>
          <cell r="N1688">
            <v>0</v>
          </cell>
          <cell r="O1688">
            <v>787695.30370856659</v>
          </cell>
          <cell r="P1688">
            <v>0</v>
          </cell>
          <cell r="Q1688">
            <v>0</v>
          </cell>
          <cell r="R1688">
            <v>0</v>
          </cell>
          <cell r="S1688" t="str">
            <v>PLNT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B1688">
            <v>0</v>
          </cell>
          <cell r="AD1688">
            <v>303</v>
          </cell>
          <cell r="AE1688" t="str">
            <v>SE</v>
          </cell>
          <cell r="AF1688" t="str">
            <v>303.SE</v>
          </cell>
        </row>
        <row r="1689">
          <cell r="A1689">
            <v>1689</v>
          </cell>
          <cell r="D1689" t="str">
            <v>CN</v>
          </cell>
          <cell r="E1689" t="str">
            <v>CUST</v>
          </cell>
          <cell r="F1689">
            <v>66224183.250553362</v>
          </cell>
          <cell r="G1689">
            <v>0</v>
          </cell>
          <cell r="H1689">
            <v>0</v>
          </cell>
          <cell r="I1689">
            <v>0</v>
          </cell>
          <cell r="J1689">
            <v>66224183.250553362</v>
          </cell>
          <cell r="K1689">
            <v>0</v>
          </cell>
          <cell r="M1689">
            <v>0.75</v>
          </cell>
          <cell r="N1689">
            <v>0</v>
          </cell>
          <cell r="O1689">
            <v>0</v>
          </cell>
          <cell r="P1689">
            <v>0.75</v>
          </cell>
          <cell r="Q1689">
            <v>0</v>
          </cell>
          <cell r="R1689">
            <v>0</v>
          </cell>
          <cell r="S1689" t="str">
            <v>CUST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0</v>
          </cell>
          <cell r="AB1689">
            <v>0</v>
          </cell>
          <cell r="AD1689">
            <v>303</v>
          </cell>
          <cell r="AE1689" t="str">
            <v>CN</v>
          </cell>
          <cell r="AF1689" t="str">
            <v>303.CN</v>
          </cell>
        </row>
        <row r="1690">
          <cell r="A1690">
            <v>1690</v>
          </cell>
          <cell r="D1690" t="str">
            <v>SG</v>
          </cell>
          <cell r="E1690" t="str">
            <v>P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M1690">
            <v>0.75</v>
          </cell>
          <cell r="N1690">
            <v>0</v>
          </cell>
          <cell r="O1690">
            <v>0</v>
          </cell>
          <cell r="P1690">
            <v>0.75</v>
          </cell>
          <cell r="Q1690">
            <v>0</v>
          </cell>
          <cell r="R1690">
            <v>0</v>
          </cell>
          <cell r="S1690" t="str">
            <v>PLNT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  <cell r="AD1690">
            <v>303</v>
          </cell>
          <cell r="AE1690" t="str">
            <v>SG</v>
          </cell>
          <cell r="AF1690" t="str">
            <v>303.SG1</v>
          </cell>
        </row>
        <row r="1691">
          <cell r="A1691">
            <v>1691</v>
          </cell>
          <cell r="D1691" t="str">
            <v>SG</v>
          </cell>
          <cell r="E1691" t="str">
            <v>I-DGP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M1691">
            <v>0.75</v>
          </cell>
          <cell r="N1691">
            <v>0</v>
          </cell>
          <cell r="O1691">
            <v>0</v>
          </cell>
          <cell r="P1691">
            <v>0.75</v>
          </cell>
          <cell r="Q1691">
            <v>0</v>
          </cell>
          <cell r="R1691">
            <v>0</v>
          </cell>
          <cell r="S1691" t="str">
            <v>PLNT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D1691">
            <v>303</v>
          </cell>
          <cell r="AE1691" t="str">
            <v>SG</v>
          </cell>
          <cell r="AF1691" t="str">
            <v>303.SG2</v>
          </cell>
        </row>
        <row r="1692">
          <cell r="A1692">
            <v>1692</v>
          </cell>
          <cell r="F1692">
            <v>298607859.27262938</v>
          </cell>
          <cell r="G1692">
            <v>145654995.0657559</v>
          </cell>
          <cell r="H1692">
            <v>47797244.978259996</v>
          </cell>
          <cell r="I1692">
            <v>38931435.978060134</v>
          </cell>
          <cell r="J1692">
            <v>66224183.250553362</v>
          </cell>
          <cell r="K1692">
            <v>0</v>
          </cell>
          <cell r="N1692">
            <v>108650474.8215355</v>
          </cell>
          <cell r="O1692">
            <v>37004520.244220406</v>
          </cell>
          <cell r="Q1692">
            <v>35847933.733695</v>
          </cell>
          <cell r="R1692">
            <v>11949311.244564999</v>
          </cell>
          <cell r="T1692">
            <v>6828771.455391271</v>
          </cell>
          <cell r="U1692">
            <v>19624394.765442353</v>
          </cell>
          <cell r="V1692">
            <v>7290023.1189931994</v>
          </cell>
          <cell r="W1692">
            <v>4012972.0780235576</v>
          </cell>
          <cell r="X1692">
            <v>1175274.5602097448</v>
          </cell>
          <cell r="Y1692">
            <v>0</v>
          </cell>
          <cell r="Z1692">
            <v>0</v>
          </cell>
          <cell r="AA1692">
            <v>0</v>
          </cell>
          <cell r="AB1692">
            <v>0</v>
          </cell>
          <cell r="AD1692">
            <v>303</v>
          </cell>
          <cell r="AE1692" t="str">
            <v>NA</v>
          </cell>
          <cell r="AF1692" t="str">
            <v>303.NA1</v>
          </cell>
        </row>
        <row r="1693">
          <cell r="A1693">
            <v>1693</v>
          </cell>
          <cell r="B1693">
            <v>303</v>
          </cell>
          <cell r="C1693" t="str">
            <v>Less Non-Utility Plant</v>
          </cell>
          <cell r="AD1693">
            <v>303</v>
          </cell>
          <cell r="AE1693" t="str">
            <v>NA</v>
          </cell>
          <cell r="AF1693" t="str">
            <v>303.NA2</v>
          </cell>
        </row>
        <row r="1694">
          <cell r="A1694">
            <v>1694</v>
          </cell>
          <cell r="D1694" t="str">
            <v>S</v>
          </cell>
          <cell r="E1694" t="str">
            <v>I-SITUS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M1694">
            <v>0.75</v>
          </cell>
          <cell r="N1694">
            <v>0</v>
          </cell>
          <cell r="O1694">
            <v>0</v>
          </cell>
          <cell r="P1694">
            <v>0.75</v>
          </cell>
          <cell r="Q1694">
            <v>0</v>
          </cell>
          <cell r="R1694">
            <v>0</v>
          </cell>
          <cell r="S1694" t="str">
            <v>PLNT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D1694">
            <v>303</v>
          </cell>
          <cell r="AE1694" t="str">
            <v>S</v>
          </cell>
          <cell r="AF1694" t="str">
            <v>303.S1</v>
          </cell>
        </row>
        <row r="1695">
          <cell r="A1695">
            <v>1695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N1695">
            <v>0</v>
          </cell>
          <cell r="O1695">
            <v>0</v>
          </cell>
          <cell r="Q1695">
            <v>0</v>
          </cell>
          <cell r="R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B1695">
            <v>0</v>
          </cell>
          <cell r="AD1695">
            <v>303</v>
          </cell>
          <cell r="AE1695" t="str">
            <v>NA</v>
          </cell>
          <cell r="AF1695" t="str">
            <v>303.NA3</v>
          </cell>
        </row>
        <row r="1696">
          <cell r="A1696">
            <v>1696</v>
          </cell>
          <cell r="AD1696">
            <v>303</v>
          </cell>
          <cell r="AE1696" t="str">
            <v>NA</v>
          </cell>
          <cell r="AF1696" t="str">
            <v>303.NA4</v>
          </cell>
        </row>
        <row r="1697">
          <cell r="A1697">
            <v>1697</v>
          </cell>
          <cell r="B1697" t="str">
            <v>IP</v>
          </cell>
          <cell r="C1697" t="str">
            <v>Unclassified Intangible Plant - Acct 300</v>
          </cell>
          <cell r="AD1697" t="str">
            <v>IP</v>
          </cell>
          <cell r="AE1697" t="str">
            <v>NA</v>
          </cell>
          <cell r="AF1697" t="str">
            <v>IP.NA</v>
          </cell>
        </row>
        <row r="1698">
          <cell r="A1698">
            <v>1698</v>
          </cell>
          <cell r="D1698" t="str">
            <v>S</v>
          </cell>
          <cell r="E1698" t="str">
            <v>I-SITUS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M1698">
            <v>0.75</v>
          </cell>
          <cell r="N1698">
            <v>0</v>
          </cell>
          <cell r="O1698">
            <v>0</v>
          </cell>
          <cell r="P1698">
            <v>0.75</v>
          </cell>
          <cell r="Q1698">
            <v>0</v>
          </cell>
          <cell r="R1698">
            <v>0</v>
          </cell>
          <cell r="S1698" t="str">
            <v>PLNT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B1698">
            <v>0</v>
          </cell>
          <cell r="AD1698" t="str">
            <v>IP</v>
          </cell>
          <cell r="AE1698" t="str">
            <v>S</v>
          </cell>
          <cell r="AF1698" t="str">
            <v>IP.S</v>
          </cell>
        </row>
        <row r="1699">
          <cell r="A1699">
            <v>1699</v>
          </cell>
          <cell r="D1699" t="str">
            <v>SG</v>
          </cell>
          <cell r="E1699" t="str">
            <v>I-SG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M1699">
            <v>0.75</v>
          </cell>
          <cell r="N1699">
            <v>0</v>
          </cell>
          <cell r="O1699">
            <v>0</v>
          </cell>
          <cell r="P1699">
            <v>0.75</v>
          </cell>
          <cell r="Q1699">
            <v>0</v>
          </cell>
          <cell r="R1699">
            <v>0</v>
          </cell>
          <cell r="S1699" t="str">
            <v>PLNT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0</v>
          </cell>
          <cell r="AB1699">
            <v>0</v>
          </cell>
          <cell r="AD1699" t="str">
            <v>IP</v>
          </cell>
          <cell r="AE1699" t="str">
            <v>SG</v>
          </cell>
          <cell r="AF1699" t="str">
            <v>IP.SG</v>
          </cell>
        </row>
        <row r="1700">
          <cell r="A1700">
            <v>1700</v>
          </cell>
          <cell r="D1700" t="str">
            <v>SG</v>
          </cell>
          <cell r="E1700" t="str">
            <v>P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M1700">
            <v>0.75</v>
          </cell>
          <cell r="N1700">
            <v>0</v>
          </cell>
          <cell r="O1700">
            <v>0</v>
          </cell>
          <cell r="P1700">
            <v>0.75</v>
          </cell>
          <cell r="Q1700">
            <v>0</v>
          </cell>
          <cell r="R1700">
            <v>0</v>
          </cell>
          <cell r="S1700" t="str">
            <v>PLNT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0</v>
          </cell>
          <cell r="AB1700">
            <v>0</v>
          </cell>
          <cell r="AD1700" t="str">
            <v>IP</v>
          </cell>
          <cell r="AE1700" t="str">
            <v>SG</v>
          </cell>
          <cell r="AF1700" t="str">
            <v>IP.SG1</v>
          </cell>
        </row>
        <row r="1701">
          <cell r="A1701">
            <v>1701</v>
          </cell>
          <cell r="D1701" t="str">
            <v>SO</v>
          </cell>
          <cell r="E1701" t="str">
            <v>PTD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M1701">
            <v>0.75</v>
          </cell>
          <cell r="N1701">
            <v>0</v>
          </cell>
          <cell r="O1701">
            <v>0</v>
          </cell>
          <cell r="P1701">
            <v>0.75</v>
          </cell>
          <cell r="Q1701">
            <v>0</v>
          </cell>
          <cell r="R1701">
            <v>0</v>
          </cell>
          <cell r="S1701" t="str">
            <v>PLNT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D1701" t="str">
            <v>IP</v>
          </cell>
          <cell r="AE1701" t="str">
            <v>SO</v>
          </cell>
          <cell r="AF1701" t="str">
            <v>IP.SO</v>
          </cell>
        </row>
        <row r="1702">
          <cell r="A1702">
            <v>1702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N1702">
            <v>0</v>
          </cell>
          <cell r="O1702">
            <v>0</v>
          </cell>
          <cell r="Q1702">
            <v>0</v>
          </cell>
          <cell r="R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0</v>
          </cell>
          <cell r="AB1702">
            <v>0</v>
          </cell>
          <cell r="AD1702" t="str">
            <v>IP</v>
          </cell>
          <cell r="AE1702" t="str">
            <v>NA</v>
          </cell>
          <cell r="AF1702" t="str">
            <v>IP.NA1</v>
          </cell>
        </row>
        <row r="1703">
          <cell r="A1703">
            <v>1703</v>
          </cell>
          <cell r="AD1703" t="str">
            <v>IP</v>
          </cell>
          <cell r="AE1703" t="str">
            <v>NA</v>
          </cell>
          <cell r="AF1703" t="str">
            <v>IP.NA2</v>
          </cell>
        </row>
        <row r="1704">
          <cell r="A1704">
            <v>1704</v>
          </cell>
          <cell r="B1704" t="str">
            <v>TOTAL INTANGIBLE PLANT</v>
          </cell>
          <cell r="F1704">
            <v>350663054.10220844</v>
          </cell>
          <cell r="G1704">
            <v>189418030.77747887</v>
          </cell>
          <cell r="H1704">
            <v>56089404.096116081</v>
          </cell>
          <cell r="I1704">
            <v>38931435.978060134</v>
          </cell>
          <cell r="J1704">
            <v>66224183.250553362</v>
          </cell>
          <cell r="K1704">
            <v>0</v>
          </cell>
          <cell r="N1704">
            <v>141472751.60532773</v>
          </cell>
          <cell r="O1704">
            <v>47945279.172151148</v>
          </cell>
          <cell r="Q1704">
            <v>42067053.072087064</v>
          </cell>
          <cell r="R1704">
            <v>14022351.02402902</v>
          </cell>
          <cell r="T1704">
            <v>6828771.455391271</v>
          </cell>
          <cell r="U1704">
            <v>19624394.765442353</v>
          </cell>
          <cell r="V1704">
            <v>7290023.1189931994</v>
          </cell>
          <cell r="W1704">
            <v>4012972.0780235576</v>
          </cell>
          <cell r="X1704">
            <v>1175274.5602097448</v>
          </cell>
          <cell r="Y1704">
            <v>0</v>
          </cell>
          <cell r="Z1704">
            <v>0</v>
          </cell>
          <cell r="AA1704">
            <v>0</v>
          </cell>
          <cell r="AB1704">
            <v>0</v>
          </cell>
          <cell r="AD1704" t="str">
            <v>TOTAL INTANGIBLE PLANT</v>
          </cell>
          <cell r="AE1704" t="str">
            <v>NA</v>
          </cell>
          <cell r="AF1704" t="str">
            <v>TOTAL INTANGIBLE PLANT.NA</v>
          </cell>
        </row>
        <row r="1705">
          <cell r="A1705">
            <v>1705</v>
          </cell>
          <cell r="AD1705" t="str">
            <v>TOTAL INTANGIBLE PLANT</v>
          </cell>
          <cell r="AE1705" t="str">
            <v>NA</v>
          </cell>
          <cell r="AF1705" t="str">
            <v>TOTAL INTANGIBLE PLANT.NA1</v>
          </cell>
        </row>
        <row r="1706">
          <cell r="A1706">
            <v>1706</v>
          </cell>
          <cell r="AD1706" t="str">
            <v>TOTAL INTANGIBLE PLANT</v>
          </cell>
          <cell r="AE1706" t="str">
            <v>NA</v>
          </cell>
          <cell r="AF1706" t="str">
            <v>TOTAL INTANGIBLE PLANT.NA2</v>
          </cell>
        </row>
        <row r="1707">
          <cell r="A1707">
            <v>1707</v>
          </cell>
          <cell r="B1707" t="str">
            <v>TOTAL ELECTRIC PLANT IN SERVICE</v>
          </cell>
          <cell r="F1707">
            <v>11340055641.354292</v>
          </cell>
          <cell r="G1707">
            <v>5678810201.4133339</v>
          </cell>
          <cell r="H1707">
            <v>2697078606.9127893</v>
          </cell>
          <cell r="I1707">
            <v>2888256309.5344276</v>
          </cell>
          <cell r="J1707">
            <v>75910523.493741453</v>
          </cell>
          <cell r="K1707">
            <v>0</v>
          </cell>
          <cell r="N1707">
            <v>4149878752.4553103</v>
          </cell>
          <cell r="O1707">
            <v>1528931448.9580235</v>
          </cell>
          <cell r="Q1707">
            <v>2022808955.1845918</v>
          </cell>
          <cell r="R1707">
            <v>674269651.72819734</v>
          </cell>
          <cell r="T1707">
            <v>515374794.29315168</v>
          </cell>
          <cell r="U1707">
            <v>1481074375.0081992</v>
          </cell>
          <cell r="V1707">
            <v>521009306.29563129</v>
          </cell>
          <cell r="W1707">
            <v>286802355.00316828</v>
          </cell>
          <cell r="X1707">
            <v>83995478.934276566</v>
          </cell>
          <cell r="Y1707">
            <v>0</v>
          </cell>
          <cell r="Z1707">
            <v>0</v>
          </cell>
          <cell r="AA1707">
            <v>0</v>
          </cell>
          <cell r="AB1707">
            <v>0</v>
          </cell>
          <cell r="AD1707" t="str">
            <v>TOTAL ELECTRIC PLANT IN SERVICE</v>
          </cell>
          <cell r="AE1707" t="str">
            <v>NA</v>
          </cell>
          <cell r="AF1707" t="str">
            <v>TOTAL ELECTRIC PLANT IN SERVICE.NA</v>
          </cell>
        </row>
        <row r="1708">
          <cell r="A1708">
            <v>1708</v>
          </cell>
          <cell r="AD1708" t="str">
            <v>TOTAL ELECTRIC PLANT IN SERVICE</v>
          </cell>
          <cell r="AE1708" t="str">
            <v>NA</v>
          </cell>
          <cell r="AF1708" t="str">
            <v>TOTAL ELECTRIC PLANT IN SERVICE.NA1</v>
          </cell>
        </row>
        <row r="1709">
          <cell r="A1709">
            <v>1709</v>
          </cell>
          <cell r="B1709">
            <v>105</v>
          </cell>
          <cell r="C1709" t="str">
            <v>Plant Held For Future Use</v>
          </cell>
          <cell r="AD1709">
            <v>105</v>
          </cell>
          <cell r="AE1709" t="str">
            <v>NA</v>
          </cell>
          <cell r="AF1709" t="str">
            <v>105.NA</v>
          </cell>
        </row>
        <row r="1710">
          <cell r="A1710">
            <v>1710</v>
          </cell>
          <cell r="D1710" t="str">
            <v>S</v>
          </cell>
          <cell r="E1710" t="str">
            <v>DPW</v>
          </cell>
          <cell r="F1710">
            <v>4847342.38</v>
          </cell>
          <cell r="G1710">
            <v>0</v>
          </cell>
          <cell r="H1710">
            <v>0</v>
          </cell>
          <cell r="I1710">
            <v>4847342.38</v>
          </cell>
          <cell r="J1710">
            <v>0</v>
          </cell>
          <cell r="K1710">
            <v>0</v>
          </cell>
          <cell r="M1710">
            <v>0.75</v>
          </cell>
          <cell r="N1710">
            <v>0</v>
          </cell>
          <cell r="O1710">
            <v>0</v>
          </cell>
          <cell r="P1710">
            <v>0.75</v>
          </cell>
          <cell r="Q1710">
            <v>0</v>
          </cell>
          <cell r="R1710">
            <v>0</v>
          </cell>
          <cell r="S1710" t="str">
            <v>PLNT</v>
          </cell>
          <cell r="T1710">
            <v>850248.45468599524</v>
          </cell>
          <cell r="U1710">
            <v>2443427.9917644798</v>
          </cell>
          <cell r="V1710">
            <v>907678.77238820237</v>
          </cell>
          <cell r="W1710">
            <v>499654.04909602104</v>
          </cell>
          <cell r="X1710">
            <v>146333.11206530084</v>
          </cell>
          <cell r="Y1710">
            <v>0</v>
          </cell>
          <cell r="Z1710">
            <v>0</v>
          </cell>
          <cell r="AA1710">
            <v>0</v>
          </cell>
          <cell r="AB1710">
            <v>0</v>
          </cell>
          <cell r="AD1710">
            <v>105</v>
          </cell>
          <cell r="AE1710" t="str">
            <v>S</v>
          </cell>
          <cell r="AF1710" t="str">
            <v>105.S</v>
          </cell>
        </row>
        <row r="1711">
          <cell r="A1711">
            <v>1711</v>
          </cell>
          <cell r="D1711" t="str">
            <v>SG</v>
          </cell>
          <cell r="E1711" t="str">
            <v>P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M1711">
            <v>0.75</v>
          </cell>
          <cell r="N1711">
            <v>0</v>
          </cell>
          <cell r="O1711">
            <v>0</v>
          </cell>
          <cell r="P1711">
            <v>0.75</v>
          </cell>
          <cell r="Q1711">
            <v>0</v>
          </cell>
          <cell r="R1711">
            <v>0</v>
          </cell>
          <cell r="S1711" t="str">
            <v>PLNT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B1711">
            <v>0</v>
          </cell>
          <cell r="AD1711">
            <v>105</v>
          </cell>
          <cell r="AE1711" t="str">
            <v>SG</v>
          </cell>
          <cell r="AF1711" t="str">
            <v>105.SG</v>
          </cell>
        </row>
        <row r="1712">
          <cell r="A1712">
            <v>1712</v>
          </cell>
          <cell r="D1712" t="str">
            <v>SG</v>
          </cell>
          <cell r="E1712" t="str">
            <v>T</v>
          </cell>
          <cell r="F1712">
            <v>1599942.8008180144</v>
          </cell>
          <cell r="G1712">
            <v>0</v>
          </cell>
          <cell r="H1712">
            <v>1599942.8008180144</v>
          </cell>
          <cell r="I1712">
            <v>0</v>
          </cell>
          <cell r="J1712">
            <v>0</v>
          </cell>
          <cell r="K1712">
            <v>0</v>
          </cell>
          <cell r="M1712">
            <v>0.75</v>
          </cell>
          <cell r="N1712">
            <v>0</v>
          </cell>
          <cell r="O1712">
            <v>0</v>
          </cell>
          <cell r="P1712">
            <v>0.75</v>
          </cell>
          <cell r="Q1712">
            <v>1199957.1006135107</v>
          </cell>
          <cell r="R1712">
            <v>399985.70020450361</v>
          </cell>
          <cell r="S1712" t="str">
            <v>PLNT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B1712">
            <v>0</v>
          </cell>
          <cell r="AD1712">
            <v>105</v>
          </cell>
          <cell r="AE1712" t="str">
            <v>SG</v>
          </cell>
          <cell r="AF1712" t="str">
            <v>105.SG1</v>
          </cell>
        </row>
        <row r="1713">
          <cell r="A1713">
            <v>1713</v>
          </cell>
          <cell r="D1713" t="str">
            <v>SG</v>
          </cell>
          <cell r="E1713" t="str">
            <v>P</v>
          </cell>
          <cell r="F1713">
            <v>-976523.78059883637</v>
          </cell>
          <cell r="G1713">
            <v>-976523.78059883637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M1713">
            <v>0.75</v>
          </cell>
          <cell r="N1713">
            <v>-732392.83544912725</v>
          </cell>
          <cell r="O1713">
            <v>-244130.94514970909</v>
          </cell>
          <cell r="P1713">
            <v>0.75</v>
          </cell>
          <cell r="Q1713">
            <v>0</v>
          </cell>
          <cell r="R1713">
            <v>0</v>
          </cell>
          <cell r="S1713" t="str">
            <v>PLNT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D1713">
            <v>105</v>
          </cell>
          <cell r="AE1713" t="str">
            <v>SG</v>
          </cell>
          <cell r="AF1713" t="str">
            <v>105.SG2</v>
          </cell>
        </row>
        <row r="1714">
          <cell r="A1714">
            <v>1714</v>
          </cell>
          <cell r="D1714" t="str">
            <v>SE</v>
          </cell>
          <cell r="E1714" t="str">
            <v>P</v>
          </cell>
          <cell r="F1714">
            <v>6601697.0656943824</v>
          </cell>
          <cell r="G1714">
            <v>6601697.0656943824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M1714">
            <v>0</v>
          </cell>
          <cell r="N1714">
            <v>0</v>
          </cell>
          <cell r="O1714">
            <v>6601697.0656943824</v>
          </cell>
          <cell r="P1714">
            <v>0</v>
          </cell>
          <cell r="Q1714">
            <v>0</v>
          </cell>
          <cell r="R1714">
            <v>0</v>
          </cell>
          <cell r="S1714" t="str">
            <v>PLNT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  <cell r="AD1714">
            <v>105</v>
          </cell>
          <cell r="AE1714" t="str">
            <v>SE</v>
          </cell>
          <cell r="AF1714" t="str">
            <v>105.SE</v>
          </cell>
        </row>
        <row r="1715">
          <cell r="A1715">
            <v>1715</v>
          </cell>
          <cell r="D1715" t="str">
            <v>SG</v>
          </cell>
          <cell r="E1715" t="str">
            <v>G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M1715">
            <v>0.75</v>
          </cell>
          <cell r="N1715">
            <v>0</v>
          </cell>
          <cell r="O1715">
            <v>0</v>
          </cell>
          <cell r="P1715">
            <v>0.75</v>
          </cell>
          <cell r="Q1715">
            <v>0</v>
          </cell>
          <cell r="R1715">
            <v>0</v>
          </cell>
          <cell r="S1715" t="str">
            <v>PLNT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0</v>
          </cell>
          <cell r="AB1715">
            <v>0</v>
          </cell>
          <cell r="AD1715">
            <v>105</v>
          </cell>
          <cell r="AE1715" t="str">
            <v>SG</v>
          </cell>
          <cell r="AF1715" t="str">
            <v>105.SG3</v>
          </cell>
        </row>
        <row r="1716">
          <cell r="A1716">
            <v>1716</v>
          </cell>
          <cell r="F1716">
            <v>12072458.46591356</v>
          </cell>
          <cell r="G1716">
            <v>5625173.2850955464</v>
          </cell>
          <cell r="H1716">
            <v>1599942.8008180144</v>
          </cell>
          <cell r="I1716">
            <v>4847342.38</v>
          </cell>
          <cell r="J1716">
            <v>0</v>
          </cell>
          <cell r="K1716">
            <v>0</v>
          </cell>
          <cell r="N1716">
            <v>-732392.83544912725</v>
          </cell>
          <cell r="O1716">
            <v>6357566.1205446729</v>
          </cell>
          <cell r="Q1716">
            <v>1199957.1006135107</v>
          </cell>
          <cell r="R1716">
            <v>399985.70020450361</v>
          </cell>
          <cell r="T1716">
            <v>850248.45468599524</v>
          </cell>
          <cell r="U1716">
            <v>2443427.9917644798</v>
          </cell>
          <cell r="V1716">
            <v>907678.77238820237</v>
          </cell>
          <cell r="W1716">
            <v>499654.04909602104</v>
          </cell>
          <cell r="X1716">
            <v>146333.11206530084</v>
          </cell>
          <cell r="Y1716">
            <v>0</v>
          </cell>
          <cell r="Z1716">
            <v>0</v>
          </cell>
          <cell r="AA1716">
            <v>0</v>
          </cell>
          <cell r="AB1716">
            <v>0</v>
          </cell>
          <cell r="AD1716">
            <v>105</v>
          </cell>
          <cell r="AE1716" t="str">
            <v>NA</v>
          </cell>
          <cell r="AF1716" t="str">
            <v>105.NA1</v>
          </cell>
        </row>
        <row r="1717">
          <cell r="A1717">
            <v>1717</v>
          </cell>
          <cell r="AD1717">
            <v>105</v>
          </cell>
          <cell r="AE1717" t="str">
            <v>NA</v>
          </cell>
          <cell r="AF1717" t="str">
            <v>105.NA2</v>
          </cell>
        </row>
        <row r="1718">
          <cell r="A1718">
            <v>1718</v>
          </cell>
          <cell r="B1718">
            <v>114</v>
          </cell>
          <cell r="C1718" t="str">
            <v>Electric Plant Acquisition Adjustments</v>
          </cell>
          <cell r="AD1718">
            <v>114</v>
          </cell>
          <cell r="AE1718" t="str">
            <v>NA</v>
          </cell>
          <cell r="AF1718" t="str">
            <v>114.NA</v>
          </cell>
        </row>
        <row r="1719">
          <cell r="A1719">
            <v>1719</v>
          </cell>
          <cell r="D1719" t="str">
            <v>S</v>
          </cell>
          <cell r="E1719" t="str">
            <v>P</v>
          </cell>
          <cell r="F1719">
            <v>1808818.71076923</v>
          </cell>
          <cell r="G1719">
            <v>1808818.71076923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M1719">
            <v>0.75</v>
          </cell>
          <cell r="N1719">
            <v>1356614.0330769224</v>
          </cell>
          <cell r="O1719">
            <v>452204.67769230751</v>
          </cell>
          <cell r="P1719">
            <v>0.75</v>
          </cell>
          <cell r="Q1719">
            <v>0</v>
          </cell>
          <cell r="R1719">
            <v>0</v>
          </cell>
          <cell r="S1719" t="str">
            <v>PLNT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B1719">
            <v>0</v>
          </cell>
          <cell r="AD1719">
            <v>114</v>
          </cell>
          <cell r="AE1719" t="str">
            <v>S</v>
          </cell>
          <cell r="AF1719" t="str">
            <v>114.S</v>
          </cell>
        </row>
        <row r="1720">
          <cell r="A1720">
            <v>1720</v>
          </cell>
          <cell r="D1720" t="str">
            <v>SG</v>
          </cell>
          <cell r="E1720" t="str">
            <v>P</v>
          </cell>
          <cell r="F1720">
            <v>62627041.616621248</v>
          </cell>
          <cell r="G1720">
            <v>62627041.616621248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M1720">
            <v>0.75</v>
          </cell>
          <cell r="N1720">
            <v>46970281.212465934</v>
          </cell>
          <cell r="O1720">
            <v>15656760.404155312</v>
          </cell>
          <cell r="P1720">
            <v>0.75</v>
          </cell>
          <cell r="Q1720">
            <v>0</v>
          </cell>
          <cell r="R1720">
            <v>0</v>
          </cell>
          <cell r="S1720" t="str">
            <v>PLNT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0</v>
          </cell>
          <cell r="AB1720">
            <v>0</v>
          </cell>
          <cell r="AD1720">
            <v>114</v>
          </cell>
          <cell r="AE1720" t="str">
            <v>SG</v>
          </cell>
          <cell r="AF1720" t="str">
            <v>114.SG</v>
          </cell>
        </row>
        <row r="1721">
          <cell r="A1721">
            <v>1721</v>
          </cell>
          <cell r="D1721" t="str">
            <v>SG</v>
          </cell>
          <cell r="E1721" t="str">
            <v>P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M1721">
            <v>0.75</v>
          </cell>
          <cell r="N1721">
            <v>0</v>
          </cell>
          <cell r="O1721">
            <v>0</v>
          </cell>
          <cell r="P1721">
            <v>0.75</v>
          </cell>
          <cell r="Q1721">
            <v>0</v>
          </cell>
          <cell r="R1721">
            <v>0</v>
          </cell>
          <cell r="S1721" t="str">
            <v>PLNT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0</v>
          </cell>
          <cell r="AB1721">
            <v>0</v>
          </cell>
          <cell r="AD1721">
            <v>114</v>
          </cell>
          <cell r="AE1721" t="str">
            <v>SG</v>
          </cell>
          <cell r="AF1721" t="str">
            <v>114.SG1</v>
          </cell>
        </row>
        <row r="1722">
          <cell r="A1722">
            <v>1722</v>
          </cell>
          <cell r="F1722">
            <v>64435860.327390477</v>
          </cell>
          <cell r="G1722">
            <v>64435860.327390477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N1722">
            <v>48326895.245542854</v>
          </cell>
          <cell r="O1722">
            <v>16108965.081847619</v>
          </cell>
          <cell r="Q1722">
            <v>0</v>
          </cell>
          <cell r="R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B1722">
            <v>0</v>
          </cell>
          <cell r="AD1722">
            <v>114</v>
          </cell>
          <cell r="AE1722" t="str">
            <v>NA</v>
          </cell>
          <cell r="AF1722" t="str">
            <v>114.NA1</v>
          </cell>
        </row>
        <row r="1723">
          <cell r="A1723">
            <v>1723</v>
          </cell>
          <cell r="AD1723">
            <v>114</v>
          </cell>
          <cell r="AE1723" t="str">
            <v>NA</v>
          </cell>
          <cell r="AF1723" t="str">
            <v>114.NA2</v>
          </cell>
        </row>
        <row r="1724">
          <cell r="A1724">
            <v>1724</v>
          </cell>
          <cell r="B1724">
            <v>115</v>
          </cell>
          <cell r="C1724" t="str">
            <v>Accum  Provision for Asset Acquisition Adjustments</v>
          </cell>
          <cell r="AD1724">
            <v>115</v>
          </cell>
          <cell r="AE1724" t="str">
            <v>NA</v>
          </cell>
          <cell r="AF1724" t="str">
            <v>115.NA</v>
          </cell>
        </row>
        <row r="1725">
          <cell r="A1725">
            <v>1725</v>
          </cell>
          <cell r="D1725" t="str">
            <v>S</v>
          </cell>
          <cell r="E1725" t="str">
            <v>P</v>
          </cell>
          <cell r="F1725">
            <v>-18349.708461538499</v>
          </cell>
          <cell r="G1725">
            <v>-18349.708461538499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M1725">
            <v>0.75</v>
          </cell>
          <cell r="N1725">
            <v>-13762.281346153875</v>
          </cell>
          <cell r="O1725">
            <v>-4587.4271153846248</v>
          </cell>
          <cell r="P1725">
            <v>0.75</v>
          </cell>
          <cell r="Q1725">
            <v>0</v>
          </cell>
          <cell r="R1725">
            <v>0</v>
          </cell>
          <cell r="S1725" t="str">
            <v>PLNT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B1725">
            <v>0</v>
          </cell>
          <cell r="AD1725">
            <v>115</v>
          </cell>
          <cell r="AE1725" t="str">
            <v>S</v>
          </cell>
          <cell r="AF1725" t="str">
            <v>115.S</v>
          </cell>
        </row>
        <row r="1726">
          <cell r="A1726">
            <v>1726</v>
          </cell>
          <cell r="D1726" t="str">
            <v>SG</v>
          </cell>
          <cell r="E1726" t="str">
            <v>P</v>
          </cell>
          <cell r="F1726">
            <v>-47814758.700551085</v>
          </cell>
          <cell r="G1726">
            <v>-47814758.700551085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M1726">
            <v>0.75</v>
          </cell>
          <cell r="N1726">
            <v>-35861069.025413312</v>
          </cell>
          <cell r="O1726">
            <v>-11953689.675137771</v>
          </cell>
          <cell r="P1726">
            <v>0.75</v>
          </cell>
          <cell r="Q1726">
            <v>0</v>
          </cell>
          <cell r="R1726">
            <v>0</v>
          </cell>
          <cell r="S1726" t="str">
            <v>PLNT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B1726">
            <v>0</v>
          </cell>
          <cell r="AD1726">
            <v>115</v>
          </cell>
          <cell r="AE1726" t="str">
            <v>SG</v>
          </cell>
          <cell r="AF1726" t="str">
            <v>115.SG</v>
          </cell>
        </row>
        <row r="1727">
          <cell r="A1727">
            <v>1727</v>
          </cell>
          <cell r="D1727" t="str">
            <v>SG</v>
          </cell>
          <cell r="E1727" t="str">
            <v>P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M1727">
            <v>0.75</v>
          </cell>
          <cell r="N1727">
            <v>0</v>
          </cell>
          <cell r="O1727">
            <v>0</v>
          </cell>
          <cell r="P1727">
            <v>0.75</v>
          </cell>
          <cell r="Q1727">
            <v>0</v>
          </cell>
          <cell r="R1727">
            <v>0</v>
          </cell>
          <cell r="S1727" t="str">
            <v>PLNT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B1727">
            <v>0</v>
          </cell>
          <cell r="AD1727">
            <v>115</v>
          </cell>
          <cell r="AE1727" t="str">
            <v>SG</v>
          </cell>
          <cell r="AF1727" t="str">
            <v>115.SG1</v>
          </cell>
        </row>
        <row r="1728">
          <cell r="A1728">
            <v>1728</v>
          </cell>
          <cell r="F1728">
            <v>-47833108.409012623</v>
          </cell>
          <cell r="G1728">
            <v>-47833108.409012623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N1728">
            <v>-35874831.306759469</v>
          </cell>
          <cell r="O1728">
            <v>-11958277.102253156</v>
          </cell>
          <cell r="Q1728">
            <v>0</v>
          </cell>
          <cell r="R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B1728">
            <v>0</v>
          </cell>
          <cell r="AD1728">
            <v>115</v>
          </cell>
          <cell r="AE1728" t="str">
            <v>NA</v>
          </cell>
          <cell r="AF1728" t="str">
            <v>115.NA1</v>
          </cell>
        </row>
        <row r="1729">
          <cell r="A1729">
            <v>1729</v>
          </cell>
          <cell r="AD1729">
            <v>115</v>
          </cell>
          <cell r="AE1729" t="str">
            <v>NA</v>
          </cell>
          <cell r="AF1729" t="str">
            <v>115.NA2</v>
          </cell>
        </row>
        <row r="1730">
          <cell r="A1730">
            <v>1730</v>
          </cell>
          <cell r="B1730">
            <v>128</v>
          </cell>
          <cell r="C1730" t="str">
            <v>Pensions</v>
          </cell>
          <cell r="D1730" t="str">
            <v>SO</v>
          </cell>
          <cell r="E1730" t="str">
            <v>LABOR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 t="str">
            <v>PLNT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0</v>
          </cell>
          <cell r="AB1730">
            <v>0</v>
          </cell>
          <cell r="AD1730">
            <v>128</v>
          </cell>
          <cell r="AE1730" t="str">
            <v>SO</v>
          </cell>
          <cell r="AF1730" t="str">
            <v>128.SO</v>
          </cell>
        </row>
        <row r="1731">
          <cell r="A1731">
            <v>1731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N1731">
            <v>0</v>
          </cell>
          <cell r="O1731">
            <v>0</v>
          </cell>
          <cell r="Q1731">
            <v>0</v>
          </cell>
          <cell r="R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0</v>
          </cell>
          <cell r="AB1731">
            <v>0</v>
          </cell>
          <cell r="AD1731">
            <v>128</v>
          </cell>
          <cell r="AE1731" t="str">
            <v>NA</v>
          </cell>
          <cell r="AF1731" t="str">
            <v>128.NA</v>
          </cell>
        </row>
        <row r="1732">
          <cell r="A1732">
            <v>1732</v>
          </cell>
          <cell r="AD1732">
            <v>128</v>
          </cell>
          <cell r="AE1732" t="str">
            <v>NA</v>
          </cell>
          <cell r="AF1732" t="str">
            <v>128.NA1</v>
          </cell>
        </row>
        <row r="1733">
          <cell r="A1733">
            <v>1733</v>
          </cell>
          <cell r="B1733">
            <v>124</v>
          </cell>
          <cell r="C1733" t="str">
            <v>Weatherization</v>
          </cell>
          <cell r="AD1733">
            <v>124</v>
          </cell>
          <cell r="AE1733" t="str">
            <v>NA</v>
          </cell>
          <cell r="AF1733" t="str">
            <v>124.NA</v>
          </cell>
        </row>
        <row r="1734">
          <cell r="A1734">
            <v>1734</v>
          </cell>
          <cell r="D1734" t="str">
            <v>S</v>
          </cell>
          <cell r="E1734" t="str">
            <v>DMSC</v>
          </cell>
          <cell r="F1734">
            <v>2160737.84923077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2160737.84923077</v>
          </cell>
          <cell r="M1734">
            <v>0.5</v>
          </cell>
          <cell r="N1734">
            <v>0</v>
          </cell>
          <cell r="O1734">
            <v>0</v>
          </cell>
          <cell r="P1734">
            <v>0.5</v>
          </cell>
          <cell r="Q1734">
            <v>0</v>
          </cell>
          <cell r="R1734">
            <v>0</v>
          </cell>
          <cell r="S1734" t="str">
            <v>MISC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B1734">
            <v>0</v>
          </cell>
          <cell r="AD1734">
            <v>124</v>
          </cell>
          <cell r="AE1734" t="str">
            <v>S</v>
          </cell>
          <cell r="AF1734" t="str">
            <v>124.S</v>
          </cell>
        </row>
        <row r="1735">
          <cell r="A1735">
            <v>1735</v>
          </cell>
          <cell r="D1735" t="str">
            <v>SO</v>
          </cell>
          <cell r="E1735" t="str">
            <v>DMSC</v>
          </cell>
          <cell r="F1735">
            <v>-1927.2376249942831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-1927.2376249942831</v>
          </cell>
          <cell r="M1735">
            <v>0.5</v>
          </cell>
          <cell r="N1735">
            <v>0</v>
          </cell>
          <cell r="O1735">
            <v>0</v>
          </cell>
          <cell r="P1735">
            <v>0.5</v>
          </cell>
          <cell r="Q1735">
            <v>0</v>
          </cell>
          <cell r="R1735">
            <v>0</v>
          </cell>
          <cell r="S1735" t="str">
            <v>MISC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0</v>
          </cell>
          <cell r="AB1735">
            <v>0</v>
          </cell>
          <cell r="AD1735">
            <v>124</v>
          </cell>
          <cell r="AE1735" t="str">
            <v>SO</v>
          </cell>
          <cell r="AF1735" t="str">
            <v>124.SO</v>
          </cell>
        </row>
        <row r="1736">
          <cell r="A1736">
            <v>1736</v>
          </cell>
          <cell r="F1736">
            <v>2158810.6116057755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2158810.6116057755</v>
          </cell>
          <cell r="N1736">
            <v>0</v>
          </cell>
          <cell r="O1736">
            <v>0</v>
          </cell>
          <cell r="Q1736">
            <v>0</v>
          </cell>
          <cell r="R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B1736">
            <v>0</v>
          </cell>
          <cell r="AD1736">
            <v>124</v>
          </cell>
          <cell r="AE1736" t="str">
            <v>NA</v>
          </cell>
          <cell r="AF1736" t="str">
            <v>124.NA1</v>
          </cell>
        </row>
        <row r="1737">
          <cell r="A1737">
            <v>1737</v>
          </cell>
          <cell r="AD1737">
            <v>124</v>
          </cell>
          <cell r="AE1737" t="str">
            <v>NA</v>
          </cell>
          <cell r="AF1737" t="str">
            <v>124.NA2</v>
          </cell>
        </row>
        <row r="1738">
          <cell r="A1738">
            <v>1738</v>
          </cell>
          <cell r="B1738">
            <v>182</v>
          </cell>
          <cell r="C1738" t="str">
            <v>Weatherization</v>
          </cell>
          <cell r="AD1738">
            <v>182</v>
          </cell>
          <cell r="AE1738" t="str">
            <v>NA</v>
          </cell>
          <cell r="AF1738" t="str">
            <v>182.NA</v>
          </cell>
        </row>
        <row r="1739">
          <cell r="A1739">
            <v>1739</v>
          </cell>
          <cell r="D1739" t="str">
            <v>S</v>
          </cell>
          <cell r="E1739" t="str">
            <v>DMSC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M1739">
            <v>0.5</v>
          </cell>
          <cell r="N1739">
            <v>0</v>
          </cell>
          <cell r="O1739">
            <v>0</v>
          </cell>
          <cell r="P1739">
            <v>0.5</v>
          </cell>
          <cell r="Q1739">
            <v>0</v>
          </cell>
          <cell r="R1739">
            <v>0</v>
          </cell>
          <cell r="S1739" t="str">
            <v>MISC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B1739">
            <v>0</v>
          </cell>
          <cell r="AD1739">
            <v>182</v>
          </cell>
          <cell r="AE1739" t="str">
            <v>S</v>
          </cell>
          <cell r="AF1739" t="str">
            <v>182.S</v>
          </cell>
        </row>
        <row r="1740">
          <cell r="A1740">
            <v>1740</v>
          </cell>
          <cell r="D1740" t="str">
            <v>SG</v>
          </cell>
          <cell r="E1740" t="str">
            <v>DMSC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M1740">
            <v>0.5</v>
          </cell>
          <cell r="N1740">
            <v>0</v>
          </cell>
          <cell r="O1740">
            <v>0</v>
          </cell>
          <cell r="P1740">
            <v>0.5</v>
          </cell>
          <cell r="Q1740">
            <v>0</v>
          </cell>
          <cell r="R1740">
            <v>0</v>
          </cell>
          <cell r="S1740" t="str">
            <v>MISC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B1740">
            <v>0</v>
          </cell>
          <cell r="AD1740">
            <v>182</v>
          </cell>
          <cell r="AE1740" t="str">
            <v>SG</v>
          </cell>
          <cell r="AF1740" t="str">
            <v>182.SG</v>
          </cell>
        </row>
        <row r="1741">
          <cell r="A1741">
            <v>1741</v>
          </cell>
          <cell r="D1741" t="str">
            <v>SGCT</v>
          </cell>
          <cell r="E1741" t="str">
            <v>DMSC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M1741">
            <v>0.5</v>
          </cell>
          <cell r="N1741">
            <v>0</v>
          </cell>
          <cell r="O1741">
            <v>0</v>
          </cell>
          <cell r="P1741">
            <v>0.5</v>
          </cell>
          <cell r="Q1741">
            <v>0</v>
          </cell>
          <cell r="R1741">
            <v>0</v>
          </cell>
          <cell r="S1741" t="str">
            <v>MISC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B1741">
            <v>0</v>
          </cell>
          <cell r="AD1741">
            <v>182</v>
          </cell>
          <cell r="AE1741" t="str">
            <v>SGCT</v>
          </cell>
          <cell r="AF1741" t="str">
            <v>182.SGCT</v>
          </cell>
        </row>
        <row r="1742">
          <cell r="A1742">
            <v>1742</v>
          </cell>
          <cell r="D1742" t="str">
            <v>SO</v>
          </cell>
          <cell r="E1742" t="str">
            <v>DMSC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M1742">
            <v>0.5</v>
          </cell>
          <cell r="N1742">
            <v>0</v>
          </cell>
          <cell r="O1742">
            <v>0</v>
          </cell>
          <cell r="P1742">
            <v>0.5</v>
          </cell>
          <cell r="Q1742">
            <v>0</v>
          </cell>
          <cell r="R1742">
            <v>0</v>
          </cell>
          <cell r="S1742" t="str">
            <v>MISC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>
            <v>0</v>
          </cell>
          <cell r="AD1742">
            <v>182</v>
          </cell>
          <cell r="AE1742" t="str">
            <v>SO</v>
          </cell>
          <cell r="AF1742" t="str">
            <v>182.SO</v>
          </cell>
        </row>
        <row r="1743">
          <cell r="A1743">
            <v>1743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N1743">
            <v>0</v>
          </cell>
          <cell r="O1743">
            <v>0</v>
          </cell>
          <cell r="Q1743">
            <v>0</v>
          </cell>
          <cell r="R1743">
            <v>0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>
            <v>0</v>
          </cell>
          <cell r="AD1743">
            <v>182</v>
          </cell>
          <cell r="AE1743" t="str">
            <v>NA</v>
          </cell>
          <cell r="AF1743" t="str">
            <v>182.NA1</v>
          </cell>
        </row>
        <row r="1744">
          <cell r="A1744">
            <v>1744</v>
          </cell>
          <cell r="AD1744">
            <v>182</v>
          </cell>
          <cell r="AE1744" t="str">
            <v>NA</v>
          </cell>
          <cell r="AF1744" t="str">
            <v>182.NA2</v>
          </cell>
        </row>
        <row r="1745">
          <cell r="A1745">
            <v>1745</v>
          </cell>
          <cell r="B1745">
            <v>186</v>
          </cell>
          <cell r="C1745" t="str">
            <v>Weatherization</v>
          </cell>
          <cell r="AD1745">
            <v>186</v>
          </cell>
          <cell r="AE1745" t="str">
            <v>NA</v>
          </cell>
          <cell r="AF1745" t="str">
            <v>186.NA</v>
          </cell>
        </row>
        <row r="1746">
          <cell r="A1746">
            <v>1746</v>
          </cell>
          <cell r="D1746" t="str">
            <v>S</v>
          </cell>
          <cell r="E1746" t="str">
            <v>DMSC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M1746">
            <v>0.5</v>
          </cell>
          <cell r="N1746">
            <v>0</v>
          </cell>
          <cell r="O1746">
            <v>0</v>
          </cell>
          <cell r="P1746">
            <v>0.5</v>
          </cell>
          <cell r="Q1746">
            <v>0</v>
          </cell>
          <cell r="R1746">
            <v>0</v>
          </cell>
          <cell r="S1746" t="str">
            <v>MISC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0</v>
          </cell>
          <cell r="AB1746">
            <v>0</v>
          </cell>
          <cell r="AD1746">
            <v>186</v>
          </cell>
          <cell r="AE1746" t="str">
            <v>S</v>
          </cell>
          <cell r="AF1746" t="str">
            <v>186.S</v>
          </cell>
        </row>
        <row r="1747">
          <cell r="A1747">
            <v>1747</v>
          </cell>
          <cell r="D1747" t="str">
            <v>CN</v>
          </cell>
          <cell r="E1747" t="str">
            <v>CUST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M1747">
            <v>0.75</v>
          </cell>
          <cell r="N1747">
            <v>0</v>
          </cell>
          <cell r="O1747">
            <v>0</v>
          </cell>
          <cell r="P1747">
            <v>0.75</v>
          </cell>
          <cell r="Q1747">
            <v>0</v>
          </cell>
          <cell r="R1747">
            <v>0</v>
          </cell>
          <cell r="S1747" t="str">
            <v>CUST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D1747">
            <v>186</v>
          </cell>
          <cell r="AE1747" t="str">
            <v>CN</v>
          </cell>
          <cell r="AF1747" t="str">
            <v>186.CN</v>
          </cell>
        </row>
        <row r="1748">
          <cell r="A1748">
            <v>1748</v>
          </cell>
          <cell r="D1748" t="str">
            <v>CNP</v>
          </cell>
          <cell r="E1748" t="str">
            <v>CUST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M1748">
            <v>0.75</v>
          </cell>
          <cell r="N1748">
            <v>0</v>
          </cell>
          <cell r="O1748">
            <v>0</v>
          </cell>
          <cell r="P1748">
            <v>0.75</v>
          </cell>
          <cell r="Q1748">
            <v>0</v>
          </cell>
          <cell r="R1748">
            <v>0</v>
          </cell>
          <cell r="S1748" t="str">
            <v>CUST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B1748">
            <v>0</v>
          </cell>
          <cell r="AD1748">
            <v>186</v>
          </cell>
          <cell r="AE1748" t="str">
            <v>CNP</v>
          </cell>
          <cell r="AF1748" t="str">
            <v>186.CNP</v>
          </cell>
        </row>
        <row r="1749">
          <cell r="A1749">
            <v>1749</v>
          </cell>
          <cell r="D1749" t="str">
            <v>SG</v>
          </cell>
          <cell r="E1749" t="str">
            <v>DMSC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M1749">
            <v>0.5</v>
          </cell>
          <cell r="N1749">
            <v>0</v>
          </cell>
          <cell r="O1749">
            <v>0</v>
          </cell>
          <cell r="P1749">
            <v>0.5</v>
          </cell>
          <cell r="Q1749">
            <v>0</v>
          </cell>
          <cell r="R1749">
            <v>0</v>
          </cell>
          <cell r="S1749" t="str">
            <v>MISC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B1749">
            <v>0</v>
          </cell>
          <cell r="AD1749">
            <v>186</v>
          </cell>
          <cell r="AE1749" t="str">
            <v>SG</v>
          </cell>
          <cell r="AF1749" t="str">
            <v>186.SG</v>
          </cell>
        </row>
        <row r="1750">
          <cell r="A1750">
            <v>1750</v>
          </cell>
          <cell r="D1750" t="str">
            <v>SO</v>
          </cell>
          <cell r="E1750" t="str">
            <v>DMSC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M1750">
            <v>0.5</v>
          </cell>
          <cell r="N1750">
            <v>0</v>
          </cell>
          <cell r="O1750">
            <v>0</v>
          </cell>
          <cell r="P1750">
            <v>0.5</v>
          </cell>
          <cell r="Q1750">
            <v>0</v>
          </cell>
          <cell r="R1750">
            <v>0</v>
          </cell>
          <cell r="S1750" t="str">
            <v>MISC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B1750">
            <v>0</v>
          </cell>
          <cell r="AD1750">
            <v>186</v>
          </cell>
          <cell r="AE1750" t="str">
            <v>SO</v>
          </cell>
          <cell r="AF1750" t="str">
            <v>186.SO</v>
          </cell>
        </row>
        <row r="1751">
          <cell r="A1751">
            <v>1751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N1751">
            <v>0</v>
          </cell>
          <cell r="O1751">
            <v>0</v>
          </cell>
          <cell r="Q1751">
            <v>0</v>
          </cell>
          <cell r="R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D1751">
            <v>186</v>
          </cell>
          <cell r="AE1751" t="str">
            <v>NA</v>
          </cell>
          <cell r="AF1751" t="str">
            <v>186.NA1</v>
          </cell>
        </row>
        <row r="1752">
          <cell r="A1752">
            <v>1752</v>
          </cell>
          <cell r="AD1752">
            <v>186</v>
          </cell>
          <cell r="AE1752" t="str">
            <v>NA</v>
          </cell>
          <cell r="AF1752" t="str">
            <v>186.NA2</v>
          </cell>
        </row>
        <row r="1753">
          <cell r="A1753">
            <v>1753</v>
          </cell>
          <cell r="C1753" t="str">
            <v>Total Weatherization</v>
          </cell>
          <cell r="F1753">
            <v>2158810.6116057755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2158810.6116057755</v>
          </cell>
          <cell r="N1753">
            <v>0</v>
          </cell>
          <cell r="O1753">
            <v>0</v>
          </cell>
          <cell r="Q1753">
            <v>0</v>
          </cell>
          <cell r="R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B1753">
            <v>0</v>
          </cell>
          <cell r="AD1753">
            <v>186</v>
          </cell>
          <cell r="AE1753" t="str">
            <v>NA</v>
          </cell>
          <cell r="AF1753" t="str">
            <v>186.NA3</v>
          </cell>
        </row>
        <row r="1754">
          <cell r="A1754">
            <v>1754</v>
          </cell>
          <cell r="AD1754">
            <v>186</v>
          </cell>
          <cell r="AE1754" t="str">
            <v>NA</v>
          </cell>
          <cell r="AF1754" t="str">
            <v>186.NA4</v>
          </cell>
        </row>
        <row r="1755">
          <cell r="A1755">
            <v>1755</v>
          </cell>
          <cell r="B1755">
            <v>151</v>
          </cell>
          <cell r="C1755" t="str">
            <v>Fuel Stock</v>
          </cell>
          <cell r="AD1755">
            <v>151</v>
          </cell>
          <cell r="AE1755" t="str">
            <v>NA</v>
          </cell>
          <cell r="AF1755" t="str">
            <v>151.NA</v>
          </cell>
        </row>
        <row r="1756">
          <cell r="A1756">
            <v>1756</v>
          </cell>
          <cell r="D1756" t="str">
            <v>SE</v>
          </cell>
          <cell r="E1756" t="str">
            <v>P</v>
          </cell>
          <cell r="F1756">
            <v>79151413.200648978</v>
          </cell>
          <cell r="G1756">
            <v>79151413.200648978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M1756">
            <v>0</v>
          </cell>
          <cell r="N1756">
            <v>0</v>
          </cell>
          <cell r="O1756">
            <v>79151413.200648978</v>
          </cell>
          <cell r="P1756">
            <v>0</v>
          </cell>
          <cell r="Q1756">
            <v>0</v>
          </cell>
          <cell r="R1756">
            <v>0</v>
          </cell>
          <cell r="S1756" t="str">
            <v>PLNT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D1756">
            <v>151</v>
          </cell>
          <cell r="AE1756" t="str">
            <v>SE</v>
          </cell>
          <cell r="AF1756" t="str">
            <v>151.SE</v>
          </cell>
        </row>
        <row r="1757">
          <cell r="A1757">
            <v>1757</v>
          </cell>
          <cell r="D1757" t="str">
            <v>SE</v>
          </cell>
          <cell r="E1757" t="str">
            <v>P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 t="str">
            <v>PLNT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  <cell r="AB1757">
            <v>0</v>
          </cell>
          <cell r="AD1757">
            <v>151</v>
          </cell>
          <cell r="AE1757" t="str">
            <v>SE</v>
          </cell>
          <cell r="AF1757" t="str">
            <v>151.SE1</v>
          </cell>
        </row>
        <row r="1758">
          <cell r="A1758">
            <v>1758</v>
          </cell>
          <cell r="D1758" t="str">
            <v>SE</v>
          </cell>
          <cell r="E1758" t="str">
            <v>P</v>
          </cell>
          <cell r="F1758">
            <v>3258024.3372812434</v>
          </cell>
          <cell r="G1758">
            <v>3258024.3372812434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M1758">
            <v>0</v>
          </cell>
          <cell r="N1758">
            <v>0</v>
          </cell>
          <cell r="O1758">
            <v>3258024.3372812434</v>
          </cell>
          <cell r="P1758">
            <v>0</v>
          </cell>
          <cell r="Q1758">
            <v>0</v>
          </cell>
          <cell r="R1758">
            <v>0</v>
          </cell>
          <cell r="S1758" t="str">
            <v>PLNT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0</v>
          </cell>
          <cell r="AB1758">
            <v>0</v>
          </cell>
          <cell r="AD1758">
            <v>151</v>
          </cell>
          <cell r="AE1758" t="str">
            <v>SE</v>
          </cell>
          <cell r="AF1758" t="str">
            <v>151.SE2</v>
          </cell>
        </row>
        <row r="1759">
          <cell r="A1759">
            <v>1759</v>
          </cell>
          <cell r="F1759">
            <v>82409437.53793022</v>
          </cell>
          <cell r="G1759">
            <v>82409437.53793022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N1759">
            <v>0</v>
          </cell>
          <cell r="O1759">
            <v>82409437.53793022</v>
          </cell>
          <cell r="Q1759">
            <v>0</v>
          </cell>
          <cell r="R1759">
            <v>0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  <cell r="AB1759">
            <v>0</v>
          </cell>
          <cell r="AD1759">
            <v>151</v>
          </cell>
          <cell r="AE1759" t="str">
            <v>NA</v>
          </cell>
          <cell r="AF1759" t="str">
            <v>151.NA1</v>
          </cell>
        </row>
        <row r="1760">
          <cell r="A1760">
            <v>1760</v>
          </cell>
          <cell r="AD1760">
            <v>151</v>
          </cell>
          <cell r="AE1760" t="str">
            <v>NA</v>
          </cell>
          <cell r="AF1760" t="str">
            <v>151.NA2</v>
          </cell>
        </row>
        <row r="1761">
          <cell r="A1761">
            <v>1761</v>
          </cell>
          <cell r="B1761">
            <v>152</v>
          </cell>
          <cell r="C1761" t="str">
            <v>Fuel Stock - Undistributed</v>
          </cell>
          <cell r="AD1761">
            <v>152</v>
          </cell>
          <cell r="AE1761" t="str">
            <v>NA</v>
          </cell>
          <cell r="AF1761" t="str">
            <v>152.NA</v>
          </cell>
        </row>
        <row r="1762">
          <cell r="A1762">
            <v>1762</v>
          </cell>
          <cell r="D1762" t="str">
            <v>SE</v>
          </cell>
          <cell r="E1762" t="str">
            <v>P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 t="str">
            <v>PLNT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B1762">
            <v>0</v>
          </cell>
          <cell r="AD1762">
            <v>152</v>
          </cell>
          <cell r="AE1762" t="str">
            <v>SE</v>
          </cell>
          <cell r="AF1762" t="str">
            <v>152.SE</v>
          </cell>
        </row>
        <row r="1763">
          <cell r="A1763">
            <v>1763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N1763">
            <v>0</v>
          </cell>
          <cell r="O1763">
            <v>0</v>
          </cell>
          <cell r="Q1763">
            <v>0</v>
          </cell>
          <cell r="R1763">
            <v>0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B1763">
            <v>0</v>
          </cell>
          <cell r="AD1763">
            <v>152</v>
          </cell>
          <cell r="AE1763" t="str">
            <v>NA</v>
          </cell>
          <cell r="AF1763" t="str">
            <v>152.NA1</v>
          </cell>
        </row>
        <row r="1764">
          <cell r="A1764">
            <v>1764</v>
          </cell>
          <cell r="AD1764">
            <v>152</v>
          </cell>
          <cell r="AE1764" t="str">
            <v>NA</v>
          </cell>
          <cell r="AF1764" t="str">
            <v>152.NA2</v>
          </cell>
        </row>
        <row r="1765">
          <cell r="A1765">
            <v>1765</v>
          </cell>
          <cell r="B1765">
            <v>25316</v>
          </cell>
          <cell r="C1765" t="str">
            <v>DG&amp;T Working Capital Deposit</v>
          </cell>
          <cell r="AD1765">
            <v>25316</v>
          </cell>
          <cell r="AE1765" t="str">
            <v>NA</v>
          </cell>
          <cell r="AF1765" t="str">
            <v>25316.NA</v>
          </cell>
        </row>
        <row r="1766">
          <cell r="A1766">
            <v>1766</v>
          </cell>
          <cell r="D1766" t="str">
            <v>SE</v>
          </cell>
          <cell r="E1766" t="str">
            <v>P</v>
          </cell>
          <cell r="F1766">
            <v>-1167001.5716024362</v>
          </cell>
          <cell r="G1766">
            <v>-1167001.5716024362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M1766">
            <v>0</v>
          </cell>
          <cell r="N1766">
            <v>0</v>
          </cell>
          <cell r="O1766">
            <v>-1167001.5716024362</v>
          </cell>
          <cell r="Q1766">
            <v>0</v>
          </cell>
          <cell r="R1766">
            <v>0</v>
          </cell>
          <cell r="S1766" t="str">
            <v>PLNT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D1766">
            <v>25316</v>
          </cell>
          <cell r="AE1766" t="str">
            <v>SE</v>
          </cell>
          <cell r="AF1766" t="str">
            <v>25316.SE</v>
          </cell>
        </row>
        <row r="1767">
          <cell r="A1767">
            <v>1767</v>
          </cell>
          <cell r="F1767">
            <v>-1167001.5716024362</v>
          </cell>
          <cell r="G1767">
            <v>-1167001.5716024362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N1767">
            <v>0</v>
          </cell>
          <cell r="O1767">
            <v>-1167001.5716024362</v>
          </cell>
          <cell r="Q1767">
            <v>0</v>
          </cell>
          <cell r="R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D1767">
            <v>25316</v>
          </cell>
          <cell r="AE1767" t="str">
            <v>NA</v>
          </cell>
          <cell r="AF1767" t="str">
            <v>25316.NA1</v>
          </cell>
        </row>
        <row r="1768">
          <cell r="A1768">
            <v>1768</v>
          </cell>
          <cell r="AD1768">
            <v>25316</v>
          </cell>
          <cell r="AE1768" t="str">
            <v>NA</v>
          </cell>
          <cell r="AF1768" t="str">
            <v>25316.NA2</v>
          </cell>
        </row>
        <row r="1769">
          <cell r="A1769">
            <v>1769</v>
          </cell>
          <cell r="B1769">
            <v>25317</v>
          </cell>
          <cell r="C1769" t="str">
            <v>DG&amp;T Working Capital Deposit</v>
          </cell>
          <cell r="AD1769">
            <v>25317</v>
          </cell>
          <cell r="AE1769" t="str">
            <v>NA</v>
          </cell>
          <cell r="AF1769" t="str">
            <v>25317.NA</v>
          </cell>
        </row>
        <row r="1770">
          <cell r="A1770">
            <v>1770</v>
          </cell>
          <cell r="D1770" t="str">
            <v>SE</v>
          </cell>
          <cell r="E1770" t="str">
            <v>P</v>
          </cell>
          <cell r="F1770">
            <v>-1278320.1656797703</v>
          </cell>
          <cell r="G1770">
            <v>-1278320.1656797703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M1770">
            <v>0</v>
          </cell>
          <cell r="N1770">
            <v>0</v>
          </cell>
          <cell r="O1770">
            <v>-1278320.1656797703</v>
          </cell>
          <cell r="P1770">
            <v>0</v>
          </cell>
          <cell r="Q1770">
            <v>0</v>
          </cell>
          <cell r="R1770">
            <v>0</v>
          </cell>
          <cell r="S1770" t="str">
            <v>PLNT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B1770">
            <v>0</v>
          </cell>
          <cell r="AD1770">
            <v>25317</v>
          </cell>
          <cell r="AE1770" t="str">
            <v>SE</v>
          </cell>
          <cell r="AF1770" t="str">
            <v>25317.SE</v>
          </cell>
        </row>
        <row r="1771">
          <cell r="A1771">
            <v>1771</v>
          </cell>
          <cell r="F1771">
            <v>-1278320.1656797703</v>
          </cell>
          <cell r="G1771">
            <v>-1278320.1656797703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N1771">
            <v>0</v>
          </cell>
          <cell r="O1771">
            <v>-1278320.1656797703</v>
          </cell>
          <cell r="Q1771">
            <v>0</v>
          </cell>
          <cell r="R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  <cell r="AD1771">
            <v>25317</v>
          </cell>
          <cell r="AE1771" t="str">
            <v>NA</v>
          </cell>
          <cell r="AF1771" t="str">
            <v>25317.NA1</v>
          </cell>
        </row>
        <row r="1772">
          <cell r="A1772">
            <v>1772</v>
          </cell>
          <cell r="AD1772">
            <v>25317</v>
          </cell>
          <cell r="AE1772" t="str">
            <v>NA</v>
          </cell>
          <cell r="AF1772" t="str">
            <v>25317.NA2</v>
          </cell>
        </row>
        <row r="1773">
          <cell r="A1773">
            <v>1773</v>
          </cell>
          <cell r="B1773">
            <v>25319</v>
          </cell>
          <cell r="C1773" t="str">
            <v>Provo Working Capital Deposit</v>
          </cell>
          <cell r="AD1773">
            <v>25319</v>
          </cell>
          <cell r="AE1773" t="str">
            <v>NA</v>
          </cell>
          <cell r="AF1773" t="str">
            <v>25319.NA</v>
          </cell>
        </row>
        <row r="1774">
          <cell r="A1774">
            <v>1774</v>
          </cell>
          <cell r="D1774" t="str">
            <v>SE</v>
          </cell>
          <cell r="E1774" t="str">
            <v>P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 t="str">
            <v>PLNT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B1774">
            <v>0</v>
          </cell>
          <cell r="AD1774">
            <v>25319</v>
          </cell>
          <cell r="AE1774" t="str">
            <v>SE</v>
          </cell>
          <cell r="AF1774" t="str">
            <v>25319.SE</v>
          </cell>
        </row>
        <row r="1775">
          <cell r="A1775">
            <v>1775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N1775">
            <v>0</v>
          </cell>
          <cell r="O1775">
            <v>0</v>
          </cell>
          <cell r="Q1775">
            <v>0</v>
          </cell>
          <cell r="R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B1775">
            <v>0</v>
          </cell>
          <cell r="AD1775">
            <v>25319</v>
          </cell>
          <cell r="AE1775" t="str">
            <v>NA</v>
          </cell>
          <cell r="AF1775" t="str">
            <v>25319.NA1</v>
          </cell>
        </row>
        <row r="1776">
          <cell r="A1776">
            <v>1776</v>
          </cell>
          <cell r="AD1776">
            <v>25319</v>
          </cell>
          <cell r="AE1776" t="str">
            <v>NA</v>
          </cell>
          <cell r="AF1776" t="str">
            <v>25319.NA2</v>
          </cell>
        </row>
        <row r="1777">
          <cell r="A1777">
            <v>1777</v>
          </cell>
          <cell r="C1777" t="str">
            <v>Total Fuel Stock</v>
          </cell>
          <cell r="F1777">
            <v>79964115.800648019</v>
          </cell>
          <cell r="G1777">
            <v>79964115.800648019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M1777">
            <v>0</v>
          </cell>
          <cell r="N1777">
            <v>0</v>
          </cell>
          <cell r="O1777">
            <v>79964115.800648019</v>
          </cell>
          <cell r="P1777">
            <v>0</v>
          </cell>
          <cell r="Q1777">
            <v>0</v>
          </cell>
          <cell r="R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  <cell r="AB1777">
            <v>0</v>
          </cell>
          <cell r="AD1777">
            <v>25319</v>
          </cell>
          <cell r="AE1777" t="str">
            <v>NA</v>
          </cell>
          <cell r="AF1777" t="str">
            <v>25319.NA3</v>
          </cell>
        </row>
        <row r="1778">
          <cell r="A1778">
            <v>1778</v>
          </cell>
          <cell r="AD1778">
            <v>25319</v>
          </cell>
          <cell r="AE1778" t="str">
            <v>NA</v>
          </cell>
          <cell r="AF1778" t="str">
            <v>25319.NA4</v>
          </cell>
        </row>
        <row r="1779">
          <cell r="A1779">
            <v>1779</v>
          </cell>
          <cell r="B1779">
            <v>154</v>
          </cell>
          <cell r="C1779" t="str">
            <v>Materials and Supplies</v>
          </cell>
          <cell r="AD1779">
            <v>154</v>
          </cell>
          <cell r="AE1779" t="str">
            <v>NA</v>
          </cell>
          <cell r="AF1779" t="str">
            <v>154.NA</v>
          </cell>
        </row>
        <row r="1780">
          <cell r="A1780">
            <v>1780</v>
          </cell>
          <cell r="D1780" t="str">
            <v>S</v>
          </cell>
          <cell r="E1780" t="str">
            <v>MSS</v>
          </cell>
          <cell r="F1780">
            <v>44869314.885384597</v>
          </cell>
          <cell r="G1780">
            <v>38745594.170857333</v>
          </cell>
          <cell r="H1780">
            <v>298126.94988380128</v>
          </cell>
          <cell r="I1780">
            <v>5825593.7646434577</v>
          </cell>
          <cell r="J1780">
            <v>0</v>
          </cell>
          <cell r="K1780">
            <v>0</v>
          </cell>
          <cell r="M1780">
            <v>0.75</v>
          </cell>
          <cell r="N1780">
            <v>29059195.628142998</v>
          </cell>
          <cell r="O1780">
            <v>9686398.5427143332</v>
          </cell>
          <cell r="P1780">
            <v>0.75</v>
          </cell>
          <cell r="Q1780">
            <v>223595.21241285096</v>
          </cell>
          <cell r="R1780">
            <v>74531.73747095032</v>
          </cell>
          <cell r="S1780" t="str">
            <v>PLNT</v>
          </cell>
          <cell r="T1780">
            <v>1021838.7123742783</v>
          </cell>
          <cell r="U1780">
            <v>2936540.8418248435</v>
          </cell>
          <cell r="V1780">
            <v>1090859.1517160255</v>
          </cell>
          <cell r="W1780">
            <v>600490.18301295163</v>
          </cell>
          <cell r="X1780">
            <v>175864.87571535827</v>
          </cell>
          <cell r="Y1780">
            <v>0</v>
          </cell>
          <cell r="Z1780">
            <v>0</v>
          </cell>
          <cell r="AA1780">
            <v>0</v>
          </cell>
          <cell r="AB1780">
            <v>0</v>
          </cell>
          <cell r="AD1780">
            <v>154</v>
          </cell>
          <cell r="AE1780" t="str">
            <v>S</v>
          </cell>
          <cell r="AF1780" t="str">
            <v>154.S</v>
          </cell>
        </row>
        <row r="1781">
          <cell r="A1781">
            <v>1781</v>
          </cell>
          <cell r="D1781" t="str">
            <v>SG</v>
          </cell>
          <cell r="E1781" t="str">
            <v>MSS</v>
          </cell>
          <cell r="F1781">
            <v>2597443.5563373608</v>
          </cell>
          <cell r="G1781">
            <v>2242946.9710565466</v>
          </cell>
          <cell r="H1781">
            <v>17258.29616351971</v>
          </cell>
          <cell r="I1781">
            <v>337238.28911729454</v>
          </cell>
          <cell r="J1781">
            <v>0</v>
          </cell>
          <cell r="K1781">
            <v>0</v>
          </cell>
          <cell r="M1781">
            <v>0.75</v>
          </cell>
          <cell r="N1781">
            <v>1682210.2282924098</v>
          </cell>
          <cell r="O1781">
            <v>560736.74276413664</v>
          </cell>
          <cell r="P1781">
            <v>0.75</v>
          </cell>
          <cell r="Q1781">
            <v>12943.722122639781</v>
          </cell>
          <cell r="R1781">
            <v>4314.5740408799275</v>
          </cell>
          <cell r="S1781" t="str">
            <v>PLNT</v>
          </cell>
          <cell r="T1781">
            <v>59153.307463073936</v>
          </cell>
          <cell r="U1781">
            <v>169993.66063429587</v>
          </cell>
          <cell r="V1781">
            <v>63148.837501402901</v>
          </cell>
          <cell r="W1781">
            <v>34761.826885368646</v>
          </cell>
          <cell r="X1781">
            <v>10180.656633153152</v>
          </cell>
          <cell r="Y1781">
            <v>0</v>
          </cell>
          <cell r="Z1781">
            <v>0</v>
          </cell>
          <cell r="AA1781">
            <v>0</v>
          </cell>
          <cell r="AB1781">
            <v>0</v>
          </cell>
          <cell r="AD1781">
            <v>154</v>
          </cell>
          <cell r="AE1781" t="str">
            <v>SG</v>
          </cell>
          <cell r="AF1781" t="str">
            <v>154.SG</v>
          </cell>
        </row>
        <row r="1782">
          <cell r="A1782">
            <v>1782</v>
          </cell>
          <cell r="D1782" t="str">
            <v>SE</v>
          </cell>
          <cell r="E1782" t="str">
            <v>MSS</v>
          </cell>
          <cell r="F1782">
            <v>1088828.4959727337</v>
          </cell>
          <cell r="G1782">
            <v>940226.23555516545</v>
          </cell>
          <cell r="H1782">
            <v>7234.5459091610437</v>
          </cell>
          <cell r="I1782">
            <v>141367.71450840714</v>
          </cell>
          <cell r="J1782">
            <v>0</v>
          </cell>
          <cell r="K1782">
            <v>0</v>
          </cell>
          <cell r="M1782">
            <v>0.75</v>
          </cell>
          <cell r="N1782">
            <v>705169.67666637409</v>
          </cell>
          <cell r="O1782">
            <v>235056.55888879136</v>
          </cell>
          <cell r="P1782">
            <v>0.75</v>
          </cell>
          <cell r="Q1782">
            <v>5425.909431870783</v>
          </cell>
          <cell r="R1782">
            <v>1808.6364772902609</v>
          </cell>
          <cell r="S1782" t="str">
            <v>PLNT</v>
          </cell>
          <cell r="T1782">
            <v>24796.614594256105</v>
          </cell>
          <cell r="U1782">
            <v>71260.043892672504</v>
          </cell>
          <cell r="V1782">
            <v>26471.510262973599</v>
          </cell>
          <cell r="W1782">
            <v>14571.892271735083</v>
          </cell>
          <cell r="X1782">
            <v>4267.6534867698365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  <cell r="AD1782">
            <v>154</v>
          </cell>
          <cell r="AE1782" t="str">
            <v>SE</v>
          </cell>
          <cell r="AF1782" t="str">
            <v>154.SE</v>
          </cell>
        </row>
        <row r="1783">
          <cell r="A1783">
            <v>1783</v>
          </cell>
          <cell r="D1783" t="str">
            <v>SO</v>
          </cell>
          <cell r="E1783" t="str">
            <v>MSS</v>
          </cell>
          <cell r="F1783">
            <v>49358.927869108469</v>
          </cell>
          <cell r="G1783">
            <v>42622.469115258129</v>
          </cell>
          <cell r="H1783">
            <v>327.95746163588274</v>
          </cell>
          <cell r="I1783">
            <v>6408.501292214456</v>
          </cell>
          <cell r="J1783">
            <v>0</v>
          </cell>
          <cell r="K1783">
            <v>0</v>
          </cell>
          <cell r="M1783">
            <v>0.75</v>
          </cell>
          <cell r="N1783">
            <v>31966.851836443595</v>
          </cell>
          <cell r="O1783">
            <v>10655.617278814532</v>
          </cell>
          <cell r="P1783">
            <v>0.75</v>
          </cell>
          <cell r="Q1783">
            <v>245.96809622691205</v>
          </cell>
          <cell r="R1783">
            <v>81.989365408970684</v>
          </cell>
          <cell r="S1783" t="str">
            <v>PLNT</v>
          </cell>
          <cell r="T1783">
            <v>1124.0836510827496</v>
          </cell>
          <cell r="U1783">
            <v>3230.3704205551999</v>
          </cell>
          <cell r="V1783">
            <v>1200.0102591815325</v>
          </cell>
          <cell r="W1783">
            <v>660.57508801184292</v>
          </cell>
          <cell r="X1783">
            <v>193.46187338313067</v>
          </cell>
          <cell r="Y1783">
            <v>0</v>
          </cell>
          <cell r="Z1783">
            <v>0</v>
          </cell>
          <cell r="AA1783">
            <v>0</v>
          </cell>
          <cell r="AB1783">
            <v>0</v>
          </cell>
          <cell r="AD1783">
            <v>154</v>
          </cell>
          <cell r="AE1783" t="str">
            <v>SO</v>
          </cell>
          <cell r="AF1783" t="str">
            <v>154.SO</v>
          </cell>
        </row>
        <row r="1784">
          <cell r="A1784">
            <v>1784</v>
          </cell>
          <cell r="D1784" t="str">
            <v>SG</v>
          </cell>
          <cell r="E1784" t="str">
            <v>MSS</v>
          </cell>
          <cell r="F1784">
            <v>49279109.395359695</v>
          </cell>
          <cell r="G1784">
            <v>42553544.189635642</v>
          </cell>
          <cell r="H1784">
            <v>327427.12061810953</v>
          </cell>
          <cell r="I1784">
            <v>6398138.0851059454</v>
          </cell>
          <cell r="J1784">
            <v>0</v>
          </cell>
          <cell r="K1784">
            <v>0</v>
          </cell>
          <cell r="M1784">
            <v>0.75</v>
          </cell>
          <cell r="N1784">
            <v>31915158.142226733</v>
          </cell>
          <cell r="O1784">
            <v>10638386.04740891</v>
          </cell>
          <cell r="P1784">
            <v>0.75</v>
          </cell>
          <cell r="Q1784">
            <v>245570.34046358214</v>
          </cell>
          <cell r="R1784">
            <v>81856.780154527383</v>
          </cell>
          <cell r="S1784" t="str">
            <v>PLNT</v>
          </cell>
          <cell r="T1784">
            <v>1122265.8919605641</v>
          </cell>
          <cell r="U1784">
            <v>3225146.578633518</v>
          </cell>
          <cell r="V1784">
            <v>1198069.7189083574</v>
          </cell>
          <cell r="W1784">
            <v>659506.87000959239</v>
          </cell>
          <cell r="X1784">
            <v>193149.02559391269</v>
          </cell>
          <cell r="Y1784">
            <v>0</v>
          </cell>
          <cell r="Z1784">
            <v>0</v>
          </cell>
          <cell r="AA1784">
            <v>0</v>
          </cell>
          <cell r="AB1784">
            <v>0</v>
          </cell>
          <cell r="AD1784">
            <v>154</v>
          </cell>
          <cell r="AE1784" t="str">
            <v>SG</v>
          </cell>
          <cell r="AF1784" t="str">
            <v>154.SG1</v>
          </cell>
        </row>
        <row r="1785">
          <cell r="A1785">
            <v>1785</v>
          </cell>
          <cell r="D1785" t="str">
            <v>SG</v>
          </cell>
          <cell r="E1785" t="str">
            <v>MSS</v>
          </cell>
          <cell r="F1785">
            <v>2844.9230091271884</v>
          </cell>
          <cell r="G1785">
            <v>2456.6506674003449</v>
          </cell>
          <cell r="H1785">
            <v>18.902633604543936</v>
          </cell>
          <cell r="I1785">
            <v>369.36970812229941</v>
          </cell>
          <cell r="J1785">
            <v>0</v>
          </cell>
          <cell r="K1785">
            <v>0</v>
          </cell>
          <cell r="M1785">
            <v>0.75</v>
          </cell>
          <cell r="N1785">
            <v>1842.4880005502587</v>
          </cell>
          <cell r="O1785">
            <v>614.16266685008623</v>
          </cell>
          <cell r="P1785">
            <v>0.75</v>
          </cell>
          <cell r="Q1785">
            <v>14.176975203407952</v>
          </cell>
          <cell r="R1785">
            <v>4.7256584011359841</v>
          </cell>
          <cell r="S1785" t="str">
            <v>PLNT</v>
          </cell>
          <cell r="T1785">
            <v>64.789321429942447</v>
          </cell>
          <cell r="U1785">
            <v>186.19033139885246</v>
          </cell>
          <cell r="V1785">
            <v>69.165537926338388</v>
          </cell>
          <cell r="W1785">
            <v>38.073867246968092</v>
          </cell>
          <cell r="X1785">
            <v>11.150650120198009</v>
          </cell>
          <cell r="Y1785">
            <v>0</v>
          </cell>
          <cell r="Z1785">
            <v>0</v>
          </cell>
          <cell r="AA1785">
            <v>0</v>
          </cell>
          <cell r="AB1785">
            <v>0</v>
          </cell>
          <cell r="AD1785">
            <v>154</v>
          </cell>
          <cell r="AE1785" t="str">
            <v>SG</v>
          </cell>
          <cell r="AF1785" t="str">
            <v>154.SG2</v>
          </cell>
        </row>
        <row r="1786">
          <cell r="A1786">
            <v>1786</v>
          </cell>
          <cell r="D1786" t="str">
            <v>SNPD</v>
          </cell>
          <cell r="E1786" t="str">
            <v>MSS</v>
          </cell>
          <cell r="F1786">
            <v>-780460.97005821159</v>
          </cell>
          <cell r="G1786">
            <v>-673944.41143827396</v>
          </cell>
          <cell r="H1786">
            <v>-5185.6474541936386</v>
          </cell>
          <cell r="I1786">
            <v>-101330.91116574401</v>
          </cell>
          <cell r="J1786">
            <v>0</v>
          </cell>
          <cell r="K1786">
            <v>0</v>
          </cell>
          <cell r="M1786">
            <v>0.75</v>
          </cell>
          <cell r="N1786">
            <v>-505458.30857870547</v>
          </cell>
          <cell r="O1786">
            <v>-168486.10285956849</v>
          </cell>
          <cell r="P1786">
            <v>0.75</v>
          </cell>
          <cell r="Q1786">
            <v>-3889.235590645229</v>
          </cell>
          <cell r="R1786">
            <v>-1296.4118635484097</v>
          </cell>
          <cell r="S1786" t="str">
            <v>PLNT</v>
          </cell>
          <cell r="T1786">
            <v>-17773.956093152578</v>
          </cell>
          <cell r="U1786">
            <v>-51078.460187782075</v>
          </cell>
          <cell r="V1786">
            <v>-18974.503932585947</v>
          </cell>
          <cell r="W1786">
            <v>-10444.981206908929</v>
          </cell>
          <cell r="X1786">
            <v>-3059.0097453144754</v>
          </cell>
          <cell r="Y1786">
            <v>0</v>
          </cell>
          <cell r="Z1786">
            <v>0</v>
          </cell>
          <cell r="AA1786">
            <v>0</v>
          </cell>
          <cell r="AB1786">
            <v>0</v>
          </cell>
          <cell r="AD1786">
            <v>154</v>
          </cell>
          <cell r="AE1786" t="str">
            <v>SNPD</v>
          </cell>
          <cell r="AF1786" t="str">
            <v>154.SNPD</v>
          </cell>
        </row>
        <row r="1787">
          <cell r="A1787">
            <v>1787</v>
          </cell>
          <cell r="D1787" t="str">
            <v>SG</v>
          </cell>
          <cell r="E1787" t="str">
            <v>MSS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M1787">
            <v>0.75</v>
          </cell>
          <cell r="N1787">
            <v>0</v>
          </cell>
          <cell r="O1787">
            <v>0</v>
          </cell>
          <cell r="P1787">
            <v>0.75</v>
          </cell>
          <cell r="Q1787">
            <v>0</v>
          </cell>
          <cell r="R1787">
            <v>0</v>
          </cell>
          <cell r="S1787" t="str">
            <v>PLNT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B1787">
            <v>0</v>
          </cell>
          <cell r="AD1787">
            <v>154</v>
          </cell>
          <cell r="AE1787" t="str">
            <v>SG</v>
          </cell>
          <cell r="AF1787" t="str">
            <v>154.SG3</v>
          </cell>
        </row>
        <row r="1788">
          <cell r="A1788">
            <v>1788</v>
          </cell>
          <cell r="D1788" t="str">
            <v>SG</v>
          </cell>
          <cell r="E1788" t="str">
            <v>MSS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M1788">
            <v>0.75</v>
          </cell>
          <cell r="N1788">
            <v>0</v>
          </cell>
          <cell r="O1788">
            <v>0</v>
          </cell>
          <cell r="P1788">
            <v>0.75</v>
          </cell>
          <cell r="Q1788">
            <v>0</v>
          </cell>
          <cell r="R1788">
            <v>0</v>
          </cell>
          <cell r="S1788" t="str">
            <v>PLNT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B1788">
            <v>0</v>
          </cell>
          <cell r="AD1788">
            <v>154</v>
          </cell>
          <cell r="AE1788" t="str">
            <v>SG</v>
          </cell>
          <cell r="AF1788" t="str">
            <v>154.SG4</v>
          </cell>
        </row>
        <row r="1789">
          <cell r="A1789">
            <v>1789</v>
          </cell>
          <cell r="D1789" t="str">
            <v>SG</v>
          </cell>
          <cell r="E1789" t="str">
            <v>MSS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M1789">
            <v>0.75</v>
          </cell>
          <cell r="N1789">
            <v>0</v>
          </cell>
          <cell r="O1789">
            <v>0</v>
          </cell>
          <cell r="P1789">
            <v>0.75</v>
          </cell>
          <cell r="Q1789">
            <v>0</v>
          </cell>
          <cell r="R1789">
            <v>0</v>
          </cell>
          <cell r="S1789" t="str">
            <v>PLNT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B1789">
            <v>0</v>
          </cell>
          <cell r="AD1789">
            <v>154</v>
          </cell>
          <cell r="AE1789" t="str">
            <v>SG</v>
          </cell>
          <cell r="AF1789" t="str">
            <v>154.SG5</v>
          </cell>
        </row>
        <row r="1790">
          <cell r="A1790">
            <v>1790</v>
          </cell>
          <cell r="D1790" t="str">
            <v>SG</v>
          </cell>
          <cell r="E1790" t="str">
            <v>MSS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M1790">
            <v>0.75</v>
          </cell>
          <cell r="N1790">
            <v>0</v>
          </cell>
          <cell r="O1790">
            <v>0</v>
          </cell>
          <cell r="P1790">
            <v>0.75</v>
          </cell>
          <cell r="Q1790">
            <v>0</v>
          </cell>
          <cell r="R1790">
            <v>0</v>
          </cell>
          <cell r="S1790" t="str">
            <v>PLNT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B1790">
            <v>0</v>
          </cell>
          <cell r="AD1790">
            <v>154</v>
          </cell>
          <cell r="AE1790" t="str">
            <v>SG</v>
          </cell>
          <cell r="AF1790" t="str">
            <v>154.SG6</v>
          </cell>
        </row>
        <row r="1791">
          <cell r="A1791">
            <v>1791</v>
          </cell>
          <cell r="D1791" t="str">
            <v>SG</v>
          </cell>
          <cell r="E1791" t="str">
            <v>MSS</v>
          </cell>
          <cell r="F1791">
            <v>4119894.6957441019</v>
          </cell>
          <cell r="G1791">
            <v>3557615.4509095196</v>
          </cell>
          <cell r="H1791">
            <v>27373.978020883984</v>
          </cell>
          <cell r="I1791">
            <v>534905.26681369834</v>
          </cell>
          <cell r="J1791">
            <v>0</v>
          </cell>
          <cell r="K1791">
            <v>0</v>
          </cell>
          <cell r="M1791">
            <v>0.75</v>
          </cell>
          <cell r="N1791">
            <v>2668211.5881821397</v>
          </cell>
          <cell r="O1791">
            <v>889403.86272737989</v>
          </cell>
          <cell r="P1791">
            <v>0.75</v>
          </cell>
          <cell r="Q1791">
            <v>20530.483515662989</v>
          </cell>
          <cell r="R1791">
            <v>6843.494505220996</v>
          </cell>
          <cell r="S1791" t="str">
            <v>PLNT</v>
          </cell>
          <cell r="T1791">
            <v>93825.098550547817</v>
          </cell>
          <cell r="U1791">
            <v>269632.80070074979</v>
          </cell>
          <cell r="V1791">
            <v>100162.54637359484</v>
          </cell>
          <cell r="W1791">
            <v>55136.931022036013</v>
          </cell>
          <cell r="X1791">
            <v>16147.89016676981</v>
          </cell>
          <cell r="Y1791">
            <v>0</v>
          </cell>
          <cell r="Z1791">
            <v>0</v>
          </cell>
          <cell r="AA1791">
            <v>0</v>
          </cell>
          <cell r="AB1791">
            <v>0</v>
          </cell>
          <cell r="AD1791">
            <v>154</v>
          </cell>
          <cell r="AE1791" t="str">
            <v>SG</v>
          </cell>
          <cell r="AF1791" t="str">
            <v>154.SG7</v>
          </cell>
        </row>
        <row r="1792">
          <cell r="A1792">
            <v>1792</v>
          </cell>
          <cell r="D1792" t="str">
            <v>SG</v>
          </cell>
          <cell r="E1792" t="str">
            <v>MSS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M1792">
            <v>0.75</v>
          </cell>
          <cell r="N1792">
            <v>0</v>
          </cell>
          <cell r="O1792">
            <v>0</v>
          </cell>
          <cell r="P1792">
            <v>0.75</v>
          </cell>
          <cell r="Q1792">
            <v>0</v>
          </cell>
          <cell r="R1792">
            <v>0</v>
          </cell>
          <cell r="S1792" t="str">
            <v>PLNT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  <cell r="AD1792">
            <v>154</v>
          </cell>
          <cell r="AE1792" t="str">
            <v>SG</v>
          </cell>
          <cell r="AF1792" t="str">
            <v>154.SG8</v>
          </cell>
        </row>
        <row r="1793">
          <cell r="A1793">
            <v>1793</v>
          </cell>
          <cell r="F1793">
            <v>101226333.90961851</v>
          </cell>
          <cell r="G1793">
            <v>87411061.726358593</v>
          </cell>
          <cell r="H1793">
            <v>672582.10323652229</v>
          </cell>
          <cell r="I1793">
            <v>13142690.080023397</v>
          </cell>
          <cell r="J1793">
            <v>0</v>
          </cell>
          <cell r="K1793">
            <v>0</v>
          </cell>
          <cell r="N1793">
            <v>65558296.294768937</v>
          </cell>
          <cell r="O1793">
            <v>21852765.431589648</v>
          </cell>
          <cell r="Q1793">
            <v>504436.57742739178</v>
          </cell>
          <cell r="R1793">
            <v>168145.52580913057</v>
          </cell>
          <cell r="T1793">
            <v>2305294.5418220805</v>
          </cell>
          <cell r="U1793">
            <v>6624912.0262502506</v>
          </cell>
          <cell r="V1793">
            <v>2461006.4366268762</v>
          </cell>
          <cell r="W1793">
            <v>1354721.3709500339</v>
          </cell>
          <cell r="X1793">
            <v>396755.70437415264</v>
          </cell>
          <cell r="Y1793">
            <v>0</v>
          </cell>
          <cell r="Z1793">
            <v>0</v>
          </cell>
          <cell r="AA1793">
            <v>0</v>
          </cell>
          <cell r="AB1793">
            <v>0</v>
          </cell>
          <cell r="AD1793">
            <v>154</v>
          </cell>
          <cell r="AE1793" t="str">
            <v>NA</v>
          </cell>
          <cell r="AF1793" t="str">
            <v>154.NA1</v>
          </cell>
        </row>
        <row r="1794">
          <cell r="A1794">
            <v>1794</v>
          </cell>
          <cell r="AD1794">
            <v>154</v>
          </cell>
          <cell r="AE1794" t="str">
            <v>NA</v>
          </cell>
          <cell r="AF1794" t="str">
            <v>154.NA2</v>
          </cell>
        </row>
        <row r="1795">
          <cell r="A1795">
            <v>1795</v>
          </cell>
          <cell r="B1795">
            <v>163</v>
          </cell>
          <cell r="C1795" t="str">
            <v>Stores Expense Undistributed</v>
          </cell>
          <cell r="AD1795">
            <v>163</v>
          </cell>
          <cell r="AE1795" t="str">
            <v>NA</v>
          </cell>
          <cell r="AF1795" t="str">
            <v>163.NA</v>
          </cell>
        </row>
        <row r="1796">
          <cell r="A1796">
            <v>1796</v>
          </cell>
          <cell r="D1796" t="str">
            <v>SO</v>
          </cell>
          <cell r="E1796" t="str">
            <v>MSS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M1796">
            <v>0.75</v>
          </cell>
          <cell r="N1796">
            <v>0</v>
          </cell>
          <cell r="O1796">
            <v>0</v>
          </cell>
          <cell r="P1796">
            <v>0.75</v>
          </cell>
          <cell r="Q1796">
            <v>0</v>
          </cell>
          <cell r="R1796">
            <v>0</v>
          </cell>
          <cell r="S1796" t="str">
            <v>PLNT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B1796">
            <v>0</v>
          </cell>
          <cell r="AD1796">
            <v>163</v>
          </cell>
          <cell r="AE1796" t="str">
            <v>SO</v>
          </cell>
          <cell r="AF1796" t="str">
            <v>163.SO</v>
          </cell>
        </row>
        <row r="1797">
          <cell r="A1797">
            <v>1797</v>
          </cell>
          <cell r="AD1797">
            <v>163</v>
          </cell>
          <cell r="AE1797" t="str">
            <v>NA</v>
          </cell>
          <cell r="AF1797" t="str">
            <v>163.NA1</v>
          </cell>
        </row>
        <row r="1798">
          <cell r="A1798">
            <v>1798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N1798">
            <v>0</v>
          </cell>
          <cell r="O1798">
            <v>0</v>
          </cell>
          <cell r="Q1798">
            <v>0</v>
          </cell>
          <cell r="R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B1798">
            <v>0</v>
          </cell>
          <cell r="AD1798">
            <v>163</v>
          </cell>
          <cell r="AE1798" t="str">
            <v>NA</v>
          </cell>
          <cell r="AF1798" t="str">
            <v>163.NA2</v>
          </cell>
        </row>
        <row r="1799">
          <cell r="A1799">
            <v>1799</v>
          </cell>
          <cell r="AD1799">
            <v>163</v>
          </cell>
          <cell r="AE1799" t="str">
            <v>NA</v>
          </cell>
          <cell r="AF1799" t="str">
            <v>163.NA3</v>
          </cell>
        </row>
        <row r="1800">
          <cell r="A1800">
            <v>1800</v>
          </cell>
          <cell r="B1800">
            <v>25318</v>
          </cell>
          <cell r="C1800" t="str">
            <v>Provo Working Capital Deposit</v>
          </cell>
          <cell r="AD1800">
            <v>25318</v>
          </cell>
          <cell r="AE1800" t="str">
            <v>NA</v>
          </cell>
          <cell r="AF1800" t="str">
            <v>25318.NA</v>
          </cell>
        </row>
        <row r="1801">
          <cell r="A1801">
            <v>1801</v>
          </cell>
          <cell r="D1801" t="str">
            <v>SG</v>
          </cell>
          <cell r="E1801" t="str">
            <v>MSS</v>
          </cell>
          <cell r="F1801">
            <v>-119420.44210703325</v>
          </cell>
          <cell r="G1801">
            <v>-103122.05562761208</v>
          </cell>
          <cell r="H1801">
            <v>-793.46993039873166</v>
          </cell>
          <cell r="I1801">
            <v>-15504.916549022426</v>
          </cell>
          <cell r="J1801">
            <v>0</v>
          </cell>
          <cell r="K1801">
            <v>0</v>
          </cell>
          <cell r="M1801">
            <v>0.75</v>
          </cell>
          <cell r="N1801">
            <v>-77341.541720709065</v>
          </cell>
          <cell r="O1801">
            <v>-25780.513906903019</v>
          </cell>
          <cell r="P1801">
            <v>0.75</v>
          </cell>
          <cell r="Q1801">
            <v>-595.10244779904872</v>
          </cell>
          <cell r="R1801">
            <v>-198.36748259968292</v>
          </cell>
          <cell r="S1801" t="str">
            <v>PLNT</v>
          </cell>
          <cell r="T1801">
            <v>-2719.6410532572349</v>
          </cell>
          <cell r="U1801">
            <v>-7815.6532251913504</v>
          </cell>
          <cell r="V1801">
            <v>-2903.3401224689642</v>
          </cell>
          <cell r="W1801">
            <v>-1598.2148004604041</v>
          </cell>
          <cell r="X1801">
            <v>-468.06734764447071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D1801">
            <v>25318</v>
          </cell>
          <cell r="AE1801" t="str">
            <v>SG</v>
          </cell>
          <cell r="AF1801" t="str">
            <v>25318.SG</v>
          </cell>
        </row>
        <row r="1802">
          <cell r="A1802">
            <v>1802</v>
          </cell>
          <cell r="AD1802">
            <v>25318</v>
          </cell>
          <cell r="AE1802" t="str">
            <v>NA</v>
          </cell>
          <cell r="AF1802" t="str">
            <v>25318.NA1</v>
          </cell>
        </row>
        <row r="1803">
          <cell r="A1803">
            <v>1803</v>
          </cell>
          <cell r="F1803">
            <v>-119420.44210703325</v>
          </cell>
          <cell r="G1803">
            <v>-103122.05562761208</v>
          </cell>
          <cell r="H1803">
            <v>-793.46993039873166</v>
          </cell>
          <cell r="I1803">
            <v>-15504.916549022426</v>
          </cell>
          <cell r="J1803">
            <v>0</v>
          </cell>
          <cell r="K1803">
            <v>0</v>
          </cell>
          <cell r="N1803">
            <v>-77341.541720709065</v>
          </cell>
          <cell r="O1803">
            <v>-25780.513906903019</v>
          </cell>
          <cell r="Q1803">
            <v>-595.10244779904872</v>
          </cell>
          <cell r="R1803">
            <v>-198.36748259968292</v>
          </cell>
          <cell r="T1803">
            <v>-2719.6410532572349</v>
          </cell>
          <cell r="U1803">
            <v>-7815.6532251913504</v>
          </cell>
          <cell r="V1803">
            <v>-2903.3401224689642</v>
          </cell>
          <cell r="W1803">
            <v>-1598.2148004604041</v>
          </cell>
          <cell r="X1803">
            <v>-468.06734764447071</v>
          </cell>
          <cell r="Y1803">
            <v>0</v>
          </cell>
          <cell r="Z1803">
            <v>0</v>
          </cell>
          <cell r="AA1803">
            <v>0</v>
          </cell>
          <cell r="AB1803">
            <v>0</v>
          </cell>
          <cell r="AD1803">
            <v>25318</v>
          </cell>
          <cell r="AE1803" t="str">
            <v>NA</v>
          </cell>
          <cell r="AF1803" t="str">
            <v>25318.NA2</v>
          </cell>
        </row>
        <row r="1804">
          <cell r="A1804">
            <v>1804</v>
          </cell>
          <cell r="AD1804">
            <v>25318</v>
          </cell>
          <cell r="AE1804" t="str">
            <v>NA</v>
          </cell>
          <cell r="AF1804" t="str">
            <v>25318.NA3</v>
          </cell>
        </row>
        <row r="1805">
          <cell r="A1805">
            <v>1805</v>
          </cell>
          <cell r="C1805" t="str">
            <v>Total Materials &amp; Supplies</v>
          </cell>
          <cell r="F1805">
            <v>101106913.46751148</v>
          </cell>
          <cell r="G1805">
            <v>87307939.670730978</v>
          </cell>
          <cell r="H1805">
            <v>671788.63330612355</v>
          </cell>
          <cell r="I1805">
            <v>13127185.163474374</v>
          </cell>
          <cell r="J1805">
            <v>0</v>
          </cell>
          <cell r="K1805">
            <v>0</v>
          </cell>
          <cell r="N1805">
            <v>65480954.753048226</v>
          </cell>
          <cell r="O1805">
            <v>21826984.917682745</v>
          </cell>
          <cell r="Q1805">
            <v>503841.47497959272</v>
          </cell>
          <cell r="R1805">
            <v>167947.15832653089</v>
          </cell>
          <cell r="T1805">
            <v>2302574.9007688235</v>
          </cell>
          <cell r="U1805">
            <v>6617096.3730250597</v>
          </cell>
          <cell r="V1805">
            <v>2458103.0965044075</v>
          </cell>
          <cell r="W1805">
            <v>1353123.1561495734</v>
          </cell>
          <cell r="X1805">
            <v>396287.63702650816</v>
          </cell>
          <cell r="Y1805">
            <v>0</v>
          </cell>
          <cell r="Z1805">
            <v>0</v>
          </cell>
          <cell r="AA1805">
            <v>0</v>
          </cell>
          <cell r="AB1805">
            <v>0</v>
          </cell>
          <cell r="AD1805">
            <v>25318</v>
          </cell>
          <cell r="AE1805" t="str">
            <v>NA</v>
          </cell>
          <cell r="AF1805" t="str">
            <v>25318.NA4</v>
          </cell>
        </row>
        <row r="1806">
          <cell r="A1806">
            <v>1806</v>
          </cell>
          <cell r="AD1806">
            <v>25318</v>
          </cell>
          <cell r="AE1806" t="str">
            <v>NA</v>
          </cell>
          <cell r="AF1806" t="str">
            <v>25318.NA5</v>
          </cell>
        </row>
        <row r="1807">
          <cell r="A1807">
            <v>1807</v>
          </cell>
          <cell r="B1807">
            <v>165</v>
          </cell>
          <cell r="C1807" t="str">
            <v>Prepayments</v>
          </cell>
          <cell r="AD1807">
            <v>165</v>
          </cell>
          <cell r="AE1807" t="str">
            <v>NA</v>
          </cell>
          <cell r="AF1807" t="str">
            <v>165.NA</v>
          </cell>
        </row>
        <row r="1808">
          <cell r="A1808">
            <v>1808</v>
          </cell>
          <cell r="D1808" t="str">
            <v>S</v>
          </cell>
          <cell r="E1808" t="str">
            <v>DMSC</v>
          </cell>
          <cell r="F1808">
            <v>2918735.8523076898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2918735.8523076898</v>
          </cell>
          <cell r="M1808">
            <v>0.75</v>
          </cell>
          <cell r="N1808">
            <v>0</v>
          </cell>
          <cell r="O1808">
            <v>0</v>
          </cell>
          <cell r="P1808">
            <v>0.75</v>
          </cell>
          <cell r="Q1808">
            <v>0</v>
          </cell>
          <cell r="R1808">
            <v>0</v>
          </cell>
          <cell r="S1808" t="str">
            <v>PLNT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D1808">
            <v>165</v>
          </cell>
          <cell r="AE1808" t="str">
            <v>S</v>
          </cell>
          <cell r="AF1808" t="str">
            <v>165.S</v>
          </cell>
        </row>
        <row r="1809">
          <cell r="A1809">
            <v>1809</v>
          </cell>
          <cell r="D1809" t="str">
            <v>GPS</v>
          </cell>
          <cell r="E1809" t="str">
            <v>GP</v>
          </cell>
          <cell r="F1809">
            <v>2279984.4968047412</v>
          </cell>
          <cell r="G1809">
            <v>1112267.2295913531</v>
          </cell>
          <cell r="H1809">
            <v>554210.47373234842</v>
          </cell>
          <cell r="I1809">
            <v>600111.21618672216</v>
          </cell>
          <cell r="J1809">
            <v>13395.577294318366</v>
          </cell>
          <cell r="K1809">
            <v>0</v>
          </cell>
          <cell r="M1809">
            <v>0.75</v>
          </cell>
          <cell r="N1809">
            <v>834200.42219351488</v>
          </cell>
          <cell r="O1809">
            <v>278066.80739783827</v>
          </cell>
          <cell r="P1809">
            <v>0.75</v>
          </cell>
          <cell r="Q1809">
            <v>415657.85529926128</v>
          </cell>
          <cell r="R1809">
            <v>138552.6184330871</v>
          </cell>
          <cell r="S1809" t="str">
            <v>PLNT</v>
          </cell>
          <cell r="T1809">
            <v>105262.55300383667</v>
          </cell>
          <cell r="U1809">
            <v>302501.54184538173</v>
          </cell>
          <cell r="V1809">
            <v>112372.54753289268</v>
          </cell>
          <cell r="W1809">
            <v>61858.225718240552</v>
          </cell>
          <cell r="X1809">
            <v>18116.348086370494</v>
          </cell>
          <cell r="Y1809">
            <v>0</v>
          </cell>
          <cell r="Z1809">
            <v>0</v>
          </cell>
          <cell r="AA1809">
            <v>0</v>
          </cell>
          <cell r="AB1809">
            <v>0</v>
          </cell>
          <cell r="AD1809">
            <v>165</v>
          </cell>
          <cell r="AE1809" t="str">
            <v>GPS</v>
          </cell>
          <cell r="AF1809" t="str">
            <v>165.GPS</v>
          </cell>
        </row>
        <row r="1810">
          <cell r="A1810">
            <v>1810</v>
          </cell>
          <cell r="D1810" t="str">
            <v>SG</v>
          </cell>
          <cell r="E1810" t="str">
            <v>PT</v>
          </cell>
          <cell r="F1810">
            <v>1748820.2042172614</v>
          </cell>
          <cell r="G1810">
            <v>1185573.9445969225</v>
          </cell>
          <cell r="H1810">
            <v>563246.25962033891</v>
          </cell>
          <cell r="I1810">
            <v>0</v>
          </cell>
          <cell r="J1810">
            <v>0</v>
          </cell>
          <cell r="K1810">
            <v>0</v>
          </cell>
          <cell r="M1810">
            <v>0.75</v>
          </cell>
          <cell r="N1810">
            <v>889180.45844769187</v>
          </cell>
          <cell r="O1810">
            <v>296393.48614923062</v>
          </cell>
          <cell r="P1810">
            <v>0.75</v>
          </cell>
          <cell r="Q1810">
            <v>422434.69471525418</v>
          </cell>
          <cell r="R1810">
            <v>140811.56490508473</v>
          </cell>
          <cell r="S1810" t="str">
            <v>PLNT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D1810">
            <v>165</v>
          </cell>
          <cell r="AE1810" t="str">
            <v>SG</v>
          </cell>
          <cell r="AF1810" t="str">
            <v>165.SG</v>
          </cell>
        </row>
        <row r="1811">
          <cell r="A1811">
            <v>1811</v>
          </cell>
          <cell r="D1811" t="str">
            <v>SE</v>
          </cell>
          <cell r="E1811" t="str">
            <v>P</v>
          </cell>
          <cell r="F1811">
            <v>183196.3197437209</v>
          </cell>
          <cell r="G1811">
            <v>183196.3197437209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M1811">
            <v>0.75</v>
          </cell>
          <cell r="N1811">
            <v>137397.23980779067</v>
          </cell>
          <cell r="O1811">
            <v>45799.079935930225</v>
          </cell>
          <cell r="P1811">
            <v>0.75</v>
          </cell>
          <cell r="Q1811">
            <v>0</v>
          </cell>
          <cell r="R1811">
            <v>0</v>
          </cell>
          <cell r="S1811" t="str">
            <v>PLNT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B1811">
            <v>0</v>
          </cell>
          <cell r="AD1811">
            <v>165</v>
          </cell>
          <cell r="AE1811" t="str">
            <v>SE</v>
          </cell>
          <cell r="AF1811" t="str">
            <v>165.SE</v>
          </cell>
        </row>
        <row r="1812">
          <cell r="A1812">
            <v>1812</v>
          </cell>
          <cell r="D1812" t="str">
            <v>SO</v>
          </cell>
          <cell r="E1812" t="str">
            <v>PTD</v>
          </cell>
          <cell r="F1812">
            <v>8991938.998373406</v>
          </cell>
          <cell r="G1812">
            <v>4540879.267953313</v>
          </cell>
          <cell r="H1812">
            <v>2157295.4388195523</v>
          </cell>
          <cell r="I1812">
            <v>2293764.2916005407</v>
          </cell>
          <cell r="J1812">
            <v>0</v>
          </cell>
          <cell r="K1812">
            <v>0</v>
          </cell>
          <cell r="M1812">
            <v>0.75</v>
          </cell>
          <cell r="N1812">
            <v>3405659.4509649845</v>
          </cell>
          <cell r="O1812">
            <v>1135219.8169883282</v>
          </cell>
          <cell r="P1812">
            <v>0.75</v>
          </cell>
          <cell r="Q1812">
            <v>1617971.5791146643</v>
          </cell>
          <cell r="R1812">
            <v>539323.85970488808</v>
          </cell>
          <cell r="S1812" t="str">
            <v>PLNT</v>
          </cell>
          <cell r="T1812">
            <v>402337.8980601895</v>
          </cell>
          <cell r="U1812">
            <v>1156231.0720470676</v>
          </cell>
          <cell r="V1812">
            <v>429513.94663974066</v>
          </cell>
          <cell r="W1812">
            <v>236436.48954916126</v>
          </cell>
          <cell r="X1812">
            <v>69244.885304381431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D1812">
            <v>165</v>
          </cell>
          <cell r="AE1812" t="str">
            <v>SO</v>
          </cell>
          <cell r="AF1812" t="str">
            <v>165.SO</v>
          </cell>
        </row>
        <row r="1813">
          <cell r="A1813">
            <v>1813</v>
          </cell>
          <cell r="F1813">
            <v>16122675.871446818</v>
          </cell>
          <cell r="G1813">
            <v>7021916.7618853096</v>
          </cell>
          <cell r="H1813">
            <v>3274752.1721722395</v>
          </cell>
          <cell r="I1813">
            <v>2893875.507787263</v>
          </cell>
          <cell r="J1813">
            <v>13395.577294318366</v>
          </cell>
          <cell r="K1813">
            <v>2918735.8523076898</v>
          </cell>
          <cell r="N1813">
            <v>5266437.5714139817</v>
          </cell>
          <cell r="O1813">
            <v>1755479.1904713274</v>
          </cell>
          <cell r="Q1813">
            <v>2456064.1291291798</v>
          </cell>
          <cell r="R1813">
            <v>818688.04304305988</v>
          </cell>
          <cell r="T1813">
            <v>507600.45106402616</v>
          </cell>
          <cell r="U1813">
            <v>1458732.6138924493</v>
          </cell>
          <cell r="V1813">
            <v>541886.49417263339</v>
          </cell>
          <cell r="W1813">
            <v>298294.71526740183</v>
          </cell>
          <cell r="X1813">
            <v>87361.233390751921</v>
          </cell>
          <cell r="Y1813">
            <v>0</v>
          </cell>
          <cell r="Z1813">
            <v>0</v>
          </cell>
          <cell r="AA1813">
            <v>0</v>
          </cell>
          <cell r="AB1813">
            <v>0</v>
          </cell>
          <cell r="AD1813">
            <v>165</v>
          </cell>
          <cell r="AE1813" t="str">
            <v>NA</v>
          </cell>
          <cell r="AF1813" t="str">
            <v>165.NA1</v>
          </cell>
        </row>
        <row r="1814">
          <cell r="A1814">
            <v>1814</v>
          </cell>
          <cell r="AD1814">
            <v>165</v>
          </cell>
          <cell r="AE1814" t="str">
            <v>NA</v>
          </cell>
          <cell r="AF1814" t="str">
            <v>165.NA2</v>
          </cell>
        </row>
        <row r="1815">
          <cell r="A1815">
            <v>1815</v>
          </cell>
          <cell r="B1815" t="str">
            <v>182M</v>
          </cell>
          <cell r="C1815" t="str">
            <v>Misc Regulatory Assets</v>
          </cell>
          <cell r="AD1815" t="str">
            <v>182M</v>
          </cell>
          <cell r="AE1815" t="str">
            <v>NA</v>
          </cell>
          <cell r="AF1815" t="str">
            <v>182M.NA</v>
          </cell>
        </row>
        <row r="1816">
          <cell r="A1816">
            <v>1816</v>
          </cell>
          <cell r="D1816" t="str">
            <v>S</v>
          </cell>
          <cell r="E1816" t="str">
            <v>DDS2</v>
          </cell>
          <cell r="F1816">
            <v>21022766.063076898</v>
          </cell>
          <cell r="G1816">
            <v>20355392.2131906</v>
          </cell>
          <cell r="H1816">
            <v>-83984.828789026898</v>
          </cell>
          <cell r="I1816">
            <v>-347816.11622703774</v>
          </cell>
          <cell r="J1816">
            <v>1089651.1906403848</v>
          </cell>
          <cell r="K1816">
            <v>9523.6042619787368</v>
          </cell>
          <cell r="M1816">
            <v>0.75</v>
          </cell>
          <cell r="N1816">
            <v>15266544.15989295</v>
          </cell>
          <cell r="O1816">
            <v>5088848.0532976501</v>
          </cell>
          <cell r="P1816">
            <v>0.75</v>
          </cell>
          <cell r="Q1816">
            <v>-62988.621591770177</v>
          </cell>
          <cell r="R1816">
            <v>-20996.207197256725</v>
          </cell>
          <cell r="S1816" t="str">
            <v>PLNT</v>
          </cell>
          <cell r="T1816">
            <v>-61008.712022715299</v>
          </cell>
          <cell r="U1816">
            <v>-175325.68730495818</v>
          </cell>
          <cell r="V1816">
            <v>-65129.565985761859</v>
          </cell>
          <cell r="W1816">
            <v>-35852.167474436101</v>
          </cell>
          <cell r="X1816">
            <v>-10499.98343916627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D1816" t="str">
            <v>182M</v>
          </cell>
          <cell r="AE1816" t="str">
            <v>S</v>
          </cell>
          <cell r="AF1816" t="str">
            <v>182M.S</v>
          </cell>
        </row>
        <row r="1817">
          <cell r="A1817">
            <v>1817</v>
          </cell>
          <cell r="D1817" t="str">
            <v>SG</v>
          </cell>
          <cell r="E1817" t="str">
            <v>DEFSG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M1817">
            <v>0.75</v>
          </cell>
          <cell r="N1817">
            <v>0</v>
          </cell>
          <cell r="O1817">
            <v>0</v>
          </cell>
          <cell r="P1817">
            <v>0.75</v>
          </cell>
          <cell r="Q1817">
            <v>0</v>
          </cell>
          <cell r="R1817">
            <v>0</v>
          </cell>
          <cell r="S1817" t="str">
            <v>PLNT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D1817" t="str">
            <v>182M</v>
          </cell>
          <cell r="AE1817" t="str">
            <v>SG</v>
          </cell>
          <cell r="AF1817" t="str">
            <v>182M.SG</v>
          </cell>
        </row>
        <row r="1818">
          <cell r="A1818">
            <v>1818</v>
          </cell>
          <cell r="D1818" t="str">
            <v>SGCT</v>
          </cell>
          <cell r="E1818" t="str">
            <v>P</v>
          </cell>
          <cell r="F1818">
            <v>1024630.3742604897</v>
          </cell>
          <cell r="G1818">
            <v>1024630.3742604897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M1818">
            <v>0.75</v>
          </cell>
          <cell r="N1818">
            <v>768472.78069536726</v>
          </cell>
          <cell r="O1818">
            <v>256157.59356512243</v>
          </cell>
          <cell r="P1818">
            <v>0.75</v>
          </cell>
          <cell r="Q1818">
            <v>0</v>
          </cell>
          <cell r="R1818">
            <v>0</v>
          </cell>
          <cell r="S1818" t="str">
            <v>PLNT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B1818">
            <v>0</v>
          </cell>
          <cell r="AD1818" t="str">
            <v>182M</v>
          </cell>
          <cell r="AE1818" t="str">
            <v>SGCT</v>
          </cell>
          <cell r="AF1818" t="str">
            <v>182M.SGCT</v>
          </cell>
        </row>
        <row r="1819">
          <cell r="A1819">
            <v>1819</v>
          </cell>
          <cell r="D1819" t="str">
            <v>SG-P</v>
          </cell>
          <cell r="E1819" t="str">
            <v>DEFSG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M1819">
            <v>0.75</v>
          </cell>
          <cell r="N1819">
            <v>0</v>
          </cell>
          <cell r="O1819">
            <v>0</v>
          </cell>
          <cell r="P1819">
            <v>0.75</v>
          </cell>
          <cell r="Q1819">
            <v>0</v>
          </cell>
          <cell r="R1819">
            <v>0</v>
          </cell>
          <cell r="S1819" t="str">
            <v>PLNT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B1819">
            <v>0</v>
          </cell>
          <cell r="AD1819" t="str">
            <v>182M</v>
          </cell>
          <cell r="AE1819" t="str">
            <v>SG-P</v>
          </cell>
          <cell r="AF1819" t="str">
            <v>182M.SG-P</v>
          </cell>
        </row>
        <row r="1820">
          <cell r="A1820">
            <v>1820</v>
          </cell>
          <cell r="D1820" t="str">
            <v>SE</v>
          </cell>
          <cell r="E1820" t="str">
            <v>P</v>
          </cell>
          <cell r="F1820">
            <v>70660054.8139247</v>
          </cell>
          <cell r="G1820">
            <v>70660054.8139247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M1820">
            <v>0.75</v>
          </cell>
          <cell r="N1820">
            <v>52995041.110443525</v>
          </cell>
          <cell r="O1820">
            <v>17665013.703481175</v>
          </cell>
          <cell r="P1820">
            <v>0.75</v>
          </cell>
          <cell r="Q1820">
            <v>0</v>
          </cell>
          <cell r="R1820">
            <v>0</v>
          </cell>
          <cell r="S1820" t="str">
            <v>PLNT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0</v>
          </cell>
          <cell r="AB1820">
            <v>0</v>
          </cell>
          <cell r="AD1820" t="str">
            <v>182M</v>
          </cell>
          <cell r="AE1820" t="str">
            <v>SE</v>
          </cell>
          <cell r="AF1820" t="str">
            <v>182M.SE</v>
          </cell>
        </row>
        <row r="1821">
          <cell r="A1821">
            <v>1821</v>
          </cell>
          <cell r="D1821" t="str">
            <v>SG</v>
          </cell>
          <cell r="E1821" t="str">
            <v>P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M1821">
            <v>0.75</v>
          </cell>
          <cell r="N1821">
            <v>0</v>
          </cell>
          <cell r="O1821">
            <v>0</v>
          </cell>
          <cell r="P1821">
            <v>0.75</v>
          </cell>
          <cell r="Q1821">
            <v>0</v>
          </cell>
          <cell r="R1821">
            <v>0</v>
          </cell>
          <cell r="S1821" t="str">
            <v>PLNT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B1821">
            <v>0</v>
          </cell>
          <cell r="AD1821" t="str">
            <v>182M</v>
          </cell>
          <cell r="AE1821" t="str">
            <v>SG</v>
          </cell>
          <cell r="AF1821" t="str">
            <v>182M.SG1</v>
          </cell>
        </row>
        <row r="1822">
          <cell r="A1822">
            <v>1822</v>
          </cell>
          <cell r="D1822" t="str">
            <v>SO</v>
          </cell>
          <cell r="E1822" t="str">
            <v>DDSO2</v>
          </cell>
          <cell r="F1822">
            <v>214326478.16675803</v>
          </cell>
          <cell r="G1822">
            <v>97281589.903527647</v>
          </cell>
          <cell r="H1822">
            <v>16916253.359812707</v>
          </cell>
          <cell r="I1822">
            <v>70277700.851280347</v>
          </cell>
          <cell r="J1822">
            <v>28180736.208587747</v>
          </cell>
          <cell r="K1822">
            <v>1670197.8435495808</v>
          </cell>
          <cell r="M1822">
            <v>0.75</v>
          </cell>
          <cell r="N1822">
            <v>72961192.427645743</v>
          </cell>
          <cell r="O1822">
            <v>24320397.475881912</v>
          </cell>
          <cell r="P1822">
            <v>0.75</v>
          </cell>
          <cell r="Q1822">
            <v>12687190.01985953</v>
          </cell>
          <cell r="R1822">
            <v>4229063.3399531767</v>
          </cell>
          <cell r="S1822" t="str">
            <v>PLNT</v>
          </cell>
          <cell r="T1822">
            <v>12327065.40273018</v>
          </cell>
          <cell r="U1822">
            <v>35425288.332298249</v>
          </cell>
          <cell r="V1822">
            <v>13159701.179382231</v>
          </cell>
          <cell r="W1822">
            <v>7244080.3720369982</v>
          </cell>
          <cell r="X1822">
            <v>2121565.5648326818</v>
          </cell>
          <cell r="Y1822">
            <v>0</v>
          </cell>
          <cell r="Z1822">
            <v>0</v>
          </cell>
          <cell r="AA1822">
            <v>0</v>
          </cell>
          <cell r="AB1822">
            <v>0</v>
          </cell>
          <cell r="AD1822" t="str">
            <v>182M</v>
          </cell>
          <cell r="AE1822" t="str">
            <v>SO</v>
          </cell>
          <cell r="AF1822" t="str">
            <v>182M.SO</v>
          </cell>
        </row>
        <row r="1823">
          <cell r="A1823">
            <v>1823</v>
          </cell>
          <cell r="F1823">
            <v>307033929.41802013</v>
          </cell>
          <cell r="G1823">
            <v>189321667.30490345</v>
          </cell>
          <cell r="H1823">
            <v>16832268.531023681</v>
          </cell>
          <cell r="I1823">
            <v>69929884.735053316</v>
          </cell>
          <cell r="J1823">
            <v>29270387.399228133</v>
          </cell>
          <cell r="K1823">
            <v>1679721.4478115595</v>
          </cell>
          <cell r="N1823">
            <v>141991250.47867757</v>
          </cell>
          <cell r="O1823">
            <v>47330416.826225862</v>
          </cell>
          <cell r="Q1823">
            <v>12624201.398267759</v>
          </cell>
          <cell r="R1823">
            <v>4208067.1327559203</v>
          </cell>
          <cell r="T1823">
            <v>12266056.690707464</v>
          </cell>
          <cell r="U1823">
            <v>35249962.64499329</v>
          </cell>
          <cell r="V1823">
            <v>13094571.61339647</v>
          </cell>
          <cell r="W1823">
            <v>7208228.2045625625</v>
          </cell>
          <cell r="X1823">
            <v>2111065.5813935157</v>
          </cell>
          <cell r="Y1823">
            <v>0</v>
          </cell>
          <cell r="Z1823">
            <v>0</v>
          </cell>
          <cell r="AA1823">
            <v>0</v>
          </cell>
          <cell r="AB1823">
            <v>0</v>
          </cell>
          <cell r="AD1823" t="str">
            <v>182M</v>
          </cell>
          <cell r="AE1823" t="str">
            <v>NA</v>
          </cell>
          <cell r="AF1823" t="str">
            <v>182M.NA1</v>
          </cell>
        </row>
        <row r="1824">
          <cell r="A1824">
            <v>1824</v>
          </cell>
          <cell r="AD1824" t="str">
            <v>182M</v>
          </cell>
          <cell r="AE1824" t="str">
            <v>NA</v>
          </cell>
          <cell r="AF1824" t="str">
            <v>182M.NA2</v>
          </cell>
        </row>
        <row r="1825">
          <cell r="A1825">
            <v>1825</v>
          </cell>
          <cell r="B1825" t="str">
            <v>186M</v>
          </cell>
          <cell r="C1825" t="str">
            <v>Misc Deferred Debits</v>
          </cell>
          <cell r="AD1825" t="str">
            <v>186M</v>
          </cell>
          <cell r="AE1825" t="str">
            <v>NA</v>
          </cell>
          <cell r="AF1825" t="str">
            <v>186M.NA</v>
          </cell>
        </row>
        <row r="1826">
          <cell r="A1826">
            <v>1826</v>
          </cell>
          <cell r="D1826" t="str">
            <v>S</v>
          </cell>
          <cell r="E1826" t="str">
            <v>LABOR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M1826">
            <v>0.75</v>
          </cell>
          <cell r="N1826">
            <v>0</v>
          </cell>
          <cell r="O1826">
            <v>0</v>
          </cell>
          <cell r="P1826">
            <v>0.75</v>
          </cell>
          <cell r="Q1826">
            <v>0</v>
          </cell>
          <cell r="R1826">
            <v>0</v>
          </cell>
          <cell r="S1826" t="str">
            <v>PLNT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  <cell r="X1826">
            <v>0</v>
          </cell>
          <cell r="Y1826">
            <v>0</v>
          </cell>
          <cell r="Z1826">
            <v>0</v>
          </cell>
          <cell r="AA1826">
            <v>0</v>
          </cell>
          <cell r="AB1826">
            <v>0</v>
          </cell>
          <cell r="AD1826" t="str">
            <v>186M</v>
          </cell>
          <cell r="AE1826" t="str">
            <v>S</v>
          </cell>
          <cell r="AF1826" t="str">
            <v>186M.S</v>
          </cell>
        </row>
        <row r="1827">
          <cell r="A1827">
            <v>1827</v>
          </cell>
          <cell r="D1827" t="str">
            <v>SG</v>
          </cell>
          <cell r="E1827" t="str">
            <v>P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M1827">
            <v>0.75</v>
          </cell>
          <cell r="N1827">
            <v>0</v>
          </cell>
          <cell r="O1827">
            <v>0</v>
          </cell>
          <cell r="P1827">
            <v>0.75</v>
          </cell>
          <cell r="Q1827">
            <v>0</v>
          </cell>
          <cell r="R1827">
            <v>0</v>
          </cell>
          <cell r="S1827" t="str">
            <v>PLNT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B1827">
            <v>0</v>
          </cell>
          <cell r="AD1827" t="str">
            <v>186M</v>
          </cell>
          <cell r="AE1827" t="str">
            <v>SG</v>
          </cell>
          <cell r="AF1827" t="str">
            <v>186M.SG</v>
          </cell>
        </row>
        <row r="1828">
          <cell r="A1828">
            <v>1828</v>
          </cell>
          <cell r="D1828" t="str">
            <v>SG</v>
          </cell>
          <cell r="E1828" t="str">
            <v>P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M1828">
            <v>0.75</v>
          </cell>
          <cell r="N1828">
            <v>0</v>
          </cell>
          <cell r="O1828">
            <v>0</v>
          </cell>
          <cell r="P1828">
            <v>0.75</v>
          </cell>
          <cell r="Q1828">
            <v>0</v>
          </cell>
          <cell r="R1828">
            <v>0</v>
          </cell>
          <cell r="S1828" t="str">
            <v>PLNT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  <cell r="AD1828" t="str">
            <v>186M</v>
          </cell>
          <cell r="AE1828" t="str">
            <v>SG</v>
          </cell>
          <cell r="AF1828" t="str">
            <v>186M.SG1</v>
          </cell>
        </row>
        <row r="1829">
          <cell r="A1829">
            <v>1829</v>
          </cell>
          <cell r="D1829" t="str">
            <v>SG</v>
          </cell>
          <cell r="E1829" t="str">
            <v>DEFSG</v>
          </cell>
          <cell r="F1829">
            <v>26780194.362741511</v>
          </cell>
          <cell r="G1829">
            <v>20936301.492611621</v>
          </cell>
          <cell r="H1829">
            <v>5843892.8701298907</v>
          </cell>
          <cell r="I1829">
            <v>0</v>
          </cell>
          <cell r="J1829">
            <v>0</v>
          </cell>
          <cell r="K1829">
            <v>0</v>
          </cell>
          <cell r="M1829">
            <v>0.75</v>
          </cell>
          <cell r="N1829">
            <v>15702226.119458716</v>
          </cell>
          <cell r="O1829">
            <v>5234075.3731529051</v>
          </cell>
          <cell r="P1829">
            <v>0.75</v>
          </cell>
          <cell r="Q1829">
            <v>4382919.6525974181</v>
          </cell>
          <cell r="R1829">
            <v>1460973.2175324727</v>
          </cell>
          <cell r="S1829" t="str">
            <v>PLNT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B1829">
            <v>0</v>
          </cell>
          <cell r="AD1829" t="str">
            <v>186M</v>
          </cell>
          <cell r="AE1829" t="str">
            <v>SG</v>
          </cell>
          <cell r="AF1829" t="str">
            <v>186M.SG2</v>
          </cell>
        </row>
        <row r="1830">
          <cell r="A1830">
            <v>1830</v>
          </cell>
          <cell r="D1830" t="str">
            <v>SO</v>
          </cell>
          <cell r="E1830" t="str">
            <v>LABOR</v>
          </cell>
          <cell r="F1830">
            <v>28125.862100717899</v>
          </cell>
          <cell r="G1830">
            <v>13024.907816248213</v>
          </cell>
          <cell r="H1830">
            <v>2216.7550684155931</v>
          </cell>
          <cell r="I1830">
            <v>9023.653392304177</v>
          </cell>
          <cell r="J1830">
            <v>3860.5458237499161</v>
          </cell>
          <cell r="K1830">
            <v>0</v>
          </cell>
          <cell r="M1830">
            <v>0.75</v>
          </cell>
          <cell r="N1830">
            <v>9768.6808621861601</v>
          </cell>
          <cell r="O1830">
            <v>3256.2269540620532</v>
          </cell>
          <cell r="P1830">
            <v>0.75</v>
          </cell>
          <cell r="Q1830">
            <v>1662.5663013116948</v>
          </cell>
          <cell r="R1830">
            <v>554.18876710389827</v>
          </cell>
          <cell r="S1830" t="str">
            <v>PLNT</v>
          </cell>
          <cell r="T1830">
            <v>1582.7946018594762</v>
          </cell>
          <cell r="U1830">
            <v>4548.6053095214893</v>
          </cell>
          <cell r="V1830">
            <v>1689.7049953346382</v>
          </cell>
          <cell r="W1830">
            <v>930.13956961377835</v>
          </cell>
          <cell r="X1830">
            <v>272.40891597479424</v>
          </cell>
          <cell r="Y1830">
            <v>0</v>
          </cell>
          <cell r="Z1830">
            <v>0</v>
          </cell>
          <cell r="AA1830">
            <v>0</v>
          </cell>
          <cell r="AB1830">
            <v>0</v>
          </cell>
          <cell r="AD1830" t="str">
            <v>186M</v>
          </cell>
          <cell r="AE1830" t="str">
            <v>SO</v>
          </cell>
          <cell r="AF1830" t="str">
            <v>186M.SO</v>
          </cell>
        </row>
        <row r="1831">
          <cell r="A1831">
            <v>1831</v>
          </cell>
          <cell r="D1831" t="str">
            <v>SE</v>
          </cell>
          <cell r="E1831" t="str">
            <v>P</v>
          </cell>
          <cell r="F1831">
            <v>2341892.3223099019</v>
          </cell>
          <cell r="G1831">
            <v>2341892.3223099019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M1831">
            <v>0.75</v>
          </cell>
          <cell r="N1831">
            <v>1756419.2417324265</v>
          </cell>
          <cell r="O1831">
            <v>585473.08057747548</v>
          </cell>
          <cell r="P1831">
            <v>0.75</v>
          </cell>
          <cell r="Q1831">
            <v>0</v>
          </cell>
          <cell r="R1831">
            <v>0</v>
          </cell>
          <cell r="S1831" t="str">
            <v>PLNT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B1831">
            <v>0</v>
          </cell>
          <cell r="AD1831" t="str">
            <v>186M</v>
          </cell>
          <cell r="AE1831" t="str">
            <v>SE</v>
          </cell>
          <cell r="AF1831" t="str">
            <v>186M.SE</v>
          </cell>
        </row>
        <row r="1832">
          <cell r="A1832">
            <v>1832</v>
          </cell>
          <cell r="D1832" t="str">
            <v>SNPPS</v>
          </cell>
          <cell r="E1832" t="str">
            <v>P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M1832">
            <v>0.75</v>
          </cell>
          <cell r="N1832">
            <v>0</v>
          </cell>
          <cell r="O1832">
            <v>0</v>
          </cell>
          <cell r="P1832">
            <v>0.75</v>
          </cell>
          <cell r="Q1832">
            <v>0</v>
          </cell>
          <cell r="R1832">
            <v>0</v>
          </cell>
          <cell r="S1832" t="str">
            <v>PLNT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B1832">
            <v>0</v>
          </cell>
          <cell r="AD1832" t="str">
            <v>186M</v>
          </cell>
          <cell r="AE1832" t="str">
            <v>SNPPS</v>
          </cell>
          <cell r="AF1832" t="str">
            <v>186M.SNPPS</v>
          </cell>
        </row>
        <row r="1833">
          <cell r="A1833">
            <v>1833</v>
          </cell>
          <cell r="D1833" t="str">
            <v>EXCTAX</v>
          </cell>
          <cell r="E1833" t="str">
            <v>GP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M1833">
            <v>0.75</v>
          </cell>
          <cell r="N1833">
            <v>0</v>
          </cell>
          <cell r="O1833">
            <v>0</v>
          </cell>
          <cell r="P1833">
            <v>0.75</v>
          </cell>
          <cell r="Q1833">
            <v>0</v>
          </cell>
          <cell r="R1833">
            <v>0</v>
          </cell>
          <cell r="S1833" t="str">
            <v>PLNT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0</v>
          </cell>
          <cell r="AB1833">
            <v>0</v>
          </cell>
          <cell r="AD1833" t="str">
            <v>186M</v>
          </cell>
          <cell r="AE1833" t="str">
            <v>EXCTAX</v>
          </cell>
          <cell r="AF1833" t="str">
            <v>186M.EXCTAX</v>
          </cell>
        </row>
        <row r="1834">
          <cell r="A1834">
            <v>1834</v>
          </cell>
          <cell r="F1834">
            <v>29150212.547152132</v>
          </cell>
          <cell r="G1834">
            <v>23291218.722737774</v>
          </cell>
          <cell r="H1834">
            <v>5846109.6251983065</v>
          </cell>
          <cell r="I1834">
            <v>9023.653392304177</v>
          </cell>
          <cell r="J1834">
            <v>3860.5458237499161</v>
          </cell>
          <cell r="K1834">
            <v>0</v>
          </cell>
          <cell r="N1834">
            <v>17468414.042053331</v>
          </cell>
          <cell r="O1834">
            <v>5822804.6806844436</v>
          </cell>
          <cell r="Q1834">
            <v>4384582.2188987294</v>
          </cell>
          <cell r="R1834">
            <v>1461527.4062995766</v>
          </cell>
          <cell r="T1834">
            <v>1582.7946018594762</v>
          </cell>
          <cell r="U1834">
            <v>4548.6053095214893</v>
          </cell>
          <cell r="V1834">
            <v>1689.7049953346382</v>
          </cell>
          <cell r="W1834">
            <v>930.13956961377835</v>
          </cell>
          <cell r="X1834">
            <v>272.40891597479424</v>
          </cell>
          <cell r="Y1834">
            <v>0</v>
          </cell>
          <cell r="Z1834">
            <v>0</v>
          </cell>
          <cell r="AA1834">
            <v>0</v>
          </cell>
          <cell r="AB1834">
            <v>0</v>
          </cell>
          <cell r="AD1834" t="str">
            <v>186M</v>
          </cell>
          <cell r="AE1834" t="str">
            <v>NA</v>
          </cell>
          <cell r="AF1834" t="str">
            <v>186M.NA1</v>
          </cell>
        </row>
        <row r="1835">
          <cell r="A1835">
            <v>1835</v>
          </cell>
          <cell r="AD1835" t="str">
            <v>186M</v>
          </cell>
          <cell r="AE1835" t="str">
            <v>NA</v>
          </cell>
          <cell r="AF1835" t="str">
            <v>186M.NA2</v>
          </cell>
        </row>
        <row r="1836">
          <cell r="A1836">
            <v>1836</v>
          </cell>
          <cell r="B1836" t="str">
            <v>Working Capital</v>
          </cell>
          <cell r="AD1836" t="str">
            <v>Working Capital</v>
          </cell>
          <cell r="AE1836" t="str">
            <v>NA</v>
          </cell>
          <cell r="AF1836" t="str">
            <v>Working Capital.NA</v>
          </cell>
        </row>
        <row r="1837">
          <cell r="A1837">
            <v>1837</v>
          </cell>
          <cell r="B1837" t="str">
            <v>CWC</v>
          </cell>
          <cell r="C1837" t="str">
            <v>Cash Working Capital</v>
          </cell>
          <cell r="AD1837" t="str">
            <v>CWC</v>
          </cell>
          <cell r="AE1837" t="str">
            <v>NA</v>
          </cell>
          <cell r="AF1837" t="str">
            <v>CWC.NA</v>
          </cell>
        </row>
        <row r="1838">
          <cell r="A1838">
            <v>1838</v>
          </cell>
          <cell r="D1838" t="str">
            <v>S</v>
          </cell>
          <cell r="E1838" t="str">
            <v>CWC</v>
          </cell>
          <cell r="F1838">
            <v>21495323.638729595</v>
          </cell>
          <cell r="G1838">
            <v>16146997.267644163</v>
          </cell>
          <cell r="H1838">
            <v>2014581.254712119</v>
          </cell>
          <cell r="I1838">
            <v>2594042.1923620473</v>
          </cell>
          <cell r="J1838">
            <v>628272.92140181747</v>
          </cell>
          <cell r="K1838">
            <v>111430.00260944782</v>
          </cell>
          <cell r="M1838">
            <v>0.75</v>
          </cell>
          <cell r="N1838">
            <v>12110247.950733121</v>
          </cell>
          <cell r="O1838">
            <v>4036749.3169110408</v>
          </cell>
          <cell r="P1838">
            <v>0.75</v>
          </cell>
          <cell r="Q1838">
            <v>1510935.9410340893</v>
          </cell>
          <cell r="R1838">
            <v>503645.31367802975</v>
          </cell>
          <cell r="S1838" t="str">
            <v>PLNT</v>
          </cell>
          <cell r="T1838">
            <v>455008.16582428041</v>
          </cell>
          <cell r="U1838">
            <v>1307593.8953244574</v>
          </cell>
          <cell r="V1838">
            <v>485741.84534627083</v>
          </cell>
          <cell r="W1838">
            <v>267388.51587776979</v>
          </cell>
          <cell r="X1838">
            <v>78309.769989268665</v>
          </cell>
          <cell r="Y1838">
            <v>0</v>
          </cell>
          <cell r="Z1838">
            <v>0</v>
          </cell>
          <cell r="AA1838">
            <v>0</v>
          </cell>
          <cell r="AB1838">
            <v>0</v>
          </cell>
          <cell r="AD1838" t="str">
            <v>CWC</v>
          </cell>
          <cell r="AE1838" t="str">
            <v>S</v>
          </cell>
          <cell r="AF1838" t="str">
            <v>CWC.S</v>
          </cell>
        </row>
        <row r="1839">
          <cell r="A1839">
            <v>1839</v>
          </cell>
          <cell r="D1839" t="str">
            <v>SO</v>
          </cell>
          <cell r="E1839" t="str">
            <v>CWC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M1839">
            <v>0.75</v>
          </cell>
          <cell r="N1839">
            <v>0</v>
          </cell>
          <cell r="O1839">
            <v>0</v>
          </cell>
          <cell r="P1839">
            <v>0.75</v>
          </cell>
          <cell r="Q1839">
            <v>0</v>
          </cell>
          <cell r="R1839">
            <v>0</v>
          </cell>
          <cell r="S1839" t="str">
            <v>PLNT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B1839">
            <v>0</v>
          </cell>
          <cell r="AD1839" t="str">
            <v>CWC</v>
          </cell>
          <cell r="AE1839" t="str">
            <v>SO</v>
          </cell>
          <cell r="AF1839" t="str">
            <v>CWC.SO</v>
          </cell>
        </row>
        <row r="1840">
          <cell r="A1840">
            <v>1840</v>
          </cell>
          <cell r="D1840" t="str">
            <v>SE</v>
          </cell>
          <cell r="E1840" t="str">
            <v>CWC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M1840">
            <v>0.75</v>
          </cell>
          <cell r="N1840">
            <v>0</v>
          </cell>
          <cell r="O1840">
            <v>0</v>
          </cell>
          <cell r="P1840">
            <v>0.75</v>
          </cell>
          <cell r="Q1840">
            <v>0</v>
          </cell>
          <cell r="R1840">
            <v>0</v>
          </cell>
          <cell r="S1840" t="str">
            <v>PLNT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B1840">
            <v>0</v>
          </cell>
          <cell r="AD1840" t="str">
            <v>CWC</v>
          </cell>
          <cell r="AE1840" t="str">
            <v>SE</v>
          </cell>
          <cell r="AF1840" t="str">
            <v>CWC.SE</v>
          </cell>
        </row>
        <row r="1841">
          <cell r="A1841">
            <v>1841</v>
          </cell>
          <cell r="F1841">
            <v>21495323.638729595</v>
          </cell>
          <cell r="G1841">
            <v>16146997.267644163</v>
          </cell>
          <cell r="H1841">
            <v>2014581.254712119</v>
          </cell>
          <cell r="I1841">
            <v>2594042.1923620473</v>
          </cell>
          <cell r="J1841">
            <v>628272.92140181747</v>
          </cell>
          <cell r="K1841">
            <v>111430.00260944782</v>
          </cell>
          <cell r="N1841">
            <v>12110247.950733121</v>
          </cell>
          <cell r="O1841">
            <v>4036749.3169110408</v>
          </cell>
          <cell r="Q1841">
            <v>1510935.9410340893</v>
          </cell>
          <cell r="R1841">
            <v>503645.31367802975</v>
          </cell>
          <cell r="T1841">
            <v>455008.16582428041</v>
          </cell>
          <cell r="U1841">
            <v>1307593.8953244574</v>
          </cell>
          <cell r="V1841">
            <v>485741.84534627083</v>
          </cell>
          <cell r="W1841">
            <v>267388.51587776979</v>
          </cell>
          <cell r="X1841">
            <v>78309.769989268665</v>
          </cell>
          <cell r="Y1841">
            <v>0</v>
          </cell>
          <cell r="Z1841">
            <v>0</v>
          </cell>
          <cell r="AA1841">
            <v>0</v>
          </cell>
          <cell r="AB1841">
            <v>0</v>
          </cell>
          <cell r="AD1841" t="str">
            <v>CWC</v>
          </cell>
          <cell r="AE1841" t="str">
            <v>NA</v>
          </cell>
          <cell r="AF1841" t="str">
            <v>CWC.NA1</v>
          </cell>
        </row>
        <row r="1842">
          <cell r="A1842">
            <v>1842</v>
          </cell>
          <cell r="AD1842" t="str">
            <v>CWC</v>
          </cell>
          <cell r="AE1842" t="str">
            <v>NA</v>
          </cell>
          <cell r="AF1842" t="str">
            <v>CWC.NA2</v>
          </cell>
        </row>
        <row r="1843">
          <cell r="A1843">
            <v>1843</v>
          </cell>
          <cell r="B1843" t="str">
            <v>OWC</v>
          </cell>
          <cell r="C1843" t="str">
            <v>Other Working Capital</v>
          </cell>
          <cell r="AD1843" t="str">
            <v>OWC</v>
          </cell>
          <cell r="AE1843" t="str">
            <v>NA</v>
          </cell>
          <cell r="AF1843" t="str">
            <v>OWC.NA</v>
          </cell>
        </row>
        <row r="1844">
          <cell r="A1844">
            <v>1844</v>
          </cell>
          <cell r="B1844">
            <v>131</v>
          </cell>
          <cell r="D1844" t="str">
            <v>SNP</v>
          </cell>
          <cell r="E1844" t="str">
            <v>GP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M1844">
            <v>0.75</v>
          </cell>
          <cell r="N1844">
            <v>0</v>
          </cell>
          <cell r="O1844">
            <v>0</v>
          </cell>
          <cell r="P1844">
            <v>0.75</v>
          </cell>
          <cell r="Q1844">
            <v>0</v>
          </cell>
          <cell r="R1844">
            <v>0</v>
          </cell>
          <cell r="S1844" t="str">
            <v>PLNT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B1844">
            <v>0</v>
          </cell>
          <cell r="AD1844">
            <v>131</v>
          </cell>
          <cell r="AE1844" t="str">
            <v>SNP</v>
          </cell>
          <cell r="AF1844" t="str">
            <v>131.SNP</v>
          </cell>
        </row>
        <row r="1845">
          <cell r="A1845">
            <v>1845</v>
          </cell>
          <cell r="B1845">
            <v>143</v>
          </cell>
          <cell r="D1845" t="str">
            <v>SO</v>
          </cell>
          <cell r="E1845" t="str">
            <v>GP</v>
          </cell>
          <cell r="F1845">
            <v>10612980.96057778</v>
          </cell>
          <cell r="G1845">
            <v>5177434.7357496815</v>
          </cell>
          <cell r="H1845">
            <v>2579765.4388076863</v>
          </cell>
          <cell r="I1845">
            <v>2793426.4116903334</v>
          </cell>
          <cell r="J1845">
            <v>62354.374330083025</v>
          </cell>
          <cell r="K1845">
            <v>0</v>
          </cell>
          <cell r="M1845">
            <v>0.75</v>
          </cell>
          <cell r="N1845">
            <v>3883076.0518122613</v>
          </cell>
          <cell r="O1845">
            <v>1294358.6839374204</v>
          </cell>
          <cell r="P1845">
            <v>0.75</v>
          </cell>
          <cell r="Q1845">
            <v>1934824.0791057646</v>
          </cell>
          <cell r="R1845">
            <v>644941.35970192158</v>
          </cell>
          <cell r="S1845" t="str">
            <v>PLNT</v>
          </cell>
          <cell r="T1845">
            <v>489981.16980933188</v>
          </cell>
          <cell r="U1845">
            <v>1408098.6553416036</v>
          </cell>
          <cell r="V1845">
            <v>523077.11264246679</v>
          </cell>
          <cell r="W1845">
            <v>287940.62973798928</v>
          </cell>
          <cell r="X1845">
            <v>84328.844158941531</v>
          </cell>
          <cell r="Y1845">
            <v>0</v>
          </cell>
          <cell r="Z1845">
            <v>0</v>
          </cell>
          <cell r="AA1845">
            <v>0</v>
          </cell>
          <cell r="AB1845">
            <v>0</v>
          </cell>
          <cell r="AD1845">
            <v>143</v>
          </cell>
          <cell r="AE1845" t="str">
            <v>SO</v>
          </cell>
          <cell r="AF1845" t="str">
            <v>143.SO</v>
          </cell>
        </row>
        <row r="1846">
          <cell r="A1846">
            <v>1846</v>
          </cell>
          <cell r="B1846">
            <v>232</v>
          </cell>
          <cell r="D1846" t="str">
            <v>S</v>
          </cell>
          <cell r="E1846" t="str">
            <v>P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M1846">
            <v>0.75</v>
          </cell>
          <cell r="N1846">
            <v>0</v>
          </cell>
          <cell r="O1846">
            <v>0</v>
          </cell>
          <cell r="P1846">
            <v>0.75</v>
          </cell>
          <cell r="Q1846">
            <v>0</v>
          </cell>
          <cell r="R1846">
            <v>0</v>
          </cell>
          <cell r="S1846" t="str">
            <v>PLNT</v>
          </cell>
          <cell r="T1846">
            <v>0</v>
          </cell>
          <cell r="U1846">
            <v>0</v>
          </cell>
          <cell r="V1846">
            <v>0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0</v>
          </cell>
          <cell r="AB1846">
            <v>0</v>
          </cell>
          <cell r="AD1846">
            <v>232</v>
          </cell>
          <cell r="AE1846" t="str">
            <v>S</v>
          </cell>
          <cell r="AF1846" t="str">
            <v>232.S</v>
          </cell>
        </row>
        <row r="1847">
          <cell r="A1847">
            <v>1847</v>
          </cell>
          <cell r="B1847">
            <v>232</v>
          </cell>
          <cell r="D1847" t="str">
            <v>SO</v>
          </cell>
          <cell r="E1847" t="str">
            <v>PTD</v>
          </cell>
          <cell r="F1847">
            <v>-3263681.817954421</v>
          </cell>
          <cell r="G1847">
            <v>-1648141.1970239417</v>
          </cell>
          <cell r="H1847">
            <v>-783004.1886299504</v>
          </cell>
          <cell r="I1847">
            <v>-832536.43230052898</v>
          </cell>
          <cell r="J1847">
            <v>0</v>
          </cell>
          <cell r="K1847">
            <v>0</v>
          </cell>
          <cell r="M1847">
            <v>0.75</v>
          </cell>
          <cell r="N1847">
            <v>-1236105.8977679564</v>
          </cell>
          <cell r="O1847">
            <v>-412035.29925598542</v>
          </cell>
          <cell r="P1847">
            <v>0.75</v>
          </cell>
          <cell r="Q1847">
            <v>-587253.1414724628</v>
          </cell>
          <cell r="R1847">
            <v>-195751.0471574876</v>
          </cell>
          <cell r="S1847" t="str">
            <v>PLNT</v>
          </cell>
          <cell r="T1847">
            <v>-146031.11551474861</v>
          </cell>
          <cell r="U1847">
            <v>-419661.4687751531</v>
          </cell>
          <cell r="V1847">
            <v>-155894.8363038878</v>
          </cell>
          <cell r="W1847">
            <v>-85816.13734058429</v>
          </cell>
          <cell r="X1847">
            <v>-25132.874366155058</v>
          </cell>
          <cell r="Y1847">
            <v>0</v>
          </cell>
          <cell r="Z1847">
            <v>0</v>
          </cell>
          <cell r="AA1847">
            <v>0</v>
          </cell>
          <cell r="AB1847">
            <v>0</v>
          </cell>
          <cell r="AD1847">
            <v>232</v>
          </cell>
          <cell r="AE1847" t="str">
            <v>SO</v>
          </cell>
          <cell r="AF1847" t="str">
            <v>232.SO</v>
          </cell>
        </row>
        <row r="1848">
          <cell r="A1848">
            <v>1848</v>
          </cell>
          <cell r="B1848">
            <v>232</v>
          </cell>
          <cell r="D1848" t="str">
            <v>SE</v>
          </cell>
          <cell r="E1848" t="str">
            <v>P</v>
          </cell>
          <cell r="F1848">
            <v>-1280082.6772085689</v>
          </cell>
          <cell r="G1848">
            <v>-1280082.6772085689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M1848">
            <v>0.75</v>
          </cell>
          <cell r="N1848">
            <v>-960062.00790642668</v>
          </cell>
          <cell r="O1848">
            <v>-320020.66930214223</v>
          </cell>
          <cell r="P1848">
            <v>0.75</v>
          </cell>
          <cell r="Q1848">
            <v>0</v>
          </cell>
          <cell r="R1848">
            <v>0</v>
          </cell>
          <cell r="S1848" t="str">
            <v>PLNT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B1848">
            <v>0</v>
          </cell>
          <cell r="AD1848">
            <v>232</v>
          </cell>
          <cell r="AE1848" t="str">
            <v>SE</v>
          </cell>
          <cell r="AF1848" t="str">
            <v>232.SE</v>
          </cell>
        </row>
        <row r="1849">
          <cell r="A1849">
            <v>1849</v>
          </cell>
          <cell r="B1849">
            <v>232</v>
          </cell>
          <cell r="D1849" t="str">
            <v>SG</v>
          </cell>
          <cell r="E1849" t="str">
            <v>T</v>
          </cell>
          <cell r="F1849">
            <v>-30281.247574447683</v>
          </cell>
          <cell r="G1849">
            <v>0</v>
          </cell>
          <cell r="H1849">
            <v>-30281.247574447683</v>
          </cell>
          <cell r="I1849">
            <v>0</v>
          </cell>
          <cell r="J1849">
            <v>0</v>
          </cell>
          <cell r="K1849">
            <v>0</v>
          </cell>
          <cell r="M1849">
            <v>0.75</v>
          </cell>
          <cell r="N1849">
            <v>0</v>
          </cell>
          <cell r="O1849">
            <v>0</v>
          </cell>
          <cell r="P1849">
            <v>0.75</v>
          </cell>
          <cell r="Q1849">
            <v>-22710.935680835762</v>
          </cell>
          <cell r="R1849">
            <v>-7570.3118936119208</v>
          </cell>
          <cell r="S1849" t="str">
            <v>PLNT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B1849">
            <v>0</v>
          </cell>
          <cell r="AD1849">
            <v>232</v>
          </cell>
          <cell r="AE1849" t="str">
            <v>SG</v>
          </cell>
          <cell r="AF1849" t="str">
            <v>232.SG</v>
          </cell>
        </row>
        <row r="1850">
          <cell r="A1850">
            <v>1850</v>
          </cell>
          <cell r="B1850">
            <v>2533</v>
          </cell>
          <cell r="D1850" t="str">
            <v>S</v>
          </cell>
          <cell r="E1850" t="str">
            <v>P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M1850">
            <v>0.75</v>
          </cell>
          <cell r="N1850">
            <v>0</v>
          </cell>
          <cell r="O1850">
            <v>0</v>
          </cell>
          <cell r="P1850">
            <v>0.75</v>
          </cell>
          <cell r="Q1850">
            <v>0</v>
          </cell>
          <cell r="R1850">
            <v>0</v>
          </cell>
          <cell r="S1850" t="str">
            <v>PLNT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B1850">
            <v>0</v>
          </cell>
          <cell r="AD1850">
            <v>2533</v>
          </cell>
          <cell r="AE1850" t="str">
            <v>S</v>
          </cell>
          <cell r="AF1850" t="str">
            <v>2533.S</v>
          </cell>
        </row>
        <row r="1851">
          <cell r="A1851">
            <v>1851</v>
          </cell>
          <cell r="B1851">
            <v>2533</v>
          </cell>
          <cell r="D1851" t="str">
            <v>SE</v>
          </cell>
          <cell r="E1851" t="str">
            <v>P</v>
          </cell>
          <cell r="F1851">
            <v>-2471969.768541404</v>
          </cell>
          <cell r="G1851">
            <v>-2471969.768541404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M1851">
            <v>0.75</v>
          </cell>
          <cell r="N1851">
            <v>-1853977.326406053</v>
          </cell>
          <cell r="O1851">
            <v>-617992.44213535101</v>
          </cell>
          <cell r="P1851">
            <v>0.75</v>
          </cell>
          <cell r="Q1851">
            <v>0</v>
          </cell>
          <cell r="R1851">
            <v>0</v>
          </cell>
          <cell r="S1851" t="str">
            <v>PLNT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B1851">
            <v>0</v>
          </cell>
          <cell r="AD1851">
            <v>2533</v>
          </cell>
          <cell r="AE1851" t="str">
            <v>SE</v>
          </cell>
          <cell r="AF1851" t="str">
            <v>2533.SE</v>
          </cell>
        </row>
        <row r="1852">
          <cell r="A1852">
            <v>1852</v>
          </cell>
          <cell r="B1852">
            <v>230</v>
          </cell>
          <cell r="D1852" t="str">
            <v>S</v>
          </cell>
          <cell r="E1852" t="str">
            <v>P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0.75</v>
          </cell>
          <cell r="Q1852">
            <v>0</v>
          </cell>
          <cell r="R1852">
            <v>0</v>
          </cell>
          <cell r="S1852" t="str">
            <v>PLNT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B1852">
            <v>0</v>
          </cell>
          <cell r="AD1852">
            <v>230</v>
          </cell>
          <cell r="AE1852" t="str">
            <v>S</v>
          </cell>
          <cell r="AF1852" t="str">
            <v>230.S</v>
          </cell>
        </row>
        <row r="1853">
          <cell r="A1853">
            <v>1853</v>
          </cell>
          <cell r="F1853">
            <v>3566965.4492989387</v>
          </cell>
          <cell r="G1853">
            <v>-222758.90702423314</v>
          </cell>
          <cell r="H1853">
            <v>1766480.0026032883</v>
          </cell>
          <cell r="I1853">
            <v>1960889.9793898044</v>
          </cell>
          <cell r="J1853">
            <v>62354.374330083025</v>
          </cell>
          <cell r="K1853">
            <v>0</v>
          </cell>
          <cell r="N1853">
            <v>-167069.18026817474</v>
          </cell>
          <cell r="O1853">
            <v>-55689.726756058284</v>
          </cell>
          <cell r="Q1853">
            <v>1324860.0019524661</v>
          </cell>
          <cell r="R1853">
            <v>441620.00065082207</v>
          </cell>
          <cell r="T1853">
            <v>343950.05429458327</v>
          </cell>
          <cell r="U1853">
            <v>988437.1865664504</v>
          </cell>
          <cell r="V1853">
            <v>367182.27633857902</v>
          </cell>
          <cell r="W1853">
            <v>202124.49239740497</v>
          </cell>
          <cell r="X1853">
            <v>59195.969792786476</v>
          </cell>
          <cell r="Y1853">
            <v>0</v>
          </cell>
          <cell r="Z1853">
            <v>0</v>
          </cell>
          <cell r="AA1853">
            <v>0</v>
          </cell>
          <cell r="AB1853">
            <v>0</v>
          </cell>
          <cell r="AD1853">
            <v>230</v>
          </cell>
          <cell r="AE1853" t="str">
            <v>NA</v>
          </cell>
          <cell r="AF1853" t="str">
            <v>230.NA</v>
          </cell>
        </row>
        <row r="1854">
          <cell r="A1854">
            <v>1854</v>
          </cell>
          <cell r="AD1854">
            <v>230</v>
          </cell>
          <cell r="AE1854" t="str">
            <v>NA</v>
          </cell>
          <cell r="AF1854" t="str">
            <v>230.NA1</v>
          </cell>
        </row>
        <row r="1855">
          <cell r="A1855">
            <v>1855</v>
          </cell>
          <cell r="B1855" t="str">
            <v>Total Working Capital</v>
          </cell>
          <cell r="F1855">
            <v>25062289.088028535</v>
          </cell>
          <cell r="G1855">
            <v>15924238.360619931</v>
          </cell>
          <cell r="H1855">
            <v>3781061.2573154075</v>
          </cell>
          <cell r="I1855">
            <v>4554932.1717518512</v>
          </cell>
          <cell r="J1855">
            <v>690627.29573190049</v>
          </cell>
          <cell r="K1855">
            <v>111430.00260944782</v>
          </cell>
          <cell r="N1855">
            <v>11943178.770464947</v>
          </cell>
          <cell r="O1855">
            <v>3981059.5901549826</v>
          </cell>
          <cell r="Q1855">
            <v>2835795.9429865554</v>
          </cell>
          <cell r="R1855">
            <v>945265.31432885188</v>
          </cell>
          <cell r="T1855">
            <v>798958.22011886374</v>
          </cell>
          <cell r="U1855">
            <v>2296031.0818909081</v>
          </cell>
          <cell r="V1855">
            <v>852924.12168484984</v>
          </cell>
          <cell r="W1855">
            <v>469513.00827517477</v>
          </cell>
          <cell r="X1855">
            <v>137505.73978205514</v>
          </cell>
          <cell r="Y1855">
            <v>0</v>
          </cell>
          <cell r="Z1855">
            <v>0</v>
          </cell>
          <cell r="AA1855">
            <v>0</v>
          </cell>
          <cell r="AB1855">
            <v>0</v>
          </cell>
          <cell r="AD1855" t="str">
            <v>Total Working Capital</v>
          </cell>
          <cell r="AE1855" t="str">
            <v>NA</v>
          </cell>
          <cell r="AF1855" t="str">
            <v>Total Working Capital.NA</v>
          </cell>
        </row>
        <row r="1856">
          <cell r="A1856">
            <v>1856</v>
          </cell>
          <cell r="AD1856" t="str">
            <v>Total Working Capital</v>
          </cell>
          <cell r="AE1856" t="str">
            <v>NA</v>
          </cell>
          <cell r="AF1856" t="str">
            <v>Total Working Capital.NA1</v>
          </cell>
        </row>
        <row r="1857">
          <cell r="A1857">
            <v>1857</v>
          </cell>
          <cell r="B1857" t="str">
            <v>Miscellaneous Rate DRB</v>
          </cell>
          <cell r="AD1857" t="str">
            <v>Miscellaneous Rate DRB</v>
          </cell>
          <cell r="AE1857" t="str">
            <v>NA</v>
          </cell>
          <cell r="AF1857" t="str">
            <v>Miscellaneous Rate DRB.NA</v>
          </cell>
        </row>
        <row r="1858">
          <cell r="A1858">
            <v>1858</v>
          </cell>
          <cell r="B1858">
            <v>18221</v>
          </cell>
          <cell r="C1858" t="str">
            <v>Unrec Plant &amp; Reg Study Costs</v>
          </cell>
          <cell r="AD1858">
            <v>18221</v>
          </cell>
          <cell r="AE1858" t="str">
            <v>NA</v>
          </cell>
          <cell r="AF1858" t="str">
            <v>18221.NA</v>
          </cell>
        </row>
        <row r="1859">
          <cell r="A1859">
            <v>1859</v>
          </cell>
          <cell r="D1859" t="str">
            <v>S</v>
          </cell>
          <cell r="E1859" t="str">
            <v>P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M1859">
            <v>0.75</v>
          </cell>
          <cell r="N1859">
            <v>0</v>
          </cell>
          <cell r="O1859">
            <v>0</v>
          </cell>
          <cell r="P1859">
            <v>0.75</v>
          </cell>
          <cell r="Q1859">
            <v>0</v>
          </cell>
          <cell r="R1859">
            <v>0</v>
          </cell>
          <cell r="S1859" t="str">
            <v>PLNT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B1859">
            <v>0</v>
          </cell>
          <cell r="AD1859">
            <v>18221</v>
          </cell>
          <cell r="AE1859" t="str">
            <v>S</v>
          </cell>
          <cell r="AF1859" t="str">
            <v>18221.S</v>
          </cell>
        </row>
        <row r="1860">
          <cell r="A1860">
            <v>1860</v>
          </cell>
          <cell r="AD1860">
            <v>18221</v>
          </cell>
          <cell r="AE1860" t="str">
            <v>NA</v>
          </cell>
          <cell r="AF1860" t="str">
            <v>18221.NA1</v>
          </cell>
        </row>
        <row r="1861">
          <cell r="A1861">
            <v>1861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N1861">
            <v>0</v>
          </cell>
          <cell r="O1861">
            <v>0</v>
          </cell>
          <cell r="Q1861">
            <v>0</v>
          </cell>
          <cell r="R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B1861">
            <v>0</v>
          </cell>
          <cell r="AD1861">
            <v>18221</v>
          </cell>
          <cell r="AE1861" t="str">
            <v>NA</v>
          </cell>
          <cell r="AF1861" t="str">
            <v>18221.NA2</v>
          </cell>
        </row>
        <row r="1862">
          <cell r="A1862">
            <v>1862</v>
          </cell>
          <cell r="AD1862">
            <v>18221</v>
          </cell>
          <cell r="AE1862" t="str">
            <v>NA</v>
          </cell>
          <cell r="AF1862" t="str">
            <v>18221.NA3</v>
          </cell>
        </row>
        <row r="1863">
          <cell r="A1863">
            <v>1863</v>
          </cell>
          <cell r="B1863">
            <v>18222</v>
          </cell>
          <cell r="C1863" t="str">
            <v>Nuclear Plant - Trojan</v>
          </cell>
          <cell r="AD1863">
            <v>18222</v>
          </cell>
          <cell r="AE1863" t="str">
            <v>NA</v>
          </cell>
          <cell r="AF1863" t="str">
            <v>18222.NA</v>
          </cell>
        </row>
        <row r="1864">
          <cell r="A1864">
            <v>1864</v>
          </cell>
          <cell r="D1864" t="str">
            <v>S</v>
          </cell>
          <cell r="E1864" t="str">
            <v>P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M1864">
            <v>0.5</v>
          </cell>
          <cell r="N1864">
            <v>0</v>
          </cell>
          <cell r="O1864">
            <v>0</v>
          </cell>
          <cell r="P1864">
            <v>0.5</v>
          </cell>
          <cell r="Q1864">
            <v>0</v>
          </cell>
          <cell r="R1864">
            <v>0</v>
          </cell>
          <cell r="S1864" t="str">
            <v>PLNT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0</v>
          </cell>
          <cell r="AB1864">
            <v>0</v>
          </cell>
          <cell r="AD1864">
            <v>18222</v>
          </cell>
          <cell r="AE1864" t="str">
            <v>S</v>
          </cell>
          <cell r="AF1864" t="str">
            <v>18222.S</v>
          </cell>
        </row>
        <row r="1865">
          <cell r="A1865">
            <v>1865</v>
          </cell>
          <cell r="D1865" t="str">
            <v>TROJP</v>
          </cell>
          <cell r="E1865" t="str">
            <v>P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M1865">
            <v>0.5</v>
          </cell>
          <cell r="N1865">
            <v>0</v>
          </cell>
          <cell r="O1865">
            <v>0</v>
          </cell>
          <cell r="P1865">
            <v>0.5</v>
          </cell>
          <cell r="Q1865">
            <v>0</v>
          </cell>
          <cell r="R1865">
            <v>0</v>
          </cell>
          <cell r="S1865" t="str">
            <v>PLNT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0</v>
          </cell>
          <cell r="AB1865">
            <v>0</v>
          </cell>
          <cell r="AD1865">
            <v>18222</v>
          </cell>
          <cell r="AE1865" t="str">
            <v>TROJP</v>
          </cell>
          <cell r="AF1865" t="str">
            <v>18222.TROJP</v>
          </cell>
        </row>
        <row r="1866">
          <cell r="A1866">
            <v>1866</v>
          </cell>
          <cell r="D1866" t="str">
            <v>TROJD</v>
          </cell>
          <cell r="E1866" t="str">
            <v>P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M1866">
            <v>0.5</v>
          </cell>
          <cell r="N1866">
            <v>0</v>
          </cell>
          <cell r="O1866">
            <v>0</v>
          </cell>
          <cell r="P1866">
            <v>0.5</v>
          </cell>
          <cell r="Q1866">
            <v>0</v>
          </cell>
          <cell r="R1866">
            <v>0</v>
          </cell>
          <cell r="S1866" t="str">
            <v>PLNT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0</v>
          </cell>
          <cell r="AB1866">
            <v>0</v>
          </cell>
          <cell r="AD1866">
            <v>18222</v>
          </cell>
          <cell r="AE1866" t="str">
            <v>TROJD</v>
          </cell>
          <cell r="AF1866" t="str">
            <v>18222.TROJD</v>
          </cell>
        </row>
        <row r="1867">
          <cell r="A1867">
            <v>1867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N1867">
            <v>0</v>
          </cell>
          <cell r="O1867">
            <v>0</v>
          </cell>
          <cell r="Q1867">
            <v>0</v>
          </cell>
          <cell r="R1867">
            <v>0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0</v>
          </cell>
          <cell r="AB1867">
            <v>0</v>
          </cell>
          <cell r="AD1867">
            <v>18222</v>
          </cell>
          <cell r="AE1867" t="str">
            <v>NA</v>
          </cell>
          <cell r="AF1867" t="str">
            <v>18222.NA1</v>
          </cell>
        </row>
        <row r="1868">
          <cell r="A1868">
            <v>1868</v>
          </cell>
          <cell r="AD1868">
            <v>18222</v>
          </cell>
          <cell r="AE1868" t="str">
            <v>NA</v>
          </cell>
          <cell r="AF1868" t="str">
            <v>18222.NA2</v>
          </cell>
        </row>
        <row r="1869">
          <cell r="A1869">
            <v>1869</v>
          </cell>
          <cell r="B1869">
            <v>1869</v>
          </cell>
          <cell r="C1869" t="str">
            <v>Misc Deferred Debits-Trojan</v>
          </cell>
          <cell r="AD1869">
            <v>1869</v>
          </cell>
          <cell r="AE1869" t="str">
            <v>NA</v>
          </cell>
          <cell r="AF1869" t="str">
            <v>1869.NA</v>
          </cell>
        </row>
        <row r="1870">
          <cell r="A1870">
            <v>1870</v>
          </cell>
          <cell r="D1870" t="str">
            <v>S</v>
          </cell>
          <cell r="E1870" t="str">
            <v>P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M1870">
            <v>0.75</v>
          </cell>
          <cell r="N1870">
            <v>0</v>
          </cell>
          <cell r="O1870">
            <v>0</v>
          </cell>
          <cell r="P1870">
            <v>0.75</v>
          </cell>
          <cell r="Q1870">
            <v>0</v>
          </cell>
          <cell r="R1870">
            <v>0</v>
          </cell>
          <cell r="S1870" t="str">
            <v>PLNT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B1870">
            <v>0</v>
          </cell>
          <cell r="AD1870">
            <v>1869</v>
          </cell>
          <cell r="AE1870" t="str">
            <v>S</v>
          </cell>
          <cell r="AF1870" t="str">
            <v>1869.S</v>
          </cell>
        </row>
        <row r="1871">
          <cell r="A1871">
            <v>1871</v>
          </cell>
          <cell r="D1871" t="str">
            <v>SNPPN</v>
          </cell>
          <cell r="E1871" t="str">
            <v>P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M1871">
            <v>0.75</v>
          </cell>
          <cell r="N1871">
            <v>0</v>
          </cell>
          <cell r="O1871">
            <v>0</v>
          </cell>
          <cell r="P1871">
            <v>0.75</v>
          </cell>
          <cell r="Q1871">
            <v>0</v>
          </cell>
          <cell r="R1871">
            <v>0</v>
          </cell>
          <cell r="S1871" t="str">
            <v>PLNT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B1871">
            <v>0</v>
          </cell>
          <cell r="AD1871">
            <v>1869</v>
          </cell>
          <cell r="AE1871" t="str">
            <v>SNPPN</v>
          </cell>
          <cell r="AF1871" t="str">
            <v>1869.SNPPN</v>
          </cell>
        </row>
        <row r="1872">
          <cell r="A1872">
            <v>1872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N1872">
            <v>0</v>
          </cell>
          <cell r="O1872">
            <v>0</v>
          </cell>
          <cell r="Q1872">
            <v>0</v>
          </cell>
          <cell r="R1872">
            <v>0</v>
          </cell>
          <cell r="T1872">
            <v>0</v>
          </cell>
          <cell r="U1872">
            <v>0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0</v>
          </cell>
          <cell r="AB1872">
            <v>0</v>
          </cell>
          <cell r="AD1872">
            <v>1869</v>
          </cell>
          <cell r="AE1872" t="str">
            <v>NA</v>
          </cell>
          <cell r="AF1872" t="str">
            <v>1869.NA1</v>
          </cell>
        </row>
        <row r="1873">
          <cell r="A1873">
            <v>1873</v>
          </cell>
          <cell r="AD1873">
            <v>1869</v>
          </cell>
          <cell r="AE1873" t="str">
            <v>NA</v>
          </cell>
          <cell r="AF1873" t="str">
            <v>1869.NA2</v>
          </cell>
        </row>
        <row r="1874">
          <cell r="A1874">
            <v>1874</v>
          </cell>
          <cell r="B1874">
            <v>141</v>
          </cell>
          <cell r="C1874" t="str">
            <v>Impact Housing - Notes Receivable</v>
          </cell>
          <cell r="AD1874">
            <v>141</v>
          </cell>
          <cell r="AE1874" t="str">
            <v>NA</v>
          </cell>
          <cell r="AF1874" t="str">
            <v>141.NA</v>
          </cell>
        </row>
        <row r="1875">
          <cell r="A1875">
            <v>1875</v>
          </cell>
          <cell r="D1875" t="str">
            <v>SG</v>
          </cell>
          <cell r="E1875" t="str">
            <v>P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 t="str">
            <v>PLNT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0</v>
          </cell>
          <cell r="AB1875">
            <v>0</v>
          </cell>
          <cell r="AD1875">
            <v>141</v>
          </cell>
          <cell r="AE1875" t="str">
            <v>SG</v>
          </cell>
          <cell r="AF1875" t="str">
            <v>141.SG</v>
          </cell>
        </row>
        <row r="1876">
          <cell r="A1876">
            <v>1876</v>
          </cell>
          <cell r="AD1876">
            <v>141</v>
          </cell>
          <cell r="AE1876" t="str">
            <v>NA</v>
          </cell>
          <cell r="AF1876" t="str">
            <v>141.NA1</v>
          </cell>
        </row>
        <row r="1877">
          <cell r="A1877">
            <v>1877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N1877">
            <v>0</v>
          </cell>
          <cell r="O1877">
            <v>0</v>
          </cell>
          <cell r="Q1877">
            <v>0</v>
          </cell>
          <cell r="R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B1877">
            <v>0</v>
          </cell>
          <cell r="AD1877">
            <v>141</v>
          </cell>
          <cell r="AE1877" t="str">
            <v>NA</v>
          </cell>
          <cell r="AF1877" t="str">
            <v>141.NA2</v>
          </cell>
        </row>
        <row r="1878">
          <cell r="A1878">
            <v>1878</v>
          </cell>
          <cell r="AD1878">
            <v>141</v>
          </cell>
          <cell r="AE1878" t="str">
            <v>NA</v>
          </cell>
          <cell r="AF1878" t="str">
            <v>141.NA3</v>
          </cell>
        </row>
        <row r="1879">
          <cell r="A1879">
            <v>1879</v>
          </cell>
          <cell r="B1879" t="str">
            <v>TOTAL MISCELLANEOUS RATE DRB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B1879">
            <v>0</v>
          </cell>
          <cell r="AD1879" t="str">
            <v>TOTAL MISCELLANEOUS RATE DRB</v>
          </cell>
          <cell r="AE1879" t="str">
            <v>NA</v>
          </cell>
          <cell r="AF1879" t="str">
            <v>TOTAL MISCELLANEOUS RATE DRB.NA</v>
          </cell>
        </row>
        <row r="1880">
          <cell r="A1880">
            <v>1880</v>
          </cell>
          <cell r="AD1880" t="str">
            <v>TOTAL MISCELLANEOUS RATE DRB</v>
          </cell>
          <cell r="AE1880" t="str">
            <v>NA</v>
          </cell>
          <cell r="AF1880" t="str">
            <v>TOTAL MISCELLANEOUS RATE DRB.NA1</v>
          </cell>
        </row>
        <row r="1881">
          <cell r="A1881">
            <v>1881</v>
          </cell>
          <cell r="AD1881" t="str">
            <v>TOTAL MISCELLANEOUS RATE DRB</v>
          </cell>
          <cell r="AE1881" t="str">
            <v>NA</v>
          </cell>
          <cell r="AF1881" t="str">
            <v>TOTAL MISCELLANEOUS RATE DRB.NA2</v>
          </cell>
        </row>
        <row r="1882">
          <cell r="A1882">
            <v>1882</v>
          </cell>
          <cell r="B1882" t="str">
            <v>TOTAL RATE DRB ADDITIONS</v>
          </cell>
          <cell r="F1882">
            <v>589274157.18870425</v>
          </cell>
          <cell r="G1882">
            <v>425059021.82499892</v>
          </cell>
          <cell r="H1882">
            <v>32005923.019833773</v>
          </cell>
          <cell r="I1882">
            <v>95362243.611459106</v>
          </cell>
          <cell r="J1882">
            <v>29978270.818078104</v>
          </cell>
          <cell r="K1882">
            <v>6868697.9143344732</v>
          </cell>
          <cell r="M1882">
            <v>0</v>
          </cell>
          <cell r="N1882">
            <v>253869906.71899229</v>
          </cell>
          <cell r="O1882">
            <v>171189115.10600647</v>
          </cell>
          <cell r="P1882">
            <v>0</v>
          </cell>
          <cell r="Q1882">
            <v>24004442.26487533</v>
          </cell>
          <cell r="R1882">
            <v>8001480.7549584433</v>
          </cell>
          <cell r="T1882">
            <v>16727021.511947032</v>
          </cell>
          <cell r="U1882">
            <v>48069799.310875706</v>
          </cell>
          <cell r="V1882">
            <v>17856853.803141896</v>
          </cell>
          <cell r="W1882">
            <v>9829743.2729203478</v>
          </cell>
          <cell r="X1882">
            <v>2878825.7125741066</v>
          </cell>
          <cell r="Y1882">
            <v>0</v>
          </cell>
          <cell r="Z1882">
            <v>0</v>
          </cell>
          <cell r="AA1882">
            <v>0</v>
          </cell>
          <cell r="AB1882">
            <v>0</v>
          </cell>
          <cell r="AD1882" t="str">
            <v>TOTAL RATE DRB ADDITIONS</v>
          </cell>
          <cell r="AE1882" t="str">
            <v>NA</v>
          </cell>
          <cell r="AF1882" t="str">
            <v>TOTAL RATE DRB ADDITIONS.NA</v>
          </cell>
        </row>
        <row r="1883">
          <cell r="A1883">
            <v>1883</v>
          </cell>
          <cell r="AD1883" t="str">
            <v>TOTAL RATE DRB ADDITIONS</v>
          </cell>
          <cell r="AE1883" t="str">
            <v>NA</v>
          </cell>
          <cell r="AF1883" t="str">
            <v>TOTAL RATE DRB ADDITIONS.NA1</v>
          </cell>
        </row>
        <row r="1884">
          <cell r="A1884">
            <v>1884</v>
          </cell>
          <cell r="B1884">
            <v>235</v>
          </cell>
          <cell r="C1884" t="str">
            <v>Customer Service Deposits</v>
          </cell>
          <cell r="AD1884">
            <v>235</v>
          </cell>
          <cell r="AE1884" t="str">
            <v>NA</v>
          </cell>
          <cell r="AF1884" t="str">
            <v>235.NA</v>
          </cell>
        </row>
        <row r="1885">
          <cell r="A1885">
            <v>1885</v>
          </cell>
          <cell r="D1885" t="str">
            <v>S</v>
          </cell>
          <cell r="E1885" t="str">
            <v>CUST</v>
          </cell>
          <cell r="F1885">
            <v>-16183238.296153845</v>
          </cell>
          <cell r="G1885">
            <v>0</v>
          </cell>
          <cell r="H1885">
            <v>0</v>
          </cell>
          <cell r="I1885">
            <v>0</v>
          </cell>
          <cell r="J1885">
            <v>-16183238.296153845</v>
          </cell>
          <cell r="K1885">
            <v>0</v>
          </cell>
          <cell r="M1885">
            <v>0.75</v>
          </cell>
          <cell r="N1885">
            <v>0</v>
          </cell>
          <cell r="O1885">
            <v>0</v>
          </cell>
          <cell r="P1885">
            <v>0.75</v>
          </cell>
          <cell r="Q1885">
            <v>0</v>
          </cell>
          <cell r="R1885">
            <v>0</v>
          </cell>
          <cell r="S1885" t="str">
            <v>CUST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B1885">
            <v>0</v>
          </cell>
          <cell r="AD1885">
            <v>235</v>
          </cell>
          <cell r="AE1885" t="str">
            <v>S</v>
          </cell>
          <cell r="AF1885" t="str">
            <v>235.S</v>
          </cell>
        </row>
        <row r="1886">
          <cell r="A1886">
            <v>1886</v>
          </cell>
          <cell r="F1886">
            <v>-16183238.296153845</v>
          </cell>
          <cell r="G1886">
            <v>0</v>
          </cell>
          <cell r="H1886">
            <v>0</v>
          </cell>
          <cell r="I1886">
            <v>0</v>
          </cell>
          <cell r="J1886">
            <v>-16183238.296153845</v>
          </cell>
          <cell r="K1886">
            <v>0</v>
          </cell>
          <cell r="N1886">
            <v>0</v>
          </cell>
          <cell r="O1886">
            <v>0</v>
          </cell>
          <cell r="Q1886">
            <v>0</v>
          </cell>
          <cell r="R1886">
            <v>0</v>
          </cell>
          <cell r="T1886">
            <v>0</v>
          </cell>
          <cell r="U1886">
            <v>0</v>
          </cell>
          <cell r="V1886">
            <v>0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0</v>
          </cell>
          <cell r="AB1886">
            <v>0</v>
          </cell>
          <cell r="AD1886">
            <v>235</v>
          </cell>
          <cell r="AE1886" t="str">
            <v>NA</v>
          </cell>
          <cell r="AF1886" t="str">
            <v>235.NA1</v>
          </cell>
        </row>
        <row r="1887">
          <cell r="A1887">
            <v>1887</v>
          </cell>
          <cell r="AD1887">
            <v>235</v>
          </cell>
          <cell r="AE1887" t="str">
            <v>NA</v>
          </cell>
          <cell r="AF1887" t="str">
            <v>235.NA2</v>
          </cell>
        </row>
        <row r="1888">
          <cell r="A1888">
            <v>1888</v>
          </cell>
          <cell r="B1888">
            <v>2281</v>
          </cell>
          <cell r="C1888" t="str">
            <v>Accum Prov for Property Insurance</v>
          </cell>
          <cell r="AD1888">
            <v>2281</v>
          </cell>
          <cell r="AE1888" t="str">
            <v>NA</v>
          </cell>
          <cell r="AF1888" t="str">
            <v>2281.NA</v>
          </cell>
        </row>
        <row r="1889">
          <cell r="A1889">
            <v>1889</v>
          </cell>
          <cell r="D1889" t="str">
            <v>SO</v>
          </cell>
          <cell r="E1889" t="str">
            <v>PTD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M1889">
            <v>0.75</v>
          </cell>
          <cell r="N1889">
            <v>0</v>
          </cell>
          <cell r="O1889">
            <v>0</v>
          </cell>
          <cell r="P1889">
            <v>0.75</v>
          </cell>
          <cell r="Q1889">
            <v>0</v>
          </cell>
          <cell r="R1889">
            <v>0</v>
          </cell>
          <cell r="S1889" t="str">
            <v>PLNT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B1889">
            <v>0</v>
          </cell>
          <cell r="AD1889">
            <v>2281</v>
          </cell>
          <cell r="AE1889" t="str">
            <v>SO</v>
          </cell>
          <cell r="AF1889" t="str">
            <v>2281.SO</v>
          </cell>
        </row>
        <row r="1890">
          <cell r="A1890">
            <v>1890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N1890">
            <v>0</v>
          </cell>
          <cell r="O1890">
            <v>0</v>
          </cell>
          <cell r="Q1890">
            <v>0</v>
          </cell>
          <cell r="R1890">
            <v>0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0</v>
          </cell>
          <cell r="AB1890">
            <v>0</v>
          </cell>
          <cell r="AD1890">
            <v>2281</v>
          </cell>
          <cell r="AE1890" t="str">
            <v>NA</v>
          </cell>
          <cell r="AF1890" t="str">
            <v>2281.NA1</v>
          </cell>
        </row>
        <row r="1891">
          <cell r="A1891">
            <v>1891</v>
          </cell>
          <cell r="AD1891">
            <v>2281</v>
          </cell>
          <cell r="AE1891" t="str">
            <v>NA</v>
          </cell>
          <cell r="AF1891" t="str">
            <v>2281.NA2</v>
          </cell>
        </row>
        <row r="1892">
          <cell r="A1892">
            <v>1892</v>
          </cell>
          <cell r="B1892">
            <v>2282</v>
          </cell>
          <cell r="C1892" t="str">
            <v>Accum Prov for Injuries &amp; Damages</v>
          </cell>
          <cell r="AD1892">
            <v>2282</v>
          </cell>
          <cell r="AE1892" t="str">
            <v>NA</v>
          </cell>
          <cell r="AF1892" t="str">
            <v>2282.NA</v>
          </cell>
        </row>
        <row r="1893">
          <cell r="A1893">
            <v>1893</v>
          </cell>
          <cell r="D1893" t="str">
            <v>SO</v>
          </cell>
          <cell r="E1893" t="str">
            <v>PTD</v>
          </cell>
          <cell r="F1893">
            <v>3.449762332415378E-7</v>
          </cell>
          <cell r="G1893">
            <v>1.7421108236460414E-7</v>
          </cell>
          <cell r="H1893">
            <v>8.2764757924597163E-8</v>
          </cell>
          <cell r="I1893">
            <v>8.8000392952336507E-8</v>
          </cell>
          <cell r="J1893">
            <v>0</v>
          </cell>
          <cell r="K1893">
            <v>0</v>
          </cell>
          <cell r="M1893">
            <v>0.75</v>
          </cell>
          <cell r="N1893">
            <v>1.306583117734531E-7</v>
          </cell>
          <cell r="O1893">
            <v>4.3552770591151036E-8</v>
          </cell>
          <cell r="P1893">
            <v>0.75</v>
          </cell>
          <cell r="Q1893">
            <v>6.2073568443447872E-8</v>
          </cell>
          <cell r="R1893">
            <v>2.0691189481149291E-8</v>
          </cell>
          <cell r="S1893" t="str">
            <v>PLNT</v>
          </cell>
          <cell r="T1893">
            <v>1.5435715543469506E-8</v>
          </cell>
          <cell r="U1893">
            <v>4.4358868544790659E-8</v>
          </cell>
          <cell r="V1893">
            <v>1.6478326138921554E-8</v>
          </cell>
          <cell r="W1893">
            <v>9.070898899589571E-9</v>
          </cell>
          <cell r="X1893">
            <v>2.6565838255652095E-9</v>
          </cell>
          <cell r="Y1893">
            <v>0</v>
          </cell>
          <cell r="Z1893">
            <v>0</v>
          </cell>
          <cell r="AA1893">
            <v>0</v>
          </cell>
          <cell r="AB1893">
            <v>0</v>
          </cell>
          <cell r="AD1893">
            <v>2282</v>
          </cell>
          <cell r="AE1893" t="str">
            <v>SO</v>
          </cell>
          <cell r="AF1893" t="str">
            <v>2282.SO</v>
          </cell>
        </row>
        <row r="1894">
          <cell r="A1894">
            <v>1894</v>
          </cell>
          <cell r="F1894">
            <v>3.449762332415378E-7</v>
          </cell>
          <cell r="G1894">
            <v>1.7421108236460414E-7</v>
          </cell>
          <cell r="H1894">
            <v>8.2764757924597163E-8</v>
          </cell>
          <cell r="I1894">
            <v>8.8000392952336507E-8</v>
          </cell>
          <cell r="J1894">
            <v>0</v>
          </cell>
          <cell r="K1894">
            <v>0</v>
          </cell>
          <cell r="N1894">
            <v>1.306583117734531E-7</v>
          </cell>
          <cell r="O1894">
            <v>4.3552770591151036E-8</v>
          </cell>
          <cell r="Q1894">
            <v>6.2073568443447872E-8</v>
          </cell>
          <cell r="R1894">
            <v>2.0691189481149291E-8</v>
          </cell>
          <cell r="T1894">
            <v>1.5435715543469506E-8</v>
          </cell>
          <cell r="U1894">
            <v>4.4358868544790659E-8</v>
          </cell>
          <cell r="V1894">
            <v>1.6478326138921554E-8</v>
          </cell>
          <cell r="W1894">
            <v>9.070898899589571E-9</v>
          </cell>
          <cell r="X1894">
            <v>2.6565838255652095E-9</v>
          </cell>
          <cell r="Y1894">
            <v>0</v>
          </cell>
          <cell r="Z1894">
            <v>0</v>
          </cell>
          <cell r="AA1894">
            <v>0</v>
          </cell>
          <cell r="AB1894">
            <v>0</v>
          </cell>
          <cell r="AD1894">
            <v>2282</v>
          </cell>
          <cell r="AE1894" t="str">
            <v>NA</v>
          </cell>
          <cell r="AF1894" t="str">
            <v>2282.NA1</v>
          </cell>
        </row>
        <row r="1895">
          <cell r="A1895">
            <v>1895</v>
          </cell>
          <cell r="AD1895">
            <v>2282</v>
          </cell>
          <cell r="AE1895" t="str">
            <v>NA</v>
          </cell>
          <cell r="AF1895" t="str">
            <v>2282.NA2</v>
          </cell>
        </row>
        <row r="1896">
          <cell r="A1896">
            <v>1896</v>
          </cell>
          <cell r="B1896">
            <v>2283</v>
          </cell>
          <cell r="C1896" t="str">
            <v>Accum Prov for Pensions &amp; Benefits</v>
          </cell>
          <cell r="AD1896">
            <v>2283</v>
          </cell>
          <cell r="AE1896" t="str">
            <v>NA</v>
          </cell>
          <cell r="AF1896" t="str">
            <v>2283.NA</v>
          </cell>
        </row>
        <row r="1897">
          <cell r="A1897">
            <v>1897</v>
          </cell>
          <cell r="D1897" t="str">
            <v>SG</v>
          </cell>
          <cell r="E1897" t="str">
            <v>P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M1897">
            <v>0.75</v>
          </cell>
          <cell r="N1897">
            <v>0</v>
          </cell>
          <cell r="O1897">
            <v>0</v>
          </cell>
          <cell r="P1897">
            <v>0.75</v>
          </cell>
          <cell r="Q1897">
            <v>0</v>
          </cell>
          <cell r="R1897">
            <v>0</v>
          </cell>
          <cell r="S1897" t="str">
            <v>PLNT</v>
          </cell>
          <cell r="T1897">
            <v>0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0</v>
          </cell>
          <cell r="AB1897">
            <v>0</v>
          </cell>
          <cell r="AD1897">
            <v>2283</v>
          </cell>
          <cell r="AE1897" t="str">
            <v>SG</v>
          </cell>
          <cell r="AF1897" t="str">
            <v>2283.SG</v>
          </cell>
        </row>
        <row r="1898">
          <cell r="A1898">
            <v>1898</v>
          </cell>
          <cell r="D1898" t="str">
            <v>SO</v>
          </cell>
          <cell r="E1898" t="str">
            <v>PTD</v>
          </cell>
          <cell r="F1898">
            <v>-93361528.653957054</v>
          </cell>
          <cell r="G1898">
            <v>-47147053.596101113</v>
          </cell>
          <cell r="H1898">
            <v>-22398772.941279542</v>
          </cell>
          <cell r="I1898">
            <v>-23815702.1165764</v>
          </cell>
          <cell r="J1898">
            <v>0</v>
          </cell>
          <cell r="K1898">
            <v>0</v>
          </cell>
          <cell r="M1898">
            <v>0.75</v>
          </cell>
          <cell r="N1898">
            <v>-35360290.197075836</v>
          </cell>
          <cell r="O1898">
            <v>-11786763.399025278</v>
          </cell>
          <cell r="P1898">
            <v>0.75</v>
          </cell>
          <cell r="Q1898">
            <v>-16799079.705959655</v>
          </cell>
          <cell r="R1898">
            <v>-5599693.2353198854</v>
          </cell>
          <cell r="S1898" t="str">
            <v>PLNT</v>
          </cell>
          <cell r="T1898">
            <v>-4177395.0207084548</v>
          </cell>
          <cell r="U1898">
            <v>-12004919.115114652</v>
          </cell>
          <cell r="V1898">
            <v>-4459558.5717089744</v>
          </cell>
          <cell r="W1898">
            <v>-2454873.4258404244</v>
          </cell>
          <cell r="X1898">
            <v>-718955.9832038926</v>
          </cell>
          <cell r="Y1898">
            <v>0</v>
          </cell>
          <cell r="Z1898">
            <v>0</v>
          </cell>
          <cell r="AA1898">
            <v>0</v>
          </cell>
          <cell r="AB1898">
            <v>0</v>
          </cell>
          <cell r="AD1898">
            <v>2283</v>
          </cell>
          <cell r="AE1898" t="str">
            <v>SO</v>
          </cell>
          <cell r="AF1898" t="str">
            <v>2283.SO</v>
          </cell>
        </row>
        <row r="1899">
          <cell r="A1899">
            <v>1899</v>
          </cell>
          <cell r="F1899">
            <v>-93361528.653957054</v>
          </cell>
          <cell r="G1899">
            <v>-47147053.596101113</v>
          </cell>
          <cell r="H1899">
            <v>-22398772.941279542</v>
          </cell>
          <cell r="I1899">
            <v>-23815702.1165764</v>
          </cell>
          <cell r="J1899">
            <v>0</v>
          </cell>
          <cell r="K1899">
            <v>0</v>
          </cell>
          <cell r="N1899">
            <v>-35360290.197075836</v>
          </cell>
          <cell r="O1899">
            <v>-11786763.399025278</v>
          </cell>
          <cell r="Q1899">
            <v>-16799079.705959655</v>
          </cell>
          <cell r="R1899">
            <v>-5599693.2353198854</v>
          </cell>
          <cell r="T1899">
            <v>-4177395.0207084548</v>
          </cell>
          <cell r="U1899">
            <v>-12004919.115114652</v>
          </cell>
          <cell r="V1899">
            <v>-4459558.5717089744</v>
          </cell>
          <cell r="W1899">
            <v>-2454873.4258404244</v>
          </cell>
          <cell r="X1899">
            <v>-718955.9832038926</v>
          </cell>
          <cell r="Y1899">
            <v>0</v>
          </cell>
          <cell r="Z1899">
            <v>0</v>
          </cell>
          <cell r="AA1899">
            <v>0</v>
          </cell>
          <cell r="AB1899">
            <v>0</v>
          </cell>
          <cell r="AD1899">
            <v>2283</v>
          </cell>
          <cell r="AE1899" t="str">
            <v>NA</v>
          </cell>
          <cell r="AF1899" t="str">
            <v>2283.NA1</v>
          </cell>
        </row>
        <row r="1900">
          <cell r="A1900">
            <v>1900</v>
          </cell>
          <cell r="AD1900">
            <v>2283</v>
          </cell>
          <cell r="AE1900" t="str">
            <v>NA</v>
          </cell>
          <cell r="AF1900" t="str">
            <v>2283.NA2</v>
          </cell>
        </row>
        <row r="1901">
          <cell r="A1901">
            <v>1901</v>
          </cell>
          <cell r="AD1901">
            <v>2283</v>
          </cell>
          <cell r="AE1901" t="str">
            <v>NA</v>
          </cell>
          <cell r="AF1901" t="str">
            <v>2283.NA3</v>
          </cell>
        </row>
        <row r="1902">
          <cell r="A1902">
            <v>1902</v>
          </cell>
          <cell r="B1902">
            <v>25335</v>
          </cell>
          <cell r="C1902" t="str">
            <v>Accum Prov for Pensions &amp; Benefits</v>
          </cell>
          <cell r="AD1902">
            <v>25335</v>
          </cell>
          <cell r="AE1902" t="str">
            <v>NA</v>
          </cell>
          <cell r="AF1902" t="str">
            <v>25335.NA</v>
          </cell>
        </row>
        <row r="1903">
          <cell r="A1903">
            <v>1903</v>
          </cell>
          <cell r="D1903" t="str">
            <v>SE</v>
          </cell>
          <cell r="E1903" t="str">
            <v>P</v>
          </cell>
          <cell r="F1903">
            <v>-47543420.030717283</v>
          </cell>
          <cell r="G1903">
            <v>-47543420.030717283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M1903">
            <v>0.75</v>
          </cell>
          <cell r="N1903">
            <v>-35657565.023037963</v>
          </cell>
          <cell r="O1903">
            <v>-11885855.007679321</v>
          </cell>
          <cell r="P1903">
            <v>0.75</v>
          </cell>
          <cell r="Q1903">
            <v>0</v>
          </cell>
          <cell r="R1903">
            <v>0</v>
          </cell>
          <cell r="S1903" t="str">
            <v>PLNT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B1903">
            <v>0</v>
          </cell>
          <cell r="AD1903">
            <v>25335</v>
          </cell>
          <cell r="AE1903" t="str">
            <v>SE</v>
          </cell>
          <cell r="AF1903" t="str">
            <v>25335.SE</v>
          </cell>
        </row>
        <row r="1904">
          <cell r="A1904">
            <v>1904</v>
          </cell>
          <cell r="F1904">
            <v>-47543420.030717283</v>
          </cell>
          <cell r="G1904">
            <v>-47543420.030717283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N1904">
            <v>-35657565.023037963</v>
          </cell>
          <cell r="O1904">
            <v>-11885855.007679321</v>
          </cell>
          <cell r="Q1904">
            <v>0</v>
          </cell>
          <cell r="R1904">
            <v>0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0</v>
          </cell>
          <cell r="Y1904">
            <v>0</v>
          </cell>
          <cell r="Z1904">
            <v>0</v>
          </cell>
          <cell r="AA1904">
            <v>0</v>
          </cell>
          <cell r="AB1904">
            <v>0</v>
          </cell>
          <cell r="AD1904">
            <v>25335</v>
          </cell>
          <cell r="AE1904" t="str">
            <v>NA</v>
          </cell>
          <cell r="AF1904" t="str">
            <v>25335.NA1</v>
          </cell>
        </row>
        <row r="1905">
          <cell r="A1905">
            <v>1905</v>
          </cell>
          <cell r="AD1905">
            <v>25335</v>
          </cell>
          <cell r="AE1905" t="str">
            <v>NA</v>
          </cell>
          <cell r="AF1905" t="str">
            <v>25335.NA2</v>
          </cell>
        </row>
        <row r="1906">
          <cell r="A1906">
            <v>1906</v>
          </cell>
          <cell r="B1906">
            <v>22841</v>
          </cell>
          <cell r="C1906" t="str">
            <v>Accum Hydro Relicensing Obligation</v>
          </cell>
          <cell r="AD1906">
            <v>22841</v>
          </cell>
          <cell r="AE1906" t="str">
            <v>NA</v>
          </cell>
          <cell r="AF1906" t="str">
            <v>22841.NA</v>
          </cell>
        </row>
        <row r="1907">
          <cell r="A1907">
            <v>1907</v>
          </cell>
          <cell r="D1907" t="str">
            <v>SG</v>
          </cell>
          <cell r="E1907" t="str">
            <v>P</v>
          </cell>
          <cell r="F1907">
            <v>-584578.33842254675</v>
          </cell>
          <cell r="G1907">
            <v>-584578.33842254675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M1907">
            <v>0.75</v>
          </cell>
          <cell r="N1907">
            <v>-438433.75381691009</v>
          </cell>
          <cell r="O1907">
            <v>-146144.58460563669</v>
          </cell>
          <cell r="P1907">
            <v>0.75</v>
          </cell>
          <cell r="Q1907">
            <v>0</v>
          </cell>
          <cell r="R1907">
            <v>0</v>
          </cell>
          <cell r="S1907" t="str">
            <v>PLNT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B1907">
            <v>0</v>
          </cell>
          <cell r="AD1907">
            <v>22841</v>
          </cell>
          <cell r="AE1907" t="str">
            <v>SG</v>
          </cell>
          <cell r="AF1907" t="str">
            <v>22841.SG</v>
          </cell>
        </row>
        <row r="1908">
          <cell r="A1908">
            <v>1908</v>
          </cell>
          <cell r="F1908">
            <v>-584578.33842254675</v>
          </cell>
          <cell r="G1908">
            <v>-584578.33842254675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N1908">
            <v>-438433.75381691009</v>
          </cell>
          <cell r="O1908">
            <v>-146144.58460563669</v>
          </cell>
          <cell r="Q1908">
            <v>0</v>
          </cell>
          <cell r="R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B1908">
            <v>0</v>
          </cell>
          <cell r="AD1908">
            <v>22841</v>
          </cell>
          <cell r="AE1908" t="str">
            <v>NA</v>
          </cell>
          <cell r="AF1908" t="str">
            <v>22841.NA1</v>
          </cell>
        </row>
        <row r="1909">
          <cell r="A1909">
            <v>1909</v>
          </cell>
          <cell r="AD1909">
            <v>22841</v>
          </cell>
          <cell r="AE1909" t="str">
            <v>NA</v>
          </cell>
          <cell r="AF1909" t="str">
            <v>22841.NA2</v>
          </cell>
        </row>
        <row r="1910">
          <cell r="A1910">
            <v>1910</v>
          </cell>
          <cell r="B1910">
            <v>254</v>
          </cell>
          <cell r="C1910" t="str">
            <v>Reg Liabilities - Insurance Provision</v>
          </cell>
          <cell r="AD1910">
            <v>254</v>
          </cell>
          <cell r="AE1910" t="str">
            <v>NA</v>
          </cell>
          <cell r="AF1910" t="str">
            <v>254.NA</v>
          </cell>
        </row>
        <row r="1911">
          <cell r="A1911">
            <v>1911</v>
          </cell>
          <cell r="D1911" t="str">
            <v>SE</v>
          </cell>
          <cell r="E1911" t="str">
            <v>PTD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 t="str">
            <v>PLNT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0</v>
          </cell>
          <cell r="AB1911">
            <v>0</v>
          </cell>
          <cell r="AD1911">
            <v>254</v>
          </cell>
          <cell r="AE1911" t="str">
            <v>SE</v>
          </cell>
          <cell r="AF1911" t="str">
            <v>254.SE</v>
          </cell>
        </row>
        <row r="1912">
          <cell r="A1912">
            <v>1912</v>
          </cell>
          <cell r="D1912" t="str">
            <v>S</v>
          </cell>
          <cell r="E1912" t="str">
            <v>P</v>
          </cell>
          <cell r="F1912">
            <v>-3948845.1869230801</v>
          </cell>
          <cell r="G1912">
            <v>-3948845.1869230801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M1912">
            <v>0</v>
          </cell>
          <cell r="N1912">
            <v>0</v>
          </cell>
          <cell r="O1912">
            <v>-3948845.1869230801</v>
          </cell>
          <cell r="P1912">
            <v>0</v>
          </cell>
          <cell r="Q1912">
            <v>0</v>
          </cell>
          <cell r="R1912">
            <v>0</v>
          </cell>
          <cell r="S1912" t="str">
            <v>PLNT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0</v>
          </cell>
          <cell r="AB1912">
            <v>0</v>
          </cell>
          <cell r="AD1912">
            <v>254</v>
          </cell>
          <cell r="AE1912" t="str">
            <v>S</v>
          </cell>
          <cell r="AF1912" t="str">
            <v>254.S</v>
          </cell>
        </row>
        <row r="1913">
          <cell r="A1913">
            <v>1913</v>
          </cell>
          <cell r="F1913">
            <v>-3948845.1869230801</v>
          </cell>
          <cell r="G1913">
            <v>-3948845.1869230801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N1913">
            <v>0</v>
          </cell>
          <cell r="O1913">
            <v>-3948845.1869230801</v>
          </cell>
          <cell r="Q1913">
            <v>0</v>
          </cell>
          <cell r="R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B1913">
            <v>0</v>
          </cell>
          <cell r="AD1913">
            <v>254</v>
          </cell>
          <cell r="AE1913" t="str">
            <v>NA</v>
          </cell>
          <cell r="AF1913" t="str">
            <v>254.NA1</v>
          </cell>
        </row>
        <row r="1914">
          <cell r="A1914">
            <v>1914</v>
          </cell>
          <cell r="AD1914">
            <v>254</v>
          </cell>
          <cell r="AE1914" t="str">
            <v>NA</v>
          </cell>
          <cell r="AF1914" t="str">
            <v>254.NA2</v>
          </cell>
        </row>
        <row r="1915">
          <cell r="A1915">
            <v>1915</v>
          </cell>
          <cell r="B1915">
            <v>230</v>
          </cell>
          <cell r="C1915" t="str">
            <v>ARO</v>
          </cell>
          <cell r="D1915" t="str">
            <v>TROJD</v>
          </cell>
          <cell r="E1915" t="str">
            <v>P</v>
          </cell>
          <cell r="F1915">
            <v>-803433.84541689127</v>
          </cell>
          <cell r="G1915">
            <v>-803433.84541689127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M1915">
            <v>0.75</v>
          </cell>
          <cell r="N1915">
            <v>-602575.38406266843</v>
          </cell>
          <cell r="O1915">
            <v>-200858.46135422282</v>
          </cell>
          <cell r="P1915">
            <v>0.75</v>
          </cell>
          <cell r="Q1915">
            <v>0</v>
          </cell>
          <cell r="R1915">
            <v>0</v>
          </cell>
          <cell r="S1915" t="str">
            <v>PLNT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B1915">
            <v>0</v>
          </cell>
          <cell r="AD1915">
            <v>230</v>
          </cell>
          <cell r="AE1915" t="str">
            <v>TROJD</v>
          </cell>
          <cell r="AF1915" t="str">
            <v>230.TROJD</v>
          </cell>
        </row>
        <row r="1916">
          <cell r="A1916">
            <v>1916</v>
          </cell>
          <cell r="B1916">
            <v>254105</v>
          </cell>
          <cell r="C1916" t="str">
            <v>ARO</v>
          </cell>
          <cell r="D1916" t="str">
            <v>TROJD</v>
          </cell>
          <cell r="E1916" t="str">
            <v>P</v>
          </cell>
          <cell r="F1916">
            <v>-1618804.474497023</v>
          </cell>
          <cell r="G1916">
            <v>-1618804.474497023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M1916">
            <v>0.75</v>
          </cell>
          <cell r="N1916">
            <v>-1214103.3558727673</v>
          </cell>
          <cell r="O1916">
            <v>-404701.11862425576</v>
          </cell>
          <cell r="P1916">
            <v>0.75</v>
          </cell>
          <cell r="Q1916">
            <v>0</v>
          </cell>
          <cell r="R1916">
            <v>0</v>
          </cell>
          <cell r="S1916" t="str">
            <v>PLNT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B1916">
            <v>0</v>
          </cell>
          <cell r="AD1916">
            <v>254105</v>
          </cell>
          <cell r="AE1916" t="str">
            <v>TROJD</v>
          </cell>
          <cell r="AF1916" t="str">
            <v>254105.TROJD</v>
          </cell>
        </row>
        <row r="1917">
          <cell r="A1917">
            <v>1917</v>
          </cell>
          <cell r="F1917">
            <v>-2422238.3199139144</v>
          </cell>
          <cell r="G1917">
            <v>-2422238.3199139144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N1917">
            <v>-1816678.7399354358</v>
          </cell>
          <cell r="O1917">
            <v>-605559.57997847861</v>
          </cell>
          <cell r="Q1917">
            <v>0</v>
          </cell>
          <cell r="R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B1917">
            <v>0</v>
          </cell>
          <cell r="AD1917">
            <v>254105</v>
          </cell>
          <cell r="AE1917" t="str">
            <v>NA</v>
          </cell>
          <cell r="AF1917" t="str">
            <v>254105.NA</v>
          </cell>
        </row>
        <row r="1918">
          <cell r="A1918">
            <v>1918</v>
          </cell>
          <cell r="AD1918">
            <v>254105</v>
          </cell>
          <cell r="AE1918" t="str">
            <v>NA</v>
          </cell>
          <cell r="AF1918" t="str">
            <v>254105.NA1</v>
          </cell>
        </row>
        <row r="1919">
          <cell r="A1919">
            <v>1919</v>
          </cell>
          <cell r="B1919">
            <v>252</v>
          </cell>
          <cell r="C1919" t="str">
            <v>Customer Advances for Construction</v>
          </cell>
          <cell r="AD1919">
            <v>252</v>
          </cell>
          <cell r="AE1919" t="str">
            <v>NA</v>
          </cell>
          <cell r="AF1919" t="str">
            <v>252.NA</v>
          </cell>
        </row>
        <row r="1920">
          <cell r="A1920">
            <v>1920</v>
          </cell>
          <cell r="D1920" t="str">
            <v>S</v>
          </cell>
          <cell r="E1920" t="str">
            <v>DPW</v>
          </cell>
          <cell r="F1920">
            <v>-4603515.3738461547</v>
          </cell>
          <cell r="G1920">
            <v>0</v>
          </cell>
          <cell r="H1920">
            <v>0</v>
          </cell>
          <cell r="I1920">
            <v>-4603515.3738461547</v>
          </cell>
          <cell r="J1920">
            <v>0</v>
          </cell>
          <cell r="K1920">
            <v>0</v>
          </cell>
          <cell r="M1920">
            <v>0.75</v>
          </cell>
          <cell r="N1920">
            <v>0</v>
          </cell>
          <cell r="O1920">
            <v>0</v>
          </cell>
          <cell r="P1920">
            <v>0.75</v>
          </cell>
          <cell r="Q1920">
            <v>0</v>
          </cell>
          <cell r="R1920">
            <v>0</v>
          </cell>
          <cell r="S1920" t="str">
            <v>PLNT</v>
          </cell>
          <cell r="T1920">
            <v>-807479.96033569123</v>
          </cell>
          <cell r="U1920">
            <v>-2320520.6983901598</v>
          </cell>
          <cell r="V1920">
            <v>-862021.4657094006</v>
          </cell>
          <cell r="W1920">
            <v>-474520.8644861629</v>
          </cell>
          <cell r="X1920">
            <v>-138972.38492473986</v>
          </cell>
          <cell r="Y1920">
            <v>0</v>
          </cell>
          <cell r="Z1920">
            <v>0</v>
          </cell>
          <cell r="AA1920">
            <v>0</v>
          </cell>
          <cell r="AB1920">
            <v>0</v>
          </cell>
          <cell r="AD1920">
            <v>252</v>
          </cell>
          <cell r="AE1920" t="str">
            <v>S</v>
          </cell>
          <cell r="AF1920" t="str">
            <v>252.S</v>
          </cell>
        </row>
        <row r="1921">
          <cell r="A1921">
            <v>1921</v>
          </cell>
          <cell r="D1921" t="str">
            <v>SE</v>
          </cell>
          <cell r="E1921" t="str">
            <v>DPW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M1921">
            <v>0.75</v>
          </cell>
          <cell r="N1921">
            <v>0</v>
          </cell>
          <cell r="O1921">
            <v>0</v>
          </cell>
          <cell r="P1921">
            <v>0.75</v>
          </cell>
          <cell r="Q1921">
            <v>0</v>
          </cell>
          <cell r="R1921">
            <v>0</v>
          </cell>
          <cell r="S1921" t="str">
            <v>PLNT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B1921">
            <v>0</v>
          </cell>
          <cell r="AD1921">
            <v>252</v>
          </cell>
          <cell r="AE1921" t="str">
            <v>SE</v>
          </cell>
          <cell r="AF1921" t="str">
            <v>252.SE</v>
          </cell>
        </row>
        <row r="1922">
          <cell r="A1922">
            <v>1922</v>
          </cell>
          <cell r="D1922" t="str">
            <v>SG</v>
          </cell>
          <cell r="E1922" t="str">
            <v>T</v>
          </cell>
          <cell r="F1922">
            <v>-9762049.8586110901</v>
          </cell>
          <cell r="G1922">
            <v>0</v>
          </cell>
          <cell r="H1922">
            <v>-9762049.8586110901</v>
          </cell>
          <cell r="I1922">
            <v>0</v>
          </cell>
          <cell r="J1922">
            <v>0</v>
          </cell>
          <cell r="K1922">
            <v>0</v>
          </cell>
          <cell r="M1922">
            <v>0.75</v>
          </cell>
          <cell r="N1922">
            <v>0</v>
          </cell>
          <cell r="O1922">
            <v>0</v>
          </cell>
          <cell r="P1922">
            <v>0.75</v>
          </cell>
          <cell r="Q1922">
            <v>-7321537.3939583171</v>
          </cell>
          <cell r="R1922">
            <v>-2440512.4646527725</v>
          </cell>
          <cell r="S1922" t="str">
            <v>PLNT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0</v>
          </cell>
          <cell r="AB1922">
            <v>0</v>
          </cell>
          <cell r="AD1922">
            <v>252</v>
          </cell>
          <cell r="AE1922" t="str">
            <v>SG</v>
          </cell>
          <cell r="AF1922" t="str">
            <v>252.SG</v>
          </cell>
        </row>
        <row r="1923">
          <cell r="A1923">
            <v>1923</v>
          </cell>
          <cell r="D1923" t="str">
            <v>SO</v>
          </cell>
          <cell r="E1923" t="str">
            <v>DPW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M1923">
            <v>0.75</v>
          </cell>
          <cell r="N1923">
            <v>0</v>
          </cell>
          <cell r="O1923">
            <v>0</v>
          </cell>
          <cell r="P1923">
            <v>0.75</v>
          </cell>
          <cell r="Q1923">
            <v>0</v>
          </cell>
          <cell r="R1923">
            <v>0</v>
          </cell>
          <cell r="S1923" t="str">
            <v>PLNT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0</v>
          </cell>
          <cell r="AB1923">
            <v>0</v>
          </cell>
          <cell r="AD1923">
            <v>252</v>
          </cell>
          <cell r="AE1923" t="str">
            <v>SO</v>
          </cell>
          <cell r="AF1923" t="str">
            <v>252.SO</v>
          </cell>
        </row>
        <row r="1924">
          <cell r="A1924">
            <v>1924</v>
          </cell>
          <cell r="D1924" t="str">
            <v>CN</v>
          </cell>
          <cell r="E1924" t="str">
            <v>CUST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M1924">
            <v>0.75</v>
          </cell>
          <cell r="N1924">
            <v>0</v>
          </cell>
          <cell r="O1924">
            <v>0</v>
          </cell>
          <cell r="P1924">
            <v>0.75</v>
          </cell>
          <cell r="Q1924">
            <v>0</v>
          </cell>
          <cell r="R1924">
            <v>0</v>
          </cell>
          <cell r="S1924" t="str">
            <v>CUST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B1924">
            <v>0</v>
          </cell>
          <cell r="AD1924">
            <v>252</v>
          </cell>
          <cell r="AE1924" t="str">
            <v>CN</v>
          </cell>
          <cell r="AF1924" t="str">
            <v>252.CN</v>
          </cell>
        </row>
        <row r="1925">
          <cell r="A1925">
            <v>1925</v>
          </cell>
          <cell r="F1925">
            <v>-14365565.232457245</v>
          </cell>
          <cell r="G1925">
            <v>0</v>
          </cell>
          <cell r="H1925">
            <v>-9762049.8586110901</v>
          </cell>
          <cell r="I1925">
            <v>-4603515.3738461547</v>
          </cell>
          <cell r="J1925">
            <v>0</v>
          </cell>
          <cell r="K1925">
            <v>0</v>
          </cell>
          <cell r="N1925">
            <v>0</v>
          </cell>
          <cell r="O1925">
            <v>0</v>
          </cell>
          <cell r="Q1925">
            <v>-7321537.3939583171</v>
          </cell>
          <cell r="R1925">
            <v>-2440512.4646527725</v>
          </cell>
          <cell r="T1925">
            <v>-807479.96033569123</v>
          </cell>
          <cell r="U1925">
            <v>-2320520.6983901598</v>
          </cell>
          <cell r="V1925">
            <v>-862021.4657094006</v>
          </cell>
          <cell r="W1925">
            <v>-474520.8644861629</v>
          </cell>
          <cell r="X1925">
            <v>-138972.38492473986</v>
          </cell>
          <cell r="Y1925">
            <v>0</v>
          </cell>
          <cell r="Z1925">
            <v>0</v>
          </cell>
          <cell r="AA1925">
            <v>0</v>
          </cell>
          <cell r="AB1925">
            <v>0</v>
          </cell>
          <cell r="AD1925">
            <v>252</v>
          </cell>
          <cell r="AE1925" t="str">
            <v>NA</v>
          </cell>
          <cell r="AF1925" t="str">
            <v>252.NA1</v>
          </cell>
        </row>
        <row r="1926">
          <cell r="A1926">
            <v>1926</v>
          </cell>
          <cell r="AD1926">
            <v>252</v>
          </cell>
          <cell r="AE1926" t="str">
            <v>NA</v>
          </cell>
          <cell r="AF1926" t="str">
            <v>252.NA2</v>
          </cell>
        </row>
        <row r="1927">
          <cell r="A1927">
            <v>1927</v>
          </cell>
          <cell r="B1927">
            <v>25398</v>
          </cell>
          <cell r="C1927" t="str">
            <v>SO2 Emissions</v>
          </cell>
          <cell r="AD1927">
            <v>25398</v>
          </cell>
          <cell r="AE1927" t="str">
            <v>NA</v>
          </cell>
          <cell r="AF1927" t="str">
            <v>25398.NA</v>
          </cell>
        </row>
        <row r="1928">
          <cell r="A1928">
            <v>1928</v>
          </cell>
          <cell r="D1928" t="str">
            <v>SE</v>
          </cell>
          <cell r="E1928" t="str">
            <v>P</v>
          </cell>
          <cell r="F1928">
            <v>-14101.452966362665</v>
          </cell>
          <cell r="G1928">
            <v>-14101.452966362665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M1928">
            <v>0</v>
          </cell>
          <cell r="N1928">
            <v>0</v>
          </cell>
          <cell r="O1928">
            <v>-14101.452966362665</v>
          </cell>
          <cell r="P1928">
            <v>0</v>
          </cell>
          <cell r="Q1928">
            <v>0</v>
          </cell>
          <cell r="R1928">
            <v>0</v>
          </cell>
          <cell r="S1928" t="str">
            <v>PLNT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B1928">
            <v>0</v>
          </cell>
          <cell r="AD1928">
            <v>25398</v>
          </cell>
          <cell r="AE1928" t="str">
            <v>SE</v>
          </cell>
          <cell r="AF1928" t="str">
            <v>25398.SE</v>
          </cell>
        </row>
        <row r="1929">
          <cell r="A1929">
            <v>1929</v>
          </cell>
          <cell r="F1929">
            <v>-14101.452966362665</v>
          </cell>
          <cell r="G1929">
            <v>-14101.452966362665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N1929">
            <v>0</v>
          </cell>
          <cell r="O1929">
            <v>-14101.452966362665</v>
          </cell>
          <cell r="Q1929">
            <v>0</v>
          </cell>
          <cell r="R1929">
            <v>0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0</v>
          </cell>
          <cell r="AD1929">
            <v>25398</v>
          </cell>
          <cell r="AE1929" t="str">
            <v>NA</v>
          </cell>
          <cell r="AF1929" t="str">
            <v>25398.NA1</v>
          </cell>
        </row>
        <row r="1930">
          <cell r="A1930">
            <v>1930</v>
          </cell>
          <cell r="AD1930">
            <v>25398</v>
          </cell>
          <cell r="AE1930" t="str">
            <v>NA</v>
          </cell>
          <cell r="AF1930" t="str">
            <v>25398.NA2</v>
          </cell>
        </row>
        <row r="1931">
          <cell r="A1931">
            <v>1931</v>
          </cell>
          <cell r="B1931">
            <v>25399</v>
          </cell>
          <cell r="C1931" t="str">
            <v>Other Deferred Credits</v>
          </cell>
          <cell r="AD1931">
            <v>25399</v>
          </cell>
          <cell r="AE1931" t="str">
            <v>NA</v>
          </cell>
          <cell r="AF1931" t="str">
            <v>25399.NA</v>
          </cell>
        </row>
        <row r="1932">
          <cell r="A1932">
            <v>1932</v>
          </cell>
          <cell r="D1932" t="str">
            <v>S</v>
          </cell>
          <cell r="E1932" t="str">
            <v>P</v>
          </cell>
          <cell r="F1932">
            <v>-831918.36615384603</v>
          </cell>
          <cell r="G1932">
            <v>-831918.36615384603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M1932">
            <v>0.75</v>
          </cell>
          <cell r="N1932">
            <v>-623938.77461538452</v>
          </cell>
          <cell r="O1932">
            <v>-207979.59153846151</v>
          </cell>
          <cell r="P1932">
            <v>0.75</v>
          </cell>
          <cell r="Q1932">
            <v>0</v>
          </cell>
          <cell r="R1932">
            <v>0</v>
          </cell>
          <cell r="S1932" t="str">
            <v>PLNT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B1932">
            <v>0</v>
          </cell>
          <cell r="AD1932">
            <v>25399</v>
          </cell>
          <cell r="AE1932" t="str">
            <v>S</v>
          </cell>
          <cell r="AF1932" t="str">
            <v>25399.S</v>
          </cell>
        </row>
        <row r="1933">
          <cell r="A1933">
            <v>1933</v>
          </cell>
          <cell r="D1933" t="str">
            <v>SO</v>
          </cell>
          <cell r="E1933" t="str">
            <v>LABOR</v>
          </cell>
          <cell r="F1933">
            <v>-9711377.0474097952</v>
          </cell>
          <cell r="G1933">
            <v>-4497276.9317571511</v>
          </cell>
          <cell r="H1933">
            <v>-765407.44650067226</v>
          </cell>
          <cell r="I1933">
            <v>-3115712.5112821893</v>
          </cell>
          <cell r="J1933">
            <v>-1332980.1578697825</v>
          </cell>
          <cell r="K1933">
            <v>0</v>
          </cell>
          <cell r="M1933">
            <v>0.75</v>
          </cell>
          <cell r="N1933">
            <v>-3372957.6988178631</v>
          </cell>
          <cell r="O1933">
            <v>-1124319.2329392878</v>
          </cell>
          <cell r="P1933">
            <v>0.75</v>
          </cell>
          <cell r="Q1933">
            <v>-574055.58487550425</v>
          </cell>
          <cell r="R1933">
            <v>-191351.86162516807</v>
          </cell>
          <cell r="S1933" t="str">
            <v>PLNT</v>
          </cell>
          <cell r="T1933">
            <v>-546511.78734428564</v>
          </cell>
          <cell r="U1933">
            <v>-1570555.2790677238</v>
          </cell>
          <cell r="V1933">
            <v>-583426.10974287742</v>
          </cell>
          <cell r="W1933">
            <v>-321161.21578382875</v>
          </cell>
          <cell r="X1933">
            <v>-94058.11934347343</v>
          </cell>
          <cell r="Y1933">
            <v>0</v>
          </cell>
          <cell r="Z1933">
            <v>0</v>
          </cell>
          <cell r="AA1933">
            <v>0</v>
          </cell>
          <cell r="AB1933">
            <v>0</v>
          </cell>
          <cell r="AD1933">
            <v>25399</v>
          </cell>
          <cell r="AE1933" t="str">
            <v>SO</v>
          </cell>
          <cell r="AF1933" t="str">
            <v>25399.SO</v>
          </cell>
        </row>
        <row r="1934">
          <cell r="A1934">
            <v>1934</v>
          </cell>
          <cell r="D1934" t="str">
            <v>SG</v>
          </cell>
          <cell r="E1934" t="str">
            <v>P</v>
          </cell>
          <cell r="F1934">
            <v>-1830142.0856873081</v>
          </cell>
          <cell r="G1934">
            <v>-1830142.0856873081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M1934">
            <v>0.75</v>
          </cell>
          <cell r="N1934">
            <v>-1372606.5642654812</v>
          </cell>
          <cell r="O1934">
            <v>-457535.52142182703</v>
          </cell>
          <cell r="P1934">
            <v>0.75</v>
          </cell>
          <cell r="Q1934">
            <v>0</v>
          </cell>
          <cell r="R1934">
            <v>0</v>
          </cell>
          <cell r="S1934" t="str">
            <v>PLNT</v>
          </cell>
          <cell r="T1934">
            <v>0</v>
          </cell>
          <cell r="U1934">
            <v>0</v>
          </cell>
          <cell r="V1934">
            <v>0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0</v>
          </cell>
          <cell r="AB1934">
            <v>0</v>
          </cell>
          <cell r="AD1934">
            <v>25399</v>
          </cell>
          <cell r="AE1934" t="str">
            <v>SG</v>
          </cell>
          <cell r="AF1934" t="str">
            <v>25399.SG</v>
          </cell>
        </row>
        <row r="1935">
          <cell r="A1935">
            <v>1935</v>
          </cell>
          <cell r="D1935" t="str">
            <v>SE</v>
          </cell>
          <cell r="E1935" t="str">
            <v>P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M1935">
            <v>0.75</v>
          </cell>
          <cell r="N1935">
            <v>0</v>
          </cell>
          <cell r="O1935">
            <v>0</v>
          </cell>
          <cell r="P1935">
            <v>0.75</v>
          </cell>
          <cell r="Q1935">
            <v>0</v>
          </cell>
          <cell r="R1935">
            <v>0</v>
          </cell>
          <cell r="S1935" t="str">
            <v>PLNT</v>
          </cell>
          <cell r="T1935">
            <v>0</v>
          </cell>
          <cell r="U1935">
            <v>0</v>
          </cell>
          <cell r="V1935">
            <v>0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0</v>
          </cell>
          <cell r="AB1935">
            <v>0</v>
          </cell>
          <cell r="AD1935">
            <v>25399</v>
          </cell>
          <cell r="AE1935" t="str">
            <v>SE</v>
          </cell>
          <cell r="AF1935" t="str">
            <v>25399.SE</v>
          </cell>
        </row>
        <row r="1936">
          <cell r="A1936">
            <v>1936</v>
          </cell>
          <cell r="F1936">
            <v>-12373437.499250948</v>
          </cell>
          <cell r="G1936">
            <v>-7159337.3835983053</v>
          </cell>
          <cell r="H1936">
            <v>-765407.44650067226</v>
          </cell>
          <cell r="I1936">
            <v>-3115712.5112821893</v>
          </cell>
          <cell r="J1936">
            <v>-1332980.1578697825</v>
          </cell>
          <cell r="K1936">
            <v>0</v>
          </cell>
          <cell r="N1936">
            <v>-5369503.037698729</v>
          </cell>
          <cell r="O1936">
            <v>-1789834.3458995763</v>
          </cell>
          <cell r="Q1936">
            <v>-574055.58487550425</v>
          </cell>
          <cell r="R1936">
            <v>-191351.86162516807</v>
          </cell>
          <cell r="T1936">
            <v>-546511.78734428564</v>
          </cell>
          <cell r="U1936">
            <v>-1570555.2790677238</v>
          </cell>
          <cell r="V1936">
            <v>-583426.10974287742</v>
          </cell>
          <cell r="W1936">
            <v>-321161.21578382875</v>
          </cell>
          <cell r="X1936">
            <v>-94058.11934347343</v>
          </cell>
          <cell r="Y1936">
            <v>0</v>
          </cell>
          <cell r="Z1936">
            <v>0</v>
          </cell>
          <cell r="AA1936">
            <v>0</v>
          </cell>
          <cell r="AB1936">
            <v>0</v>
          </cell>
          <cell r="AD1936">
            <v>25399</v>
          </cell>
          <cell r="AE1936" t="str">
            <v>NA</v>
          </cell>
          <cell r="AF1936" t="str">
            <v>25399.NA1</v>
          </cell>
        </row>
        <row r="1937">
          <cell r="A1937">
            <v>1937</v>
          </cell>
          <cell r="AD1937">
            <v>25399</v>
          </cell>
          <cell r="AE1937" t="str">
            <v>NA</v>
          </cell>
          <cell r="AF1937" t="str">
            <v>25399.NA2</v>
          </cell>
        </row>
        <row r="1938">
          <cell r="A1938">
            <v>1938</v>
          </cell>
          <cell r="B1938">
            <v>190</v>
          </cell>
          <cell r="C1938" t="str">
            <v>Accumulated Deferred Income Taxes</v>
          </cell>
          <cell r="AD1938">
            <v>190</v>
          </cell>
          <cell r="AE1938" t="str">
            <v>NA</v>
          </cell>
          <cell r="AF1938" t="str">
            <v>190.NA</v>
          </cell>
        </row>
        <row r="1939">
          <cell r="A1939">
            <v>1939</v>
          </cell>
          <cell r="D1939" t="str">
            <v>S</v>
          </cell>
          <cell r="E1939" t="str">
            <v>P</v>
          </cell>
          <cell r="F1939">
            <v>1498625.8453846199</v>
          </cell>
          <cell r="G1939">
            <v>1498625.8453846199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M1939">
            <v>0.75</v>
          </cell>
          <cell r="N1939">
            <v>1123969.3840384649</v>
          </cell>
          <cell r="O1939">
            <v>374656.46134615497</v>
          </cell>
          <cell r="P1939">
            <v>0.75</v>
          </cell>
          <cell r="Q1939">
            <v>0</v>
          </cell>
          <cell r="R1939">
            <v>0</v>
          </cell>
          <cell r="S1939" t="str">
            <v>PLNT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B1939">
            <v>0</v>
          </cell>
          <cell r="AD1939">
            <v>190</v>
          </cell>
          <cell r="AE1939" t="str">
            <v>S</v>
          </cell>
          <cell r="AF1939" t="str">
            <v>190.S</v>
          </cell>
        </row>
        <row r="1940">
          <cell r="A1940">
            <v>1940</v>
          </cell>
          <cell r="D1940" t="str">
            <v>CN</v>
          </cell>
          <cell r="E1940" t="str">
            <v>CUST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M1940">
            <v>0.75</v>
          </cell>
          <cell r="N1940">
            <v>0</v>
          </cell>
          <cell r="O1940">
            <v>0</v>
          </cell>
          <cell r="P1940">
            <v>0.75</v>
          </cell>
          <cell r="Q1940">
            <v>0</v>
          </cell>
          <cell r="R1940">
            <v>0</v>
          </cell>
          <cell r="S1940" t="str">
            <v>PLNT</v>
          </cell>
          <cell r="T1940">
            <v>0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  <cell r="Y1940">
            <v>0</v>
          </cell>
          <cell r="Z1940">
            <v>0</v>
          </cell>
          <cell r="AA1940">
            <v>0</v>
          </cell>
          <cell r="AB1940">
            <v>0</v>
          </cell>
          <cell r="AD1940">
            <v>190</v>
          </cell>
          <cell r="AE1940" t="str">
            <v>CN</v>
          </cell>
          <cell r="AF1940" t="str">
            <v>190.CN</v>
          </cell>
        </row>
        <row r="1941">
          <cell r="A1941">
            <v>1941</v>
          </cell>
          <cell r="D1941" t="str">
            <v>SO</v>
          </cell>
          <cell r="E1941" t="str">
            <v>LABOR</v>
          </cell>
          <cell r="F1941">
            <v>58124511.394952692</v>
          </cell>
          <cell r="G1941">
            <v>26917091.468083531</v>
          </cell>
          <cell r="H1941">
            <v>4581114.8747206759</v>
          </cell>
          <cell r="I1941">
            <v>18648155.300871652</v>
          </cell>
          <cell r="J1941">
            <v>7978149.7512768339</v>
          </cell>
          <cell r="K1941">
            <v>0</v>
          </cell>
          <cell r="M1941">
            <v>0.75</v>
          </cell>
          <cell r="N1941">
            <v>20187818.601062648</v>
          </cell>
          <cell r="O1941">
            <v>6729272.8670208827</v>
          </cell>
          <cell r="P1941">
            <v>0.75</v>
          </cell>
          <cell r="Q1941">
            <v>3435836.1560405069</v>
          </cell>
          <cell r="R1941">
            <v>1145278.718680169</v>
          </cell>
          <cell r="S1941" t="str">
            <v>DISom</v>
          </cell>
          <cell r="T1941">
            <v>1772930.8816424077</v>
          </cell>
          <cell r="U1941">
            <v>15524909.992828902</v>
          </cell>
          <cell r="V1941">
            <v>132928.2746586639</v>
          </cell>
          <cell r="W1941">
            <v>0</v>
          </cell>
          <cell r="X1941">
            <v>1217386.15174168</v>
          </cell>
          <cell r="Y1941">
            <v>0</v>
          </cell>
          <cell r="Z1941">
            <v>0</v>
          </cell>
          <cell r="AA1941">
            <v>0</v>
          </cell>
          <cell r="AB1941">
            <v>0</v>
          </cell>
          <cell r="AD1941">
            <v>190</v>
          </cell>
          <cell r="AE1941" t="str">
            <v>SO</v>
          </cell>
          <cell r="AF1941" t="str">
            <v>190.SO</v>
          </cell>
        </row>
        <row r="1942">
          <cell r="A1942">
            <v>1942</v>
          </cell>
          <cell r="D1942" t="str">
            <v>DGP</v>
          </cell>
          <cell r="E1942" t="str">
            <v>P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M1942">
            <v>0.75</v>
          </cell>
          <cell r="N1942">
            <v>0</v>
          </cell>
          <cell r="O1942">
            <v>0</v>
          </cell>
          <cell r="P1942">
            <v>0.75</v>
          </cell>
          <cell r="Q1942">
            <v>0</v>
          </cell>
          <cell r="R1942">
            <v>0</v>
          </cell>
          <cell r="S1942" t="str">
            <v>PLNT</v>
          </cell>
          <cell r="T1942">
            <v>0</v>
          </cell>
          <cell r="U1942">
            <v>0</v>
          </cell>
          <cell r="V1942">
            <v>0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0</v>
          </cell>
          <cell r="AB1942">
            <v>0</v>
          </cell>
          <cell r="AD1942">
            <v>190</v>
          </cell>
          <cell r="AE1942" t="str">
            <v>DGP</v>
          </cell>
          <cell r="AF1942" t="str">
            <v>190.DGP</v>
          </cell>
        </row>
        <row r="1943">
          <cell r="A1943">
            <v>1943</v>
          </cell>
          <cell r="D1943" t="str">
            <v>IBT</v>
          </cell>
          <cell r="E1943" t="str">
            <v>IBT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M1943">
            <v>0.75</v>
          </cell>
          <cell r="N1943">
            <v>0</v>
          </cell>
          <cell r="O1943">
            <v>0</v>
          </cell>
          <cell r="P1943">
            <v>0.75</v>
          </cell>
          <cell r="Q1943">
            <v>0</v>
          </cell>
          <cell r="R1943">
            <v>0</v>
          </cell>
          <cell r="S1943" t="str">
            <v>PLNT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B1943">
            <v>0</v>
          </cell>
          <cell r="AD1943">
            <v>190</v>
          </cell>
          <cell r="AE1943" t="str">
            <v>IBT</v>
          </cell>
          <cell r="AF1943" t="str">
            <v>190.IBT</v>
          </cell>
        </row>
        <row r="1944">
          <cell r="A1944">
            <v>1944</v>
          </cell>
          <cell r="D1944" t="str">
            <v>SG</v>
          </cell>
          <cell r="E1944" t="str">
            <v>P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M1944">
            <v>0.75</v>
          </cell>
          <cell r="N1944">
            <v>0</v>
          </cell>
          <cell r="O1944">
            <v>0</v>
          </cell>
          <cell r="P1944">
            <v>0.75</v>
          </cell>
          <cell r="Q1944">
            <v>0</v>
          </cell>
          <cell r="R1944">
            <v>0</v>
          </cell>
          <cell r="S1944" t="str">
            <v>PLNT</v>
          </cell>
          <cell r="T1944">
            <v>0</v>
          </cell>
          <cell r="U1944">
            <v>0</v>
          </cell>
          <cell r="V1944">
            <v>0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0</v>
          </cell>
          <cell r="AB1944">
            <v>0</v>
          </cell>
          <cell r="AD1944">
            <v>190</v>
          </cell>
          <cell r="AE1944" t="str">
            <v>SG</v>
          </cell>
          <cell r="AF1944" t="str">
            <v>190.SG</v>
          </cell>
        </row>
        <row r="1945">
          <cell r="A1945">
            <v>1945</v>
          </cell>
          <cell r="D1945" t="str">
            <v>SG</v>
          </cell>
          <cell r="E1945" t="str">
            <v>P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M1945">
            <v>0.75</v>
          </cell>
          <cell r="N1945">
            <v>0</v>
          </cell>
          <cell r="O1945">
            <v>0</v>
          </cell>
          <cell r="P1945">
            <v>0.75</v>
          </cell>
          <cell r="Q1945">
            <v>0</v>
          </cell>
          <cell r="R1945">
            <v>0</v>
          </cell>
          <cell r="S1945" t="str">
            <v>PLNT</v>
          </cell>
          <cell r="T1945">
            <v>0</v>
          </cell>
          <cell r="U1945">
            <v>0</v>
          </cell>
          <cell r="V1945">
            <v>0</v>
          </cell>
          <cell r="W1945">
            <v>0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B1945">
            <v>0</v>
          </cell>
          <cell r="AD1945">
            <v>190</v>
          </cell>
          <cell r="AE1945" t="str">
            <v>SG</v>
          </cell>
          <cell r="AF1945" t="str">
            <v>190.SG1</v>
          </cell>
        </row>
        <row r="1946">
          <cell r="A1946">
            <v>1946</v>
          </cell>
          <cell r="D1946" t="str">
            <v>BADDEBT</v>
          </cell>
          <cell r="E1946" t="str">
            <v>CUST</v>
          </cell>
          <cell r="F1946">
            <v>1100487.029588708</v>
          </cell>
          <cell r="G1946">
            <v>0</v>
          </cell>
          <cell r="H1946">
            <v>0</v>
          </cell>
          <cell r="I1946">
            <v>0</v>
          </cell>
          <cell r="J1946">
            <v>1100487.029588708</v>
          </cell>
          <cell r="K1946">
            <v>0</v>
          </cell>
          <cell r="M1946">
            <v>0.75</v>
          </cell>
          <cell r="N1946">
            <v>0</v>
          </cell>
          <cell r="O1946">
            <v>0</v>
          </cell>
          <cell r="P1946">
            <v>0.75</v>
          </cell>
          <cell r="Q1946">
            <v>0</v>
          </cell>
          <cell r="R1946">
            <v>0</v>
          </cell>
          <cell r="S1946" t="str">
            <v>CUST</v>
          </cell>
          <cell r="T1946">
            <v>0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0</v>
          </cell>
          <cell r="AB1946">
            <v>0</v>
          </cell>
          <cell r="AD1946">
            <v>190</v>
          </cell>
          <cell r="AE1946" t="str">
            <v>BADDEBT</v>
          </cell>
          <cell r="AF1946" t="str">
            <v>190.BADDEBT</v>
          </cell>
        </row>
        <row r="1947">
          <cell r="A1947">
            <v>1947</v>
          </cell>
          <cell r="D1947" t="str">
            <v>TROJD</v>
          </cell>
          <cell r="E1947" t="str">
            <v>P</v>
          </cell>
          <cell r="F1947">
            <v>919263.4609003329</v>
          </cell>
          <cell r="G1947">
            <v>919263.4609003329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M1947">
            <v>0.75</v>
          </cell>
          <cell r="N1947">
            <v>689447.5956752497</v>
          </cell>
          <cell r="O1947">
            <v>229815.86522508322</v>
          </cell>
          <cell r="P1947">
            <v>0.75</v>
          </cell>
          <cell r="Q1947">
            <v>0</v>
          </cell>
          <cell r="R1947">
            <v>0</v>
          </cell>
          <cell r="S1947" t="str">
            <v>PLNT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B1947">
            <v>0</v>
          </cell>
          <cell r="AD1947">
            <v>190</v>
          </cell>
          <cell r="AE1947" t="str">
            <v>TROJD</v>
          </cell>
          <cell r="AF1947" t="str">
            <v>190.TROJD</v>
          </cell>
        </row>
        <row r="1948">
          <cell r="A1948">
            <v>1948</v>
          </cell>
          <cell r="D1948" t="str">
            <v>SG</v>
          </cell>
          <cell r="E1948" t="str">
            <v>P</v>
          </cell>
          <cell r="F1948">
            <v>3729750.613523026</v>
          </cell>
          <cell r="G1948">
            <v>3729750.613523026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M1948">
            <v>0.75</v>
          </cell>
          <cell r="N1948">
            <v>2797312.9601422697</v>
          </cell>
          <cell r="O1948">
            <v>932437.6533807565</v>
          </cell>
          <cell r="P1948">
            <v>0.75</v>
          </cell>
          <cell r="Q1948">
            <v>0</v>
          </cell>
          <cell r="R1948">
            <v>0</v>
          </cell>
          <cell r="S1948" t="str">
            <v>PLNT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0</v>
          </cell>
          <cell r="AB1948">
            <v>0</v>
          </cell>
          <cell r="AD1948">
            <v>190</v>
          </cell>
          <cell r="AE1948" t="str">
            <v>SG</v>
          </cell>
          <cell r="AF1948" t="str">
            <v>190.SG2</v>
          </cell>
        </row>
        <row r="1949">
          <cell r="A1949">
            <v>1949</v>
          </cell>
          <cell r="D1949" t="str">
            <v>SE</v>
          </cell>
          <cell r="E1949" t="str">
            <v>P</v>
          </cell>
          <cell r="F1949">
            <v>6783480.8692574101</v>
          </cell>
          <cell r="G1949">
            <v>6783480.8692574101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M1949">
            <v>0.75</v>
          </cell>
          <cell r="N1949">
            <v>5087610.6519430578</v>
          </cell>
          <cell r="O1949">
            <v>1695870.2173143525</v>
          </cell>
          <cell r="P1949">
            <v>0.75</v>
          </cell>
          <cell r="Q1949">
            <v>0</v>
          </cell>
          <cell r="R1949">
            <v>0</v>
          </cell>
          <cell r="S1949" t="str">
            <v>PLNT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B1949">
            <v>0</v>
          </cell>
          <cell r="AD1949">
            <v>190</v>
          </cell>
          <cell r="AE1949" t="str">
            <v>SE</v>
          </cell>
          <cell r="AF1949" t="str">
            <v>190.SE</v>
          </cell>
        </row>
        <row r="1950">
          <cell r="A1950">
            <v>1950</v>
          </cell>
          <cell r="D1950" t="str">
            <v>SNP</v>
          </cell>
          <cell r="E1950" t="str">
            <v>PTD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M1950">
            <v>0.75</v>
          </cell>
          <cell r="N1950">
            <v>0</v>
          </cell>
          <cell r="O1950">
            <v>0</v>
          </cell>
          <cell r="P1950">
            <v>0.75</v>
          </cell>
          <cell r="Q1950">
            <v>0</v>
          </cell>
          <cell r="R1950">
            <v>0</v>
          </cell>
          <cell r="S1950" t="str">
            <v>PLNT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0</v>
          </cell>
          <cell r="AB1950">
            <v>0</v>
          </cell>
          <cell r="AD1950">
            <v>190</v>
          </cell>
          <cell r="AE1950" t="str">
            <v>SNP</v>
          </cell>
          <cell r="AF1950" t="str">
            <v>190.SNP</v>
          </cell>
        </row>
        <row r="1951">
          <cell r="A1951">
            <v>1951</v>
          </cell>
          <cell r="D1951" t="str">
            <v>SNPD</v>
          </cell>
          <cell r="E1951" t="str">
            <v>DPW</v>
          </cell>
          <cell r="F1951">
            <v>539763.82806603063</v>
          </cell>
          <cell r="G1951">
            <v>0</v>
          </cell>
          <cell r="H1951">
            <v>0</v>
          </cell>
          <cell r="I1951">
            <v>539763.82806603063</v>
          </cell>
          <cell r="J1951">
            <v>0</v>
          </cell>
          <cell r="K1951">
            <v>0</v>
          </cell>
          <cell r="M1951">
            <v>0.75</v>
          </cell>
          <cell r="N1951">
            <v>0</v>
          </cell>
          <cell r="O1951">
            <v>0</v>
          </cell>
          <cell r="P1951">
            <v>0.75</v>
          </cell>
          <cell r="Q1951">
            <v>0</v>
          </cell>
          <cell r="R1951">
            <v>0</v>
          </cell>
          <cell r="S1951" t="str">
            <v>PLNT</v>
          </cell>
          <cell r="T1951">
            <v>94677.314852378928</v>
          </cell>
          <cell r="U1951">
            <v>272081.88385456882</v>
          </cell>
          <cell r="V1951">
            <v>101072.3259120251</v>
          </cell>
          <cell r="W1951">
            <v>55637.741489339714</v>
          </cell>
          <cell r="X1951">
            <v>16294.561957718</v>
          </cell>
          <cell r="Y1951">
            <v>0</v>
          </cell>
          <cell r="Z1951">
            <v>0</v>
          </cell>
          <cell r="AA1951">
            <v>0</v>
          </cell>
          <cell r="AB1951">
            <v>0</v>
          </cell>
          <cell r="AD1951">
            <v>190</v>
          </cell>
          <cell r="AE1951" t="str">
            <v>SNPD</v>
          </cell>
          <cell r="AF1951" t="str">
            <v>190.SNPD</v>
          </cell>
        </row>
        <row r="1952">
          <cell r="A1952">
            <v>1952</v>
          </cell>
          <cell r="D1952" t="str">
            <v>SG</v>
          </cell>
          <cell r="E1952" t="str">
            <v>P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M1952">
            <v>0.75</v>
          </cell>
          <cell r="N1952">
            <v>0</v>
          </cell>
          <cell r="O1952">
            <v>0</v>
          </cell>
          <cell r="P1952">
            <v>0.75</v>
          </cell>
          <cell r="Q1952">
            <v>0</v>
          </cell>
          <cell r="R1952">
            <v>0</v>
          </cell>
          <cell r="S1952" t="str">
            <v>PLNT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B1952">
            <v>0</v>
          </cell>
          <cell r="AD1952">
            <v>190</v>
          </cell>
          <cell r="AE1952" t="str">
            <v>SG</v>
          </cell>
          <cell r="AF1952" t="str">
            <v>190.SG3</v>
          </cell>
        </row>
        <row r="1953">
          <cell r="A1953">
            <v>1953</v>
          </cell>
          <cell r="E1953" t="str">
            <v xml:space="preserve"> </v>
          </cell>
          <cell r="F1953">
            <v>72695883.041672826</v>
          </cell>
          <cell r="G1953">
            <v>39848212.257148921</v>
          </cell>
          <cell r="H1953">
            <v>4581114.8747206759</v>
          </cell>
          <cell r="I1953">
            <v>19187919.128937684</v>
          </cell>
          <cell r="J1953">
            <v>9078636.7808655426</v>
          </cell>
          <cell r="K1953">
            <v>0</v>
          </cell>
          <cell r="N1953">
            <v>29886159.192861687</v>
          </cell>
          <cell r="O1953">
            <v>9962053.0642872304</v>
          </cell>
          <cell r="Q1953">
            <v>3435836.1560405069</v>
          </cell>
          <cell r="R1953">
            <v>1145278.718680169</v>
          </cell>
          <cell r="T1953">
            <v>1867608.1964947868</v>
          </cell>
          <cell r="U1953">
            <v>15796991.87668347</v>
          </cell>
          <cell r="V1953">
            <v>234000.60057068901</v>
          </cell>
          <cell r="W1953">
            <v>55637.741489339714</v>
          </cell>
          <cell r="X1953">
            <v>1233680.7136993981</v>
          </cell>
          <cell r="Y1953">
            <v>0</v>
          </cell>
          <cell r="Z1953">
            <v>0</v>
          </cell>
          <cell r="AA1953">
            <v>0</v>
          </cell>
          <cell r="AB1953">
            <v>0</v>
          </cell>
          <cell r="AD1953">
            <v>190</v>
          </cell>
          <cell r="AE1953" t="str">
            <v>NA</v>
          </cell>
          <cell r="AF1953" t="str">
            <v>190.NA1</v>
          </cell>
        </row>
        <row r="1954">
          <cell r="A1954">
            <v>1954</v>
          </cell>
          <cell r="AD1954">
            <v>190</v>
          </cell>
          <cell r="AE1954" t="str">
            <v>NA</v>
          </cell>
          <cell r="AF1954" t="str">
            <v>190.NA2</v>
          </cell>
        </row>
        <row r="1955">
          <cell r="A1955">
            <v>1955</v>
          </cell>
          <cell r="B1955">
            <v>281</v>
          </cell>
          <cell r="C1955" t="str">
            <v>Accumulated Deferred Income Taxes</v>
          </cell>
          <cell r="AD1955">
            <v>281</v>
          </cell>
          <cell r="AE1955" t="str">
            <v>NA</v>
          </cell>
          <cell r="AF1955" t="str">
            <v>281.NA</v>
          </cell>
        </row>
        <row r="1956">
          <cell r="A1956">
            <v>1956</v>
          </cell>
          <cell r="D1956" t="str">
            <v>S</v>
          </cell>
          <cell r="E1956" t="str">
            <v>P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M1956">
            <v>0.75</v>
          </cell>
          <cell r="N1956">
            <v>0</v>
          </cell>
          <cell r="O1956">
            <v>0</v>
          </cell>
          <cell r="P1956">
            <v>0.75</v>
          </cell>
          <cell r="Q1956">
            <v>0</v>
          </cell>
          <cell r="R1956">
            <v>0</v>
          </cell>
          <cell r="S1956" t="str">
            <v>PLNT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  <cell r="Y1956">
            <v>0</v>
          </cell>
          <cell r="Z1956">
            <v>0</v>
          </cell>
          <cell r="AA1956">
            <v>0</v>
          </cell>
          <cell r="AB1956">
            <v>0</v>
          </cell>
          <cell r="AD1956">
            <v>281</v>
          </cell>
          <cell r="AE1956" t="str">
            <v>S</v>
          </cell>
          <cell r="AF1956" t="str">
            <v>281.S</v>
          </cell>
        </row>
        <row r="1957">
          <cell r="A1957">
            <v>1957</v>
          </cell>
          <cell r="D1957" t="str">
            <v>DGP</v>
          </cell>
          <cell r="E1957" t="str">
            <v>PT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M1957">
            <v>0.75</v>
          </cell>
          <cell r="N1957">
            <v>0</v>
          </cell>
          <cell r="O1957">
            <v>0</v>
          </cell>
          <cell r="P1957">
            <v>0.75</v>
          </cell>
          <cell r="Q1957">
            <v>0</v>
          </cell>
          <cell r="R1957">
            <v>0</v>
          </cell>
          <cell r="S1957" t="str">
            <v>PLNT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B1957">
            <v>0</v>
          </cell>
          <cell r="AD1957">
            <v>281</v>
          </cell>
          <cell r="AE1957" t="str">
            <v>DGP</v>
          </cell>
          <cell r="AF1957" t="str">
            <v>281.DGP</v>
          </cell>
        </row>
        <row r="1958">
          <cell r="A1958">
            <v>1958</v>
          </cell>
          <cell r="D1958" t="str">
            <v>SNPT</v>
          </cell>
          <cell r="E1958" t="str">
            <v>T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M1958">
            <v>0.75</v>
          </cell>
          <cell r="N1958">
            <v>0</v>
          </cell>
          <cell r="O1958">
            <v>0</v>
          </cell>
          <cell r="P1958">
            <v>0.75</v>
          </cell>
          <cell r="Q1958">
            <v>0</v>
          </cell>
          <cell r="R1958">
            <v>0</v>
          </cell>
          <cell r="S1958" t="str">
            <v>PLNT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0</v>
          </cell>
          <cell r="AB1958">
            <v>0</v>
          </cell>
          <cell r="AD1958">
            <v>281</v>
          </cell>
          <cell r="AE1958" t="str">
            <v>SNPT</v>
          </cell>
          <cell r="AF1958" t="str">
            <v>281.SNPT</v>
          </cell>
        </row>
        <row r="1959">
          <cell r="A1959">
            <v>1959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N1959">
            <v>0</v>
          </cell>
          <cell r="O1959">
            <v>0</v>
          </cell>
          <cell r="Q1959">
            <v>0</v>
          </cell>
          <cell r="R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B1959">
            <v>0</v>
          </cell>
          <cell r="AD1959">
            <v>281</v>
          </cell>
          <cell r="AE1959" t="str">
            <v>NA</v>
          </cell>
          <cell r="AF1959" t="str">
            <v>281.NA1</v>
          </cell>
        </row>
        <row r="1960">
          <cell r="A1960">
            <v>1960</v>
          </cell>
          <cell r="AD1960">
            <v>281</v>
          </cell>
          <cell r="AE1960" t="str">
            <v>NA</v>
          </cell>
          <cell r="AF1960" t="str">
            <v>281.NA2</v>
          </cell>
        </row>
        <row r="1961">
          <cell r="A1961">
            <v>1961</v>
          </cell>
          <cell r="B1961">
            <v>282</v>
          </cell>
          <cell r="C1961" t="str">
            <v xml:space="preserve">Accumulated Deferred Income Taxes </v>
          </cell>
          <cell r="AD1961">
            <v>282</v>
          </cell>
          <cell r="AE1961" t="str">
            <v>NA</v>
          </cell>
          <cell r="AF1961" t="str">
            <v>282.NA</v>
          </cell>
        </row>
        <row r="1962">
          <cell r="A1962">
            <v>1962</v>
          </cell>
          <cell r="D1962" t="str">
            <v>S</v>
          </cell>
          <cell r="E1962" t="str">
            <v>GP</v>
          </cell>
          <cell r="F1962">
            <v>-1829681504.0384614</v>
          </cell>
          <cell r="G1962">
            <v>-892591498.04898262</v>
          </cell>
          <cell r="H1962">
            <v>-444752433.42819679</v>
          </cell>
          <cell r="I1962">
            <v>-481587657.35542029</v>
          </cell>
          <cell r="J1962">
            <v>-10749915.205862431</v>
          </cell>
          <cell r="K1962">
            <v>0</v>
          </cell>
          <cell r="M1962">
            <v>0.75</v>
          </cell>
          <cell r="N1962">
            <v>-669443623.53673697</v>
          </cell>
          <cell r="O1962">
            <v>-223147874.51224566</v>
          </cell>
          <cell r="P1962">
            <v>0.75</v>
          </cell>
          <cell r="Q1962">
            <v>-333564325.07114756</v>
          </cell>
          <cell r="R1962">
            <v>-111188108.3570492</v>
          </cell>
          <cell r="S1962" t="str">
            <v>PLNT</v>
          </cell>
          <cell r="T1962">
            <v>-84472919.254012898</v>
          </cell>
          <cell r="U1962">
            <v>-242756684.0183703</v>
          </cell>
          <cell r="V1962">
            <v>-90178670.982526749</v>
          </cell>
          <cell r="W1962">
            <v>-49641061.87034037</v>
          </cell>
          <cell r="X1962">
            <v>-14538321.230169926</v>
          </cell>
          <cell r="Y1962">
            <v>0</v>
          </cell>
          <cell r="Z1962">
            <v>0</v>
          </cell>
          <cell r="AA1962">
            <v>0</v>
          </cell>
          <cell r="AB1962">
            <v>0</v>
          </cell>
          <cell r="AD1962">
            <v>282</v>
          </cell>
          <cell r="AE1962" t="str">
            <v>S</v>
          </cell>
          <cell r="AF1962" t="str">
            <v>282.S</v>
          </cell>
        </row>
        <row r="1963">
          <cell r="A1963">
            <v>1963</v>
          </cell>
          <cell r="D1963" t="str">
            <v>DITBAL</v>
          </cell>
          <cell r="E1963" t="str">
            <v>ACCMDIT</v>
          </cell>
          <cell r="F1963">
            <v>-5.1419897574915628E-2</v>
          </cell>
          <cell r="G1963">
            <v>-2.6188784569364802E-2</v>
          </cell>
          <cell r="H1963">
            <v>-1.3096427970029641E-2</v>
          </cell>
          <cell r="I1963">
            <v>-1.2088374970603917E-2</v>
          </cell>
          <cell r="J1963">
            <v>-4.6310064917269621E-5</v>
          </cell>
          <cell r="K1963">
            <v>0</v>
          </cell>
          <cell r="M1963">
            <v>0.75</v>
          </cell>
          <cell r="N1963">
            <v>-1.9641588427023602E-2</v>
          </cell>
          <cell r="O1963">
            <v>-6.5471961423412004E-3</v>
          </cell>
          <cell r="P1963">
            <v>0.75</v>
          </cell>
          <cell r="Q1963">
            <v>-9.8223209775222305E-3</v>
          </cell>
          <cell r="R1963">
            <v>-3.2741069925074102E-3</v>
          </cell>
          <cell r="S1963" t="str">
            <v>PLNT</v>
          </cell>
          <cell r="T1963">
            <v>-2.1203623207694368E-3</v>
          </cell>
          <cell r="U1963">
            <v>-6.0934572932145005E-3</v>
          </cell>
          <cell r="V1963">
            <v>-2.2635829065340411E-3</v>
          </cell>
          <cell r="W1963">
            <v>-1.2460447452554903E-3</v>
          </cell>
          <cell r="X1963">
            <v>-3.6492770483044788E-4</v>
          </cell>
          <cell r="Y1963">
            <v>0</v>
          </cell>
          <cell r="Z1963">
            <v>0</v>
          </cell>
          <cell r="AA1963">
            <v>0</v>
          </cell>
          <cell r="AB1963">
            <v>0</v>
          </cell>
          <cell r="AD1963">
            <v>282</v>
          </cell>
          <cell r="AE1963" t="str">
            <v>DITBAL</v>
          </cell>
          <cell r="AF1963" t="str">
            <v>282.DITBAL</v>
          </cell>
        </row>
        <row r="1964">
          <cell r="A1964">
            <v>1964</v>
          </cell>
          <cell r="D1964" t="str">
            <v>SNP</v>
          </cell>
          <cell r="E1964" t="str">
            <v>PT</v>
          </cell>
          <cell r="F1964">
            <v>1788410.917884408</v>
          </cell>
          <cell r="G1964">
            <v>1212413.59252561</v>
          </cell>
          <cell r="H1964">
            <v>575997.32535879826</v>
          </cell>
          <cell r="I1964">
            <v>0</v>
          </cell>
          <cell r="J1964">
            <v>0</v>
          </cell>
          <cell r="K1964">
            <v>0</v>
          </cell>
          <cell r="M1964">
            <v>0.75</v>
          </cell>
          <cell r="N1964">
            <v>909310.19439420756</v>
          </cell>
          <cell r="O1964">
            <v>303103.3981314025</v>
          </cell>
          <cell r="P1964">
            <v>0.75</v>
          </cell>
          <cell r="Q1964">
            <v>431997.9940190987</v>
          </cell>
          <cell r="R1964">
            <v>143999.33133969957</v>
          </cell>
          <cell r="S1964" t="str">
            <v>PLNT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B1964">
            <v>0</v>
          </cell>
          <cell r="AD1964">
            <v>282</v>
          </cell>
          <cell r="AE1964" t="str">
            <v>SNP</v>
          </cell>
          <cell r="AF1964" t="str">
            <v>282.SNP</v>
          </cell>
        </row>
        <row r="1965">
          <cell r="A1965">
            <v>1965</v>
          </cell>
          <cell r="D1965" t="str">
            <v>SO</v>
          </cell>
          <cell r="E1965" t="str">
            <v>LABOR</v>
          </cell>
          <cell r="F1965">
            <v>-527960.33794565406</v>
          </cell>
          <cell r="G1965">
            <v>-244495.07388439748</v>
          </cell>
          <cell r="H1965">
            <v>-41611.480240940429</v>
          </cell>
          <cell r="I1965">
            <v>-169386.13570119717</v>
          </cell>
          <cell r="J1965">
            <v>-72467.648119118981</v>
          </cell>
          <cell r="K1965">
            <v>0</v>
          </cell>
          <cell r="M1965">
            <v>0.75</v>
          </cell>
          <cell r="N1965">
            <v>-183371.30541329811</v>
          </cell>
          <cell r="O1965">
            <v>-61123.768471099371</v>
          </cell>
          <cell r="P1965">
            <v>0.75</v>
          </cell>
          <cell r="Q1965">
            <v>-31208.61018070532</v>
          </cell>
          <cell r="R1965">
            <v>-10402.870060235107</v>
          </cell>
          <cell r="S1965" t="str">
            <v>DISom</v>
          </cell>
          <cell r="T1965">
            <v>-16104.000962105187</v>
          </cell>
          <cell r="U1965">
            <v>-141016.8710184042</v>
          </cell>
          <cell r="V1965">
            <v>-1207.4227400286611</v>
          </cell>
          <cell r="W1965">
            <v>0</v>
          </cell>
          <cell r="X1965">
            <v>-11057.840980659135</v>
          </cell>
          <cell r="Y1965">
            <v>0</v>
          </cell>
          <cell r="Z1965">
            <v>0</v>
          </cell>
          <cell r="AA1965">
            <v>0</v>
          </cell>
          <cell r="AB1965">
            <v>0</v>
          </cell>
          <cell r="AD1965">
            <v>282</v>
          </cell>
          <cell r="AE1965" t="str">
            <v>SO</v>
          </cell>
          <cell r="AF1965" t="str">
            <v>282.SO</v>
          </cell>
        </row>
        <row r="1966">
          <cell r="A1966">
            <v>1966</v>
          </cell>
          <cell r="D1966" t="str">
            <v>GPS</v>
          </cell>
          <cell r="E1966" t="str">
            <v>PTD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M1966">
            <v>0.75</v>
          </cell>
          <cell r="N1966">
            <v>0</v>
          </cell>
          <cell r="O1966">
            <v>0</v>
          </cell>
          <cell r="P1966">
            <v>0.75</v>
          </cell>
          <cell r="Q1966">
            <v>0</v>
          </cell>
          <cell r="R1966">
            <v>0</v>
          </cell>
          <cell r="S1966" t="str">
            <v>PLNT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B1966">
            <v>0</v>
          </cell>
          <cell r="AD1966">
            <v>282</v>
          </cell>
          <cell r="AE1966" t="str">
            <v>GPS</v>
          </cell>
          <cell r="AF1966" t="str">
            <v>282.GPS</v>
          </cell>
        </row>
        <row r="1967">
          <cell r="A1967">
            <v>1967</v>
          </cell>
          <cell r="D1967" t="str">
            <v>CIAC</v>
          </cell>
          <cell r="E1967" t="str">
            <v>DPW</v>
          </cell>
          <cell r="F1967">
            <v>37611.583925405132</v>
          </cell>
          <cell r="G1967">
            <v>0</v>
          </cell>
          <cell r="H1967">
            <v>0</v>
          </cell>
          <cell r="I1967">
            <v>37611.583925405132</v>
          </cell>
          <cell r="J1967">
            <v>0</v>
          </cell>
          <cell r="K1967">
            <v>0</v>
          </cell>
          <cell r="M1967">
            <v>0.75</v>
          </cell>
          <cell r="N1967">
            <v>0</v>
          </cell>
          <cell r="O1967">
            <v>0</v>
          </cell>
          <cell r="P1967">
            <v>0.75</v>
          </cell>
          <cell r="Q1967">
            <v>0</v>
          </cell>
          <cell r="R1967">
            <v>0</v>
          </cell>
          <cell r="S1967" t="str">
            <v>PLNT</v>
          </cell>
          <cell r="T1967">
            <v>6597.262706841916</v>
          </cell>
          <cell r="U1967">
            <v>18959.089285113354</v>
          </cell>
          <cell r="V1967">
            <v>7042.8770341961235</v>
          </cell>
          <cell r="W1967">
            <v>3876.9244522074573</v>
          </cell>
          <cell r="X1967">
            <v>1135.4304470462796</v>
          </cell>
          <cell r="Y1967">
            <v>0</v>
          </cell>
          <cell r="Z1967">
            <v>0</v>
          </cell>
          <cell r="AA1967">
            <v>0</v>
          </cell>
          <cell r="AB1967">
            <v>0</v>
          </cell>
          <cell r="AD1967">
            <v>282</v>
          </cell>
          <cell r="AE1967" t="str">
            <v>CIAC</v>
          </cell>
          <cell r="AF1967" t="str">
            <v>282.CIAC</v>
          </cell>
        </row>
        <row r="1968">
          <cell r="A1968">
            <v>1968</v>
          </cell>
          <cell r="D1968" t="str">
            <v>SNPD</v>
          </cell>
          <cell r="E1968" t="str">
            <v>P</v>
          </cell>
          <cell r="F1968">
            <v>34556.241718915095</v>
          </cell>
          <cell r="G1968">
            <v>34556.241718915095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M1968">
            <v>0.75</v>
          </cell>
          <cell r="N1968">
            <v>25917.181289186323</v>
          </cell>
          <cell r="O1968">
            <v>8639.0604297287737</v>
          </cell>
          <cell r="P1968">
            <v>0.75</v>
          </cell>
          <cell r="Q1968">
            <v>0</v>
          </cell>
          <cell r="R1968">
            <v>0</v>
          </cell>
          <cell r="S1968" t="str">
            <v>PLNT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B1968">
            <v>0</v>
          </cell>
          <cell r="AD1968">
            <v>282</v>
          </cell>
          <cell r="AE1968" t="str">
            <v>SNPD</v>
          </cell>
          <cell r="AF1968" t="str">
            <v>282.SNPD</v>
          </cell>
        </row>
        <row r="1969">
          <cell r="A1969">
            <v>1969</v>
          </cell>
          <cell r="D1969" t="str">
            <v>SCHMDEXP</v>
          </cell>
          <cell r="E1969" t="str">
            <v>GP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M1969">
            <v>0.75</v>
          </cell>
          <cell r="N1969">
            <v>0</v>
          </cell>
          <cell r="O1969">
            <v>0</v>
          </cell>
          <cell r="P1969">
            <v>0.75</v>
          </cell>
          <cell r="Q1969">
            <v>0</v>
          </cell>
          <cell r="R1969">
            <v>0</v>
          </cell>
          <cell r="S1969" t="str">
            <v>PLNT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B1969">
            <v>0</v>
          </cell>
          <cell r="AD1969">
            <v>282</v>
          </cell>
          <cell r="AE1969" t="str">
            <v>SCHMDEXP</v>
          </cell>
          <cell r="AF1969" t="str">
            <v>282.SCHMDEXP</v>
          </cell>
        </row>
        <row r="1970">
          <cell r="A1970">
            <v>1970</v>
          </cell>
          <cell r="D1970" t="str">
            <v>TAXDEPR</v>
          </cell>
          <cell r="E1970" t="str">
            <v>TAXDEPR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M1970">
            <v>0.75</v>
          </cell>
          <cell r="N1970">
            <v>0</v>
          </cell>
          <cell r="O1970">
            <v>0</v>
          </cell>
          <cell r="P1970">
            <v>0.75</v>
          </cell>
          <cell r="Q1970">
            <v>0</v>
          </cell>
          <cell r="R1970">
            <v>0</v>
          </cell>
          <cell r="S1970" t="str">
            <v>PLNT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B1970">
            <v>0</v>
          </cell>
          <cell r="AD1970">
            <v>282</v>
          </cell>
          <cell r="AE1970" t="str">
            <v>TAXDEPR</v>
          </cell>
          <cell r="AF1970" t="str">
            <v>282.TAXDEPR</v>
          </cell>
        </row>
        <row r="1971">
          <cell r="A1971">
            <v>1971</v>
          </cell>
          <cell r="D1971" t="str">
            <v>DGP</v>
          </cell>
          <cell r="E1971" t="str">
            <v>P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M1971">
            <v>0.75</v>
          </cell>
          <cell r="N1971">
            <v>0</v>
          </cell>
          <cell r="O1971">
            <v>0</v>
          </cell>
          <cell r="P1971">
            <v>0.75</v>
          </cell>
          <cell r="Q1971">
            <v>0</v>
          </cell>
          <cell r="R1971">
            <v>0</v>
          </cell>
          <cell r="S1971" t="str">
            <v>PLNT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B1971">
            <v>0</v>
          </cell>
          <cell r="AD1971">
            <v>282</v>
          </cell>
          <cell r="AE1971" t="str">
            <v>DGP</v>
          </cell>
          <cell r="AF1971" t="str">
            <v>282.DGP</v>
          </cell>
        </row>
        <row r="1972">
          <cell r="A1972">
            <v>1972</v>
          </cell>
          <cell r="D1972" t="str">
            <v>IBT</v>
          </cell>
          <cell r="E1972" t="str">
            <v>PT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M1972">
            <v>0.75</v>
          </cell>
          <cell r="N1972">
            <v>0</v>
          </cell>
          <cell r="O1972">
            <v>0</v>
          </cell>
          <cell r="P1972">
            <v>0.75</v>
          </cell>
          <cell r="Q1972">
            <v>0</v>
          </cell>
          <cell r="R1972">
            <v>0</v>
          </cell>
          <cell r="S1972" t="str">
            <v>PLNT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B1972">
            <v>0</v>
          </cell>
          <cell r="AD1972">
            <v>282</v>
          </cell>
          <cell r="AE1972" t="str">
            <v>IBT</v>
          </cell>
          <cell r="AF1972" t="str">
            <v>282.IBT</v>
          </cell>
        </row>
        <row r="1973">
          <cell r="A1973">
            <v>1973</v>
          </cell>
          <cell r="D1973" t="str">
            <v>SG</v>
          </cell>
          <cell r="E1973" t="str">
            <v>PT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M1973">
            <v>0.75</v>
          </cell>
          <cell r="N1973">
            <v>0</v>
          </cell>
          <cell r="O1973">
            <v>0</v>
          </cell>
          <cell r="P1973">
            <v>0.75</v>
          </cell>
          <cell r="Q1973">
            <v>0</v>
          </cell>
          <cell r="R1973">
            <v>0</v>
          </cell>
          <cell r="S1973" t="str">
            <v>PLNT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B1973">
            <v>0</v>
          </cell>
          <cell r="AD1973">
            <v>282</v>
          </cell>
          <cell r="AE1973" t="str">
            <v>SG</v>
          </cell>
          <cell r="AF1973" t="str">
            <v>282.SG</v>
          </cell>
        </row>
        <row r="1974">
          <cell r="A1974">
            <v>1974</v>
          </cell>
          <cell r="D1974" t="str">
            <v>SG</v>
          </cell>
          <cell r="E1974" t="str">
            <v>P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M1974">
            <v>0.75</v>
          </cell>
          <cell r="N1974">
            <v>0</v>
          </cell>
          <cell r="O1974">
            <v>0</v>
          </cell>
          <cell r="P1974">
            <v>0.75</v>
          </cell>
          <cell r="Q1974">
            <v>0</v>
          </cell>
          <cell r="R1974">
            <v>0</v>
          </cell>
          <cell r="S1974" t="str">
            <v>PLNT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B1974">
            <v>0</v>
          </cell>
          <cell r="AD1974">
            <v>282</v>
          </cell>
          <cell r="AE1974" t="str">
            <v>SG</v>
          </cell>
          <cell r="AF1974" t="str">
            <v>282.SG1</v>
          </cell>
        </row>
        <row r="1975">
          <cell r="A1975">
            <v>1975</v>
          </cell>
          <cell r="D1975" t="str">
            <v>SE</v>
          </cell>
          <cell r="E1975" t="str">
            <v>P</v>
          </cell>
          <cell r="F1975">
            <v>-1918492.938766737</v>
          </cell>
          <cell r="G1975">
            <v>-1918492.938766737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M1975">
            <v>0.75</v>
          </cell>
          <cell r="N1975">
            <v>-1438869.7040750529</v>
          </cell>
          <cell r="O1975">
            <v>-479623.23469168425</v>
          </cell>
          <cell r="P1975">
            <v>0.75</v>
          </cell>
          <cell r="Q1975">
            <v>0</v>
          </cell>
          <cell r="R1975">
            <v>0</v>
          </cell>
          <cell r="S1975" t="str">
            <v>PLNT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B1975">
            <v>0</v>
          </cell>
          <cell r="AD1975">
            <v>282</v>
          </cell>
          <cell r="AE1975" t="str">
            <v>SE</v>
          </cell>
          <cell r="AF1975" t="str">
            <v>282.SE</v>
          </cell>
        </row>
        <row r="1976">
          <cell r="A1976">
            <v>1976</v>
          </cell>
          <cell r="D1976" t="str">
            <v>SG</v>
          </cell>
          <cell r="E1976" t="str">
            <v>P</v>
          </cell>
          <cell r="F1976">
            <v>-2893987.4234837857</v>
          </cell>
          <cell r="G1976">
            <v>-2893987.4234837857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M1976">
            <v>0.75</v>
          </cell>
          <cell r="N1976">
            <v>-2170490.5676128394</v>
          </cell>
          <cell r="O1976">
            <v>-723496.85587094643</v>
          </cell>
          <cell r="P1976">
            <v>0.75</v>
          </cell>
          <cell r="Q1976">
            <v>0</v>
          </cell>
          <cell r="R1976">
            <v>0</v>
          </cell>
          <cell r="S1976" t="str">
            <v>PLNT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  <cell r="AD1976">
            <v>282</v>
          </cell>
          <cell r="AE1976" t="str">
            <v>SG</v>
          </cell>
          <cell r="AF1976" t="str">
            <v>282.SG2</v>
          </cell>
        </row>
        <row r="1977">
          <cell r="A1977">
            <v>1977</v>
          </cell>
          <cell r="F1977">
            <v>-1833161366.0465488</v>
          </cell>
          <cell r="G1977">
            <v>-896401503.67706168</v>
          </cell>
          <cell r="H1977">
            <v>-444218047.59617537</v>
          </cell>
          <cell r="I1977">
            <v>-481719431.9192844</v>
          </cell>
          <cell r="J1977">
            <v>-10822382.85402786</v>
          </cell>
          <cell r="K1977">
            <v>0</v>
          </cell>
          <cell r="N1977">
            <v>-672301127.75779641</v>
          </cell>
          <cell r="O1977">
            <v>-224100375.91926542</v>
          </cell>
          <cell r="Q1977">
            <v>-333163535.69713145</v>
          </cell>
          <cell r="R1977">
            <v>-111054511.89904384</v>
          </cell>
          <cell r="T1977">
            <v>-84482425.994388521</v>
          </cell>
          <cell r="U1977">
            <v>-242878741.80619705</v>
          </cell>
          <cell r="V1977">
            <v>-90172835.53049615</v>
          </cell>
          <cell r="W1977">
            <v>-49637184.947134204</v>
          </cell>
          <cell r="X1977">
            <v>-14548243.641068466</v>
          </cell>
          <cell r="Y1977">
            <v>0</v>
          </cell>
          <cell r="Z1977">
            <v>0</v>
          </cell>
          <cell r="AA1977">
            <v>0</v>
          </cell>
          <cell r="AB1977">
            <v>0</v>
          </cell>
          <cell r="AD1977">
            <v>282</v>
          </cell>
          <cell r="AE1977" t="str">
            <v>NA</v>
          </cell>
          <cell r="AF1977" t="str">
            <v>282.NA1</v>
          </cell>
        </row>
        <row r="1978">
          <cell r="A1978">
            <v>1978</v>
          </cell>
          <cell r="AD1978">
            <v>282</v>
          </cell>
          <cell r="AE1978" t="str">
            <v>NA</v>
          </cell>
          <cell r="AF1978" t="str">
            <v>282.NA2</v>
          </cell>
        </row>
        <row r="1979">
          <cell r="A1979">
            <v>1979</v>
          </cell>
          <cell r="B1979">
            <v>283</v>
          </cell>
          <cell r="C1979" t="str">
            <v xml:space="preserve">Accumulated Deferred Income Taxes </v>
          </cell>
          <cell r="AD1979">
            <v>283</v>
          </cell>
          <cell r="AE1979" t="str">
            <v>NA</v>
          </cell>
          <cell r="AF1979" t="str">
            <v>283.NA</v>
          </cell>
        </row>
        <row r="1980">
          <cell r="A1980">
            <v>1980</v>
          </cell>
          <cell r="D1980" t="str">
            <v>S</v>
          </cell>
          <cell r="E1980" t="str">
            <v>GP</v>
          </cell>
          <cell r="F1980">
            <v>-9219773.7984615397</v>
          </cell>
          <cell r="G1980">
            <v>-4497772.8026858568</v>
          </cell>
          <cell r="H1980">
            <v>-2241109.6267151767</v>
          </cell>
          <cell r="I1980">
            <v>-2426722.4952254002</v>
          </cell>
          <cell r="J1980">
            <v>-54168.873835109996</v>
          </cell>
          <cell r="K1980">
            <v>0</v>
          </cell>
          <cell r="M1980">
            <v>0.75</v>
          </cell>
          <cell r="N1980">
            <v>-3373329.6020143926</v>
          </cell>
          <cell r="O1980">
            <v>-1124443.2006714642</v>
          </cell>
          <cell r="P1980">
            <v>0.75</v>
          </cell>
          <cell r="Q1980">
            <v>-1680832.2200363826</v>
          </cell>
          <cell r="R1980">
            <v>-560277.40667879418</v>
          </cell>
          <cell r="S1980" t="str">
            <v>PLNT</v>
          </cell>
          <cell r="T1980">
            <v>-425659.44176551834</v>
          </cell>
          <cell r="U1980">
            <v>-1223252.0850071018</v>
          </cell>
          <cell r="V1980">
            <v>-454410.75185471564</v>
          </cell>
          <cell r="W1980">
            <v>-250141.54679368262</v>
          </cell>
          <cell r="X1980">
            <v>-73258.669804381541</v>
          </cell>
          <cell r="Y1980">
            <v>0</v>
          </cell>
          <cell r="Z1980">
            <v>0</v>
          </cell>
          <cell r="AA1980">
            <v>0</v>
          </cell>
          <cell r="AB1980">
            <v>0</v>
          </cell>
          <cell r="AD1980">
            <v>283</v>
          </cell>
          <cell r="AE1980" t="str">
            <v>S</v>
          </cell>
          <cell r="AF1980" t="str">
            <v>283.S</v>
          </cell>
        </row>
        <row r="1981">
          <cell r="A1981">
            <v>1981</v>
          </cell>
          <cell r="D1981" t="str">
            <v>SG</v>
          </cell>
          <cell r="E1981" t="str">
            <v>P</v>
          </cell>
          <cell r="F1981">
            <v>-795948.61127006495</v>
          </cell>
          <cell r="G1981">
            <v>-795948.61127006495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M1981">
            <v>0.75</v>
          </cell>
          <cell r="N1981">
            <v>-596961.45845254872</v>
          </cell>
          <cell r="O1981">
            <v>-198987.15281751624</v>
          </cell>
          <cell r="P1981">
            <v>0.75</v>
          </cell>
          <cell r="Q1981">
            <v>0</v>
          </cell>
          <cell r="R1981">
            <v>0</v>
          </cell>
          <cell r="S1981" t="str">
            <v>PLNT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  <cell r="X1981">
            <v>0</v>
          </cell>
          <cell r="Y1981">
            <v>0</v>
          </cell>
          <cell r="Z1981">
            <v>0</v>
          </cell>
          <cell r="AA1981">
            <v>0</v>
          </cell>
          <cell r="AB1981">
            <v>0</v>
          </cell>
          <cell r="AD1981">
            <v>283</v>
          </cell>
          <cell r="AE1981" t="str">
            <v>SG</v>
          </cell>
          <cell r="AF1981" t="str">
            <v>283.SG</v>
          </cell>
        </row>
        <row r="1982">
          <cell r="A1982">
            <v>1982</v>
          </cell>
          <cell r="D1982" t="str">
            <v>SE</v>
          </cell>
          <cell r="E1982" t="str">
            <v>P</v>
          </cell>
          <cell r="F1982">
            <v>-29964761.775750864</v>
          </cell>
          <cell r="G1982">
            <v>-29964761.775750864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M1982">
            <v>0.75</v>
          </cell>
          <cell r="N1982">
            <v>-22473571.331813149</v>
          </cell>
          <cell r="O1982">
            <v>-7491190.4439377161</v>
          </cell>
          <cell r="P1982">
            <v>0.75</v>
          </cell>
          <cell r="Q1982">
            <v>0</v>
          </cell>
          <cell r="R1982">
            <v>0</v>
          </cell>
          <cell r="S1982" t="str">
            <v>PLNT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B1982">
            <v>0</v>
          </cell>
          <cell r="AD1982">
            <v>283</v>
          </cell>
          <cell r="AE1982" t="str">
            <v>SE</v>
          </cell>
          <cell r="AF1982" t="str">
            <v>283.SE</v>
          </cell>
        </row>
        <row r="1983">
          <cell r="A1983">
            <v>1983</v>
          </cell>
          <cell r="D1983" t="str">
            <v>SO</v>
          </cell>
          <cell r="E1983" t="str">
            <v>LABOR</v>
          </cell>
          <cell r="F1983">
            <v>-85910486.315141335</v>
          </cell>
          <cell r="G1983">
            <v>-39784599.693220004</v>
          </cell>
          <cell r="H1983">
            <v>-6771081.55075101</v>
          </cell>
          <cell r="I1983">
            <v>-27562762.289598916</v>
          </cell>
          <cell r="J1983">
            <v>-11792042.781571403</v>
          </cell>
          <cell r="K1983">
            <v>0</v>
          </cell>
          <cell r="M1983">
            <v>0.75</v>
          </cell>
          <cell r="N1983">
            <v>-29838449.769915003</v>
          </cell>
          <cell r="O1983">
            <v>-9946149.9233050011</v>
          </cell>
          <cell r="P1983">
            <v>0.75</v>
          </cell>
          <cell r="Q1983">
            <v>-5078311.1630632579</v>
          </cell>
          <cell r="R1983">
            <v>-1692770.3876877525</v>
          </cell>
          <cell r="S1983" t="str">
            <v>DISom</v>
          </cell>
          <cell r="T1983">
            <v>-2620466.8321436909</v>
          </cell>
          <cell r="U1983">
            <v>-22946473.621428952</v>
          </cell>
          <cell r="V1983">
            <v>-196473.61236915545</v>
          </cell>
          <cell r="W1983">
            <v>0</v>
          </cell>
          <cell r="X1983">
            <v>-1799348.2236571207</v>
          </cell>
          <cell r="Y1983">
            <v>0</v>
          </cell>
          <cell r="Z1983">
            <v>0</v>
          </cell>
          <cell r="AA1983">
            <v>0</v>
          </cell>
          <cell r="AB1983">
            <v>0</v>
          </cell>
          <cell r="AD1983">
            <v>283</v>
          </cell>
          <cell r="AE1983" t="str">
            <v>SO</v>
          </cell>
          <cell r="AF1983" t="str">
            <v>283.SO</v>
          </cell>
        </row>
        <row r="1984">
          <cell r="A1984">
            <v>1984</v>
          </cell>
          <cell r="D1984" t="str">
            <v>GPS</v>
          </cell>
          <cell r="E1984" t="str">
            <v>GP</v>
          </cell>
          <cell r="F1984">
            <v>-3625863.6137464275</v>
          </cell>
          <cell r="G1984">
            <v>-1768840.6575525994</v>
          </cell>
          <cell r="H1984">
            <v>-881361.95394287631</v>
          </cell>
          <cell r="I1984">
            <v>-954357.99060123996</v>
          </cell>
          <cell r="J1984">
            <v>-21303.011649713149</v>
          </cell>
          <cell r="K1984">
            <v>0</v>
          </cell>
          <cell r="M1984">
            <v>0.75</v>
          </cell>
          <cell r="N1984">
            <v>-1326630.4931644495</v>
          </cell>
          <cell r="O1984">
            <v>-442210.16438814986</v>
          </cell>
          <cell r="P1984">
            <v>0.75</v>
          </cell>
          <cell r="Q1984">
            <v>-661021.46545715723</v>
          </cell>
          <cell r="R1984">
            <v>-220340.48848571908</v>
          </cell>
          <cell r="S1984" t="str">
            <v>PLNT</v>
          </cell>
          <cell r="T1984">
            <v>-167399.23510951499</v>
          </cell>
          <cell r="U1984">
            <v>-481068.76832561847</v>
          </cell>
          <cell r="V1984">
            <v>-178706.27272006421</v>
          </cell>
          <cell r="W1984">
            <v>-98373.252167727405</v>
          </cell>
          <cell r="X1984">
            <v>-28810.462278314775</v>
          </cell>
          <cell r="Y1984">
            <v>0</v>
          </cell>
          <cell r="Z1984">
            <v>0</v>
          </cell>
          <cell r="AA1984">
            <v>0</v>
          </cell>
          <cell r="AB1984">
            <v>0</v>
          </cell>
          <cell r="AD1984">
            <v>283</v>
          </cell>
          <cell r="AE1984" t="str">
            <v>GPS</v>
          </cell>
          <cell r="AF1984" t="str">
            <v>283.GPS</v>
          </cell>
        </row>
        <row r="1985">
          <cell r="A1985">
            <v>1985</v>
          </cell>
          <cell r="D1985" t="str">
            <v>SNP</v>
          </cell>
          <cell r="E1985" t="str">
            <v>PTD</v>
          </cell>
          <cell r="F1985">
            <v>-1140040.0639502271</v>
          </cell>
          <cell r="G1985">
            <v>-575713.90241461911</v>
          </cell>
          <cell r="H1985">
            <v>-273512.00119087426</v>
          </cell>
          <cell r="I1985">
            <v>-290814.16034473368</v>
          </cell>
          <cell r="J1985">
            <v>0</v>
          </cell>
          <cell r="K1985">
            <v>0</v>
          </cell>
          <cell r="M1985">
            <v>0.75</v>
          </cell>
          <cell r="N1985">
            <v>-431785.42681096436</v>
          </cell>
          <cell r="O1985">
            <v>-143928.47560365478</v>
          </cell>
          <cell r="P1985">
            <v>0.75</v>
          </cell>
          <cell r="Q1985">
            <v>-205134.00089315569</v>
          </cell>
          <cell r="R1985">
            <v>-68378.000297718565</v>
          </cell>
          <cell r="S1985" t="str">
            <v>PLNT</v>
          </cell>
          <cell r="T1985">
            <v>-51010.279664609756</v>
          </cell>
          <cell r="U1985">
            <v>-146592.38074860437</v>
          </cell>
          <cell r="V1985">
            <v>-54455.786152826637</v>
          </cell>
          <cell r="W1985">
            <v>-29976.523496717742</v>
          </cell>
          <cell r="X1985">
            <v>-8779.1902819751467</v>
          </cell>
          <cell r="Y1985">
            <v>0</v>
          </cell>
          <cell r="Z1985">
            <v>0</v>
          </cell>
          <cell r="AA1985">
            <v>0</v>
          </cell>
          <cell r="AB1985">
            <v>0</v>
          </cell>
          <cell r="AD1985">
            <v>283</v>
          </cell>
          <cell r="AE1985" t="str">
            <v>SNP</v>
          </cell>
          <cell r="AF1985" t="str">
            <v>283.SNP</v>
          </cell>
        </row>
        <row r="1986">
          <cell r="A1986">
            <v>1986</v>
          </cell>
          <cell r="D1986" t="str">
            <v>TROJP</v>
          </cell>
          <cell r="E1986" t="str">
            <v>P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M1986">
            <v>0.75</v>
          </cell>
          <cell r="N1986">
            <v>0</v>
          </cell>
          <cell r="O1986">
            <v>0</v>
          </cell>
          <cell r="P1986">
            <v>0.75</v>
          </cell>
          <cell r="Q1986">
            <v>0</v>
          </cell>
          <cell r="R1986">
            <v>0</v>
          </cell>
          <cell r="S1986" t="str">
            <v>PLNT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B1986">
            <v>0</v>
          </cell>
          <cell r="AD1986">
            <v>283</v>
          </cell>
          <cell r="AE1986" t="str">
            <v>TROJP</v>
          </cell>
          <cell r="AF1986" t="str">
            <v>283.TROJP</v>
          </cell>
        </row>
        <row r="1987">
          <cell r="A1987">
            <v>1987</v>
          </cell>
          <cell r="D1987" t="str">
            <v>SG</v>
          </cell>
          <cell r="E1987" t="str">
            <v>P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M1987">
            <v>0.75</v>
          </cell>
          <cell r="N1987">
            <v>0</v>
          </cell>
          <cell r="O1987">
            <v>0</v>
          </cell>
          <cell r="P1987">
            <v>0.75</v>
          </cell>
          <cell r="Q1987">
            <v>0</v>
          </cell>
          <cell r="R1987">
            <v>0</v>
          </cell>
          <cell r="S1987" t="str">
            <v>PLNT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B1987">
            <v>0</v>
          </cell>
          <cell r="AD1987">
            <v>283</v>
          </cell>
          <cell r="AE1987" t="str">
            <v>SG</v>
          </cell>
          <cell r="AF1987" t="str">
            <v>283.SG1</v>
          </cell>
        </row>
        <row r="1988">
          <cell r="A1988">
            <v>1988</v>
          </cell>
          <cell r="D1988" t="str">
            <v>SGCT</v>
          </cell>
          <cell r="E1988" t="str">
            <v>P</v>
          </cell>
          <cell r="F1988">
            <v>-388857.26286276634</v>
          </cell>
          <cell r="G1988">
            <v>-388857.26286276634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M1988">
            <v>0.75</v>
          </cell>
          <cell r="N1988">
            <v>-291642.94714707474</v>
          </cell>
          <cell r="O1988">
            <v>-97214.315715691584</v>
          </cell>
          <cell r="P1988">
            <v>0.75</v>
          </cell>
          <cell r="Q1988">
            <v>0</v>
          </cell>
          <cell r="R1988">
            <v>0</v>
          </cell>
          <cell r="S1988" t="str">
            <v>PLNT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B1988">
            <v>0</v>
          </cell>
          <cell r="AD1988">
            <v>283</v>
          </cell>
          <cell r="AE1988" t="str">
            <v>SGCT</v>
          </cell>
          <cell r="AF1988" t="str">
            <v>283.SGCT</v>
          </cell>
        </row>
        <row r="1989">
          <cell r="A1989">
            <v>1989</v>
          </cell>
          <cell r="D1989" t="str">
            <v>SG</v>
          </cell>
          <cell r="E1989" t="str">
            <v>P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M1989">
            <v>0.75</v>
          </cell>
          <cell r="N1989">
            <v>0</v>
          </cell>
          <cell r="O1989">
            <v>0</v>
          </cell>
          <cell r="P1989">
            <v>0.75</v>
          </cell>
          <cell r="Q1989">
            <v>0</v>
          </cell>
          <cell r="R1989">
            <v>0</v>
          </cell>
          <cell r="S1989" t="str">
            <v>PLNT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B1989">
            <v>0</v>
          </cell>
          <cell r="AD1989">
            <v>283</v>
          </cell>
          <cell r="AE1989" t="str">
            <v>SG</v>
          </cell>
          <cell r="AF1989" t="str">
            <v>283.SG2</v>
          </cell>
        </row>
        <row r="1990">
          <cell r="A1990">
            <v>1990</v>
          </cell>
          <cell r="E1990" t="str">
            <v xml:space="preserve"> </v>
          </cell>
          <cell r="F1990">
            <v>-131045731.44118324</v>
          </cell>
          <cell r="G1990">
            <v>-77776494.705756783</v>
          </cell>
          <cell r="H1990">
            <v>-10167065.132599939</v>
          </cell>
          <cell r="I1990">
            <v>-31234656.935770292</v>
          </cell>
          <cell r="J1990">
            <v>-11867514.667056225</v>
          </cell>
          <cell r="K1990">
            <v>0</v>
          </cell>
          <cell r="N1990">
            <v>-58332371.02931758</v>
          </cell>
          <cell r="O1990">
            <v>-19444123.676439196</v>
          </cell>
          <cell r="Q1990">
            <v>-7625298.849449954</v>
          </cell>
          <cell r="R1990">
            <v>-2541766.2831499847</v>
          </cell>
          <cell r="T1990">
            <v>-3264535.7886833339</v>
          </cell>
          <cell r="U1990">
            <v>-24797386.855510276</v>
          </cell>
          <cell r="V1990">
            <v>-884046.42309676204</v>
          </cell>
          <cell r="W1990">
            <v>-378491.32245812775</v>
          </cell>
          <cell r="X1990">
            <v>-1910196.5460217921</v>
          </cell>
          <cell r="Y1990">
            <v>0</v>
          </cell>
          <cell r="Z1990">
            <v>0</v>
          </cell>
          <cell r="AA1990">
            <v>0</v>
          </cell>
          <cell r="AB1990">
            <v>0</v>
          </cell>
          <cell r="AD1990">
            <v>283</v>
          </cell>
          <cell r="AE1990" t="str">
            <v>NA</v>
          </cell>
          <cell r="AF1990" t="str">
            <v>283.NA1</v>
          </cell>
        </row>
        <row r="1991">
          <cell r="A1991">
            <v>1991</v>
          </cell>
          <cell r="AD1991">
            <v>283</v>
          </cell>
          <cell r="AE1991" t="str">
            <v>NA</v>
          </cell>
          <cell r="AF1991" t="str">
            <v>283.NA2</v>
          </cell>
        </row>
        <row r="1992">
          <cell r="A1992">
            <v>1992</v>
          </cell>
          <cell r="B1992" t="str">
            <v>TOTAL ACCUMULATED DEF INCOME TAX</v>
          </cell>
          <cell r="F1992">
            <v>-1891511214.4460592</v>
          </cell>
          <cell r="G1992">
            <v>-934329786.12566948</v>
          </cell>
          <cell r="H1992">
            <v>-449803997.85405463</v>
          </cell>
          <cell r="I1992">
            <v>-493766169.72611701</v>
          </cell>
          <cell r="J1992">
            <v>-13611260.740218543</v>
          </cell>
          <cell r="K1992">
            <v>0</v>
          </cell>
          <cell r="N1992">
            <v>-700747339.59425235</v>
          </cell>
          <cell r="O1992">
            <v>-233582446.53141737</v>
          </cell>
          <cell r="Q1992">
            <v>-337352998.3905409</v>
          </cell>
          <cell r="R1992">
            <v>-112450999.46351366</v>
          </cell>
          <cell r="T1992">
            <v>-85879353.586577073</v>
          </cell>
          <cell r="U1992">
            <v>-251879136.78502384</v>
          </cell>
          <cell r="V1992">
            <v>-90822881.353022218</v>
          </cell>
          <cell r="W1992">
            <v>-49960038.528102987</v>
          </cell>
          <cell r="X1992">
            <v>-15224759.47339086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D1992" t="str">
            <v>TOTAL ACCUMULATED DEF INCOME TAX</v>
          </cell>
          <cell r="AE1992" t="str">
            <v>NA</v>
          </cell>
          <cell r="AF1992" t="str">
            <v>TOTAL ACCUMULATED DEF INCOME TAX.NA</v>
          </cell>
        </row>
        <row r="1993">
          <cell r="A1993">
            <v>1993</v>
          </cell>
          <cell r="AD1993" t="str">
            <v>TOTAL ACCUMULATED DEF INCOME TAX</v>
          </cell>
          <cell r="AE1993" t="str">
            <v>NA</v>
          </cell>
          <cell r="AF1993" t="str">
            <v>TOTAL ACCUMULATED DEF INCOME TAX.NA1</v>
          </cell>
        </row>
        <row r="1994">
          <cell r="A1994">
            <v>1994</v>
          </cell>
          <cell r="B1994">
            <v>255</v>
          </cell>
          <cell r="C1994" t="str">
            <v>Accumulated Investment Tax Credit</v>
          </cell>
          <cell r="AD1994">
            <v>255</v>
          </cell>
          <cell r="AE1994" t="str">
            <v>NA</v>
          </cell>
          <cell r="AF1994" t="str">
            <v>255.NA</v>
          </cell>
        </row>
        <row r="1995">
          <cell r="A1995">
            <v>1995</v>
          </cell>
          <cell r="D1995" t="str">
            <v>S</v>
          </cell>
          <cell r="E1995" t="str">
            <v>PTD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M1995">
            <v>0.75</v>
          </cell>
          <cell r="N1995">
            <v>0</v>
          </cell>
          <cell r="O1995">
            <v>0</v>
          </cell>
          <cell r="P1995">
            <v>0.75</v>
          </cell>
          <cell r="Q1995">
            <v>0</v>
          </cell>
          <cell r="R1995">
            <v>0</v>
          </cell>
          <cell r="S1995" t="str">
            <v>PLNT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B1995">
            <v>0</v>
          </cell>
          <cell r="AD1995">
            <v>255</v>
          </cell>
          <cell r="AE1995" t="str">
            <v>S</v>
          </cell>
          <cell r="AF1995" t="str">
            <v>255.S</v>
          </cell>
        </row>
        <row r="1996">
          <cell r="A1996">
            <v>1996</v>
          </cell>
          <cell r="D1996" t="str">
            <v>ITC84</v>
          </cell>
          <cell r="E1996" t="str">
            <v>PTD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M1996">
            <v>0.75</v>
          </cell>
          <cell r="N1996">
            <v>0</v>
          </cell>
          <cell r="O1996">
            <v>0</v>
          </cell>
          <cell r="P1996">
            <v>0.75</v>
          </cell>
          <cell r="Q1996">
            <v>0</v>
          </cell>
          <cell r="R1996">
            <v>0</v>
          </cell>
          <cell r="S1996" t="str">
            <v>PLNT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  <cell r="AD1996">
            <v>255</v>
          </cell>
          <cell r="AE1996" t="str">
            <v>ITC84</v>
          </cell>
          <cell r="AF1996" t="str">
            <v>255.ITC84</v>
          </cell>
        </row>
        <row r="1997">
          <cell r="A1997">
            <v>1997</v>
          </cell>
          <cell r="D1997" t="str">
            <v>ITC85</v>
          </cell>
          <cell r="E1997" t="str">
            <v>PTD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M1997">
            <v>0.75</v>
          </cell>
          <cell r="N1997">
            <v>0</v>
          </cell>
          <cell r="O1997">
            <v>0</v>
          </cell>
          <cell r="P1997">
            <v>0.75</v>
          </cell>
          <cell r="Q1997">
            <v>0</v>
          </cell>
          <cell r="R1997">
            <v>0</v>
          </cell>
          <cell r="S1997" t="str">
            <v>PLNT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B1997">
            <v>0</v>
          </cell>
          <cell r="AD1997">
            <v>255</v>
          </cell>
          <cell r="AE1997" t="str">
            <v>ITC85</v>
          </cell>
          <cell r="AF1997" t="str">
            <v>255.ITC85</v>
          </cell>
        </row>
        <row r="1998">
          <cell r="A1998">
            <v>1998</v>
          </cell>
          <cell r="D1998" t="str">
            <v>ITC86</v>
          </cell>
          <cell r="E1998" t="str">
            <v>PTD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M1998">
            <v>0.75</v>
          </cell>
          <cell r="N1998">
            <v>0</v>
          </cell>
          <cell r="O1998">
            <v>0</v>
          </cell>
          <cell r="P1998">
            <v>0.75</v>
          </cell>
          <cell r="Q1998">
            <v>0</v>
          </cell>
          <cell r="R1998">
            <v>0</v>
          </cell>
          <cell r="S1998" t="str">
            <v>PLNT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  <cell r="Z1998">
            <v>0</v>
          </cell>
          <cell r="AA1998">
            <v>0</v>
          </cell>
          <cell r="AB1998">
            <v>0</v>
          </cell>
          <cell r="AD1998">
            <v>255</v>
          </cell>
          <cell r="AE1998" t="str">
            <v>ITC86</v>
          </cell>
          <cell r="AF1998" t="str">
            <v>255.ITC86</v>
          </cell>
        </row>
        <row r="1999">
          <cell r="A1999">
            <v>1999</v>
          </cell>
          <cell r="D1999" t="str">
            <v>ITC88</v>
          </cell>
          <cell r="E1999" t="str">
            <v>PTD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M1999">
            <v>0.75</v>
          </cell>
          <cell r="N1999">
            <v>0</v>
          </cell>
          <cell r="O1999">
            <v>0</v>
          </cell>
          <cell r="P1999">
            <v>0.75</v>
          </cell>
          <cell r="Q1999">
            <v>0</v>
          </cell>
          <cell r="R1999">
            <v>0</v>
          </cell>
          <cell r="S1999" t="str">
            <v>PLNT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B1999">
            <v>0</v>
          </cell>
          <cell r="AD1999">
            <v>255</v>
          </cell>
          <cell r="AE1999" t="str">
            <v>ITC88</v>
          </cell>
          <cell r="AF1999" t="str">
            <v>255.ITC88</v>
          </cell>
        </row>
        <row r="2000">
          <cell r="A2000">
            <v>2000</v>
          </cell>
          <cell r="D2000" t="str">
            <v>ITC89</v>
          </cell>
          <cell r="E2000" t="str">
            <v>PTD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M2000">
            <v>0.75</v>
          </cell>
          <cell r="N2000">
            <v>0</v>
          </cell>
          <cell r="O2000">
            <v>0</v>
          </cell>
          <cell r="P2000">
            <v>0.75</v>
          </cell>
          <cell r="Q2000">
            <v>0</v>
          </cell>
          <cell r="R2000">
            <v>0</v>
          </cell>
          <cell r="S2000" t="str">
            <v>PLNT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B2000">
            <v>0</v>
          </cell>
          <cell r="AD2000">
            <v>255</v>
          </cell>
          <cell r="AE2000" t="str">
            <v>ITC89</v>
          </cell>
          <cell r="AF2000" t="str">
            <v>255.ITC89</v>
          </cell>
        </row>
        <row r="2001">
          <cell r="A2001">
            <v>2001</v>
          </cell>
          <cell r="D2001" t="str">
            <v>ITC90</v>
          </cell>
          <cell r="E2001" t="str">
            <v>PTD</v>
          </cell>
          <cell r="F2001">
            <v>-73988.18349000001</v>
          </cell>
          <cell r="G2001">
            <v>-37363.621855535501</v>
          </cell>
          <cell r="H2001">
            <v>-17750.828914474903</v>
          </cell>
          <cell r="I2001">
            <v>-18873.732719989603</v>
          </cell>
          <cell r="J2001">
            <v>0</v>
          </cell>
          <cell r="K2001">
            <v>0</v>
          </cell>
          <cell r="M2001">
            <v>0.75</v>
          </cell>
          <cell r="N2001">
            <v>-28022.716391651626</v>
          </cell>
          <cell r="O2001">
            <v>-9340.9054638838752</v>
          </cell>
          <cell r="P2001">
            <v>0.75</v>
          </cell>
          <cell r="Q2001">
            <v>-13313.121685856178</v>
          </cell>
          <cell r="R2001">
            <v>-4437.7072286187258</v>
          </cell>
          <cell r="S2001" t="str">
            <v>PLNT</v>
          </cell>
          <cell r="T2001">
            <v>-3310.548507062063</v>
          </cell>
          <cell r="U2001">
            <v>-9513.7919341904926</v>
          </cell>
          <cell r="V2001">
            <v>-3534.1606188880787</v>
          </cell>
          <cell r="W2001">
            <v>-1945.4654191559011</v>
          </cell>
          <cell r="X2001">
            <v>-569.76624069306479</v>
          </cell>
          <cell r="Y2001">
            <v>0</v>
          </cell>
          <cell r="Z2001">
            <v>0</v>
          </cell>
          <cell r="AA2001">
            <v>0</v>
          </cell>
          <cell r="AB2001">
            <v>0</v>
          </cell>
          <cell r="AD2001">
            <v>255</v>
          </cell>
          <cell r="AE2001" t="str">
            <v>ITC90</v>
          </cell>
          <cell r="AF2001" t="str">
            <v>255.ITC90</v>
          </cell>
        </row>
        <row r="2002">
          <cell r="A2002">
            <v>2002</v>
          </cell>
          <cell r="D2002" t="str">
            <v>SG</v>
          </cell>
          <cell r="E2002" t="str">
            <v>PTD</v>
          </cell>
          <cell r="F2002">
            <v>-115181.86133962213</v>
          </cell>
          <cell r="G2002">
            <v>-58166.200448643627</v>
          </cell>
          <cell r="H2002">
            <v>-27633.784453793774</v>
          </cell>
          <cell r="I2002">
            <v>-29381.876437184736</v>
          </cell>
          <cell r="J2002">
            <v>0</v>
          </cell>
          <cell r="K2002">
            <v>0</v>
          </cell>
          <cell r="M2002">
            <v>0.75</v>
          </cell>
          <cell r="N2002">
            <v>-43624.650336482722</v>
          </cell>
          <cell r="O2002">
            <v>-14541.550112160907</v>
          </cell>
          <cell r="P2002">
            <v>0.75</v>
          </cell>
          <cell r="Q2002">
            <v>-20725.33834034533</v>
          </cell>
          <cell r="R2002">
            <v>-6908.4461134484436</v>
          </cell>
          <cell r="S2002" t="str">
            <v>PLNT</v>
          </cell>
          <cell r="T2002">
            <v>-5153.7302459933062</v>
          </cell>
          <cell r="U2002">
            <v>-14810.692892954343</v>
          </cell>
          <cell r="V2002">
            <v>-5501.8406880030807</v>
          </cell>
          <cell r="W2002">
            <v>-3028.6231879247462</v>
          </cell>
          <cell r="X2002">
            <v>-886.98942230925638</v>
          </cell>
          <cell r="Y2002">
            <v>0</v>
          </cell>
          <cell r="Z2002">
            <v>0</v>
          </cell>
          <cell r="AA2002">
            <v>0</v>
          </cell>
          <cell r="AB2002">
            <v>0</v>
          </cell>
          <cell r="AD2002">
            <v>255</v>
          </cell>
          <cell r="AE2002" t="str">
            <v>SG</v>
          </cell>
          <cell r="AF2002" t="str">
            <v>255.SG</v>
          </cell>
        </row>
        <row r="2003">
          <cell r="A2003">
            <v>2003</v>
          </cell>
          <cell r="F2003">
            <v>-189170.04482962214</v>
          </cell>
          <cell r="G2003">
            <v>-95529.822304179135</v>
          </cell>
          <cell r="H2003">
            <v>-45384.613368268678</v>
          </cell>
          <cell r="I2003">
            <v>-48255.609157174338</v>
          </cell>
          <cell r="J2003">
            <v>0</v>
          </cell>
          <cell r="K2003">
            <v>0</v>
          </cell>
          <cell r="N2003">
            <v>-71647.366728134351</v>
          </cell>
          <cell r="O2003">
            <v>-23882.455576044784</v>
          </cell>
          <cell r="Q2003">
            <v>-34038.460026201508</v>
          </cell>
          <cell r="R2003">
            <v>-11346.153342067169</v>
          </cell>
          <cell r="T2003">
            <v>-8464.2787530553687</v>
          </cell>
          <cell r="U2003">
            <v>-24324.484827144835</v>
          </cell>
          <cell r="V2003">
            <v>-9036.0013068911594</v>
          </cell>
          <cell r="W2003">
            <v>-4974.0886070806473</v>
          </cell>
          <cell r="X2003">
            <v>-1456.7556630023212</v>
          </cell>
          <cell r="Y2003">
            <v>0</v>
          </cell>
          <cell r="Z2003">
            <v>0</v>
          </cell>
          <cell r="AA2003">
            <v>0</v>
          </cell>
          <cell r="AB2003">
            <v>0</v>
          </cell>
          <cell r="AD2003">
            <v>255</v>
          </cell>
          <cell r="AE2003" t="str">
            <v>NA</v>
          </cell>
          <cell r="AF2003" t="str">
            <v>255.NA1</v>
          </cell>
        </row>
        <row r="2004">
          <cell r="A2004">
            <v>2004</v>
          </cell>
          <cell r="AD2004">
            <v>255</v>
          </cell>
          <cell r="AE2004" t="str">
            <v>NA</v>
          </cell>
          <cell r="AF2004" t="str">
            <v>255.NA2</v>
          </cell>
        </row>
        <row r="2005">
          <cell r="A2005">
            <v>2005</v>
          </cell>
          <cell r="B2005" t="str">
            <v>TOTAL RATE DRB DEDUCTIONS</v>
          </cell>
          <cell r="F2005">
            <v>-2034953917.4709337</v>
          </cell>
          <cell r="G2005">
            <v>-995701470.22589886</v>
          </cell>
          <cell r="H2005">
            <v>-482775612.71381414</v>
          </cell>
          <cell r="I2005">
            <v>-525349355.33697891</v>
          </cell>
          <cell r="J2005">
            <v>-31127479.194242168</v>
          </cell>
          <cell r="K2005">
            <v>0</v>
          </cell>
          <cell r="N2005">
            <v>-743803892.68950725</v>
          </cell>
          <cell r="O2005">
            <v>-251897577.53639182</v>
          </cell>
          <cell r="Q2005">
            <v>-362081709.53536057</v>
          </cell>
          <cell r="R2005">
            <v>-120693903.17845353</v>
          </cell>
          <cell r="T2005">
            <v>-91419204.633718535</v>
          </cell>
          <cell r="U2005">
            <v>-267799456.36242351</v>
          </cell>
          <cell r="V2005">
            <v>-96736923.501490355</v>
          </cell>
          <cell r="W2005">
            <v>-53215568.122820474</v>
          </cell>
          <cell r="X2005">
            <v>-16178202.716525964</v>
          </cell>
          <cell r="Y2005">
            <v>0</v>
          </cell>
          <cell r="Z2005">
            <v>0</v>
          </cell>
          <cell r="AA2005">
            <v>0</v>
          </cell>
          <cell r="AB2005">
            <v>0</v>
          </cell>
          <cell r="AD2005" t="str">
            <v>TOTAL RATE DRB DEDUCTIONS</v>
          </cell>
          <cell r="AE2005" t="str">
            <v>NA</v>
          </cell>
          <cell r="AF2005" t="str">
            <v>TOTAL RATE DRB DEDUCTIONS.NA</v>
          </cell>
        </row>
        <row r="2006">
          <cell r="A2006">
            <v>2006</v>
          </cell>
          <cell r="AD2006" t="str">
            <v>TOTAL RATE DRB DEDUCTIONS</v>
          </cell>
          <cell r="AE2006" t="str">
            <v>NA</v>
          </cell>
          <cell r="AF2006" t="str">
            <v>TOTAL RATE DRB DEDUCTIONS.NA1</v>
          </cell>
        </row>
        <row r="2007">
          <cell r="A2007">
            <v>2007</v>
          </cell>
          <cell r="B2007" t="str">
            <v>108SP</v>
          </cell>
          <cell r="C2007" t="str">
            <v>Steam Prod Plant Accumulated Depr</v>
          </cell>
          <cell r="AD2007" t="str">
            <v>108SP</v>
          </cell>
          <cell r="AE2007" t="str">
            <v>NA</v>
          </cell>
          <cell r="AF2007" t="str">
            <v>108SP.NA</v>
          </cell>
        </row>
        <row r="2008">
          <cell r="A2008">
            <v>2008</v>
          </cell>
          <cell r="AD2008" t="str">
            <v>108SP</v>
          </cell>
          <cell r="AE2008" t="str">
            <v>NA</v>
          </cell>
          <cell r="AF2008" t="str">
            <v>108SP.NA1</v>
          </cell>
        </row>
        <row r="2009">
          <cell r="A2009">
            <v>2009</v>
          </cell>
          <cell r="D2009" t="str">
            <v>S</v>
          </cell>
          <cell r="E2009" t="str">
            <v>P</v>
          </cell>
          <cell r="F2009">
            <v>8582868.5115384609</v>
          </cell>
          <cell r="G2009">
            <v>8582868.5115384609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M2009">
            <v>0.75</v>
          </cell>
          <cell r="N2009">
            <v>6437151.3836538456</v>
          </cell>
          <cell r="O2009">
            <v>2145717.1278846152</v>
          </cell>
          <cell r="Q2009">
            <v>0</v>
          </cell>
          <cell r="R2009">
            <v>0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D2009" t="str">
            <v>108SP</v>
          </cell>
          <cell r="AE2009" t="str">
            <v>S</v>
          </cell>
          <cell r="AF2009" t="str">
            <v>108SP.S</v>
          </cell>
        </row>
        <row r="2010">
          <cell r="A2010">
            <v>2010</v>
          </cell>
          <cell r="D2010" t="str">
            <v>SG</v>
          </cell>
          <cell r="E2010" t="str">
            <v>P</v>
          </cell>
          <cell r="F2010">
            <v>-322582812.83500177</v>
          </cell>
          <cell r="G2010">
            <v>-322582812.83500177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M2010">
            <v>0.75</v>
          </cell>
          <cell r="N2010">
            <v>-241937109.62625134</v>
          </cell>
          <cell r="O2010">
            <v>-80645703.208750442</v>
          </cell>
          <cell r="Q2010">
            <v>0</v>
          </cell>
          <cell r="R2010">
            <v>0</v>
          </cell>
          <cell r="Y2010">
            <v>0</v>
          </cell>
          <cell r="Z2010">
            <v>0</v>
          </cell>
          <cell r="AA2010">
            <v>0</v>
          </cell>
          <cell r="AB2010">
            <v>0</v>
          </cell>
          <cell r="AD2010" t="str">
            <v>108SP</v>
          </cell>
          <cell r="AE2010" t="str">
            <v>SG</v>
          </cell>
          <cell r="AF2010" t="str">
            <v>108SP.SG</v>
          </cell>
        </row>
        <row r="2011">
          <cell r="A2011">
            <v>2011</v>
          </cell>
          <cell r="D2011" t="str">
            <v>SG</v>
          </cell>
          <cell r="E2011" t="str">
            <v>P</v>
          </cell>
          <cell r="F2011">
            <v>-348145555.96640605</v>
          </cell>
          <cell r="G2011">
            <v>-348145555.96640605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M2011">
            <v>0.75</v>
          </cell>
          <cell r="N2011">
            <v>-261109166.97480452</v>
          </cell>
          <cell r="O2011">
            <v>-87036388.991601512</v>
          </cell>
          <cell r="Q2011">
            <v>0</v>
          </cell>
          <cell r="R2011">
            <v>0</v>
          </cell>
          <cell r="Y2011">
            <v>0</v>
          </cell>
          <cell r="Z2011">
            <v>0</v>
          </cell>
          <cell r="AA2011">
            <v>0</v>
          </cell>
          <cell r="AB2011">
            <v>0</v>
          </cell>
          <cell r="AD2011" t="str">
            <v>108SP</v>
          </cell>
          <cell r="AE2011" t="str">
            <v>SG</v>
          </cell>
          <cell r="AF2011" t="str">
            <v>108SP.SG1</v>
          </cell>
        </row>
        <row r="2012">
          <cell r="A2012">
            <v>2012</v>
          </cell>
          <cell r="D2012" t="str">
            <v>SG</v>
          </cell>
          <cell r="E2012" t="str">
            <v>P</v>
          </cell>
          <cell r="F2012">
            <v>-481154176.16428673</v>
          </cell>
          <cell r="G2012">
            <v>-481154176.16428673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M2012">
            <v>0.75</v>
          </cell>
          <cell r="N2012">
            <v>-360865632.12321508</v>
          </cell>
          <cell r="O2012">
            <v>-120288544.04107168</v>
          </cell>
          <cell r="Q2012">
            <v>0</v>
          </cell>
          <cell r="R2012">
            <v>0</v>
          </cell>
          <cell r="Y2012">
            <v>0</v>
          </cell>
          <cell r="Z2012">
            <v>0</v>
          </cell>
          <cell r="AA2012">
            <v>0</v>
          </cell>
          <cell r="AB2012">
            <v>0</v>
          </cell>
          <cell r="AD2012" t="str">
            <v>108SP</v>
          </cell>
          <cell r="AE2012" t="str">
            <v>SG</v>
          </cell>
          <cell r="AF2012" t="str">
            <v>108SP.SG2</v>
          </cell>
        </row>
        <row r="2013">
          <cell r="A2013">
            <v>2013</v>
          </cell>
          <cell r="D2013" t="str">
            <v>SG</v>
          </cell>
          <cell r="E2013" t="str">
            <v>P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M2013">
            <v>0.75</v>
          </cell>
          <cell r="N2013">
            <v>0</v>
          </cell>
          <cell r="O2013">
            <v>0</v>
          </cell>
          <cell r="Q2013">
            <v>0</v>
          </cell>
          <cell r="R2013">
            <v>0</v>
          </cell>
          <cell r="Y2013">
            <v>0</v>
          </cell>
          <cell r="Z2013">
            <v>0</v>
          </cell>
          <cell r="AA2013">
            <v>0</v>
          </cell>
          <cell r="AB2013">
            <v>0</v>
          </cell>
          <cell r="AD2013" t="str">
            <v>108SP</v>
          </cell>
          <cell r="AE2013" t="str">
            <v>SG</v>
          </cell>
          <cell r="AF2013" t="str">
            <v>108SP.SG3</v>
          </cell>
        </row>
        <row r="2014">
          <cell r="A2014">
            <v>2014</v>
          </cell>
          <cell r="D2014" t="str">
            <v>SG</v>
          </cell>
          <cell r="E2014" t="str">
            <v>P</v>
          </cell>
          <cell r="F2014">
            <v>-86078035.921034098</v>
          </cell>
          <cell r="G2014">
            <v>-86078035.921034098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M2014">
            <v>0.75</v>
          </cell>
          <cell r="N2014">
            <v>-64558526.940775573</v>
          </cell>
          <cell r="O2014">
            <v>-21519508.980258524</v>
          </cell>
          <cell r="Y2014">
            <v>0</v>
          </cell>
          <cell r="Z2014">
            <v>0</v>
          </cell>
          <cell r="AA2014">
            <v>0</v>
          </cell>
          <cell r="AB2014">
            <v>0</v>
          </cell>
          <cell r="AD2014" t="str">
            <v>108SP</v>
          </cell>
          <cell r="AE2014" t="str">
            <v>SG</v>
          </cell>
          <cell r="AF2014" t="str">
            <v>108SP.SG4</v>
          </cell>
        </row>
        <row r="2015">
          <cell r="A2015">
            <v>2015</v>
          </cell>
          <cell r="F2015">
            <v>-1229377712.37519</v>
          </cell>
          <cell r="G2015">
            <v>-1229377712.37519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N2015">
            <v>-922033284.28139257</v>
          </cell>
          <cell r="O2015">
            <v>-307344428.0937975</v>
          </cell>
          <cell r="Q2015">
            <v>0</v>
          </cell>
          <cell r="R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B2015">
            <v>0</v>
          </cell>
          <cell r="AD2015" t="str">
            <v>108SP</v>
          </cell>
          <cell r="AE2015" t="str">
            <v>NA</v>
          </cell>
          <cell r="AF2015" t="str">
            <v>108SP.NA2</v>
          </cell>
        </row>
        <row r="2016">
          <cell r="A2016">
            <v>2016</v>
          </cell>
          <cell r="AD2016" t="str">
            <v>108SP</v>
          </cell>
          <cell r="AE2016" t="str">
            <v>NA</v>
          </cell>
          <cell r="AF2016" t="str">
            <v>108SP.NA3</v>
          </cell>
        </row>
        <row r="2017">
          <cell r="A2017">
            <v>2017</v>
          </cell>
          <cell r="B2017" t="str">
            <v>108NP</v>
          </cell>
          <cell r="C2017" t="str">
            <v>Nuclear Prod Plant Accumulated Depr</v>
          </cell>
          <cell r="AD2017" t="str">
            <v>108NP</v>
          </cell>
          <cell r="AE2017" t="str">
            <v>NA</v>
          </cell>
          <cell r="AF2017" t="str">
            <v>108NP.NA</v>
          </cell>
        </row>
        <row r="2018">
          <cell r="A2018">
            <v>2018</v>
          </cell>
          <cell r="D2018" t="str">
            <v>SG</v>
          </cell>
          <cell r="E2018" t="str">
            <v>P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M2018">
            <v>0.75</v>
          </cell>
          <cell r="N2018">
            <v>0</v>
          </cell>
          <cell r="O2018">
            <v>0</v>
          </cell>
          <cell r="Q2018">
            <v>0</v>
          </cell>
          <cell r="R2018">
            <v>0</v>
          </cell>
          <cell r="Y2018">
            <v>0</v>
          </cell>
          <cell r="Z2018">
            <v>0</v>
          </cell>
          <cell r="AA2018">
            <v>0</v>
          </cell>
          <cell r="AB2018">
            <v>0</v>
          </cell>
          <cell r="AD2018" t="str">
            <v>108NP</v>
          </cell>
          <cell r="AE2018" t="str">
            <v>SG</v>
          </cell>
          <cell r="AF2018" t="str">
            <v>108NP.SG</v>
          </cell>
        </row>
        <row r="2019">
          <cell r="A2019">
            <v>2019</v>
          </cell>
          <cell r="D2019" t="str">
            <v>SG</v>
          </cell>
          <cell r="E2019" t="str">
            <v>P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M2019">
            <v>0.75</v>
          </cell>
          <cell r="N2019">
            <v>0</v>
          </cell>
          <cell r="O2019">
            <v>0</v>
          </cell>
          <cell r="Q2019">
            <v>0</v>
          </cell>
          <cell r="R2019">
            <v>0</v>
          </cell>
          <cell r="Y2019">
            <v>0</v>
          </cell>
          <cell r="Z2019">
            <v>0</v>
          </cell>
          <cell r="AA2019">
            <v>0</v>
          </cell>
          <cell r="AB2019">
            <v>0</v>
          </cell>
          <cell r="AD2019" t="str">
            <v>108NP</v>
          </cell>
          <cell r="AE2019" t="str">
            <v>SG</v>
          </cell>
          <cell r="AF2019" t="str">
            <v>108NP.SG1</v>
          </cell>
        </row>
        <row r="2020">
          <cell r="A2020">
            <v>2020</v>
          </cell>
          <cell r="D2020" t="str">
            <v>SG</v>
          </cell>
          <cell r="E2020" t="str">
            <v>P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M2020">
            <v>0.75</v>
          </cell>
          <cell r="N2020">
            <v>0</v>
          </cell>
          <cell r="O2020">
            <v>0</v>
          </cell>
          <cell r="Q2020">
            <v>0</v>
          </cell>
          <cell r="R2020">
            <v>0</v>
          </cell>
          <cell r="Y2020">
            <v>0</v>
          </cell>
          <cell r="Z2020">
            <v>0</v>
          </cell>
          <cell r="AA2020">
            <v>0</v>
          </cell>
          <cell r="AB2020">
            <v>0</v>
          </cell>
          <cell r="AD2020" t="str">
            <v>108NP</v>
          </cell>
          <cell r="AE2020" t="str">
            <v>SG</v>
          </cell>
          <cell r="AF2020" t="str">
            <v>108NP.SG2</v>
          </cell>
        </row>
        <row r="2021">
          <cell r="A2021">
            <v>2021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N2021">
            <v>0</v>
          </cell>
          <cell r="O2021">
            <v>0</v>
          </cell>
          <cell r="Q2021">
            <v>0</v>
          </cell>
          <cell r="R2021">
            <v>0</v>
          </cell>
          <cell r="T2021">
            <v>0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D2021" t="str">
            <v>108NP</v>
          </cell>
          <cell r="AE2021" t="str">
            <v>NA</v>
          </cell>
          <cell r="AF2021" t="str">
            <v>108NP.NA1</v>
          </cell>
        </row>
        <row r="2022">
          <cell r="A2022">
            <v>2022</v>
          </cell>
          <cell r="AD2022" t="str">
            <v>108NP</v>
          </cell>
          <cell r="AE2022" t="str">
            <v>NA</v>
          </cell>
          <cell r="AF2022" t="str">
            <v>108NP.NA2</v>
          </cell>
        </row>
        <row r="2023">
          <cell r="A2023">
            <v>2023</v>
          </cell>
          <cell r="AD2023" t="str">
            <v>108NP</v>
          </cell>
          <cell r="AE2023" t="str">
            <v>NA</v>
          </cell>
          <cell r="AF2023" t="str">
            <v>108NP.NA3</v>
          </cell>
        </row>
        <row r="2024">
          <cell r="A2024">
            <v>2024</v>
          </cell>
          <cell r="B2024" t="str">
            <v>108HP</v>
          </cell>
          <cell r="C2024" t="str">
            <v>Hydraulic Prod Plant Accum Depr</v>
          </cell>
          <cell r="AD2024" t="str">
            <v>108HP</v>
          </cell>
          <cell r="AE2024" t="str">
            <v>NA</v>
          </cell>
          <cell r="AF2024" t="str">
            <v>108HP.NA</v>
          </cell>
        </row>
        <row r="2025">
          <cell r="A2025">
            <v>2025</v>
          </cell>
          <cell r="D2025" t="str">
            <v>SG</v>
          </cell>
          <cell r="E2025" t="str">
            <v>P</v>
          </cell>
          <cell r="F2025">
            <v>-66704235.291927643</v>
          </cell>
          <cell r="G2025">
            <v>-66704235.291927643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M2025">
            <v>0.75</v>
          </cell>
          <cell r="N2025">
            <v>-50028176.468945734</v>
          </cell>
          <cell r="O2025">
            <v>-16676058.822981911</v>
          </cell>
          <cell r="Q2025">
            <v>0</v>
          </cell>
          <cell r="R2025">
            <v>0</v>
          </cell>
          <cell r="Y2025">
            <v>0</v>
          </cell>
          <cell r="Z2025">
            <v>0</v>
          </cell>
          <cell r="AA2025">
            <v>0</v>
          </cell>
          <cell r="AB2025">
            <v>0</v>
          </cell>
          <cell r="AD2025" t="str">
            <v>108HP</v>
          </cell>
          <cell r="AE2025" t="str">
            <v>SG</v>
          </cell>
          <cell r="AF2025" t="str">
            <v>108HP.SG</v>
          </cell>
        </row>
        <row r="2026">
          <cell r="A2026">
            <v>2026</v>
          </cell>
          <cell r="D2026" t="str">
            <v>SG</v>
          </cell>
          <cell r="E2026" t="str">
            <v>P</v>
          </cell>
          <cell r="F2026">
            <v>-12239195.728578817</v>
          </cell>
          <cell r="G2026">
            <v>-12239195.728578817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M2026">
            <v>0.75</v>
          </cell>
          <cell r="N2026">
            <v>-9179396.7964341119</v>
          </cell>
          <cell r="O2026">
            <v>-3059798.9321447043</v>
          </cell>
          <cell r="Q2026">
            <v>0</v>
          </cell>
          <cell r="R2026">
            <v>0</v>
          </cell>
          <cell r="Y2026">
            <v>0</v>
          </cell>
          <cell r="Z2026">
            <v>0</v>
          </cell>
          <cell r="AA2026">
            <v>0</v>
          </cell>
          <cell r="AB2026">
            <v>0</v>
          </cell>
          <cell r="AD2026" t="str">
            <v>108HP</v>
          </cell>
          <cell r="AE2026" t="str">
            <v>SG</v>
          </cell>
          <cell r="AF2026" t="str">
            <v>108HP.SG1</v>
          </cell>
        </row>
        <row r="2027">
          <cell r="A2027">
            <v>2027</v>
          </cell>
          <cell r="D2027" t="str">
            <v>SG</v>
          </cell>
          <cell r="E2027" t="str">
            <v>P</v>
          </cell>
          <cell r="F2027">
            <v>-42295017.114119232</v>
          </cell>
          <cell r="G2027">
            <v>-42295017.114119232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M2027">
            <v>0.75</v>
          </cell>
          <cell r="N2027">
            <v>-31721262.835589424</v>
          </cell>
          <cell r="O2027">
            <v>-10573754.278529808</v>
          </cell>
          <cell r="Q2027">
            <v>0</v>
          </cell>
          <cell r="R2027">
            <v>0</v>
          </cell>
          <cell r="Y2027">
            <v>0</v>
          </cell>
          <cell r="Z2027">
            <v>0</v>
          </cell>
          <cell r="AA2027">
            <v>0</v>
          </cell>
          <cell r="AB2027">
            <v>0</v>
          </cell>
          <cell r="AD2027" t="str">
            <v>108HP</v>
          </cell>
          <cell r="AE2027" t="str">
            <v>SG</v>
          </cell>
          <cell r="AF2027" t="str">
            <v>108HP.SG2</v>
          </cell>
        </row>
        <row r="2028">
          <cell r="A2028">
            <v>2028</v>
          </cell>
          <cell r="D2028" t="str">
            <v>SG</v>
          </cell>
          <cell r="E2028" t="str">
            <v>P</v>
          </cell>
          <cell r="F2028">
            <v>-13749533.037351131</v>
          </cell>
          <cell r="G2028">
            <v>-13749533.037351131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M2028">
            <v>0.75</v>
          </cell>
          <cell r="N2028">
            <v>-10312149.778013349</v>
          </cell>
          <cell r="O2028">
            <v>-3437383.2593377829</v>
          </cell>
          <cell r="Q2028">
            <v>0</v>
          </cell>
          <cell r="R2028">
            <v>0</v>
          </cell>
          <cell r="Y2028">
            <v>0</v>
          </cell>
          <cell r="Z2028">
            <v>0</v>
          </cell>
          <cell r="AA2028">
            <v>0</v>
          </cell>
          <cell r="AB2028">
            <v>0</v>
          </cell>
          <cell r="AD2028" t="str">
            <v>108HP</v>
          </cell>
          <cell r="AE2028" t="str">
            <v>SG</v>
          </cell>
          <cell r="AF2028" t="str">
            <v>108HP.SG3</v>
          </cell>
        </row>
        <row r="2029">
          <cell r="A2029">
            <v>2029</v>
          </cell>
          <cell r="F2029">
            <v>-134987981.1719768</v>
          </cell>
          <cell r="G2029">
            <v>-134987981.1719768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N2029">
            <v>-101240985.87898262</v>
          </cell>
          <cell r="O2029">
            <v>-33746995.292994201</v>
          </cell>
          <cell r="Q2029">
            <v>0</v>
          </cell>
          <cell r="R2029">
            <v>0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0</v>
          </cell>
          <cell r="AB2029">
            <v>0</v>
          </cell>
          <cell r="AD2029" t="str">
            <v>108HP</v>
          </cell>
          <cell r="AE2029" t="str">
            <v>NA</v>
          </cell>
          <cell r="AF2029" t="str">
            <v>108HP.NA1</v>
          </cell>
        </row>
        <row r="2030">
          <cell r="A2030">
            <v>2030</v>
          </cell>
          <cell r="AD2030" t="str">
            <v>108HP</v>
          </cell>
          <cell r="AE2030" t="str">
            <v>NA</v>
          </cell>
          <cell r="AF2030" t="str">
            <v>108HP.NA2</v>
          </cell>
        </row>
        <row r="2031">
          <cell r="A2031">
            <v>2031</v>
          </cell>
          <cell r="B2031" t="str">
            <v>108OP</v>
          </cell>
          <cell r="C2031" t="str">
            <v>Other Production Plant - Accum Depr</v>
          </cell>
          <cell r="AD2031" t="str">
            <v>108OP</v>
          </cell>
          <cell r="AE2031" t="str">
            <v>NA</v>
          </cell>
          <cell r="AF2031" t="str">
            <v>108OP.NA</v>
          </cell>
        </row>
        <row r="2032">
          <cell r="A2032">
            <v>2032</v>
          </cell>
          <cell r="D2032" t="str">
            <v>S</v>
          </cell>
          <cell r="E2032" t="str">
            <v>P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M2032">
            <v>0.75</v>
          </cell>
          <cell r="N2032">
            <v>0</v>
          </cell>
          <cell r="O2032">
            <v>0</v>
          </cell>
          <cell r="Q2032">
            <v>0</v>
          </cell>
          <cell r="R2032">
            <v>0</v>
          </cell>
          <cell r="Y2032">
            <v>0</v>
          </cell>
          <cell r="Z2032">
            <v>0</v>
          </cell>
          <cell r="AA2032">
            <v>0</v>
          </cell>
          <cell r="AB2032">
            <v>0</v>
          </cell>
          <cell r="AD2032" t="str">
            <v>108OP</v>
          </cell>
          <cell r="AE2032" t="str">
            <v>S</v>
          </cell>
          <cell r="AF2032" t="str">
            <v>108OP.S</v>
          </cell>
        </row>
        <row r="2033">
          <cell r="A2033">
            <v>2033</v>
          </cell>
          <cell r="D2033" t="str">
            <v>SG</v>
          </cell>
          <cell r="E2033" t="str">
            <v>P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M2033">
            <v>0.75</v>
          </cell>
          <cell r="N2033">
            <v>0</v>
          </cell>
          <cell r="O2033">
            <v>0</v>
          </cell>
          <cell r="Q2033">
            <v>0</v>
          </cell>
          <cell r="R2033">
            <v>0</v>
          </cell>
          <cell r="Y2033">
            <v>0</v>
          </cell>
          <cell r="Z2033">
            <v>0</v>
          </cell>
          <cell r="AA2033">
            <v>0</v>
          </cell>
          <cell r="AB2033">
            <v>0</v>
          </cell>
          <cell r="AD2033" t="str">
            <v>108OP</v>
          </cell>
          <cell r="AE2033" t="str">
            <v>SG</v>
          </cell>
          <cell r="AF2033" t="str">
            <v>108OP.SG</v>
          </cell>
        </row>
        <row r="2034">
          <cell r="A2034">
            <v>2034</v>
          </cell>
          <cell r="C2034" t="str">
            <v>SG-W</v>
          </cell>
          <cell r="D2034" t="str">
            <v>SG</v>
          </cell>
          <cell r="E2034" t="str">
            <v>P</v>
          </cell>
          <cell r="F2034">
            <v>-220448816.12351641</v>
          </cell>
          <cell r="G2034">
            <v>-220448816.12351641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M2034">
            <v>0.75</v>
          </cell>
          <cell r="N2034">
            <v>-165336612.0926373</v>
          </cell>
          <cell r="O2034">
            <v>-55112204.030879103</v>
          </cell>
          <cell r="Q2034">
            <v>0</v>
          </cell>
          <cell r="R2034">
            <v>0</v>
          </cell>
          <cell r="Y2034">
            <v>0</v>
          </cell>
          <cell r="Z2034">
            <v>0</v>
          </cell>
          <cell r="AA2034">
            <v>0</v>
          </cell>
          <cell r="AB2034">
            <v>0</v>
          </cell>
          <cell r="AD2034" t="str">
            <v>108OP</v>
          </cell>
          <cell r="AE2034" t="str">
            <v>SG</v>
          </cell>
          <cell r="AF2034" t="str">
            <v>108OP.SG1</v>
          </cell>
        </row>
        <row r="2035">
          <cell r="A2035">
            <v>2035</v>
          </cell>
          <cell r="D2035" t="str">
            <v>SG</v>
          </cell>
          <cell r="E2035" t="str">
            <v>P</v>
          </cell>
          <cell r="F2035">
            <v>-126888874.636178</v>
          </cell>
          <cell r="G2035">
            <v>-126888874.636178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M2035">
            <v>0.75</v>
          </cell>
          <cell r="N2035">
            <v>-95166655.977133498</v>
          </cell>
          <cell r="O2035">
            <v>-31722218.6590445</v>
          </cell>
          <cell r="Q2035">
            <v>0</v>
          </cell>
          <cell r="R2035">
            <v>0</v>
          </cell>
          <cell r="Y2035">
            <v>0</v>
          </cell>
          <cell r="Z2035">
            <v>0</v>
          </cell>
          <cell r="AA2035">
            <v>0</v>
          </cell>
          <cell r="AB2035">
            <v>0</v>
          </cell>
          <cell r="AD2035" t="str">
            <v>108OP</v>
          </cell>
          <cell r="AE2035" t="str">
            <v>SG</v>
          </cell>
          <cell r="AF2035" t="str">
            <v>108OP.SG2</v>
          </cell>
        </row>
        <row r="2036">
          <cell r="A2036">
            <v>2036</v>
          </cell>
          <cell r="D2036" t="str">
            <v>SG</v>
          </cell>
          <cell r="E2036" t="str">
            <v>P</v>
          </cell>
          <cell r="F2036">
            <v>-12468784.612127604</v>
          </cell>
          <cell r="G2036">
            <v>-12468784.612127604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M2036">
            <v>0.75</v>
          </cell>
          <cell r="N2036">
            <v>-9351588.4590957034</v>
          </cell>
          <cell r="O2036">
            <v>-3117196.153031901</v>
          </cell>
          <cell r="Y2036">
            <v>0</v>
          </cell>
          <cell r="Z2036">
            <v>0</v>
          </cell>
          <cell r="AA2036">
            <v>0</v>
          </cell>
          <cell r="AB2036">
            <v>0</v>
          </cell>
          <cell r="AD2036" t="str">
            <v>108OP</v>
          </cell>
          <cell r="AE2036" t="str">
            <v>SG</v>
          </cell>
          <cell r="AF2036" t="str">
            <v>108OP.SG3</v>
          </cell>
        </row>
        <row r="2037">
          <cell r="A2037">
            <v>2037</v>
          </cell>
          <cell r="F2037">
            <v>-359806475.371822</v>
          </cell>
          <cell r="G2037">
            <v>-359806475.371822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N2037">
            <v>-269854856.52886653</v>
          </cell>
          <cell r="O2037">
            <v>-89951618.8429555</v>
          </cell>
          <cell r="Q2037">
            <v>0</v>
          </cell>
          <cell r="R2037">
            <v>0</v>
          </cell>
          <cell r="T2037">
            <v>0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  <cell r="Y2037">
            <v>0</v>
          </cell>
          <cell r="Z2037">
            <v>0</v>
          </cell>
          <cell r="AA2037">
            <v>0</v>
          </cell>
          <cell r="AB2037">
            <v>0</v>
          </cell>
          <cell r="AD2037" t="str">
            <v>108OP</v>
          </cell>
          <cell r="AE2037" t="str">
            <v>NA</v>
          </cell>
          <cell r="AF2037" t="str">
            <v>108OP.NA1</v>
          </cell>
        </row>
        <row r="2038">
          <cell r="A2038">
            <v>2038</v>
          </cell>
          <cell r="AD2038" t="str">
            <v>108OP</v>
          </cell>
          <cell r="AE2038" t="str">
            <v>NA</v>
          </cell>
          <cell r="AF2038" t="str">
            <v>108OP.NA2</v>
          </cell>
        </row>
        <row r="2039">
          <cell r="A2039">
            <v>2039</v>
          </cell>
          <cell r="B2039" t="str">
            <v>108EP</v>
          </cell>
          <cell r="C2039" t="str">
            <v>Experimental Plant - Accum Depr</v>
          </cell>
          <cell r="AD2039" t="str">
            <v>108EP</v>
          </cell>
          <cell r="AE2039" t="str">
            <v>NA</v>
          </cell>
          <cell r="AF2039" t="str">
            <v>108EP.NA</v>
          </cell>
        </row>
        <row r="2040">
          <cell r="A2040">
            <v>2040</v>
          </cell>
          <cell r="D2040" t="str">
            <v>DGP</v>
          </cell>
          <cell r="E2040" t="str">
            <v>P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M2040">
            <v>0.75</v>
          </cell>
          <cell r="N2040">
            <v>0</v>
          </cell>
          <cell r="O2040">
            <v>0</v>
          </cell>
          <cell r="Q2040">
            <v>0</v>
          </cell>
          <cell r="R2040">
            <v>0</v>
          </cell>
          <cell r="Y2040">
            <v>0</v>
          </cell>
          <cell r="Z2040">
            <v>0</v>
          </cell>
          <cell r="AA2040">
            <v>0</v>
          </cell>
          <cell r="AB2040">
            <v>0</v>
          </cell>
          <cell r="AD2040" t="str">
            <v>108EP</v>
          </cell>
          <cell r="AE2040" t="str">
            <v>DGP</v>
          </cell>
          <cell r="AF2040" t="str">
            <v>108EP.DGP</v>
          </cell>
        </row>
        <row r="2041">
          <cell r="A2041">
            <v>2041</v>
          </cell>
          <cell r="E2041" t="str">
            <v>P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M2041">
            <v>0.75</v>
          </cell>
          <cell r="N2041">
            <v>0</v>
          </cell>
          <cell r="O2041">
            <v>0</v>
          </cell>
          <cell r="Q2041">
            <v>0</v>
          </cell>
          <cell r="R2041">
            <v>0</v>
          </cell>
          <cell r="Y2041">
            <v>0</v>
          </cell>
          <cell r="Z2041">
            <v>0</v>
          </cell>
          <cell r="AA2041">
            <v>0</v>
          </cell>
          <cell r="AB2041">
            <v>0</v>
          </cell>
          <cell r="AD2041" t="str">
            <v>108EP</v>
          </cell>
          <cell r="AE2041" t="str">
            <v>NA</v>
          </cell>
          <cell r="AF2041" t="str">
            <v>108EP.NA1</v>
          </cell>
        </row>
        <row r="2042">
          <cell r="A2042">
            <v>2042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N2042">
            <v>0</v>
          </cell>
          <cell r="O2042">
            <v>0</v>
          </cell>
          <cell r="Q2042">
            <v>0</v>
          </cell>
          <cell r="R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B2042">
            <v>0</v>
          </cell>
          <cell r="AD2042" t="str">
            <v>108EP</v>
          </cell>
          <cell r="AE2042" t="str">
            <v>NA</v>
          </cell>
          <cell r="AF2042" t="str">
            <v>108EP.NA2</v>
          </cell>
        </row>
        <row r="2043">
          <cell r="A2043">
            <v>2043</v>
          </cell>
          <cell r="AD2043" t="str">
            <v>108EP</v>
          </cell>
          <cell r="AE2043" t="str">
            <v>NA</v>
          </cell>
          <cell r="AF2043" t="str">
            <v>108EP.NA3</v>
          </cell>
        </row>
        <row r="2044">
          <cell r="A2044">
            <v>2044</v>
          </cell>
          <cell r="B2044" t="str">
            <v>TOTAL PRODUCTION PLANT DEPRECIATION</v>
          </cell>
          <cell r="F2044">
            <v>-1724172168.9189887</v>
          </cell>
          <cell r="G2044">
            <v>-1724172168.9189887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N2044">
            <v>-1293129126.6892416</v>
          </cell>
          <cell r="O2044">
            <v>-431043042.22974718</v>
          </cell>
          <cell r="Q2044">
            <v>0</v>
          </cell>
          <cell r="R2044">
            <v>0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  <cell r="AA2044">
            <v>0</v>
          </cell>
          <cell r="AB2044">
            <v>0</v>
          </cell>
          <cell r="AD2044" t="str">
            <v>TOTAL PRODUCTION PLANT DEPRECIATION</v>
          </cell>
          <cell r="AE2044" t="str">
            <v>NA</v>
          </cell>
          <cell r="AF2044" t="str">
            <v>TOTAL PRODUCTION PLANT DEPRECIATION.NA</v>
          </cell>
        </row>
        <row r="2045">
          <cell r="A2045">
            <v>2045</v>
          </cell>
          <cell r="AD2045" t="str">
            <v>TOTAL PRODUCTION PLANT DEPRECIATION</v>
          </cell>
          <cell r="AE2045" t="str">
            <v>NA</v>
          </cell>
          <cell r="AF2045" t="str">
            <v>TOTAL PRODUCTION PLANT DEPRECIATION.NA1</v>
          </cell>
        </row>
        <row r="2046">
          <cell r="A2046">
            <v>2046</v>
          </cell>
          <cell r="B2046" t="str">
            <v>108TP</v>
          </cell>
          <cell r="C2046" t="str">
            <v>Transmission Plant Accumulated Depr</v>
          </cell>
          <cell r="AD2046" t="str">
            <v>108TP</v>
          </cell>
          <cell r="AE2046" t="str">
            <v>NA</v>
          </cell>
          <cell r="AF2046" t="str">
            <v>108TP.NA</v>
          </cell>
        </row>
        <row r="2047">
          <cell r="A2047">
            <v>2047</v>
          </cell>
          <cell r="D2047" t="str">
            <v>SG</v>
          </cell>
          <cell r="E2047" t="str">
            <v>T</v>
          </cell>
          <cell r="F2047">
            <v>-162989200.73277587</v>
          </cell>
          <cell r="G2047">
            <v>0</v>
          </cell>
          <cell r="H2047">
            <v>-162989200.73277587</v>
          </cell>
          <cell r="I2047">
            <v>0</v>
          </cell>
          <cell r="J2047">
            <v>0</v>
          </cell>
          <cell r="K2047">
            <v>0</v>
          </cell>
          <cell r="P2047">
            <v>0.75</v>
          </cell>
          <cell r="Q2047">
            <v>-122241900.5495819</v>
          </cell>
          <cell r="R2047">
            <v>-40747300.183193967</v>
          </cell>
          <cell r="Y2047">
            <v>0</v>
          </cell>
          <cell r="Z2047">
            <v>0</v>
          </cell>
          <cell r="AA2047">
            <v>0</v>
          </cell>
          <cell r="AB2047">
            <v>0</v>
          </cell>
          <cell r="AD2047" t="str">
            <v>108TP</v>
          </cell>
          <cell r="AE2047" t="str">
            <v>SG</v>
          </cell>
          <cell r="AF2047" t="str">
            <v>108TP.SG</v>
          </cell>
        </row>
        <row r="2048">
          <cell r="A2048">
            <v>2048</v>
          </cell>
          <cell r="D2048" t="str">
            <v>SG</v>
          </cell>
          <cell r="E2048" t="str">
            <v>T</v>
          </cell>
          <cell r="F2048">
            <v>-179006560.98520559</v>
          </cell>
          <cell r="G2048">
            <v>0</v>
          </cell>
          <cell r="H2048">
            <v>-179006560.98520559</v>
          </cell>
          <cell r="I2048">
            <v>0</v>
          </cell>
          <cell r="J2048">
            <v>0</v>
          </cell>
          <cell r="K2048">
            <v>0</v>
          </cell>
          <cell r="P2048">
            <v>0.75</v>
          </cell>
          <cell r="Q2048">
            <v>-134254920.73890418</v>
          </cell>
          <cell r="R2048">
            <v>-44751640.246301398</v>
          </cell>
          <cell r="Y2048">
            <v>0</v>
          </cell>
          <cell r="Z2048">
            <v>0</v>
          </cell>
          <cell r="AA2048">
            <v>0</v>
          </cell>
          <cell r="AB2048">
            <v>0</v>
          </cell>
          <cell r="AD2048" t="str">
            <v>108TP</v>
          </cell>
          <cell r="AE2048" t="str">
            <v>SG</v>
          </cell>
          <cell r="AF2048" t="str">
            <v>108TP.SG1</v>
          </cell>
        </row>
        <row r="2049">
          <cell r="A2049">
            <v>2049</v>
          </cell>
          <cell r="D2049" t="str">
            <v>SG</v>
          </cell>
          <cell r="E2049" t="str">
            <v>T</v>
          </cell>
          <cell r="F2049">
            <v>-301182039.67718869</v>
          </cell>
          <cell r="G2049">
            <v>0</v>
          </cell>
          <cell r="H2049">
            <v>-301182039.67718869</v>
          </cell>
          <cell r="I2049">
            <v>0</v>
          </cell>
          <cell r="J2049">
            <v>0</v>
          </cell>
          <cell r="K2049">
            <v>0</v>
          </cell>
          <cell r="P2049">
            <v>0.75</v>
          </cell>
          <cell r="Q2049">
            <v>-225886529.75789154</v>
          </cell>
          <cell r="R2049">
            <v>-75295509.919297174</v>
          </cell>
          <cell r="Y2049">
            <v>0</v>
          </cell>
          <cell r="Z2049">
            <v>0</v>
          </cell>
          <cell r="AA2049">
            <v>0</v>
          </cell>
          <cell r="AB2049">
            <v>0</v>
          </cell>
          <cell r="AD2049" t="str">
            <v>108TP</v>
          </cell>
          <cell r="AE2049" t="str">
            <v>SG</v>
          </cell>
          <cell r="AF2049" t="str">
            <v>108TP.SG2</v>
          </cell>
        </row>
        <row r="2050">
          <cell r="A2050">
            <v>2050</v>
          </cell>
          <cell r="B2050" t="str">
            <v>TOTAL TRANS PLANT ACCUM DEPR</v>
          </cell>
          <cell r="F2050">
            <v>-643177801.39517021</v>
          </cell>
          <cell r="G2050">
            <v>0</v>
          </cell>
          <cell r="H2050">
            <v>-643177801.39517021</v>
          </cell>
          <cell r="I2050">
            <v>0</v>
          </cell>
          <cell r="J2050">
            <v>0</v>
          </cell>
          <cell r="K2050">
            <v>0</v>
          </cell>
          <cell r="N2050">
            <v>0</v>
          </cell>
          <cell r="O2050">
            <v>0</v>
          </cell>
          <cell r="Q2050">
            <v>-482383351.0463776</v>
          </cell>
          <cell r="R2050">
            <v>-160794450.34879255</v>
          </cell>
          <cell r="T2050">
            <v>0</v>
          </cell>
          <cell r="U2050">
            <v>0</v>
          </cell>
          <cell r="V2050">
            <v>0</v>
          </cell>
          <cell r="W2050">
            <v>0</v>
          </cell>
          <cell r="X2050">
            <v>0</v>
          </cell>
          <cell r="Y2050">
            <v>0</v>
          </cell>
          <cell r="Z2050">
            <v>0</v>
          </cell>
          <cell r="AA2050">
            <v>0</v>
          </cell>
          <cell r="AB2050">
            <v>0</v>
          </cell>
          <cell r="AD2050" t="str">
            <v>TOTAL TRANS PLANT ACCUM DEPR</v>
          </cell>
          <cell r="AE2050" t="str">
            <v>NA</v>
          </cell>
          <cell r="AF2050" t="str">
            <v>TOTAL TRANS PLANT ACCUM DEPR.NA</v>
          </cell>
        </row>
        <row r="2051">
          <cell r="A2051">
            <v>2051</v>
          </cell>
          <cell r="AD2051" t="str">
            <v>TOTAL TRANS PLANT ACCUM DEPR</v>
          </cell>
          <cell r="AE2051" t="str">
            <v>NA</v>
          </cell>
          <cell r="AF2051" t="str">
            <v>TOTAL TRANS PLANT ACCUM DEPR.NA1</v>
          </cell>
        </row>
        <row r="2052">
          <cell r="A2052">
            <v>2052</v>
          </cell>
          <cell r="B2052">
            <v>108360</v>
          </cell>
          <cell r="C2052" t="str">
            <v>Land and Land Rights</v>
          </cell>
          <cell r="AD2052">
            <v>108360</v>
          </cell>
          <cell r="AE2052" t="str">
            <v>NA</v>
          </cell>
          <cell r="AF2052" t="str">
            <v>108360.NA</v>
          </cell>
        </row>
        <row r="2053">
          <cell r="A2053">
            <v>2053</v>
          </cell>
          <cell r="D2053" t="str">
            <v>S</v>
          </cell>
          <cell r="E2053" t="str">
            <v>DPW</v>
          </cell>
          <cell r="F2053">
            <v>-2775978.3984615402</v>
          </cell>
          <cell r="G2053">
            <v>0</v>
          </cell>
          <cell r="H2053">
            <v>0</v>
          </cell>
          <cell r="I2053">
            <v>-2775978.3984615402</v>
          </cell>
          <cell r="J2053">
            <v>0</v>
          </cell>
          <cell r="K2053">
            <v>0</v>
          </cell>
          <cell r="S2053" t="str">
            <v>PLNT2</v>
          </cell>
          <cell r="T2053">
            <v>-716606.92296513903</v>
          </cell>
          <cell r="U2053">
            <v>-2059371.4754964011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D2053">
            <v>108360</v>
          </cell>
          <cell r="AE2053" t="str">
            <v>S</v>
          </cell>
          <cell r="AF2053" t="str">
            <v>108360.S</v>
          </cell>
        </row>
        <row r="2054">
          <cell r="A2054">
            <v>2054</v>
          </cell>
          <cell r="F2054">
            <v>-2775978.3984615402</v>
          </cell>
          <cell r="G2054">
            <v>0</v>
          </cell>
          <cell r="H2054">
            <v>0</v>
          </cell>
          <cell r="I2054">
            <v>-2775978.3984615402</v>
          </cell>
          <cell r="J2054">
            <v>0</v>
          </cell>
          <cell r="K2054">
            <v>0</v>
          </cell>
          <cell r="N2054">
            <v>0</v>
          </cell>
          <cell r="O2054">
            <v>0</v>
          </cell>
          <cell r="Q2054">
            <v>0</v>
          </cell>
          <cell r="R2054">
            <v>0</v>
          </cell>
          <cell r="T2054">
            <v>-716606.92296513903</v>
          </cell>
          <cell r="U2054">
            <v>-2059371.4754964011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B2054">
            <v>0</v>
          </cell>
          <cell r="AD2054">
            <v>108360</v>
          </cell>
          <cell r="AE2054" t="str">
            <v>NA</v>
          </cell>
          <cell r="AF2054" t="str">
            <v>108360.NA1</v>
          </cell>
        </row>
        <row r="2055">
          <cell r="A2055">
            <v>2055</v>
          </cell>
          <cell r="AD2055">
            <v>108360</v>
          </cell>
          <cell r="AE2055" t="str">
            <v>NA</v>
          </cell>
          <cell r="AF2055" t="str">
            <v>108360.NA2</v>
          </cell>
        </row>
        <row r="2056">
          <cell r="A2056">
            <v>2056</v>
          </cell>
          <cell r="B2056">
            <v>108361</v>
          </cell>
          <cell r="C2056" t="str">
            <v>Structures and Improvements</v>
          </cell>
          <cell r="AD2056">
            <v>108361</v>
          </cell>
          <cell r="AE2056" t="str">
            <v>NA</v>
          </cell>
          <cell r="AF2056" t="str">
            <v>108361.NA</v>
          </cell>
        </row>
        <row r="2057">
          <cell r="A2057">
            <v>2057</v>
          </cell>
          <cell r="D2057" t="str">
            <v>S</v>
          </cell>
          <cell r="E2057" t="str">
            <v>DPW</v>
          </cell>
          <cell r="F2057">
            <v>-10038789.610769199</v>
          </cell>
          <cell r="G2057">
            <v>0</v>
          </cell>
          <cell r="H2057">
            <v>0</v>
          </cell>
          <cell r="I2057">
            <v>-10038789.610769199</v>
          </cell>
          <cell r="J2057">
            <v>0</v>
          </cell>
          <cell r="K2057">
            <v>0</v>
          </cell>
          <cell r="S2057" t="str">
            <v>PLNT2</v>
          </cell>
          <cell r="T2057">
            <v>-2591470.5018074331</v>
          </cell>
          <cell r="U2057">
            <v>-7447319.1089617657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B2057">
            <v>0</v>
          </cell>
          <cell r="AD2057">
            <v>108361</v>
          </cell>
          <cell r="AE2057" t="str">
            <v>S</v>
          </cell>
          <cell r="AF2057" t="str">
            <v>108361.S</v>
          </cell>
        </row>
        <row r="2058">
          <cell r="A2058">
            <v>2058</v>
          </cell>
          <cell r="F2058">
            <v>-10038789.610769199</v>
          </cell>
          <cell r="G2058">
            <v>0</v>
          </cell>
          <cell r="H2058">
            <v>0</v>
          </cell>
          <cell r="I2058">
            <v>-10038789.610769199</v>
          </cell>
          <cell r="J2058">
            <v>0</v>
          </cell>
          <cell r="K2058">
            <v>0</v>
          </cell>
          <cell r="N2058">
            <v>0</v>
          </cell>
          <cell r="O2058">
            <v>0</v>
          </cell>
          <cell r="Q2058">
            <v>0</v>
          </cell>
          <cell r="R2058">
            <v>0</v>
          </cell>
          <cell r="T2058">
            <v>-2591470.5018074331</v>
          </cell>
          <cell r="U2058">
            <v>-7447319.1089617657</v>
          </cell>
          <cell r="V2058">
            <v>0</v>
          </cell>
          <cell r="W2058">
            <v>0</v>
          </cell>
          <cell r="X2058">
            <v>0</v>
          </cell>
          <cell r="Y2058">
            <v>0</v>
          </cell>
          <cell r="Z2058">
            <v>0</v>
          </cell>
          <cell r="AA2058">
            <v>0</v>
          </cell>
          <cell r="AB2058">
            <v>0</v>
          </cell>
          <cell r="AD2058">
            <v>108361</v>
          </cell>
          <cell r="AE2058" t="str">
            <v>NA</v>
          </cell>
          <cell r="AF2058" t="str">
            <v>108361.NA1</v>
          </cell>
        </row>
        <row r="2059">
          <cell r="A2059">
            <v>2059</v>
          </cell>
          <cell r="AD2059">
            <v>108361</v>
          </cell>
          <cell r="AE2059" t="str">
            <v>NA</v>
          </cell>
          <cell r="AF2059" t="str">
            <v>108361.NA2</v>
          </cell>
        </row>
        <row r="2060">
          <cell r="A2060">
            <v>2060</v>
          </cell>
          <cell r="B2060">
            <v>108362</v>
          </cell>
          <cell r="C2060" t="str">
            <v>Station Equipment</v>
          </cell>
          <cell r="AD2060">
            <v>108362</v>
          </cell>
          <cell r="AE2060" t="str">
            <v>NA</v>
          </cell>
          <cell r="AF2060" t="str">
            <v>108362.NA</v>
          </cell>
        </row>
        <row r="2061">
          <cell r="A2061">
            <v>2061</v>
          </cell>
          <cell r="D2061" t="str">
            <v>S</v>
          </cell>
          <cell r="E2061" t="str">
            <v>DPW</v>
          </cell>
          <cell r="F2061">
            <v>-101201888.806154</v>
          </cell>
          <cell r="G2061">
            <v>0</v>
          </cell>
          <cell r="H2061">
            <v>0</v>
          </cell>
          <cell r="I2061">
            <v>-101201888.806154</v>
          </cell>
          <cell r="J2061">
            <v>0</v>
          </cell>
          <cell r="K2061">
            <v>0</v>
          </cell>
          <cell r="S2061" t="str">
            <v>SUBS</v>
          </cell>
          <cell r="T2061">
            <v>-101201888.806154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B2061">
            <v>0</v>
          </cell>
          <cell r="AD2061">
            <v>108362</v>
          </cell>
          <cell r="AE2061" t="str">
            <v>S</v>
          </cell>
          <cell r="AF2061" t="str">
            <v>108362.S</v>
          </cell>
        </row>
        <row r="2062">
          <cell r="A2062">
            <v>2062</v>
          </cell>
          <cell r="F2062">
            <v>-101201888.806154</v>
          </cell>
          <cell r="G2062">
            <v>0</v>
          </cell>
          <cell r="H2062">
            <v>0</v>
          </cell>
          <cell r="I2062">
            <v>-101201888.806154</v>
          </cell>
          <cell r="J2062">
            <v>0</v>
          </cell>
          <cell r="K2062">
            <v>0</v>
          </cell>
          <cell r="N2062">
            <v>0</v>
          </cell>
          <cell r="O2062">
            <v>0</v>
          </cell>
          <cell r="Q2062">
            <v>0</v>
          </cell>
          <cell r="R2062">
            <v>0</v>
          </cell>
          <cell r="T2062">
            <v>-101201888.806154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  <cell r="AA2062">
            <v>0</v>
          </cell>
          <cell r="AB2062">
            <v>0</v>
          </cell>
          <cell r="AD2062">
            <v>108362</v>
          </cell>
          <cell r="AE2062" t="str">
            <v>NA</v>
          </cell>
          <cell r="AF2062" t="str">
            <v>108362.NA1</v>
          </cell>
        </row>
        <row r="2063">
          <cell r="A2063">
            <v>2063</v>
          </cell>
          <cell r="AD2063">
            <v>108362</v>
          </cell>
          <cell r="AE2063" t="str">
            <v>NA</v>
          </cell>
          <cell r="AF2063" t="str">
            <v>108362.NA2</v>
          </cell>
        </row>
        <row r="2064">
          <cell r="A2064">
            <v>2064</v>
          </cell>
          <cell r="B2064">
            <v>108364</v>
          </cell>
          <cell r="C2064" t="str">
            <v>Poles, Towers &amp; Fixtures</v>
          </cell>
          <cell r="AD2064">
            <v>108364</v>
          </cell>
          <cell r="AE2064" t="str">
            <v>NA</v>
          </cell>
          <cell r="AF2064" t="str">
            <v>108364.NA</v>
          </cell>
        </row>
        <row r="2065">
          <cell r="A2065">
            <v>2065</v>
          </cell>
          <cell r="D2065" t="str">
            <v>S</v>
          </cell>
          <cell r="E2065" t="str">
            <v>DPW</v>
          </cell>
          <cell r="F2065">
            <v>-141692722.24153799</v>
          </cell>
          <cell r="G2065">
            <v>0</v>
          </cell>
          <cell r="H2065">
            <v>0</v>
          </cell>
          <cell r="I2065">
            <v>-141692722.24153799</v>
          </cell>
          <cell r="J2065">
            <v>0</v>
          </cell>
          <cell r="K2065">
            <v>0</v>
          </cell>
          <cell r="S2065" t="str">
            <v>PC</v>
          </cell>
          <cell r="T2065">
            <v>0</v>
          </cell>
          <cell r="U2065">
            <v>-141692722.24153799</v>
          </cell>
          <cell r="V2065">
            <v>0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0</v>
          </cell>
          <cell r="AB2065">
            <v>0</v>
          </cell>
          <cell r="AD2065">
            <v>108364</v>
          </cell>
          <cell r="AE2065" t="str">
            <v>S</v>
          </cell>
          <cell r="AF2065" t="str">
            <v>108364.S</v>
          </cell>
        </row>
        <row r="2066">
          <cell r="A2066">
            <v>2066</v>
          </cell>
          <cell r="F2066">
            <v>-141692722.24153799</v>
          </cell>
          <cell r="G2066">
            <v>0</v>
          </cell>
          <cell r="H2066">
            <v>0</v>
          </cell>
          <cell r="I2066">
            <v>-141692722.24153799</v>
          </cell>
          <cell r="J2066">
            <v>0</v>
          </cell>
          <cell r="K2066">
            <v>0</v>
          </cell>
          <cell r="N2066">
            <v>0</v>
          </cell>
          <cell r="O2066">
            <v>0</v>
          </cell>
          <cell r="Q2066">
            <v>0</v>
          </cell>
          <cell r="R2066">
            <v>0</v>
          </cell>
          <cell r="T2066">
            <v>0</v>
          </cell>
          <cell r="U2066">
            <v>-141692722.24153799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B2066">
            <v>0</v>
          </cell>
          <cell r="AD2066">
            <v>108364</v>
          </cell>
          <cell r="AE2066" t="str">
            <v>NA</v>
          </cell>
          <cell r="AF2066" t="str">
            <v>108364.NA1</v>
          </cell>
        </row>
        <row r="2067">
          <cell r="A2067">
            <v>2067</v>
          </cell>
          <cell r="AD2067">
            <v>108364</v>
          </cell>
          <cell r="AE2067" t="str">
            <v>NA</v>
          </cell>
          <cell r="AF2067" t="str">
            <v>108364.NA2</v>
          </cell>
        </row>
        <row r="2068">
          <cell r="A2068">
            <v>2068</v>
          </cell>
          <cell r="B2068">
            <v>108365</v>
          </cell>
          <cell r="C2068" t="str">
            <v>Overhead Conductors</v>
          </cell>
          <cell r="AD2068">
            <v>108365</v>
          </cell>
          <cell r="AE2068" t="str">
            <v>NA</v>
          </cell>
          <cell r="AF2068" t="str">
            <v>108365.NA</v>
          </cell>
        </row>
        <row r="2069">
          <cell r="A2069">
            <v>2069</v>
          </cell>
          <cell r="D2069" t="str">
            <v>S</v>
          </cell>
          <cell r="E2069" t="str">
            <v>DPW</v>
          </cell>
          <cell r="F2069">
            <v>-79175529.069999993</v>
          </cell>
          <cell r="G2069">
            <v>0</v>
          </cell>
          <cell r="H2069">
            <v>0</v>
          </cell>
          <cell r="I2069">
            <v>-79175529.069999993</v>
          </cell>
          <cell r="J2069">
            <v>0</v>
          </cell>
          <cell r="K2069">
            <v>0</v>
          </cell>
          <cell r="S2069" t="str">
            <v>PC</v>
          </cell>
          <cell r="T2069">
            <v>0</v>
          </cell>
          <cell r="U2069">
            <v>-79175529.069999993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B2069">
            <v>0</v>
          </cell>
          <cell r="AD2069">
            <v>108365</v>
          </cell>
          <cell r="AE2069" t="str">
            <v>S</v>
          </cell>
          <cell r="AF2069" t="str">
            <v>108365.S</v>
          </cell>
        </row>
        <row r="2070">
          <cell r="A2070">
            <v>2070</v>
          </cell>
          <cell r="F2070">
            <v>-79175529.069999993</v>
          </cell>
          <cell r="G2070">
            <v>0</v>
          </cell>
          <cell r="H2070">
            <v>0</v>
          </cell>
          <cell r="I2070">
            <v>-79175529.069999993</v>
          </cell>
          <cell r="J2070">
            <v>0</v>
          </cell>
          <cell r="K2070">
            <v>0</v>
          </cell>
          <cell r="N2070">
            <v>0</v>
          </cell>
          <cell r="O2070">
            <v>0</v>
          </cell>
          <cell r="Q2070">
            <v>0</v>
          </cell>
          <cell r="R2070">
            <v>0</v>
          </cell>
          <cell r="T2070">
            <v>0</v>
          </cell>
          <cell r="U2070">
            <v>-79175529.069999993</v>
          </cell>
          <cell r="V2070">
            <v>0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0</v>
          </cell>
          <cell r="AB2070">
            <v>0</v>
          </cell>
          <cell r="AD2070">
            <v>108365</v>
          </cell>
          <cell r="AE2070" t="str">
            <v>NA</v>
          </cell>
          <cell r="AF2070" t="str">
            <v>108365.NA1</v>
          </cell>
        </row>
        <row r="2071">
          <cell r="A2071">
            <v>2071</v>
          </cell>
          <cell r="AD2071">
            <v>108365</v>
          </cell>
          <cell r="AE2071" t="str">
            <v>NA</v>
          </cell>
          <cell r="AF2071" t="str">
            <v>108365.NA2</v>
          </cell>
        </row>
        <row r="2072">
          <cell r="A2072">
            <v>2072</v>
          </cell>
          <cell r="B2072">
            <v>108366</v>
          </cell>
          <cell r="C2072" t="str">
            <v>Underground Conduit</v>
          </cell>
          <cell r="AD2072">
            <v>108366</v>
          </cell>
          <cell r="AE2072" t="str">
            <v>NA</v>
          </cell>
          <cell r="AF2072" t="str">
            <v>108366.NA</v>
          </cell>
        </row>
        <row r="2073">
          <cell r="A2073">
            <v>2073</v>
          </cell>
          <cell r="D2073" t="str">
            <v>S</v>
          </cell>
          <cell r="E2073" t="str">
            <v>DPW</v>
          </cell>
          <cell r="F2073">
            <v>-74060943.128461495</v>
          </cell>
          <cell r="G2073">
            <v>0</v>
          </cell>
          <cell r="H2073">
            <v>0</v>
          </cell>
          <cell r="I2073">
            <v>-74060943.128461495</v>
          </cell>
          <cell r="J2073">
            <v>0</v>
          </cell>
          <cell r="K2073">
            <v>0</v>
          </cell>
          <cell r="S2073" t="str">
            <v>PC</v>
          </cell>
          <cell r="T2073">
            <v>0</v>
          </cell>
          <cell r="U2073">
            <v>-74060943.128461495</v>
          </cell>
          <cell r="V2073">
            <v>0</v>
          </cell>
          <cell r="W2073">
            <v>0</v>
          </cell>
          <cell r="X2073">
            <v>0</v>
          </cell>
          <cell r="Y2073">
            <v>0</v>
          </cell>
          <cell r="Z2073">
            <v>0</v>
          </cell>
          <cell r="AA2073">
            <v>0</v>
          </cell>
          <cell r="AB2073">
            <v>0</v>
          </cell>
          <cell r="AD2073">
            <v>108366</v>
          </cell>
          <cell r="AE2073" t="str">
            <v>S</v>
          </cell>
          <cell r="AF2073" t="str">
            <v>108366.S</v>
          </cell>
        </row>
        <row r="2074">
          <cell r="A2074">
            <v>2074</v>
          </cell>
          <cell r="F2074">
            <v>-74060943.128461495</v>
          </cell>
          <cell r="G2074">
            <v>0</v>
          </cell>
          <cell r="H2074">
            <v>0</v>
          </cell>
          <cell r="I2074">
            <v>-74060943.128461495</v>
          </cell>
          <cell r="J2074">
            <v>0</v>
          </cell>
          <cell r="K2074">
            <v>0</v>
          </cell>
          <cell r="N2074">
            <v>0</v>
          </cell>
          <cell r="O2074">
            <v>0</v>
          </cell>
          <cell r="Q2074">
            <v>0</v>
          </cell>
          <cell r="R2074">
            <v>0</v>
          </cell>
          <cell r="T2074">
            <v>0</v>
          </cell>
          <cell r="U2074">
            <v>-74060943.128461495</v>
          </cell>
          <cell r="V2074">
            <v>0</v>
          </cell>
          <cell r="W2074">
            <v>0</v>
          </cell>
          <cell r="X2074">
            <v>0</v>
          </cell>
          <cell r="Y2074">
            <v>0</v>
          </cell>
          <cell r="Z2074">
            <v>0</v>
          </cell>
          <cell r="AA2074">
            <v>0</v>
          </cell>
          <cell r="AB2074">
            <v>0</v>
          </cell>
          <cell r="AD2074">
            <v>108366</v>
          </cell>
          <cell r="AE2074" t="str">
            <v>NA</v>
          </cell>
          <cell r="AF2074" t="str">
            <v>108366.NA1</v>
          </cell>
        </row>
        <row r="2075">
          <cell r="A2075">
            <v>2075</v>
          </cell>
          <cell r="AD2075">
            <v>108366</v>
          </cell>
          <cell r="AE2075" t="str">
            <v>NA</v>
          </cell>
          <cell r="AF2075" t="str">
            <v>108366.NA2</v>
          </cell>
        </row>
        <row r="2076">
          <cell r="A2076">
            <v>2076</v>
          </cell>
          <cell r="B2076">
            <v>108367</v>
          </cell>
          <cell r="C2076" t="str">
            <v xml:space="preserve">Underground Conductors </v>
          </cell>
          <cell r="AD2076">
            <v>108367</v>
          </cell>
          <cell r="AE2076" t="str">
            <v>NA</v>
          </cell>
          <cell r="AF2076" t="str">
            <v>108367.NA</v>
          </cell>
        </row>
        <row r="2077">
          <cell r="A2077">
            <v>2077</v>
          </cell>
          <cell r="D2077" t="str">
            <v>S</v>
          </cell>
          <cell r="E2077" t="str">
            <v>DPW</v>
          </cell>
          <cell r="F2077">
            <v>-204994588.231538</v>
          </cell>
          <cell r="G2077">
            <v>0</v>
          </cell>
          <cell r="H2077">
            <v>0</v>
          </cell>
          <cell r="I2077">
            <v>-204994588.231538</v>
          </cell>
          <cell r="J2077">
            <v>0</v>
          </cell>
          <cell r="K2077">
            <v>0</v>
          </cell>
          <cell r="S2077" t="str">
            <v>PC</v>
          </cell>
          <cell r="T2077">
            <v>0</v>
          </cell>
          <cell r="U2077">
            <v>-204994588.231538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B2077">
            <v>0</v>
          </cell>
          <cell r="AD2077">
            <v>108367</v>
          </cell>
          <cell r="AE2077" t="str">
            <v>S</v>
          </cell>
          <cell r="AF2077" t="str">
            <v>108367.S</v>
          </cell>
        </row>
        <row r="2078">
          <cell r="A2078">
            <v>2078</v>
          </cell>
          <cell r="F2078">
            <v>-204994588.231538</v>
          </cell>
          <cell r="G2078">
            <v>0</v>
          </cell>
          <cell r="H2078">
            <v>0</v>
          </cell>
          <cell r="I2078">
            <v>-204994588.231538</v>
          </cell>
          <cell r="J2078">
            <v>0</v>
          </cell>
          <cell r="K2078">
            <v>0</v>
          </cell>
          <cell r="N2078">
            <v>0</v>
          </cell>
          <cell r="O2078">
            <v>0</v>
          </cell>
          <cell r="Q2078">
            <v>0</v>
          </cell>
          <cell r="R2078">
            <v>0</v>
          </cell>
          <cell r="T2078">
            <v>0</v>
          </cell>
          <cell r="U2078">
            <v>-204994588.231538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B2078">
            <v>0</v>
          </cell>
          <cell r="AD2078">
            <v>108367</v>
          </cell>
          <cell r="AE2078" t="str">
            <v>NA</v>
          </cell>
          <cell r="AF2078" t="str">
            <v>108367.NA1</v>
          </cell>
        </row>
        <row r="2079">
          <cell r="A2079">
            <v>2079</v>
          </cell>
          <cell r="AD2079">
            <v>108367</v>
          </cell>
          <cell r="AE2079" t="str">
            <v>NA</v>
          </cell>
          <cell r="AF2079" t="str">
            <v>108367.NA2</v>
          </cell>
        </row>
        <row r="2080">
          <cell r="A2080">
            <v>2080</v>
          </cell>
          <cell r="B2080">
            <v>108368</v>
          </cell>
          <cell r="C2080" t="str">
            <v>Line Transformers</v>
          </cell>
          <cell r="AD2080">
            <v>108368</v>
          </cell>
          <cell r="AE2080" t="str">
            <v>NA</v>
          </cell>
          <cell r="AF2080" t="str">
            <v>108368.NA</v>
          </cell>
        </row>
        <row r="2081">
          <cell r="A2081">
            <v>2081</v>
          </cell>
          <cell r="D2081" t="str">
            <v>S</v>
          </cell>
          <cell r="E2081" t="str">
            <v>DPW</v>
          </cell>
          <cell r="F2081">
            <v>-116966251.06999999</v>
          </cell>
          <cell r="G2081">
            <v>0</v>
          </cell>
          <cell r="H2081">
            <v>0</v>
          </cell>
          <cell r="I2081">
            <v>-116966251.06999999</v>
          </cell>
          <cell r="J2081">
            <v>0</v>
          </cell>
          <cell r="K2081">
            <v>0</v>
          </cell>
          <cell r="S2081" t="str">
            <v>XFMR</v>
          </cell>
          <cell r="T2081">
            <v>0</v>
          </cell>
          <cell r="U2081">
            <v>0</v>
          </cell>
          <cell r="V2081">
            <v>-116966251.06999999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B2081">
            <v>0</v>
          </cell>
          <cell r="AD2081">
            <v>108368</v>
          </cell>
          <cell r="AE2081" t="str">
            <v>S</v>
          </cell>
          <cell r="AF2081" t="str">
            <v>108368.S</v>
          </cell>
        </row>
        <row r="2082">
          <cell r="A2082">
            <v>2082</v>
          </cell>
          <cell r="F2082">
            <v>-116966251.06999999</v>
          </cell>
          <cell r="G2082">
            <v>0</v>
          </cell>
          <cell r="H2082">
            <v>0</v>
          </cell>
          <cell r="I2082">
            <v>-116966251.06999999</v>
          </cell>
          <cell r="J2082">
            <v>0</v>
          </cell>
          <cell r="K2082">
            <v>0</v>
          </cell>
          <cell r="N2082">
            <v>0</v>
          </cell>
          <cell r="O2082">
            <v>0</v>
          </cell>
          <cell r="Q2082">
            <v>0</v>
          </cell>
          <cell r="R2082">
            <v>0</v>
          </cell>
          <cell r="T2082">
            <v>0</v>
          </cell>
          <cell r="U2082">
            <v>0</v>
          </cell>
          <cell r="V2082">
            <v>-116966251.06999999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B2082">
            <v>0</v>
          </cell>
          <cell r="AD2082">
            <v>108368</v>
          </cell>
          <cell r="AE2082" t="str">
            <v>NA</v>
          </cell>
          <cell r="AF2082" t="str">
            <v>108368.NA1</v>
          </cell>
        </row>
        <row r="2083">
          <cell r="A2083">
            <v>2083</v>
          </cell>
          <cell r="AD2083">
            <v>108368</v>
          </cell>
          <cell r="AE2083" t="str">
            <v>NA</v>
          </cell>
          <cell r="AF2083" t="str">
            <v>108368.NA2</v>
          </cell>
        </row>
        <row r="2084">
          <cell r="A2084">
            <v>2084</v>
          </cell>
          <cell r="B2084">
            <v>108369</v>
          </cell>
          <cell r="C2084" t="str">
            <v>Services</v>
          </cell>
          <cell r="AD2084">
            <v>108369</v>
          </cell>
          <cell r="AE2084" t="str">
            <v>NA</v>
          </cell>
          <cell r="AF2084" t="str">
            <v>108369.NA</v>
          </cell>
        </row>
        <row r="2085">
          <cell r="A2085">
            <v>2085</v>
          </cell>
          <cell r="D2085" t="str">
            <v>S</v>
          </cell>
          <cell r="E2085" t="str">
            <v>DPW</v>
          </cell>
          <cell r="F2085">
            <v>-90281930.189999998</v>
          </cell>
          <cell r="G2085">
            <v>0</v>
          </cell>
          <cell r="H2085">
            <v>0</v>
          </cell>
          <cell r="I2085">
            <v>-90281930.189999998</v>
          </cell>
          <cell r="J2085">
            <v>0</v>
          </cell>
          <cell r="K2085">
            <v>0</v>
          </cell>
          <cell r="S2085" t="str">
            <v>SERV</v>
          </cell>
          <cell r="T2085">
            <v>0</v>
          </cell>
          <cell r="U2085">
            <v>0</v>
          </cell>
          <cell r="V2085">
            <v>0</v>
          </cell>
          <cell r="W2085">
            <v>-90281930.189999998</v>
          </cell>
          <cell r="X2085">
            <v>0</v>
          </cell>
          <cell r="Y2085">
            <v>0</v>
          </cell>
          <cell r="Z2085">
            <v>0</v>
          </cell>
          <cell r="AA2085">
            <v>0</v>
          </cell>
          <cell r="AB2085">
            <v>0</v>
          </cell>
          <cell r="AD2085">
            <v>108369</v>
          </cell>
          <cell r="AE2085" t="str">
            <v>S</v>
          </cell>
          <cell r="AF2085" t="str">
            <v>108369.S</v>
          </cell>
        </row>
        <row r="2086">
          <cell r="A2086">
            <v>2086</v>
          </cell>
          <cell r="F2086">
            <v>-90281930.189999998</v>
          </cell>
          <cell r="G2086">
            <v>0</v>
          </cell>
          <cell r="H2086">
            <v>0</v>
          </cell>
          <cell r="I2086">
            <v>-90281930.189999998</v>
          </cell>
          <cell r="J2086">
            <v>0</v>
          </cell>
          <cell r="K2086">
            <v>0</v>
          </cell>
          <cell r="N2086">
            <v>0</v>
          </cell>
          <cell r="O2086">
            <v>0</v>
          </cell>
          <cell r="Q2086">
            <v>0</v>
          </cell>
          <cell r="R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-90281930.189999998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B2086">
            <v>0</v>
          </cell>
          <cell r="AD2086">
            <v>108369</v>
          </cell>
          <cell r="AE2086" t="str">
            <v>NA</v>
          </cell>
          <cell r="AF2086" t="str">
            <v>108369.NA1</v>
          </cell>
        </row>
        <row r="2087">
          <cell r="A2087">
            <v>2087</v>
          </cell>
          <cell r="AD2087">
            <v>108369</v>
          </cell>
          <cell r="AE2087" t="str">
            <v>NA</v>
          </cell>
          <cell r="AF2087" t="str">
            <v>108369.NA2</v>
          </cell>
        </row>
        <row r="2088">
          <cell r="A2088">
            <v>2088</v>
          </cell>
          <cell r="B2088">
            <v>108370</v>
          </cell>
          <cell r="C2088" t="str">
            <v>Meters</v>
          </cell>
          <cell r="AD2088">
            <v>108370</v>
          </cell>
          <cell r="AE2088" t="str">
            <v>NA</v>
          </cell>
          <cell r="AF2088" t="str">
            <v>108370.NA</v>
          </cell>
        </row>
        <row r="2089">
          <cell r="A2089">
            <v>2089</v>
          </cell>
          <cell r="D2089" t="str">
            <v>S</v>
          </cell>
          <cell r="E2089" t="str">
            <v>DPW</v>
          </cell>
          <cell r="F2089">
            <v>-36464290.566923097</v>
          </cell>
          <cell r="G2089">
            <v>0</v>
          </cell>
          <cell r="H2089">
            <v>0</v>
          </cell>
          <cell r="I2089">
            <v>-36464290.566923097</v>
          </cell>
          <cell r="J2089">
            <v>0</v>
          </cell>
          <cell r="K2089">
            <v>0</v>
          </cell>
          <cell r="S2089" t="str">
            <v>METR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  <cell r="X2089">
            <v>-36464290.566923097</v>
          </cell>
          <cell r="Y2089">
            <v>0</v>
          </cell>
          <cell r="Z2089">
            <v>0</v>
          </cell>
          <cell r="AA2089">
            <v>0</v>
          </cell>
          <cell r="AB2089">
            <v>0</v>
          </cell>
          <cell r="AD2089">
            <v>108370</v>
          </cell>
          <cell r="AE2089" t="str">
            <v>S</v>
          </cell>
          <cell r="AF2089" t="str">
            <v>108370.S</v>
          </cell>
        </row>
        <row r="2090">
          <cell r="A2090">
            <v>2090</v>
          </cell>
          <cell r="F2090">
            <v>-36464290.566923097</v>
          </cell>
          <cell r="G2090">
            <v>0</v>
          </cell>
          <cell r="H2090">
            <v>0</v>
          </cell>
          <cell r="I2090">
            <v>-36464290.566923097</v>
          </cell>
          <cell r="J2090">
            <v>0</v>
          </cell>
          <cell r="K2090">
            <v>0</v>
          </cell>
          <cell r="N2090">
            <v>0</v>
          </cell>
          <cell r="O2090">
            <v>0</v>
          </cell>
          <cell r="Q2090">
            <v>0</v>
          </cell>
          <cell r="R2090">
            <v>0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  <cell r="X2090">
            <v>-36464290.566923097</v>
          </cell>
          <cell r="Y2090">
            <v>0</v>
          </cell>
          <cell r="Z2090">
            <v>0</v>
          </cell>
          <cell r="AA2090">
            <v>0</v>
          </cell>
          <cell r="AB2090">
            <v>0</v>
          </cell>
          <cell r="AD2090">
            <v>108370</v>
          </cell>
          <cell r="AE2090" t="str">
            <v>NA</v>
          </cell>
          <cell r="AF2090" t="str">
            <v>108370.NA1</v>
          </cell>
        </row>
        <row r="2091">
          <cell r="A2091">
            <v>2091</v>
          </cell>
          <cell r="AD2091">
            <v>108370</v>
          </cell>
          <cell r="AE2091" t="str">
            <v>NA</v>
          </cell>
          <cell r="AF2091" t="str">
            <v>108370.NA2</v>
          </cell>
        </row>
        <row r="2092">
          <cell r="A2092">
            <v>2092</v>
          </cell>
          <cell r="B2092">
            <v>108371</v>
          </cell>
          <cell r="C2092" t="str">
            <v>Installations on Customers' Premises</v>
          </cell>
          <cell r="AD2092">
            <v>108371</v>
          </cell>
          <cell r="AE2092" t="str">
            <v>NA</v>
          </cell>
          <cell r="AF2092" t="str">
            <v>108371.NA</v>
          </cell>
        </row>
        <row r="2093">
          <cell r="A2093">
            <v>2093</v>
          </cell>
          <cell r="D2093" t="str">
            <v>S</v>
          </cell>
          <cell r="E2093" t="str">
            <v>DPW</v>
          </cell>
          <cell r="F2093">
            <v>-3449623.5184615399</v>
          </cell>
          <cell r="G2093">
            <v>0</v>
          </cell>
          <cell r="H2093">
            <v>0</v>
          </cell>
          <cell r="I2093">
            <v>-3449623.5184615399</v>
          </cell>
          <cell r="J2093">
            <v>0</v>
          </cell>
          <cell r="K2093">
            <v>0</v>
          </cell>
          <cell r="S2093" t="str">
            <v>PC</v>
          </cell>
          <cell r="T2093">
            <v>0</v>
          </cell>
          <cell r="U2093">
            <v>-3449623.5184615399</v>
          </cell>
          <cell r="V2093">
            <v>0</v>
          </cell>
          <cell r="W2093">
            <v>0</v>
          </cell>
          <cell r="X2093">
            <v>0</v>
          </cell>
          <cell r="Y2093">
            <v>0</v>
          </cell>
          <cell r="Z2093">
            <v>0</v>
          </cell>
          <cell r="AA2093">
            <v>0</v>
          </cell>
          <cell r="AB2093">
            <v>0</v>
          </cell>
          <cell r="AD2093">
            <v>108371</v>
          </cell>
          <cell r="AE2093" t="str">
            <v>S</v>
          </cell>
          <cell r="AF2093" t="str">
            <v>108371.S</v>
          </cell>
        </row>
        <row r="2094">
          <cell r="A2094">
            <v>2094</v>
          </cell>
          <cell r="F2094">
            <v>-3449623.5184615399</v>
          </cell>
          <cell r="G2094">
            <v>0</v>
          </cell>
          <cell r="H2094">
            <v>0</v>
          </cell>
          <cell r="I2094">
            <v>-3449623.5184615399</v>
          </cell>
          <cell r="J2094">
            <v>0</v>
          </cell>
          <cell r="K2094">
            <v>0</v>
          </cell>
          <cell r="N2094">
            <v>0</v>
          </cell>
          <cell r="O2094">
            <v>0</v>
          </cell>
          <cell r="Q2094">
            <v>0</v>
          </cell>
          <cell r="R2094">
            <v>0</v>
          </cell>
          <cell r="T2094">
            <v>0</v>
          </cell>
          <cell r="U2094">
            <v>-3449623.5184615399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B2094">
            <v>0</v>
          </cell>
          <cell r="AD2094">
            <v>108371</v>
          </cell>
          <cell r="AE2094" t="str">
            <v>NA</v>
          </cell>
          <cell r="AF2094" t="str">
            <v>108371.NA1</v>
          </cell>
        </row>
        <row r="2095">
          <cell r="A2095">
            <v>2095</v>
          </cell>
          <cell r="AD2095">
            <v>108371</v>
          </cell>
          <cell r="AE2095" t="str">
            <v>NA</v>
          </cell>
          <cell r="AF2095" t="str">
            <v>108371.NA2</v>
          </cell>
        </row>
        <row r="2096">
          <cell r="A2096">
            <v>2096</v>
          </cell>
          <cell r="B2096">
            <v>108372</v>
          </cell>
          <cell r="C2096" t="str">
            <v>Leased Property</v>
          </cell>
          <cell r="AD2096">
            <v>108372</v>
          </cell>
          <cell r="AE2096" t="str">
            <v>NA</v>
          </cell>
          <cell r="AF2096" t="str">
            <v>108372.NA</v>
          </cell>
        </row>
        <row r="2097">
          <cell r="A2097">
            <v>2097</v>
          </cell>
          <cell r="D2097" t="str">
            <v>S</v>
          </cell>
          <cell r="E2097" t="str">
            <v>DPW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S2097" t="str">
            <v>PLNT2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B2097">
            <v>0</v>
          </cell>
          <cell r="AD2097">
            <v>108372</v>
          </cell>
          <cell r="AE2097" t="str">
            <v>S</v>
          </cell>
          <cell r="AF2097" t="str">
            <v>108372.S</v>
          </cell>
        </row>
        <row r="2098">
          <cell r="A2098">
            <v>2098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N2098">
            <v>0</v>
          </cell>
          <cell r="O2098">
            <v>0</v>
          </cell>
          <cell r="Q2098">
            <v>0</v>
          </cell>
          <cell r="R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B2098">
            <v>0</v>
          </cell>
          <cell r="AD2098">
            <v>108372</v>
          </cell>
          <cell r="AE2098" t="str">
            <v>NA</v>
          </cell>
          <cell r="AF2098" t="str">
            <v>108372.NA1</v>
          </cell>
        </row>
        <row r="2099">
          <cell r="A2099">
            <v>2099</v>
          </cell>
          <cell r="AD2099">
            <v>108372</v>
          </cell>
          <cell r="AE2099" t="str">
            <v>NA</v>
          </cell>
          <cell r="AF2099" t="str">
            <v>108372.NA2</v>
          </cell>
        </row>
        <row r="2100">
          <cell r="A2100">
            <v>2100</v>
          </cell>
          <cell r="B2100">
            <v>108373</v>
          </cell>
          <cell r="C2100" t="str">
            <v>Street Lights</v>
          </cell>
          <cell r="AD2100">
            <v>108373</v>
          </cell>
          <cell r="AE2100" t="str">
            <v>NA</v>
          </cell>
          <cell r="AF2100" t="str">
            <v>108373.NA</v>
          </cell>
        </row>
        <row r="2101">
          <cell r="A2101">
            <v>2101</v>
          </cell>
          <cell r="D2101" t="str">
            <v>S</v>
          </cell>
          <cell r="E2101" t="str">
            <v>DPW</v>
          </cell>
          <cell r="F2101">
            <v>-12365678.403846201</v>
          </cell>
          <cell r="G2101">
            <v>0</v>
          </cell>
          <cell r="H2101">
            <v>0</v>
          </cell>
          <cell r="I2101">
            <v>-12365678.403846201</v>
          </cell>
          <cell r="J2101">
            <v>0</v>
          </cell>
          <cell r="K2101">
            <v>0</v>
          </cell>
          <cell r="S2101" t="str">
            <v>PC</v>
          </cell>
          <cell r="T2101">
            <v>0</v>
          </cell>
          <cell r="U2101">
            <v>-12365678.403846201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B2101">
            <v>0</v>
          </cell>
          <cell r="AD2101">
            <v>108373</v>
          </cell>
          <cell r="AE2101" t="str">
            <v>S</v>
          </cell>
          <cell r="AF2101" t="str">
            <v>108373.S</v>
          </cell>
        </row>
        <row r="2102">
          <cell r="A2102">
            <v>2102</v>
          </cell>
          <cell r="F2102">
            <v>-12365678.403846201</v>
          </cell>
          <cell r="G2102">
            <v>0</v>
          </cell>
          <cell r="H2102">
            <v>0</v>
          </cell>
          <cell r="I2102">
            <v>-12365678.403846201</v>
          </cell>
          <cell r="J2102">
            <v>0</v>
          </cell>
          <cell r="K2102">
            <v>0</v>
          </cell>
          <cell r="N2102">
            <v>0</v>
          </cell>
          <cell r="O2102">
            <v>0</v>
          </cell>
          <cell r="Q2102">
            <v>0</v>
          </cell>
          <cell r="R2102">
            <v>0</v>
          </cell>
          <cell r="T2102">
            <v>0</v>
          </cell>
          <cell r="U2102">
            <v>-12365678.403846201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B2102">
            <v>0</v>
          </cell>
          <cell r="AD2102">
            <v>108373</v>
          </cell>
          <cell r="AE2102" t="str">
            <v>NA</v>
          </cell>
          <cell r="AF2102" t="str">
            <v>108373.NA1</v>
          </cell>
        </row>
        <row r="2103">
          <cell r="A2103">
            <v>2103</v>
          </cell>
          <cell r="AD2103">
            <v>108373</v>
          </cell>
          <cell r="AE2103" t="str">
            <v>NA</v>
          </cell>
          <cell r="AF2103" t="str">
            <v>108373.NA2</v>
          </cell>
        </row>
        <row r="2104">
          <cell r="A2104">
            <v>2104</v>
          </cell>
          <cell r="B2104" t="str">
            <v>108D00</v>
          </cell>
          <cell r="C2104" t="str">
            <v>Unclassified Dist Plant - Acct 300</v>
          </cell>
          <cell r="AD2104" t="str">
            <v>108D00</v>
          </cell>
          <cell r="AE2104" t="str">
            <v>NA</v>
          </cell>
          <cell r="AF2104" t="str">
            <v>108D00.NA</v>
          </cell>
        </row>
        <row r="2105">
          <cell r="A2105">
            <v>2105</v>
          </cell>
          <cell r="D2105" t="str">
            <v>S</v>
          </cell>
          <cell r="E2105" t="str">
            <v>DPW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S2105" t="str">
            <v>PLNT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B2105">
            <v>0</v>
          </cell>
          <cell r="AD2105" t="str">
            <v>108D00</v>
          </cell>
          <cell r="AE2105" t="str">
            <v>S</v>
          </cell>
          <cell r="AF2105" t="str">
            <v>108D00.S</v>
          </cell>
        </row>
        <row r="2106">
          <cell r="A2106">
            <v>2106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N2106">
            <v>0</v>
          </cell>
          <cell r="O2106">
            <v>0</v>
          </cell>
          <cell r="Q2106">
            <v>0</v>
          </cell>
          <cell r="R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B2106">
            <v>0</v>
          </cell>
          <cell r="AD2106" t="str">
            <v>108D00</v>
          </cell>
          <cell r="AE2106" t="str">
            <v>NA</v>
          </cell>
          <cell r="AF2106" t="str">
            <v>108D00.NA1</v>
          </cell>
        </row>
        <row r="2107">
          <cell r="A2107">
            <v>2107</v>
          </cell>
          <cell r="AD2107" t="str">
            <v>108D00</v>
          </cell>
          <cell r="AE2107" t="str">
            <v>NA</v>
          </cell>
          <cell r="AF2107" t="str">
            <v>108D00.NA2</v>
          </cell>
        </row>
        <row r="2108">
          <cell r="A2108">
            <v>2108</v>
          </cell>
          <cell r="B2108" t="str">
            <v>108DS</v>
          </cell>
          <cell r="C2108" t="str">
            <v>Unclassified Dist Sub Plant - Acct 300</v>
          </cell>
          <cell r="AD2108" t="str">
            <v>108DS</v>
          </cell>
          <cell r="AE2108" t="str">
            <v>NA</v>
          </cell>
          <cell r="AF2108" t="str">
            <v>108DS.NA</v>
          </cell>
        </row>
        <row r="2109">
          <cell r="A2109">
            <v>2109</v>
          </cell>
          <cell r="D2109" t="str">
            <v>S</v>
          </cell>
          <cell r="E2109" t="str">
            <v>DPW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S2109" t="str">
            <v>PLNT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0</v>
          </cell>
          <cell r="AB2109">
            <v>0</v>
          </cell>
          <cell r="AD2109" t="str">
            <v>108DS</v>
          </cell>
          <cell r="AE2109" t="str">
            <v>S</v>
          </cell>
          <cell r="AF2109" t="str">
            <v>108DS.S</v>
          </cell>
        </row>
        <row r="2110">
          <cell r="A2110">
            <v>2110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N2110">
            <v>0</v>
          </cell>
          <cell r="O2110">
            <v>0</v>
          </cell>
          <cell r="Q2110">
            <v>0</v>
          </cell>
          <cell r="R2110">
            <v>0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0</v>
          </cell>
          <cell r="AB2110">
            <v>0</v>
          </cell>
          <cell r="AD2110" t="str">
            <v>108DS</v>
          </cell>
          <cell r="AE2110" t="str">
            <v>NA</v>
          </cell>
          <cell r="AF2110" t="str">
            <v>108DS.NA1</v>
          </cell>
        </row>
        <row r="2111">
          <cell r="A2111">
            <v>2111</v>
          </cell>
          <cell r="AD2111" t="str">
            <v>108DS</v>
          </cell>
          <cell r="AE2111" t="str">
            <v>NA</v>
          </cell>
          <cell r="AF2111" t="str">
            <v>108DS.NA2</v>
          </cell>
        </row>
        <row r="2112">
          <cell r="A2112">
            <v>2112</v>
          </cell>
          <cell r="B2112" t="str">
            <v>108DP</v>
          </cell>
          <cell r="C2112" t="str">
            <v>Unclassified Dist Sub Plant - Acct 300</v>
          </cell>
          <cell r="AD2112" t="str">
            <v>108DP</v>
          </cell>
          <cell r="AE2112" t="str">
            <v>NA</v>
          </cell>
          <cell r="AF2112" t="str">
            <v>108DP.NA</v>
          </cell>
        </row>
        <row r="2113">
          <cell r="A2113">
            <v>2113</v>
          </cell>
          <cell r="D2113" t="str">
            <v>S</v>
          </cell>
          <cell r="E2113" t="str">
            <v>DPW</v>
          </cell>
          <cell r="F2113">
            <v>-288476.20538461499</v>
          </cell>
          <cell r="G2113">
            <v>0</v>
          </cell>
          <cell r="H2113">
            <v>0</v>
          </cell>
          <cell r="I2113">
            <v>-288476.20538461499</v>
          </cell>
          <cell r="J2113">
            <v>0</v>
          </cell>
          <cell r="K2113">
            <v>0</v>
          </cell>
          <cell r="S2113" t="str">
            <v>PLNT</v>
          </cell>
          <cell r="T2113">
            <v>-50600.190499014985</v>
          </cell>
          <cell r="U2113">
            <v>-145413.87422993782</v>
          </cell>
          <cell r="V2113">
            <v>-54017.997376680927</v>
          </cell>
          <cell r="W2113">
            <v>-29735.531924253773</v>
          </cell>
          <cell r="X2113">
            <v>-8708.6113547274545</v>
          </cell>
          <cell r="Y2113">
            <v>0</v>
          </cell>
          <cell r="Z2113">
            <v>0</v>
          </cell>
          <cell r="AA2113">
            <v>0</v>
          </cell>
          <cell r="AB2113">
            <v>0</v>
          </cell>
          <cell r="AD2113" t="str">
            <v>108DP</v>
          </cell>
          <cell r="AE2113" t="str">
            <v>S</v>
          </cell>
          <cell r="AF2113" t="str">
            <v>108DP.S</v>
          </cell>
        </row>
        <row r="2114">
          <cell r="A2114">
            <v>2114</v>
          </cell>
          <cell r="F2114">
            <v>-288476.20538461499</v>
          </cell>
          <cell r="G2114">
            <v>0</v>
          </cell>
          <cell r="H2114">
            <v>0</v>
          </cell>
          <cell r="I2114">
            <v>-288476.20538461499</v>
          </cell>
          <cell r="J2114">
            <v>0</v>
          </cell>
          <cell r="K2114">
            <v>0</v>
          </cell>
          <cell r="N2114">
            <v>0</v>
          </cell>
          <cell r="O2114">
            <v>0</v>
          </cell>
          <cell r="Q2114">
            <v>0</v>
          </cell>
          <cell r="R2114">
            <v>0</v>
          </cell>
          <cell r="T2114">
            <v>-50600.190499014985</v>
          </cell>
          <cell r="U2114">
            <v>-145413.87422993782</v>
          </cell>
          <cell r="V2114">
            <v>-54017.997376680927</v>
          </cell>
          <cell r="W2114">
            <v>-29735.531924253773</v>
          </cell>
          <cell r="X2114">
            <v>-8708.6113547274545</v>
          </cell>
          <cell r="Y2114">
            <v>0</v>
          </cell>
          <cell r="Z2114">
            <v>0</v>
          </cell>
          <cell r="AA2114">
            <v>0</v>
          </cell>
          <cell r="AB2114">
            <v>0</v>
          </cell>
          <cell r="AD2114" t="str">
            <v>108DP</v>
          </cell>
          <cell r="AE2114" t="str">
            <v>NA</v>
          </cell>
          <cell r="AF2114" t="str">
            <v>108DP.NA1</v>
          </cell>
        </row>
        <row r="2115">
          <cell r="A2115">
            <v>2115</v>
          </cell>
          <cell r="AD2115" t="str">
            <v>108DP</v>
          </cell>
          <cell r="AE2115" t="str">
            <v>NA</v>
          </cell>
          <cell r="AF2115" t="str">
            <v>108DP.NA2</v>
          </cell>
        </row>
        <row r="2116">
          <cell r="A2116">
            <v>2116</v>
          </cell>
          <cell r="AD2116" t="str">
            <v>108DP</v>
          </cell>
          <cell r="AE2116" t="str">
            <v>NA</v>
          </cell>
          <cell r="AF2116" t="str">
            <v>108DP.NA3</v>
          </cell>
        </row>
        <row r="2117">
          <cell r="A2117">
            <v>2117</v>
          </cell>
          <cell r="B2117" t="str">
            <v>TOTAL DISTRIBUTION PLANT DEPR</v>
          </cell>
          <cell r="F2117">
            <v>-873756689.44153762</v>
          </cell>
          <cell r="G2117">
            <v>0</v>
          </cell>
          <cell r="H2117">
            <v>0</v>
          </cell>
          <cell r="I2117">
            <v>-873756689.44153762</v>
          </cell>
          <cell r="J2117">
            <v>0</v>
          </cell>
          <cell r="K2117">
            <v>0</v>
          </cell>
          <cell r="N2117">
            <v>0</v>
          </cell>
          <cell r="O2117">
            <v>0</v>
          </cell>
          <cell r="Q2117">
            <v>0</v>
          </cell>
          <cell r="R2117">
            <v>0</v>
          </cell>
          <cell r="T2117">
            <v>-104560566.42142558</v>
          </cell>
          <cell r="U2117">
            <v>-525391189.05253333</v>
          </cell>
          <cell r="V2117">
            <v>-117020269.06737667</v>
          </cell>
          <cell r="W2117">
            <v>-90311665.721924245</v>
          </cell>
          <cell r="X2117">
            <v>-36472999.178277828</v>
          </cell>
          <cell r="Y2117">
            <v>0</v>
          </cell>
          <cell r="Z2117">
            <v>0</v>
          </cell>
          <cell r="AA2117">
            <v>0</v>
          </cell>
          <cell r="AB2117">
            <v>0</v>
          </cell>
          <cell r="AD2117" t="str">
            <v>TOTAL DISTRIBUTION PLANT DEPR</v>
          </cell>
          <cell r="AE2117" t="str">
            <v>NA</v>
          </cell>
          <cell r="AF2117" t="str">
            <v>TOTAL DISTRIBUTION PLANT DEPR.NA</v>
          </cell>
        </row>
        <row r="2118">
          <cell r="A2118">
            <v>2118</v>
          </cell>
          <cell r="AD2118" t="str">
            <v>TOTAL DISTRIBUTION PLANT DEPR</v>
          </cell>
          <cell r="AE2118" t="str">
            <v>NA</v>
          </cell>
          <cell r="AF2118" t="str">
            <v>TOTAL DISTRIBUTION PLANT DEPR.NA1</v>
          </cell>
        </row>
        <row r="2119">
          <cell r="A2119">
            <v>2119</v>
          </cell>
          <cell r="B2119" t="str">
            <v>108GP</v>
          </cell>
          <cell r="C2119" t="str">
            <v>General Plant Accumulated Depr</v>
          </cell>
          <cell r="AD2119" t="str">
            <v>108GP</v>
          </cell>
          <cell r="AE2119" t="str">
            <v>NA</v>
          </cell>
          <cell r="AF2119" t="str">
            <v>108GP.NA</v>
          </cell>
        </row>
        <row r="2120">
          <cell r="A2120">
            <v>2120</v>
          </cell>
          <cell r="D2120" t="str">
            <v>S</v>
          </cell>
          <cell r="E2120" t="str">
            <v>G-SITUS</v>
          </cell>
          <cell r="F2120">
            <v>-74314293.267692298</v>
          </cell>
          <cell r="G2120">
            <v>0</v>
          </cell>
          <cell r="H2120">
            <v>-22029514.049441017</v>
          </cell>
          <cell r="I2120">
            <v>-52284779.218251273</v>
          </cell>
          <cell r="J2120">
            <v>0</v>
          </cell>
          <cell r="K2120">
            <v>0</v>
          </cell>
          <cell r="M2120">
            <v>0.75</v>
          </cell>
          <cell r="N2120">
            <v>0</v>
          </cell>
          <cell r="O2120">
            <v>0</v>
          </cell>
          <cell r="P2120">
            <v>0.75</v>
          </cell>
          <cell r="Q2120">
            <v>-16522135.537080763</v>
          </cell>
          <cell r="R2120">
            <v>-5507378.5123602543</v>
          </cell>
          <cell r="S2120" t="str">
            <v>PLNT</v>
          </cell>
          <cell r="T2120">
            <v>-9171015.6306137778</v>
          </cell>
          <cell r="U2120">
            <v>-26355491.952087142</v>
          </cell>
          <cell r="V2120">
            <v>-9790474.9644299969</v>
          </cell>
          <cell r="W2120">
            <v>-5389407.1419998892</v>
          </cell>
          <cell r="X2120">
            <v>-1578389.5291204653</v>
          </cell>
          <cell r="Y2120">
            <v>0</v>
          </cell>
          <cell r="Z2120">
            <v>0</v>
          </cell>
          <cell r="AA2120">
            <v>0</v>
          </cell>
          <cell r="AB2120">
            <v>0</v>
          </cell>
          <cell r="AD2120" t="str">
            <v>108GP</v>
          </cell>
          <cell r="AE2120" t="str">
            <v>S</v>
          </cell>
          <cell r="AF2120" t="str">
            <v>108GP.S</v>
          </cell>
        </row>
        <row r="2121">
          <cell r="A2121">
            <v>2121</v>
          </cell>
          <cell r="D2121" t="str">
            <v>SG</v>
          </cell>
          <cell r="E2121" t="str">
            <v>G-DGP</v>
          </cell>
          <cell r="F2121">
            <v>-570793.63275224692</v>
          </cell>
          <cell r="G2121">
            <v>-382440.35434392752</v>
          </cell>
          <cell r="H2121">
            <v>-188353.27840831937</v>
          </cell>
          <cell r="I2121">
            <v>0</v>
          </cell>
          <cell r="J2121">
            <v>0</v>
          </cell>
          <cell r="K2121">
            <v>0</v>
          </cell>
          <cell r="M2121">
            <v>0.75</v>
          </cell>
          <cell r="N2121">
            <v>-286830.26575794566</v>
          </cell>
          <cell r="O2121">
            <v>-95610.088585981881</v>
          </cell>
          <cell r="P2121">
            <v>0.75</v>
          </cell>
          <cell r="Q2121">
            <v>-141264.95880623953</v>
          </cell>
          <cell r="R2121">
            <v>-47088.319602079842</v>
          </cell>
          <cell r="S2121" t="str">
            <v>PLNT</v>
          </cell>
          <cell r="T2121">
            <v>0</v>
          </cell>
          <cell r="U2121">
            <v>0</v>
          </cell>
          <cell r="V2121">
            <v>0</v>
          </cell>
          <cell r="W2121">
            <v>0</v>
          </cell>
          <cell r="X2121">
            <v>0</v>
          </cell>
          <cell r="Y2121">
            <v>0</v>
          </cell>
          <cell r="Z2121">
            <v>0</v>
          </cell>
          <cell r="AA2121">
            <v>0</v>
          </cell>
          <cell r="AB2121">
            <v>0</v>
          </cell>
          <cell r="AD2121" t="str">
            <v>108GP</v>
          </cell>
          <cell r="AE2121" t="str">
            <v>SG</v>
          </cell>
          <cell r="AF2121" t="str">
            <v>108GP.SG</v>
          </cell>
        </row>
        <row r="2122">
          <cell r="A2122">
            <v>2122</v>
          </cell>
          <cell r="D2122" t="str">
            <v>SG</v>
          </cell>
          <cell r="E2122" t="str">
            <v>G-DGU</v>
          </cell>
          <cell r="F2122">
            <v>-1442982.4259724659</v>
          </cell>
          <cell r="G2122">
            <v>-966820.01801604312</v>
          </cell>
          <cell r="H2122">
            <v>-476162.40795642283</v>
          </cell>
          <cell r="I2122">
            <v>0</v>
          </cell>
          <cell r="J2122">
            <v>0</v>
          </cell>
          <cell r="K2122">
            <v>0</v>
          </cell>
          <cell r="M2122">
            <v>0.75</v>
          </cell>
          <cell r="N2122">
            <v>-725115.01351203234</v>
          </cell>
          <cell r="O2122">
            <v>-241705.00450401078</v>
          </cell>
          <cell r="P2122">
            <v>0.75</v>
          </cell>
          <cell r="Q2122">
            <v>-357121.80596731714</v>
          </cell>
          <cell r="R2122">
            <v>-119040.60198910571</v>
          </cell>
          <cell r="S2122" t="str">
            <v>PLNT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  <cell r="X2122">
            <v>0</v>
          </cell>
          <cell r="Y2122">
            <v>0</v>
          </cell>
          <cell r="Z2122">
            <v>0</v>
          </cell>
          <cell r="AA2122">
            <v>0</v>
          </cell>
          <cell r="AB2122">
            <v>0</v>
          </cell>
          <cell r="AD2122" t="str">
            <v>108GP</v>
          </cell>
          <cell r="AE2122" t="str">
            <v>SG</v>
          </cell>
          <cell r="AF2122" t="str">
            <v>108GP.SG1</v>
          </cell>
        </row>
        <row r="2123">
          <cell r="A2123">
            <v>2123</v>
          </cell>
          <cell r="D2123" t="str">
            <v>SG</v>
          </cell>
          <cell r="E2123" t="str">
            <v>G-SG</v>
          </cell>
          <cell r="F2123">
            <v>-36962728.55081369</v>
          </cell>
          <cell r="G2123">
            <v>-16338947.728931114</v>
          </cell>
          <cell r="H2123">
            <v>-20623780.821882576</v>
          </cell>
          <cell r="I2123">
            <v>0</v>
          </cell>
          <cell r="J2123">
            <v>0</v>
          </cell>
          <cell r="K2123">
            <v>0</v>
          </cell>
          <cell r="M2123">
            <v>0.75</v>
          </cell>
          <cell r="N2123">
            <v>-12254210.796698336</v>
          </cell>
          <cell r="O2123">
            <v>-4084736.9322327785</v>
          </cell>
          <cell r="P2123">
            <v>0.75</v>
          </cell>
          <cell r="Q2123">
            <v>-15467835.616411932</v>
          </cell>
          <cell r="R2123">
            <v>-5155945.2054706439</v>
          </cell>
          <cell r="S2123" t="str">
            <v>PLNT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  <cell r="AA2123">
            <v>0</v>
          </cell>
          <cell r="AB2123">
            <v>0</v>
          </cell>
          <cell r="AD2123" t="str">
            <v>108GP</v>
          </cell>
          <cell r="AE2123" t="str">
            <v>SG</v>
          </cell>
          <cell r="AF2123" t="str">
            <v>108GP.SG2</v>
          </cell>
        </row>
        <row r="2124">
          <cell r="A2124">
            <v>2124</v>
          </cell>
          <cell r="D2124" t="str">
            <v>CN</v>
          </cell>
          <cell r="E2124" t="str">
            <v>CUST</v>
          </cell>
          <cell r="F2124">
            <v>-3562556.7932744138</v>
          </cell>
          <cell r="G2124">
            <v>0</v>
          </cell>
          <cell r="H2124">
            <v>0</v>
          </cell>
          <cell r="I2124">
            <v>0</v>
          </cell>
          <cell r="J2124">
            <v>-3562556.7932744138</v>
          </cell>
          <cell r="K2124">
            <v>0</v>
          </cell>
          <cell r="M2124">
            <v>0.75</v>
          </cell>
          <cell r="N2124">
            <v>0</v>
          </cell>
          <cell r="O2124">
            <v>0</v>
          </cell>
          <cell r="P2124">
            <v>0.75</v>
          </cell>
          <cell r="Q2124">
            <v>0</v>
          </cell>
          <cell r="R2124">
            <v>0</v>
          </cell>
          <cell r="S2124" t="str">
            <v>CUST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B2124">
            <v>0</v>
          </cell>
          <cell r="AD2124" t="str">
            <v>108GP</v>
          </cell>
          <cell r="AE2124" t="str">
            <v>CN</v>
          </cell>
          <cell r="AF2124" t="str">
            <v>108GP.CN</v>
          </cell>
        </row>
        <row r="2125">
          <cell r="A2125">
            <v>2125</v>
          </cell>
          <cell r="D2125" t="str">
            <v>SO</v>
          </cell>
          <cell r="E2125" t="str">
            <v>PTD</v>
          </cell>
          <cell r="F2125">
            <v>-42020124.238195486</v>
          </cell>
          <cell r="G2125">
            <v>-21219929.430633437</v>
          </cell>
          <cell r="H2125">
            <v>-10081231.909389967</v>
          </cell>
          <cell r="I2125">
            <v>-10718962.898172084</v>
          </cell>
          <cell r="J2125">
            <v>0</v>
          </cell>
          <cell r="K2125">
            <v>0</v>
          </cell>
          <cell r="M2125">
            <v>0.75</v>
          </cell>
          <cell r="N2125">
            <v>-15914947.072975077</v>
          </cell>
          <cell r="O2125">
            <v>-5304982.3576583592</v>
          </cell>
          <cell r="P2125">
            <v>0.75</v>
          </cell>
          <cell r="Q2125">
            <v>-7560923.9320424758</v>
          </cell>
          <cell r="R2125">
            <v>-2520307.9773474918</v>
          </cell>
          <cell r="S2125" t="str">
            <v>PLNT</v>
          </cell>
          <cell r="T2125">
            <v>-1880160.4932241926</v>
          </cell>
          <cell r="U2125">
            <v>-5403169.8062307257</v>
          </cell>
          <cell r="V2125">
            <v>-2007156.565797922</v>
          </cell>
          <cell r="W2125">
            <v>-1104888.5748775399</v>
          </cell>
          <cell r="X2125">
            <v>-323587.45804170275</v>
          </cell>
          <cell r="Y2125">
            <v>0</v>
          </cell>
          <cell r="Z2125">
            <v>0</v>
          </cell>
          <cell r="AA2125">
            <v>0</v>
          </cell>
          <cell r="AB2125">
            <v>0</v>
          </cell>
          <cell r="AD2125" t="str">
            <v>108GP</v>
          </cell>
          <cell r="AE2125" t="str">
            <v>SO</v>
          </cell>
          <cell r="AF2125" t="str">
            <v>108GP.SO</v>
          </cell>
        </row>
        <row r="2126">
          <cell r="A2126">
            <v>2126</v>
          </cell>
          <cell r="D2126" t="str">
            <v>SE</v>
          </cell>
          <cell r="E2126" t="str">
            <v>P</v>
          </cell>
          <cell r="F2126">
            <v>-365860.28745731158</v>
          </cell>
          <cell r="G2126">
            <v>-365860.28745731158</v>
          </cell>
          <cell r="H2126">
            <v>0</v>
          </cell>
          <cell r="I2126">
            <v>0</v>
          </cell>
          <cell r="J2126">
            <v>0</v>
          </cell>
          <cell r="K2126">
            <v>0</v>
          </cell>
          <cell r="M2126">
            <v>0</v>
          </cell>
          <cell r="N2126">
            <v>0</v>
          </cell>
          <cell r="O2126">
            <v>-365860.28745731158</v>
          </cell>
          <cell r="P2126">
            <v>0</v>
          </cell>
          <cell r="Q2126">
            <v>0</v>
          </cell>
          <cell r="R2126">
            <v>0</v>
          </cell>
          <cell r="S2126" t="str">
            <v>PLNT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B2126">
            <v>0</v>
          </cell>
          <cell r="AD2126" t="str">
            <v>108GP</v>
          </cell>
          <cell r="AE2126" t="str">
            <v>SE</v>
          </cell>
          <cell r="AF2126" t="str">
            <v>108GP.SE</v>
          </cell>
        </row>
        <row r="2127">
          <cell r="A2127">
            <v>2127</v>
          </cell>
          <cell r="D2127" t="str">
            <v>SG</v>
          </cell>
          <cell r="E2127" t="str">
            <v>G-SG</v>
          </cell>
          <cell r="F2127">
            <v>-33920.886650483888</v>
          </cell>
          <cell r="G2127">
            <v>-14994.336609629236</v>
          </cell>
          <cell r="H2127">
            <v>-18926.550040854654</v>
          </cell>
          <cell r="I2127">
            <v>0</v>
          </cell>
          <cell r="J2127">
            <v>0</v>
          </cell>
          <cell r="K2127">
            <v>0</v>
          </cell>
          <cell r="M2127">
            <v>0.75</v>
          </cell>
          <cell r="N2127">
            <v>-11245.752457221926</v>
          </cell>
          <cell r="O2127">
            <v>-3748.5841524073089</v>
          </cell>
          <cell r="P2127">
            <v>0.75</v>
          </cell>
          <cell r="Q2127">
            <v>-14194.912530640991</v>
          </cell>
          <cell r="R2127">
            <v>-4731.6375102136635</v>
          </cell>
          <cell r="S2127" t="str">
            <v>PLNT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B2127">
            <v>0</v>
          </cell>
          <cell r="AD2127" t="str">
            <v>108GP</v>
          </cell>
          <cell r="AE2127" t="str">
            <v>SG</v>
          </cell>
          <cell r="AF2127" t="str">
            <v>108GP.SG3</v>
          </cell>
        </row>
        <row r="2128">
          <cell r="A2128">
            <v>2128</v>
          </cell>
          <cell r="D2128" t="str">
            <v>SG</v>
          </cell>
          <cell r="E2128" t="str">
            <v>G-SG</v>
          </cell>
          <cell r="F2128">
            <v>-996355.72277656815</v>
          </cell>
          <cell r="G2128">
            <v>-440427.55262204137</v>
          </cell>
          <cell r="H2128">
            <v>-555928.17015452683</v>
          </cell>
          <cell r="I2128">
            <v>0</v>
          </cell>
          <cell r="J2128">
            <v>0</v>
          </cell>
          <cell r="K2128">
            <v>0</v>
          </cell>
          <cell r="M2128">
            <v>0.75</v>
          </cell>
          <cell r="N2128">
            <v>-330320.66446653102</v>
          </cell>
          <cell r="O2128">
            <v>-110106.88815551034</v>
          </cell>
          <cell r="P2128">
            <v>0.75</v>
          </cell>
          <cell r="Q2128">
            <v>-416946.12761589512</v>
          </cell>
          <cell r="R2128">
            <v>-138982.04253863171</v>
          </cell>
          <cell r="S2128" t="str">
            <v>PLNT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  <cell r="X2128">
            <v>0</v>
          </cell>
          <cell r="Y2128">
            <v>0</v>
          </cell>
          <cell r="Z2128">
            <v>0</v>
          </cell>
          <cell r="AA2128">
            <v>0</v>
          </cell>
          <cell r="AB2128">
            <v>0</v>
          </cell>
          <cell r="AD2128" t="str">
            <v>108GP</v>
          </cell>
          <cell r="AE2128" t="str">
            <v>SG</v>
          </cell>
          <cell r="AF2128" t="str">
            <v>108GP.SG4</v>
          </cell>
        </row>
        <row r="2129">
          <cell r="A2129">
            <v>2129</v>
          </cell>
          <cell r="F2129">
            <v>-160269615.80558494</v>
          </cell>
          <cell r="G2129">
            <v>-39729419.7086135</v>
          </cell>
          <cell r="H2129">
            <v>-53973897.187273681</v>
          </cell>
          <cell r="I2129">
            <v>-63003742.116423354</v>
          </cell>
          <cell r="J2129">
            <v>-3562556.7932744138</v>
          </cell>
          <cell r="K2129">
            <v>0</v>
          </cell>
          <cell r="N2129">
            <v>-29522669.565867141</v>
          </cell>
          <cell r="O2129">
            <v>-10206750.142746359</v>
          </cell>
          <cell r="Q2129">
            <v>-40480422.890455261</v>
          </cell>
          <cell r="R2129">
            <v>-13493474.29681842</v>
          </cell>
          <cell r="T2129">
            <v>-11051176.12383797</v>
          </cell>
          <cell r="U2129">
            <v>-31758661.758317865</v>
          </cell>
          <cell r="V2129">
            <v>-11797631.530227918</v>
          </cell>
          <cell r="W2129">
            <v>-6494295.7168774288</v>
          </cell>
          <cell r="X2129">
            <v>-1901976.9871621681</v>
          </cell>
          <cell r="Y2129">
            <v>0</v>
          </cell>
          <cell r="Z2129">
            <v>0</v>
          </cell>
          <cell r="AA2129">
            <v>0</v>
          </cell>
          <cell r="AB2129">
            <v>0</v>
          </cell>
          <cell r="AD2129" t="str">
            <v>108GP</v>
          </cell>
          <cell r="AE2129" t="str">
            <v>NA</v>
          </cell>
          <cell r="AF2129" t="str">
            <v>108GP.NA1</v>
          </cell>
        </row>
        <row r="2130">
          <cell r="A2130">
            <v>2130</v>
          </cell>
          <cell r="AD2130" t="str">
            <v>108GP</v>
          </cell>
          <cell r="AE2130" t="str">
            <v>NA</v>
          </cell>
          <cell r="AF2130" t="str">
            <v>108GP.NA2</v>
          </cell>
        </row>
        <row r="2131">
          <cell r="A2131">
            <v>2131</v>
          </cell>
          <cell r="AD2131" t="str">
            <v>108GP</v>
          </cell>
          <cell r="AE2131" t="str">
            <v>NA</v>
          </cell>
          <cell r="AF2131" t="str">
            <v>108GP.NA3</v>
          </cell>
        </row>
        <row r="2132">
          <cell r="A2132">
            <v>2132</v>
          </cell>
          <cell r="B2132" t="str">
            <v>108MP</v>
          </cell>
          <cell r="C2132" t="str">
            <v>Mining Plant Accumulated Depr.</v>
          </cell>
          <cell r="AD2132" t="str">
            <v>108MP</v>
          </cell>
          <cell r="AE2132" t="str">
            <v>NA</v>
          </cell>
          <cell r="AF2132" t="str">
            <v>108MP.NA</v>
          </cell>
        </row>
        <row r="2133">
          <cell r="A2133">
            <v>2133</v>
          </cell>
          <cell r="D2133" t="str">
            <v>S</v>
          </cell>
          <cell r="E2133" t="str">
            <v>P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Y2133">
            <v>0</v>
          </cell>
          <cell r="Z2133">
            <v>0</v>
          </cell>
          <cell r="AA2133">
            <v>0</v>
          </cell>
          <cell r="AB2133">
            <v>0</v>
          </cell>
          <cell r="AD2133" t="str">
            <v>108MP</v>
          </cell>
          <cell r="AE2133" t="str">
            <v>S</v>
          </cell>
          <cell r="AF2133" t="str">
            <v>108MP.S</v>
          </cell>
        </row>
        <row r="2134">
          <cell r="A2134">
            <v>2134</v>
          </cell>
          <cell r="D2134" t="str">
            <v>DEU</v>
          </cell>
          <cell r="E2134" t="str">
            <v>P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Y2134">
            <v>0</v>
          </cell>
          <cell r="Z2134">
            <v>0</v>
          </cell>
          <cell r="AA2134">
            <v>0</v>
          </cell>
          <cell r="AB2134">
            <v>0</v>
          </cell>
          <cell r="AD2134" t="str">
            <v>108MP</v>
          </cell>
          <cell r="AE2134" t="str">
            <v>DEU</v>
          </cell>
          <cell r="AF2134" t="str">
            <v>108MP.DEU</v>
          </cell>
        </row>
        <row r="2135">
          <cell r="A2135">
            <v>2135</v>
          </cell>
          <cell r="D2135" t="str">
            <v>SE</v>
          </cell>
          <cell r="E2135" t="str">
            <v>P</v>
          </cell>
          <cell r="F2135">
            <v>-38115538.024846181</v>
          </cell>
          <cell r="G2135">
            <v>-38115538.024846181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M2135">
            <v>0</v>
          </cell>
          <cell r="N2135">
            <v>0</v>
          </cell>
          <cell r="O2135">
            <v>-38115538.024846181</v>
          </cell>
          <cell r="P2135">
            <v>0</v>
          </cell>
          <cell r="Q2135">
            <v>0</v>
          </cell>
          <cell r="R2135">
            <v>0</v>
          </cell>
          <cell r="Y2135">
            <v>0</v>
          </cell>
          <cell r="Z2135">
            <v>0</v>
          </cell>
          <cell r="AA2135">
            <v>0</v>
          </cell>
          <cell r="AB2135">
            <v>0</v>
          </cell>
          <cell r="AD2135" t="str">
            <v>108MP</v>
          </cell>
          <cell r="AE2135" t="str">
            <v>SE</v>
          </cell>
          <cell r="AF2135" t="str">
            <v>108MP.SE</v>
          </cell>
        </row>
        <row r="2136">
          <cell r="A2136">
            <v>2136</v>
          </cell>
          <cell r="F2136">
            <v>-38115538.024846181</v>
          </cell>
          <cell r="G2136">
            <v>-38115538.024846181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N2136">
            <v>0</v>
          </cell>
          <cell r="O2136">
            <v>-38115538.024846181</v>
          </cell>
          <cell r="Q2136">
            <v>0</v>
          </cell>
          <cell r="R2136">
            <v>0</v>
          </cell>
          <cell r="T2136">
            <v>0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  <cell r="AD2136" t="str">
            <v>108MP</v>
          </cell>
          <cell r="AE2136" t="str">
            <v>NA</v>
          </cell>
          <cell r="AF2136" t="str">
            <v>108MP.NA1</v>
          </cell>
        </row>
        <row r="2137">
          <cell r="A2137">
            <v>2137</v>
          </cell>
          <cell r="AD2137" t="str">
            <v>108MP</v>
          </cell>
          <cell r="AE2137" t="str">
            <v>NA</v>
          </cell>
          <cell r="AF2137" t="str">
            <v>108MP.NA2</v>
          </cell>
        </row>
        <row r="2138">
          <cell r="A2138">
            <v>2138</v>
          </cell>
          <cell r="B2138" t="str">
            <v>108MP</v>
          </cell>
          <cell r="C2138" t="str">
            <v>Less Centralia Situs Depreciation</v>
          </cell>
          <cell r="AD2138" t="str">
            <v>108MP</v>
          </cell>
          <cell r="AE2138" t="str">
            <v>NA</v>
          </cell>
          <cell r="AF2138" t="str">
            <v>108MP.NA3</v>
          </cell>
        </row>
        <row r="2139">
          <cell r="A2139">
            <v>2139</v>
          </cell>
          <cell r="D2139" t="str">
            <v>S</v>
          </cell>
          <cell r="E2139" t="str">
            <v>P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Y2139">
            <v>0</v>
          </cell>
          <cell r="Z2139">
            <v>0</v>
          </cell>
          <cell r="AA2139">
            <v>0</v>
          </cell>
          <cell r="AB2139">
            <v>0</v>
          </cell>
          <cell r="AD2139" t="str">
            <v>108MP</v>
          </cell>
          <cell r="AE2139" t="str">
            <v>S</v>
          </cell>
          <cell r="AF2139" t="str">
            <v>108MP.S1</v>
          </cell>
        </row>
        <row r="2140">
          <cell r="A2140">
            <v>2140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N2140">
            <v>0</v>
          </cell>
          <cell r="O2140">
            <v>0</v>
          </cell>
          <cell r="Q2140">
            <v>0</v>
          </cell>
          <cell r="R2140">
            <v>0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0</v>
          </cell>
          <cell r="AB2140">
            <v>0</v>
          </cell>
          <cell r="AD2140" t="str">
            <v>108MP</v>
          </cell>
          <cell r="AE2140" t="str">
            <v>NA</v>
          </cell>
          <cell r="AF2140" t="str">
            <v>108MP.NA4</v>
          </cell>
        </row>
        <row r="2141">
          <cell r="A2141">
            <v>2141</v>
          </cell>
          <cell r="AD2141" t="str">
            <v>108MP</v>
          </cell>
          <cell r="AE2141" t="str">
            <v>NA</v>
          </cell>
          <cell r="AF2141" t="str">
            <v>108MP.NA5</v>
          </cell>
        </row>
        <row r="2142">
          <cell r="A2142">
            <v>2142</v>
          </cell>
          <cell r="B2142">
            <v>1081390</v>
          </cell>
          <cell r="C2142" t="str">
            <v>Accum Depr - Capital Lease</v>
          </cell>
          <cell r="AD2142">
            <v>1081390</v>
          </cell>
          <cell r="AE2142" t="str">
            <v>NA</v>
          </cell>
          <cell r="AF2142" t="str">
            <v>1081390.NA</v>
          </cell>
        </row>
        <row r="2143">
          <cell r="A2143">
            <v>2143</v>
          </cell>
          <cell r="D2143" t="str">
            <v>SO</v>
          </cell>
          <cell r="E2143" t="str">
            <v>PTD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 t="str">
            <v>PLNT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B2143">
            <v>0</v>
          </cell>
          <cell r="AD2143">
            <v>1081390</v>
          </cell>
          <cell r="AE2143" t="str">
            <v>SO</v>
          </cell>
          <cell r="AF2143" t="str">
            <v>1081390.SO</v>
          </cell>
        </row>
        <row r="2144">
          <cell r="A2144">
            <v>2144</v>
          </cell>
          <cell r="AD2144">
            <v>1081390</v>
          </cell>
          <cell r="AE2144" t="str">
            <v>NA</v>
          </cell>
          <cell r="AF2144" t="str">
            <v>1081390.NA1</v>
          </cell>
        </row>
        <row r="2145">
          <cell r="A2145">
            <v>2145</v>
          </cell>
          <cell r="AD2145">
            <v>1081390</v>
          </cell>
          <cell r="AE2145" t="str">
            <v>NA</v>
          </cell>
          <cell r="AF2145" t="str">
            <v>1081390.NA2</v>
          </cell>
        </row>
        <row r="2146">
          <cell r="A2146">
            <v>2146</v>
          </cell>
          <cell r="C2146" t="str">
            <v>Remove Capital Leases</v>
          </cell>
          <cell r="E2146" t="str">
            <v>P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Y2146">
            <v>0</v>
          </cell>
          <cell r="Z2146">
            <v>0</v>
          </cell>
          <cell r="AA2146">
            <v>0</v>
          </cell>
          <cell r="AB2146">
            <v>0</v>
          </cell>
          <cell r="AD2146">
            <v>1081390</v>
          </cell>
          <cell r="AE2146" t="str">
            <v>NA</v>
          </cell>
          <cell r="AF2146" t="str">
            <v>1081390.NA3</v>
          </cell>
        </row>
        <row r="2147">
          <cell r="A2147">
            <v>2147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N2147">
            <v>0</v>
          </cell>
          <cell r="O2147">
            <v>0</v>
          </cell>
          <cell r="Q2147">
            <v>0</v>
          </cell>
          <cell r="R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D2147">
            <v>1081390</v>
          </cell>
          <cell r="AE2147" t="str">
            <v>NA</v>
          </cell>
          <cell r="AF2147" t="str">
            <v>1081390.NA4</v>
          </cell>
        </row>
        <row r="2148">
          <cell r="A2148">
            <v>2148</v>
          </cell>
          <cell r="AD2148">
            <v>1081390</v>
          </cell>
          <cell r="AE2148" t="str">
            <v>NA</v>
          </cell>
          <cell r="AF2148" t="str">
            <v>1081390.NA5</v>
          </cell>
        </row>
        <row r="2149">
          <cell r="A2149">
            <v>2149</v>
          </cell>
          <cell r="B2149">
            <v>1081399</v>
          </cell>
          <cell r="C2149" t="str">
            <v>Accum Depr - Capital Lease</v>
          </cell>
          <cell r="AD2149">
            <v>1081399</v>
          </cell>
          <cell r="AE2149" t="str">
            <v>NA</v>
          </cell>
          <cell r="AF2149" t="str">
            <v>1081399.NA</v>
          </cell>
        </row>
        <row r="2150">
          <cell r="A2150">
            <v>2150</v>
          </cell>
          <cell r="D2150" t="str">
            <v>S</v>
          </cell>
          <cell r="E2150" t="str">
            <v>P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 t="str">
            <v>PLNT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B2150">
            <v>0</v>
          </cell>
          <cell r="AD2150">
            <v>1081399</v>
          </cell>
          <cell r="AE2150" t="str">
            <v>S</v>
          </cell>
          <cell r="AF2150" t="str">
            <v>1081399.S</v>
          </cell>
        </row>
        <row r="2151">
          <cell r="A2151">
            <v>2151</v>
          </cell>
          <cell r="D2151" t="str">
            <v>SE</v>
          </cell>
          <cell r="E2151" t="str">
            <v>P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 t="str">
            <v>PLNT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D2151">
            <v>1081399</v>
          </cell>
          <cell r="AE2151" t="str">
            <v>SE</v>
          </cell>
          <cell r="AF2151" t="str">
            <v>1081399.SE</v>
          </cell>
        </row>
        <row r="2152">
          <cell r="A2152">
            <v>2152</v>
          </cell>
          <cell r="AD2152">
            <v>1081399</v>
          </cell>
          <cell r="AE2152" t="str">
            <v>NA</v>
          </cell>
          <cell r="AF2152" t="str">
            <v>1081399.NA1</v>
          </cell>
        </row>
        <row r="2153">
          <cell r="A2153">
            <v>2153</v>
          </cell>
          <cell r="AD2153">
            <v>1081399</v>
          </cell>
          <cell r="AE2153" t="str">
            <v>NA</v>
          </cell>
          <cell r="AF2153" t="str">
            <v>1081399.NA2</v>
          </cell>
        </row>
        <row r="2154">
          <cell r="A2154">
            <v>2154</v>
          </cell>
          <cell r="C2154" t="str">
            <v>Remove Capital Leases</v>
          </cell>
          <cell r="E2154" t="str">
            <v>P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Y2154">
            <v>0</v>
          </cell>
          <cell r="Z2154">
            <v>0</v>
          </cell>
          <cell r="AA2154">
            <v>0</v>
          </cell>
          <cell r="AB2154">
            <v>0</v>
          </cell>
          <cell r="AD2154">
            <v>1081399</v>
          </cell>
          <cell r="AE2154" t="str">
            <v>NA</v>
          </cell>
          <cell r="AF2154" t="str">
            <v>1081399.NA3</v>
          </cell>
        </row>
        <row r="2155">
          <cell r="A2155">
            <v>2155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N2155">
            <v>0</v>
          </cell>
          <cell r="O2155">
            <v>0</v>
          </cell>
          <cell r="Q2155">
            <v>0</v>
          </cell>
          <cell r="R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B2155">
            <v>0</v>
          </cell>
          <cell r="AD2155">
            <v>1081399</v>
          </cell>
          <cell r="AE2155" t="str">
            <v>NA</v>
          </cell>
          <cell r="AF2155" t="str">
            <v>1081399.NA4</v>
          </cell>
        </row>
        <row r="2156">
          <cell r="A2156">
            <v>2156</v>
          </cell>
          <cell r="AD2156">
            <v>1081399</v>
          </cell>
          <cell r="AE2156" t="str">
            <v>NA</v>
          </cell>
          <cell r="AF2156" t="str">
            <v>1081399.NA5</v>
          </cell>
        </row>
        <row r="2157">
          <cell r="A2157">
            <v>2157</v>
          </cell>
          <cell r="AD2157">
            <v>1081399</v>
          </cell>
          <cell r="AE2157" t="str">
            <v>NA</v>
          </cell>
          <cell r="AF2157" t="str">
            <v>1081399.NA6</v>
          </cell>
        </row>
        <row r="2158">
          <cell r="A2158">
            <v>2158</v>
          </cell>
          <cell r="B2158" t="str">
            <v>TOTAL GENERAL PLANT ACCUM DEPR</v>
          </cell>
          <cell r="F2158">
            <v>-198385153.8304311</v>
          </cell>
          <cell r="G2158">
            <v>-77844957.733459681</v>
          </cell>
          <cell r="H2158">
            <v>-53973897.187273681</v>
          </cell>
          <cell r="I2158">
            <v>-63003742.116423354</v>
          </cell>
          <cell r="J2158">
            <v>-3562556.7932744138</v>
          </cell>
          <cell r="K2158">
            <v>0</v>
          </cell>
          <cell r="N2158">
            <v>-29522669.565867141</v>
          </cell>
          <cell r="O2158">
            <v>-48322288.16759254</v>
          </cell>
          <cell r="Q2158">
            <v>-40480422.890455261</v>
          </cell>
          <cell r="R2158">
            <v>-13493474.29681842</v>
          </cell>
          <cell r="T2158">
            <v>-11051176.12383797</v>
          </cell>
          <cell r="U2158">
            <v>-31758661.758317865</v>
          </cell>
          <cell r="V2158">
            <v>-11797631.530227918</v>
          </cell>
          <cell r="W2158">
            <v>-6494295.7168774288</v>
          </cell>
          <cell r="X2158">
            <v>-1901976.9871621681</v>
          </cell>
          <cell r="Y2158">
            <v>0</v>
          </cell>
          <cell r="Z2158">
            <v>0</v>
          </cell>
          <cell r="AA2158">
            <v>0</v>
          </cell>
          <cell r="AB2158">
            <v>0</v>
          </cell>
          <cell r="AD2158" t="str">
            <v>TOTAL GENERAL PLANT ACCUM DEPR</v>
          </cell>
          <cell r="AE2158" t="str">
            <v>NA</v>
          </cell>
          <cell r="AF2158" t="str">
            <v>TOTAL GENERAL PLANT ACCUM DEPR.NA</v>
          </cell>
        </row>
        <row r="2159">
          <cell r="A2159">
            <v>2159</v>
          </cell>
          <cell r="AD2159" t="str">
            <v>TOTAL GENERAL PLANT ACCUM DEPR</v>
          </cell>
          <cell r="AE2159" t="str">
            <v>NA</v>
          </cell>
          <cell r="AF2159" t="str">
            <v>TOTAL GENERAL PLANT ACCUM DEPR.NA1</v>
          </cell>
        </row>
        <row r="2160">
          <cell r="A2160">
            <v>2160</v>
          </cell>
          <cell r="AD2160" t="str">
            <v>TOTAL GENERAL PLANT ACCUM DEPR</v>
          </cell>
          <cell r="AE2160" t="str">
            <v>NA</v>
          </cell>
          <cell r="AF2160" t="str">
            <v>TOTAL GENERAL PLANT ACCUM DEPR.NA2</v>
          </cell>
        </row>
        <row r="2161">
          <cell r="A2161">
            <v>2161</v>
          </cell>
          <cell r="B2161" t="str">
            <v>TOTAL ACCUM DEPR - PLANT IN SERVICE</v>
          </cell>
          <cell r="F2161">
            <v>-3439491813.5861278</v>
          </cell>
          <cell r="G2161">
            <v>-1802017126.6524484</v>
          </cell>
          <cell r="H2161">
            <v>-697151698.58244395</v>
          </cell>
          <cell r="I2161">
            <v>-936760431.55796099</v>
          </cell>
          <cell r="J2161">
            <v>-3562556.7932744138</v>
          </cell>
          <cell r="K2161">
            <v>0</v>
          </cell>
          <cell r="N2161">
            <v>-1322651796.2551088</v>
          </cell>
          <cell r="O2161">
            <v>-479365330.3973397</v>
          </cell>
          <cell r="Q2161">
            <v>-522863773.93683285</v>
          </cell>
          <cell r="R2161">
            <v>-174287924.64561099</v>
          </cell>
          <cell r="T2161">
            <v>-115611742.54526356</v>
          </cell>
          <cell r="U2161">
            <v>-557149850.81085122</v>
          </cell>
          <cell r="V2161">
            <v>-128817900.59760459</v>
          </cell>
          <cell r="W2161">
            <v>-96805961.438801676</v>
          </cell>
          <cell r="X2161">
            <v>-38374976.165439993</v>
          </cell>
          <cell r="Y2161">
            <v>0</v>
          </cell>
          <cell r="Z2161">
            <v>0</v>
          </cell>
          <cell r="AA2161">
            <v>0</v>
          </cell>
          <cell r="AB2161">
            <v>0</v>
          </cell>
          <cell r="AD2161" t="str">
            <v>TOTAL ACCUM DEPR - PLANT IN SERVICE</v>
          </cell>
          <cell r="AE2161" t="str">
            <v>NA</v>
          </cell>
          <cell r="AF2161" t="str">
            <v>TOTAL ACCUM DEPR - PLANT IN SERVICE.NA</v>
          </cell>
        </row>
        <row r="2162">
          <cell r="A2162">
            <v>2162</v>
          </cell>
          <cell r="AD2162" t="str">
            <v>TOTAL ACCUM DEPR - PLANT IN SERVICE</v>
          </cell>
          <cell r="AE2162" t="str">
            <v>NA</v>
          </cell>
          <cell r="AF2162" t="str">
            <v>TOTAL ACCUM DEPR - PLANT IN SERVICE.NA1</v>
          </cell>
        </row>
        <row r="2163">
          <cell r="A2163">
            <v>2163</v>
          </cell>
          <cell r="AD2163" t="str">
            <v>TOTAL ACCUM DEPR - PLANT IN SERVICE</v>
          </cell>
          <cell r="AE2163" t="str">
            <v>NA</v>
          </cell>
          <cell r="AF2163" t="str">
            <v>TOTAL ACCUM DEPR - PLANT IN SERVICE.NA2</v>
          </cell>
        </row>
        <row r="2164">
          <cell r="A2164">
            <v>2164</v>
          </cell>
          <cell r="B2164" t="str">
            <v>111SP</v>
          </cell>
          <cell r="C2164" t="str">
            <v>Accum Prov for Amort-Steam</v>
          </cell>
          <cell r="AD2164" t="str">
            <v>111SP</v>
          </cell>
          <cell r="AE2164" t="str">
            <v>NA</v>
          </cell>
          <cell r="AF2164" t="str">
            <v>111SP.NA</v>
          </cell>
        </row>
        <row r="2165">
          <cell r="A2165">
            <v>2165</v>
          </cell>
          <cell r="D2165" t="str">
            <v>SG</v>
          </cell>
          <cell r="E2165" t="str">
            <v>P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M2165">
            <v>0.75</v>
          </cell>
          <cell r="N2165">
            <v>0</v>
          </cell>
          <cell r="O2165">
            <v>0</v>
          </cell>
          <cell r="P2165">
            <v>0.75</v>
          </cell>
          <cell r="Q2165">
            <v>0</v>
          </cell>
          <cell r="R2165">
            <v>0</v>
          </cell>
          <cell r="S2165" t="str">
            <v>PLNT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B2165">
            <v>0</v>
          </cell>
          <cell r="AD2165" t="str">
            <v>111SP</v>
          </cell>
          <cell r="AE2165" t="str">
            <v>SG</v>
          </cell>
          <cell r="AF2165" t="str">
            <v>111SP.SG</v>
          </cell>
        </row>
        <row r="2166">
          <cell r="A2166">
            <v>2166</v>
          </cell>
          <cell r="D2166" t="str">
            <v>SG</v>
          </cell>
          <cell r="E2166" t="str">
            <v>P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M2166">
            <v>0.75</v>
          </cell>
          <cell r="N2166">
            <v>0</v>
          </cell>
          <cell r="O2166">
            <v>0</v>
          </cell>
          <cell r="P2166">
            <v>0.75</v>
          </cell>
          <cell r="Q2166">
            <v>0</v>
          </cell>
          <cell r="R2166">
            <v>0</v>
          </cell>
          <cell r="S2166" t="str">
            <v>PLNT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B2166">
            <v>0</v>
          </cell>
          <cell r="AD2166" t="str">
            <v>111SP</v>
          </cell>
          <cell r="AE2166" t="str">
            <v>SG</v>
          </cell>
          <cell r="AF2166" t="str">
            <v>111SP.SG1</v>
          </cell>
        </row>
        <row r="2167">
          <cell r="A2167">
            <v>2167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N2167">
            <v>0</v>
          </cell>
          <cell r="O2167">
            <v>0</v>
          </cell>
          <cell r="Q2167">
            <v>0</v>
          </cell>
          <cell r="R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B2167">
            <v>0</v>
          </cell>
          <cell r="AD2167" t="str">
            <v>111SP</v>
          </cell>
          <cell r="AE2167" t="str">
            <v>NA</v>
          </cell>
          <cell r="AF2167" t="str">
            <v>111SP.NA1</v>
          </cell>
        </row>
        <row r="2168">
          <cell r="A2168">
            <v>2168</v>
          </cell>
          <cell r="AD2168" t="str">
            <v>111SP</v>
          </cell>
          <cell r="AE2168" t="str">
            <v>NA</v>
          </cell>
          <cell r="AF2168" t="str">
            <v>111SP.NA2</v>
          </cell>
        </row>
        <row r="2169">
          <cell r="A2169">
            <v>2169</v>
          </cell>
          <cell r="AD2169" t="str">
            <v>111SP</v>
          </cell>
          <cell r="AE2169" t="str">
            <v>NA</v>
          </cell>
          <cell r="AF2169" t="str">
            <v>111SP.NA3</v>
          </cell>
        </row>
        <row r="2170">
          <cell r="A2170">
            <v>2170</v>
          </cell>
          <cell r="B2170" t="str">
            <v>111GP</v>
          </cell>
          <cell r="C2170" t="str">
            <v>Accum Prov for Amort-General</v>
          </cell>
          <cell r="AD2170" t="str">
            <v>111GP</v>
          </cell>
          <cell r="AE2170" t="str">
            <v>NA</v>
          </cell>
          <cell r="AF2170" t="str">
            <v>111GP.NA</v>
          </cell>
        </row>
        <row r="2171">
          <cell r="A2171">
            <v>2171</v>
          </cell>
          <cell r="D2171" t="str">
            <v>S</v>
          </cell>
          <cell r="E2171" t="str">
            <v>G-SITUS</v>
          </cell>
          <cell r="F2171">
            <v>-15032.012307692299</v>
          </cell>
          <cell r="G2171">
            <v>0</v>
          </cell>
          <cell r="H2171">
            <v>-4456.0462296375281</v>
          </cell>
          <cell r="I2171">
            <v>-10575.966078054771</v>
          </cell>
          <cell r="J2171">
            <v>0</v>
          </cell>
          <cell r="K2171">
            <v>0</v>
          </cell>
          <cell r="M2171">
            <v>0.75</v>
          </cell>
          <cell r="N2171">
            <v>0</v>
          </cell>
          <cell r="O2171">
            <v>0</v>
          </cell>
          <cell r="P2171">
            <v>0.75</v>
          </cell>
          <cell r="Q2171">
            <v>-3342.0346722281461</v>
          </cell>
          <cell r="R2171">
            <v>-1114.011557409382</v>
          </cell>
          <cell r="S2171" t="str">
            <v>PLNT</v>
          </cell>
          <cell r="T2171">
            <v>-1855.0781252380971</v>
          </cell>
          <cell r="U2171">
            <v>-5331.0885696237183</v>
          </cell>
          <cell r="V2171">
            <v>-1980.3800008341946</v>
          </cell>
          <cell r="W2171">
            <v>-1090.1487577616153</v>
          </cell>
          <cell r="X2171">
            <v>-319.27062459714449</v>
          </cell>
          <cell r="Y2171">
            <v>0</v>
          </cell>
          <cell r="Z2171">
            <v>0</v>
          </cell>
          <cell r="AA2171">
            <v>0</v>
          </cell>
          <cell r="AB2171">
            <v>0</v>
          </cell>
          <cell r="AD2171" t="str">
            <v>111GP</v>
          </cell>
          <cell r="AE2171" t="str">
            <v>S</v>
          </cell>
          <cell r="AF2171" t="str">
            <v>111GP.S</v>
          </cell>
        </row>
        <row r="2172">
          <cell r="A2172">
            <v>2172</v>
          </cell>
          <cell r="D2172" t="str">
            <v>CN</v>
          </cell>
          <cell r="E2172" t="str">
            <v>CUST</v>
          </cell>
          <cell r="F2172">
            <v>-113347.65844579109</v>
          </cell>
          <cell r="G2172">
            <v>0</v>
          </cell>
          <cell r="H2172">
            <v>0</v>
          </cell>
          <cell r="I2172">
            <v>0</v>
          </cell>
          <cell r="J2172">
            <v>-113347.65844579109</v>
          </cell>
          <cell r="K2172">
            <v>0</v>
          </cell>
          <cell r="M2172">
            <v>0.75</v>
          </cell>
          <cell r="N2172">
            <v>0</v>
          </cell>
          <cell r="O2172">
            <v>0</v>
          </cell>
          <cell r="P2172">
            <v>0.75</v>
          </cell>
          <cell r="Q2172">
            <v>0</v>
          </cell>
          <cell r="R2172">
            <v>0</v>
          </cell>
          <cell r="S2172" t="str">
            <v>CUST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B2172">
            <v>0</v>
          </cell>
          <cell r="AD2172" t="str">
            <v>111GP</v>
          </cell>
          <cell r="AE2172" t="str">
            <v>CN</v>
          </cell>
          <cell r="AF2172" t="str">
            <v>111GP.CN</v>
          </cell>
        </row>
        <row r="2173">
          <cell r="A2173">
            <v>2173</v>
          </cell>
          <cell r="D2173" t="str">
            <v>SG</v>
          </cell>
          <cell r="E2173" t="str">
            <v>I-SG</v>
          </cell>
          <cell r="F2173">
            <v>-65552.923555215952</v>
          </cell>
          <cell r="G2173">
            <v>-55057.631888918382</v>
          </cell>
          <cell r="H2173">
            <v>-10495.291666297577</v>
          </cell>
          <cell r="I2173">
            <v>0</v>
          </cell>
          <cell r="J2173">
            <v>0</v>
          </cell>
          <cell r="K2173">
            <v>0</v>
          </cell>
          <cell r="M2173">
            <v>0.75</v>
          </cell>
          <cell r="N2173">
            <v>-41293.223916688788</v>
          </cell>
          <cell r="O2173">
            <v>-13764.407972229596</v>
          </cell>
          <cell r="P2173">
            <v>0.75</v>
          </cell>
          <cell r="Q2173">
            <v>-7871.4687497231826</v>
          </cell>
          <cell r="R2173">
            <v>-2623.8229165743942</v>
          </cell>
          <cell r="S2173" t="str">
            <v>PLNT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B2173">
            <v>0</v>
          </cell>
          <cell r="AD2173" t="str">
            <v>111GP</v>
          </cell>
          <cell r="AE2173" t="str">
            <v>SG</v>
          </cell>
          <cell r="AF2173" t="str">
            <v>111GP.SG</v>
          </cell>
        </row>
        <row r="2174">
          <cell r="A2174">
            <v>2174</v>
          </cell>
          <cell r="D2174" t="str">
            <v>SO</v>
          </cell>
          <cell r="E2174" t="str">
            <v>PTD</v>
          </cell>
          <cell r="F2174">
            <v>-2274763.0914947297</v>
          </cell>
          <cell r="G2174">
            <v>-1148742.7309662956</v>
          </cell>
          <cell r="H2174">
            <v>-545748.36890734639</v>
          </cell>
          <cell r="I2174">
            <v>-580271.99162108777</v>
          </cell>
          <cell r="J2174">
            <v>0</v>
          </cell>
          <cell r="K2174">
            <v>0</v>
          </cell>
          <cell r="M2174">
            <v>0.75</v>
          </cell>
          <cell r="N2174">
            <v>-861557.04822472169</v>
          </cell>
          <cell r="O2174">
            <v>-287185.6827415739</v>
          </cell>
          <cell r="P2174">
            <v>0.75</v>
          </cell>
          <cell r="Q2174">
            <v>-409311.27668050979</v>
          </cell>
          <cell r="R2174">
            <v>-136437.0922268366</v>
          </cell>
          <cell r="S2174" t="str">
            <v>PLNT</v>
          </cell>
          <cell r="T2174">
            <v>-101782.65232698391</v>
          </cell>
          <cell r="U2174">
            <v>-292501.06883596897</v>
          </cell>
          <cell r="V2174">
            <v>-108657.59579497379</v>
          </cell>
          <cell r="W2174">
            <v>-59813.239392115909</v>
          </cell>
          <cell r="X2174">
            <v>-17517.435271045149</v>
          </cell>
          <cell r="Y2174">
            <v>0</v>
          </cell>
          <cell r="Z2174">
            <v>0</v>
          </cell>
          <cell r="AA2174">
            <v>0</v>
          </cell>
          <cell r="AB2174">
            <v>0</v>
          </cell>
          <cell r="AD2174" t="str">
            <v>111GP</v>
          </cell>
          <cell r="AE2174" t="str">
            <v>SO</v>
          </cell>
          <cell r="AF2174" t="str">
            <v>111GP.SO</v>
          </cell>
        </row>
        <row r="2175">
          <cell r="A2175">
            <v>2175</v>
          </cell>
          <cell r="D2175" t="str">
            <v>SE</v>
          </cell>
          <cell r="E2175" t="str">
            <v>P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M2175">
            <v>0.75</v>
          </cell>
          <cell r="N2175">
            <v>0</v>
          </cell>
          <cell r="O2175">
            <v>0</v>
          </cell>
          <cell r="P2175">
            <v>0.75</v>
          </cell>
          <cell r="Q2175">
            <v>0</v>
          </cell>
          <cell r="R2175">
            <v>0</v>
          </cell>
          <cell r="S2175" t="str">
            <v>PLNT</v>
          </cell>
          <cell r="T2175">
            <v>0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0</v>
          </cell>
          <cell r="AB2175">
            <v>0</v>
          </cell>
          <cell r="AD2175" t="str">
            <v>111GP</v>
          </cell>
          <cell r="AE2175" t="str">
            <v>SE</v>
          </cell>
          <cell r="AF2175" t="str">
            <v>111GP.SE</v>
          </cell>
        </row>
        <row r="2176">
          <cell r="A2176">
            <v>2176</v>
          </cell>
          <cell r="F2176">
            <v>-2468695.6858034292</v>
          </cell>
          <cell r="G2176">
            <v>-1203800.3628552139</v>
          </cell>
          <cell r="H2176">
            <v>-560699.70680328144</v>
          </cell>
          <cell r="I2176">
            <v>-590847.95769914251</v>
          </cell>
          <cell r="J2176">
            <v>-113347.65844579109</v>
          </cell>
          <cell r="K2176">
            <v>0</v>
          </cell>
          <cell r="N2176">
            <v>-902850.2721414105</v>
          </cell>
          <cell r="O2176">
            <v>-300950.09071380348</v>
          </cell>
          <cell r="Q2176">
            <v>-420524.78010246111</v>
          </cell>
          <cell r="R2176">
            <v>-140174.92670082036</v>
          </cell>
          <cell r="T2176">
            <v>-103637.73045222201</v>
          </cell>
          <cell r="U2176">
            <v>-297832.15740559268</v>
          </cell>
          <cell r="V2176">
            <v>-110637.97579580799</v>
          </cell>
          <cell r="W2176">
            <v>-60903.388149877523</v>
          </cell>
          <cell r="X2176">
            <v>-17836.705895642295</v>
          </cell>
          <cell r="Y2176">
            <v>0</v>
          </cell>
          <cell r="Z2176">
            <v>0</v>
          </cell>
          <cell r="AA2176">
            <v>0</v>
          </cell>
          <cell r="AB2176">
            <v>0</v>
          </cell>
          <cell r="AD2176" t="str">
            <v>111GP</v>
          </cell>
          <cell r="AE2176" t="str">
            <v>NA</v>
          </cell>
          <cell r="AF2176" t="str">
            <v>111GP.NA1</v>
          </cell>
        </row>
        <row r="2177">
          <cell r="A2177">
            <v>2177</v>
          </cell>
          <cell r="AD2177" t="str">
            <v>111GP</v>
          </cell>
          <cell r="AE2177" t="str">
            <v>NA</v>
          </cell>
          <cell r="AF2177" t="str">
            <v>111GP.NA2</v>
          </cell>
        </row>
        <row r="2178">
          <cell r="A2178">
            <v>2178</v>
          </cell>
          <cell r="AD2178" t="str">
            <v>111GP</v>
          </cell>
          <cell r="AE2178" t="str">
            <v>NA</v>
          </cell>
          <cell r="AF2178" t="str">
            <v>111GP.NA3</v>
          </cell>
        </row>
        <row r="2179">
          <cell r="A2179">
            <v>2179</v>
          </cell>
          <cell r="B2179" t="str">
            <v>111HP</v>
          </cell>
          <cell r="C2179" t="str">
            <v>Accum Prov for Amort-Hydro</v>
          </cell>
          <cell r="AD2179" t="str">
            <v>111HP</v>
          </cell>
          <cell r="AE2179" t="str">
            <v>NA</v>
          </cell>
          <cell r="AF2179" t="str">
            <v>111HP.NA</v>
          </cell>
        </row>
        <row r="2180">
          <cell r="A2180">
            <v>2180</v>
          </cell>
          <cell r="D2180" t="str">
            <v>SG</v>
          </cell>
          <cell r="E2180" t="str">
            <v>P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M2180">
            <v>0.75</v>
          </cell>
          <cell r="N2180">
            <v>0</v>
          </cell>
          <cell r="O2180">
            <v>0</v>
          </cell>
          <cell r="P2180">
            <v>0.75</v>
          </cell>
          <cell r="Q2180">
            <v>0</v>
          </cell>
          <cell r="R2180">
            <v>0</v>
          </cell>
          <cell r="S2180" t="str">
            <v>PLNT</v>
          </cell>
          <cell r="T2180">
            <v>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0</v>
          </cell>
          <cell r="AB2180">
            <v>0</v>
          </cell>
          <cell r="AD2180" t="str">
            <v>111HP</v>
          </cell>
          <cell r="AE2180" t="str">
            <v>SG</v>
          </cell>
          <cell r="AF2180" t="str">
            <v>111HP.SG</v>
          </cell>
        </row>
        <row r="2181">
          <cell r="A2181">
            <v>2181</v>
          </cell>
          <cell r="D2181" t="str">
            <v>SG</v>
          </cell>
          <cell r="E2181" t="str">
            <v>P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M2181">
            <v>0.75</v>
          </cell>
          <cell r="N2181">
            <v>0</v>
          </cell>
          <cell r="O2181">
            <v>0</v>
          </cell>
          <cell r="P2181">
            <v>0.75</v>
          </cell>
          <cell r="Q2181">
            <v>0</v>
          </cell>
          <cell r="R2181">
            <v>0</v>
          </cell>
          <cell r="S2181" t="str">
            <v>PLNT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B2181">
            <v>0</v>
          </cell>
          <cell r="AD2181" t="str">
            <v>111HP</v>
          </cell>
          <cell r="AE2181" t="str">
            <v>SG</v>
          </cell>
          <cell r="AF2181" t="str">
            <v>111HP.SG1</v>
          </cell>
        </row>
        <row r="2182">
          <cell r="A2182">
            <v>2182</v>
          </cell>
          <cell r="D2182" t="str">
            <v>SG</v>
          </cell>
          <cell r="E2182" t="str">
            <v>P</v>
          </cell>
          <cell r="F2182">
            <v>-567732.60585156258</v>
          </cell>
          <cell r="G2182">
            <v>-567732.60585156258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M2182">
            <v>0.75</v>
          </cell>
          <cell r="N2182">
            <v>-425799.4543886719</v>
          </cell>
          <cell r="O2182">
            <v>-141933.15146289064</v>
          </cell>
          <cell r="P2182">
            <v>0.75</v>
          </cell>
          <cell r="Q2182">
            <v>0</v>
          </cell>
          <cell r="R2182">
            <v>0</v>
          </cell>
          <cell r="S2182" t="str">
            <v>PLNT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B2182">
            <v>0</v>
          </cell>
          <cell r="AD2182" t="str">
            <v>111HP</v>
          </cell>
          <cell r="AE2182" t="str">
            <v>SG</v>
          </cell>
          <cell r="AF2182" t="str">
            <v>111HP.SG2</v>
          </cell>
        </row>
        <row r="2183">
          <cell r="A2183">
            <v>2183</v>
          </cell>
          <cell r="D2183" t="str">
            <v>SG</v>
          </cell>
          <cell r="E2183" t="str">
            <v>P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M2183">
            <v>0.75</v>
          </cell>
          <cell r="N2183">
            <v>0</v>
          </cell>
          <cell r="O2183">
            <v>0</v>
          </cell>
          <cell r="P2183">
            <v>0.75</v>
          </cell>
          <cell r="Q2183">
            <v>0</v>
          </cell>
          <cell r="R2183">
            <v>0</v>
          </cell>
          <cell r="S2183" t="str">
            <v>PLNT</v>
          </cell>
          <cell r="T2183">
            <v>0</v>
          </cell>
          <cell r="U2183">
            <v>0</v>
          </cell>
          <cell r="V2183">
            <v>0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0</v>
          </cell>
          <cell r="AB2183">
            <v>0</v>
          </cell>
          <cell r="AD2183" t="str">
            <v>111HP</v>
          </cell>
          <cell r="AE2183" t="str">
            <v>SG</v>
          </cell>
          <cell r="AF2183" t="str">
            <v>111HP.SG3</v>
          </cell>
        </row>
        <row r="2184">
          <cell r="A2184">
            <v>2184</v>
          </cell>
          <cell r="F2184">
            <v>-567732.60585156258</v>
          </cell>
          <cell r="G2184">
            <v>-567732.60585156258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N2184">
            <v>-425799.4543886719</v>
          </cell>
          <cell r="O2184">
            <v>-141933.15146289064</v>
          </cell>
          <cell r="Q2184">
            <v>0</v>
          </cell>
          <cell r="R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B2184">
            <v>0</v>
          </cell>
          <cell r="AD2184" t="str">
            <v>111HP</v>
          </cell>
          <cell r="AE2184" t="str">
            <v>NA</v>
          </cell>
          <cell r="AF2184" t="str">
            <v>111HP.NA1</v>
          </cell>
        </row>
        <row r="2185">
          <cell r="A2185">
            <v>2185</v>
          </cell>
          <cell r="AD2185" t="str">
            <v>111HP</v>
          </cell>
          <cell r="AE2185" t="str">
            <v>NA</v>
          </cell>
          <cell r="AF2185" t="str">
            <v>111HP.NA2</v>
          </cell>
        </row>
        <row r="2186">
          <cell r="A2186">
            <v>2186</v>
          </cell>
          <cell r="AD2186" t="str">
            <v>111HP</v>
          </cell>
          <cell r="AE2186" t="str">
            <v>NA</v>
          </cell>
          <cell r="AF2186" t="str">
            <v>111HP.NA3</v>
          </cell>
        </row>
        <row r="2187">
          <cell r="A2187">
            <v>2187</v>
          </cell>
          <cell r="B2187" t="str">
            <v>111IP</v>
          </cell>
          <cell r="C2187" t="str">
            <v>Accum Prov for Amort-Intangible Plant</v>
          </cell>
          <cell r="AD2187" t="str">
            <v>111IP</v>
          </cell>
          <cell r="AE2187" t="str">
            <v>NA</v>
          </cell>
          <cell r="AF2187" t="str">
            <v>111IP.NA</v>
          </cell>
        </row>
        <row r="2188">
          <cell r="A2188">
            <v>2188</v>
          </cell>
          <cell r="D2188" t="str">
            <v>S</v>
          </cell>
          <cell r="E2188" t="str">
            <v>I-SITUS</v>
          </cell>
          <cell r="F2188">
            <v>-26631.411538498476</v>
          </cell>
          <cell r="G2188">
            <v>-49467.906179871621</v>
          </cell>
          <cell r="H2188">
            <v>11275.894075678469</v>
          </cell>
          <cell r="I2188">
            <v>11560.600565694684</v>
          </cell>
          <cell r="J2188">
            <v>0</v>
          </cell>
          <cell r="K2188">
            <v>0</v>
          </cell>
          <cell r="M2188">
            <v>0.75</v>
          </cell>
          <cell r="N2188">
            <v>-37100.929634903718</v>
          </cell>
          <cell r="O2188">
            <v>-12366.976544967905</v>
          </cell>
          <cell r="P2188">
            <v>0.75</v>
          </cell>
          <cell r="Q2188">
            <v>8456.9205567588506</v>
          </cell>
          <cell r="R2188">
            <v>2818.9735189196172</v>
          </cell>
          <cell r="S2188" t="str">
            <v>PLNT</v>
          </cell>
          <cell r="T2188">
            <v>2027.7880115874852</v>
          </cell>
          <cell r="U2188">
            <v>5827.4189874383646</v>
          </cell>
          <cell r="V2188">
            <v>2164.7556345174257</v>
          </cell>
          <cell r="W2188">
            <v>1191.6428487626451</v>
          </cell>
          <cell r="X2188">
            <v>348.99508338876205</v>
          </cell>
          <cell r="Y2188">
            <v>0</v>
          </cell>
          <cell r="Z2188">
            <v>0</v>
          </cell>
          <cell r="AA2188">
            <v>0</v>
          </cell>
          <cell r="AB2188">
            <v>0</v>
          </cell>
          <cell r="AD2188" t="str">
            <v>111IP</v>
          </cell>
          <cell r="AE2188" t="str">
            <v>S</v>
          </cell>
          <cell r="AF2188" t="str">
            <v>111IP.S</v>
          </cell>
        </row>
        <row r="2189">
          <cell r="A2189">
            <v>2189</v>
          </cell>
          <cell r="D2189" t="str">
            <v>SG</v>
          </cell>
          <cell r="E2189" t="str">
            <v>I-DGP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M2189">
            <v>0.75</v>
          </cell>
          <cell r="N2189">
            <v>0</v>
          </cell>
          <cell r="O2189">
            <v>0</v>
          </cell>
          <cell r="P2189">
            <v>0.75</v>
          </cell>
          <cell r="Q2189">
            <v>0</v>
          </cell>
          <cell r="R2189">
            <v>0</v>
          </cell>
          <cell r="S2189" t="str">
            <v>PLNT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  <cell r="Y2189">
            <v>0</v>
          </cell>
          <cell r="Z2189">
            <v>0</v>
          </cell>
          <cell r="AA2189">
            <v>0</v>
          </cell>
          <cell r="AB2189">
            <v>0</v>
          </cell>
          <cell r="AD2189" t="str">
            <v>111IP</v>
          </cell>
          <cell r="AE2189" t="str">
            <v>SG</v>
          </cell>
          <cell r="AF2189" t="str">
            <v>111IP.SG</v>
          </cell>
        </row>
        <row r="2190">
          <cell r="A2190">
            <v>2190</v>
          </cell>
          <cell r="D2190" t="str">
            <v>SG</v>
          </cell>
          <cell r="E2190" t="str">
            <v>I-DGU</v>
          </cell>
          <cell r="F2190">
            <v>-185424.03297208715</v>
          </cell>
          <cell r="G2190">
            <v>-185424.03297208715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M2190">
            <v>0.75</v>
          </cell>
          <cell r="N2190">
            <v>-139068.02472906536</v>
          </cell>
          <cell r="O2190">
            <v>-46356.008243021788</v>
          </cell>
          <cell r="P2190">
            <v>0.75</v>
          </cell>
          <cell r="Q2190">
            <v>0</v>
          </cell>
          <cell r="R2190">
            <v>0</v>
          </cell>
          <cell r="S2190" t="str">
            <v>PLNT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B2190">
            <v>0</v>
          </cell>
          <cell r="AD2190" t="str">
            <v>111IP</v>
          </cell>
          <cell r="AE2190" t="str">
            <v>SG</v>
          </cell>
          <cell r="AF2190" t="str">
            <v>111IP.SG1</v>
          </cell>
        </row>
        <row r="2191">
          <cell r="A2191">
            <v>2191</v>
          </cell>
          <cell r="D2191" t="str">
            <v>SE</v>
          </cell>
          <cell r="E2191" t="str">
            <v>P</v>
          </cell>
          <cell r="F2191">
            <v>-558454.16111501318</v>
          </cell>
          <cell r="G2191">
            <v>-558454.16111501318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M2191">
            <v>0</v>
          </cell>
          <cell r="N2191">
            <v>0</v>
          </cell>
          <cell r="O2191">
            <v>-558454.16111501318</v>
          </cell>
          <cell r="P2191">
            <v>0</v>
          </cell>
          <cell r="Q2191">
            <v>0</v>
          </cell>
          <cell r="R2191">
            <v>0</v>
          </cell>
          <cell r="S2191" t="str">
            <v>PLNT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B2191">
            <v>0</v>
          </cell>
          <cell r="AD2191" t="str">
            <v>111IP</v>
          </cell>
          <cell r="AE2191" t="str">
            <v>SE</v>
          </cell>
          <cell r="AF2191" t="str">
            <v>111IP.SE</v>
          </cell>
        </row>
        <row r="2192">
          <cell r="A2192">
            <v>2192</v>
          </cell>
          <cell r="D2192" t="str">
            <v>SG</v>
          </cell>
          <cell r="E2192" t="str">
            <v>I-SG</v>
          </cell>
          <cell r="F2192">
            <v>-29602769.083498269</v>
          </cell>
          <cell r="G2192">
            <v>-24863244.454979245</v>
          </cell>
          <cell r="H2192">
            <v>-4739524.6285190247</v>
          </cell>
          <cell r="I2192">
            <v>0</v>
          </cell>
          <cell r="J2192">
            <v>0</v>
          </cell>
          <cell r="K2192">
            <v>0</v>
          </cell>
          <cell r="M2192">
            <v>0.75</v>
          </cell>
          <cell r="N2192">
            <v>-18647433.341234434</v>
          </cell>
          <cell r="O2192">
            <v>-6215811.1137448112</v>
          </cell>
          <cell r="P2192">
            <v>0.75</v>
          </cell>
          <cell r="Q2192">
            <v>-3554643.4713892685</v>
          </cell>
          <cell r="R2192">
            <v>-1184881.1571297562</v>
          </cell>
          <cell r="S2192" t="str">
            <v>PLNT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0</v>
          </cell>
          <cell r="AB2192">
            <v>0</v>
          </cell>
          <cell r="AD2192" t="str">
            <v>111IP</v>
          </cell>
          <cell r="AE2192" t="str">
            <v>SG</v>
          </cell>
          <cell r="AF2192" t="str">
            <v>111IP.SG2</v>
          </cell>
        </row>
        <row r="2193">
          <cell r="A2193">
            <v>2193</v>
          </cell>
          <cell r="D2193" t="str">
            <v>SG</v>
          </cell>
          <cell r="E2193" t="str">
            <v>I-SG</v>
          </cell>
          <cell r="F2193">
            <v>-10915465.74111471</v>
          </cell>
          <cell r="G2193">
            <v>-9167854.9495078046</v>
          </cell>
          <cell r="H2193">
            <v>-1747610.7916069054</v>
          </cell>
          <cell r="I2193">
            <v>0</v>
          </cell>
          <cell r="J2193">
            <v>0</v>
          </cell>
          <cell r="K2193">
            <v>0</v>
          </cell>
          <cell r="M2193">
            <v>0.75</v>
          </cell>
          <cell r="N2193">
            <v>-6875891.2121308539</v>
          </cell>
          <cell r="O2193">
            <v>-2291963.7373769511</v>
          </cell>
          <cell r="P2193">
            <v>0.75</v>
          </cell>
          <cell r="Q2193">
            <v>-1310708.0937051792</v>
          </cell>
          <cell r="R2193">
            <v>-436902.69790172635</v>
          </cell>
          <cell r="S2193" t="str">
            <v>PLNT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B2193">
            <v>0</v>
          </cell>
          <cell r="AD2193" t="str">
            <v>111IP</v>
          </cell>
          <cell r="AE2193" t="str">
            <v>SG</v>
          </cell>
          <cell r="AF2193" t="str">
            <v>111IP.SG3</v>
          </cell>
        </row>
        <row r="2194">
          <cell r="A2194">
            <v>2194</v>
          </cell>
          <cell r="D2194" t="str">
            <v>SG</v>
          </cell>
          <cell r="E2194" t="str">
            <v>I-SG</v>
          </cell>
          <cell r="F2194">
            <v>-2079501.9009938615</v>
          </cell>
          <cell r="G2194">
            <v>-1746565.1258221574</v>
          </cell>
          <cell r="H2194">
            <v>-332936.77517170412</v>
          </cell>
          <cell r="I2194">
            <v>0</v>
          </cell>
          <cell r="J2194">
            <v>0</v>
          </cell>
          <cell r="K2194">
            <v>0</v>
          </cell>
          <cell r="M2194">
            <v>0.75</v>
          </cell>
          <cell r="N2194">
            <v>-1309923.844366618</v>
          </cell>
          <cell r="O2194">
            <v>-436641.28145553934</v>
          </cell>
          <cell r="P2194">
            <v>0.75</v>
          </cell>
          <cell r="Q2194">
            <v>-249702.58137877809</v>
          </cell>
          <cell r="R2194">
            <v>-83234.193792926031</v>
          </cell>
          <cell r="S2194" t="str">
            <v>PLNT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B2194">
            <v>0</v>
          </cell>
          <cell r="AD2194" t="str">
            <v>111IP</v>
          </cell>
          <cell r="AE2194" t="str">
            <v>SG</v>
          </cell>
          <cell r="AF2194" t="str">
            <v>111IP.SG4</v>
          </cell>
        </row>
        <row r="2195">
          <cell r="A2195">
            <v>2195</v>
          </cell>
          <cell r="D2195" t="str">
            <v>CN</v>
          </cell>
          <cell r="E2195" t="str">
            <v>CUST</v>
          </cell>
          <cell r="F2195">
            <v>-56345861.677532136</v>
          </cell>
          <cell r="G2195">
            <v>0</v>
          </cell>
          <cell r="H2195">
            <v>0</v>
          </cell>
          <cell r="I2195">
            <v>0</v>
          </cell>
          <cell r="J2195">
            <v>-56345861.677532136</v>
          </cell>
          <cell r="K2195">
            <v>0</v>
          </cell>
          <cell r="M2195">
            <v>0.75</v>
          </cell>
          <cell r="N2195">
            <v>0</v>
          </cell>
          <cell r="O2195">
            <v>0</v>
          </cell>
          <cell r="P2195">
            <v>0.75</v>
          </cell>
          <cell r="Q2195">
            <v>0</v>
          </cell>
          <cell r="R2195">
            <v>0</v>
          </cell>
          <cell r="S2195" t="str">
            <v>CUST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B2195">
            <v>0</v>
          </cell>
          <cell r="AD2195" t="str">
            <v>111IP</v>
          </cell>
          <cell r="AE2195" t="str">
            <v>CN</v>
          </cell>
          <cell r="AF2195" t="str">
            <v>111IP.CN</v>
          </cell>
        </row>
        <row r="2196">
          <cell r="A2196">
            <v>2196</v>
          </cell>
          <cell r="D2196" t="str">
            <v>SG</v>
          </cell>
          <cell r="E2196" t="str">
            <v>P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M2196">
            <v>0.75</v>
          </cell>
          <cell r="N2196">
            <v>0</v>
          </cell>
          <cell r="O2196">
            <v>0</v>
          </cell>
          <cell r="P2196">
            <v>0.75</v>
          </cell>
          <cell r="Q2196">
            <v>0</v>
          </cell>
          <cell r="R2196">
            <v>0</v>
          </cell>
          <cell r="S2196" t="str">
            <v>PLNT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0</v>
          </cell>
          <cell r="AB2196">
            <v>0</v>
          </cell>
          <cell r="AD2196" t="str">
            <v>111IP</v>
          </cell>
          <cell r="AE2196" t="str">
            <v>SG</v>
          </cell>
          <cell r="AF2196" t="str">
            <v>111IP.SG5</v>
          </cell>
        </row>
        <row r="2197">
          <cell r="A2197">
            <v>2197</v>
          </cell>
          <cell r="D2197" t="str">
            <v>SG</v>
          </cell>
          <cell r="E2197" t="str">
            <v>P</v>
          </cell>
          <cell r="F2197">
            <v>-340838.43700789742</v>
          </cell>
          <cell r="G2197">
            <v>-340838.43700789742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M2197">
            <v>0.75</v>
          </cell>
          <cell r="N2197">
            <v>-255628.82775592306</v>
          </cell>
          <cell r="O2197">
            <v>-85209.609251974354</v>
          </cell>
          <cell r="P2197">
            <v>0.75</v>
          </cell>
          <cell r="Q2197">
            <v>0</v>
          </cell>
          <cell r="R2197">
            <v>0</v>
          </cell>
          <cell r="S2197" t="str">
            <v>PLNT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0</v>
          </cell>
          <cell r="AB2197">
            <v>0</v>
          </cell>
          <cell r="AD2197" t="str">
            <v>111IP</v>
          </cell>
          <cell r="AE2197" t="str">
            <v>SG</v>
          </cell>
          <cell r="AF2197" t="str">
            <v>111IP.SG6</v>
          </cell>
        </row>
        <row r="2198">
          <cell r="A2198">
            <v>2198</v>
          </cell>
          <cell r="D2198" t="str">
            <v>SO</v>
          </cell>
          <cell r="E2198" t="str">
            <v>PTD</v>
          </cell>
          <cell r="F2198">
            <v>-127723141.84689344</v>
          </cell>
          <cell r="G2198">
            <v>-64499477.471470065</v>
          </cell>
          <cell r="H2198">
            <v>-30642617.947903011</v>
          </cell>
          <cell r="I2198">
            <v>-32581046.427520368</v>
          </cell>
          <cell r="J2198">
            <v>0</v>
          </cell>
          <cell r="K2198">
            <v>0</v>
          </cell>
          <cell r="M2198">
            <v>0.75</v>
          </cell>
          <cell r="N2198">
            <v>-48374608.103602551</v>
          </cell>
          <cell r="O2198">
            <v>-16124869.367867516</v>
          </cell>
          <cell r="P2198">
            <v>0.75</v>
          </cell>
          <cell r="Q2198">
            <v>-22981963.460927259</v>
          </cell>
          <cell r="R2198">
            <v>-7660654.4869757527</v>
          </cell>
          <cell r="S2198" t="str">
            <v>PLNT</v>
          </cell>
          <cell r="T2198">
            <v>-5714880.898726997</v>
          </cell>
          <cell r="U2198">
            <v>-16423317.067605482</v>
          </cell>
          <cell r="V2198">
            <v>-6100894.4502192801</v>
          </cell>
          <cell r="W2198">
            <v>-3358387.0284186532</v>
          </cell>
          <cell r="X2198">
            <v>-983566.98254995293</v>
          </cell>
          <cell r="Y2198">
            <v>0</v>
          </cell>
          <cell r="Z2198">
            <v>0</v>
          </cell>
          <cell r="AA2198">
            <v>0</v>
          </cell>
          <cell r="AB2198">
            <v>0</v>
          </cell>
          <cell r="AD2198" t="str">
            <v>111IP</v>
          </cell>
          <cell r="AE2198" t="str">
            <v>SO</v>
          </cell>
          <cell r="AF2198" t="str">
            <v>111IP.SO</v>
          </cell>
        </row>
        <row r="2199">
          <cell r="A2199">
            <v>2199</v>
          </cell>
          <cell r="F2199">
            <v>-227778088.2926659</v>
          </cell>
          <cell r="G2199">
            <v>-101411326.53905414</v>
          </cell>
          <cell r="H2199">
            <v>-37451414.249124967</v>
          </cell>
          <cell r="I2199">
            <v>-32569485.826954674</v>
          </cell>
          <cell r="J2199">
            <v>-56345861.677532136</v>
          </cell>
          <cell r="K2199">
            <v>0</v>
          </cell>
          <cell r="N2199">
            <v>-75639654.283454344</v>
          </cell>
          <cell r="O2199">
            <v>-25771672.255599797</v>
          </cell>
          <cell r="Q2199">
            <v>-28088560.686843727</v>
          </cell>
          <cell r="R2199">
            <v>-9362853.5622812416</v>
          </cell>
          <cell r="T2199">
            <v>-5712853.1107154097</v>
          </cell>
          <cell r="U2199">
            <v>-16417489.648618044</v>
          </cell>
          <cell r="V2199">
            <v>-6098729.6945847627</v>
          </cell>
          <cell r="W2199">
            <v>-3357195.3855698905</v>
          </cell>
          <cell r="X2199">
            <v>-983217.98746656417</v>
          </cell>
          <cell r="Y2199">
            <v>0</v>
          </cell>
          <cell r="Z2199">
            <v>0</v>
          </cell>
          <cell r="AA2199">
            <v>0</v>
          </cell>
          <cell r="AB2199">
            <v>0</v>
          </cell>
          <cell r="AD2199" t="str">
            <v>111IP</v>
          </cell>
          <cell r="AE2199" t="str">
            <v>NA</v>
          </cell>
          <cell r="AF2199" t="str">
            <v>111IP.NA1</v>
          </cell>
        </row>
        <row r="2200">
          <cell r="A2200">
            <v>2200</v>
          </cell>
          <cell r="B2200" t="str">
            <v>111IP</v>
          </cell>
          <cell r="C2200" t="str">
            <v>Less Non-Utility Plant</v>
          </cell>
          <cell r="AD2200" t="str">
            <v>111IP</v>
          </cell>
          <cell r="AE2200" t="str">
            <v>NA</v>
          </cell>
          <cell r="AF2200" t="str">
            <v>111IP.NA2</v>
          </cell>
        </row>
        <row r="2201">
          <cell r="A2201">
            <v>2201</v>
          </cell>
          <cell r="D2201" t="str">
            <v>OTH</v>
          </cell>
          <cell r="E2201" t="str">
            <v>NUTIL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M2201">
            <v>0.75</v>
          </cell>
          <cell r="N2201">
            <v>0</v>
          </cell>
          <cell r="O2201">
            <v>0</v>
          </cell>
          <cell r="P2201">
            <v>0.75</v>
          </cell>
          <cell r="Q2201">
            <v>0</v>
          </cell>
          <cell r="R2201">
            <v>0</v>
          </cell>
          <cell r="Y2201">
            <v>0</v>
          </cell>
          <cell r="Z2201">
            <v>0</v>
          </cell>
          <cell r="AA2201">
            <v>0</v>
          </cell>
          <cell r="AB2201">
            <v>0</v>
          </cell>
          <cell r="AD2201" t="str">
            <v>111IP</v>
          </cell>
          <cell r="AE2201" t="str">
            <v>OTH</v>
          </cell>
          <cell r="AF2201" t="str">
            <v>111IP.OTH</v>
          </cell>
        </row>
        <row r="2202">
          <cell r="A2202">
            <v>2202</v>
          </cell>
          <cell r="F2202">
            <v>-227778088.2926659</v>
          </cell>
          <cell r="G2202">
            <v>-101411326.53905414</v>
          </cell>
          <cell r="H2202">
            <v>-37451414.249124967</v>
          </cell>
          <cell r="I2202">
            <v>-32569485.826954674</v>
          </cell>
          <cell r="J2202">
            <v>-56345861.677532136</v>
          </cell>
          <cell r="K2202">
            <v>0</v>
          </cell>
          <cell r="N2202">
            <v>-75639654.283454344</v>
          </cell>
          <cell r="O2202">
            <v>-25771672.255599797</v>
          </cell>
          <cell r="Q2202">
            <v>-28088560.686843727</v>
          </cell>
          <cell r="R2202">
            <v>-9362853.5622812416</v>
          </cell>
          <cell r="T2202">
            <v>-5712853.1107154097</v>
          </cell>
          <cell r="U2202">
            <v>-16417489.648618044</v>
          </cell>
          <cell r="V2202">
            <v>-6098729.6945847627</v>
          </cell>
          <cell r="W2202">
            <v>-3357195.3855698905</v>
          </cell>
          <cell r="X2202">
            <v>-983217.98746656417</v>
          </cell>
          <cell r="Y2202">
            <v>0</v>
          </cell>
          <cell r="Z2202">
            <v>0</v>
          </cell>
          <cell r="AA2202">
            <v>0</v>
          </cell>
          <cell r="AB2202">
            <v>0</v>
          </cell>
          <cell r="AD2202" t="str">
            <v>111IP</v>
          </cell>
          <cell r="AE2202" t="str">
            <v>NA</v>
          </cell>
          <cell r="AF2202" t="str">
            <v>111IP.NA3</v>
          </cell>
        </row>
        <row r="2203">
          <cell r="A2203">
            <v>2203</v>
          </cell>
          <cell r="AD2203" t="str">
            <v>111IP</v>
          </cell>
          <cell r="AE2203" t="str">
            <v>NA</v>
          </cell>
          <cell r="AF2203" t="str">
            <v>111IP.NA4</v>
          </cell>
        </row>
        <row r="2204">
          <cell r="A2204">
            <v>2204</v>
          </cell>
          <cell r="B2204">
            <v>111390</v>
          </cell>
          <cell r="C2204" t="str">
            <v>Accum-Prov for Amort-Mining</v>
          </cell>
          <cell r="AD2204">
            <v>111390</v>
          </cell>
          <cell r="AE2204" t="str">
            <v>NA</v>
          </cell>
          <cell r="AF2204" t="str">
            <v>111390.NA</v>
          </cell>
        </row>
        <row r="2205">
          <cell r="A2205">
            <v>2205</v>
          </cell>
          <cell r="D2205" t="str">
            <v>S</v>
          </cell>
          <cell r="E2205" t="str">
            <v>G-SITUS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M2205">
            <v>0.75</v>
          </cell>
          <cell r="N2205">
            <v>0</v>
          </cell>
          <cell r="O2205">
            <v>0</v>
          </cell>
          <cell r="P2205">
            <v>0.75</v>
          </cell>
          <cell r="Q2205">
            <v>0</v>
          </cell>
          <cell r="R2205">
            <v>0</v>
          </cell>
          <cell r="S2205" t="str">
            <v>PLNT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  <cell r="AA2205">
            <v>0</v>
          </cell>
          <cell r="AB2205">
            <v>0</v>
          </cell>
          <cell r="AD2205">
            <v>111390</v>
          </cell>
          <cell r="AE2205" t="str">
            <v>S</v>
          </cell>
          <cell r="AF2205" t="str">
            <v>111390.S</v>
          </cell>
        </row>
        <row r="2206">
          <cell r="A2206">
            <v>2206</v>
          </cell>
          <cell r="D2206" t="str">
            <v>SG</v>
          </cell>
          <cell r="E2206" t="str">
            <v>P</v>
          </cell>
          <cell r="F2206">
            <v>398201.19572628551</v>
          </cell>
          <cell r="G2206">
            <v>398201.19572628551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M2206">
            <v>0.75</v>
          </cell>
          <cell r="N2206">
            <v>298650.89679471415</v>
          </cell>
          <cell r="O2206">
            <v>99550.298931571378</v>
          </cell>
          <cell r="P2206">
            <v>0.75</v>
          </cell>
          <cell r="Q2206">
            <v>0</v>
          </cell>
          <cell r="R2206">
            <v>0</v>
          </cell>
          <cell r="S2206" t="str">
            <v>PLNT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B2206">
            <v>0</v>
          </cell>
          <cell r="AD2206">
            <v>111390</v>
          </cell>
          <cell r="AE2206" t="str">
            <v>SG</v>
          </cell>
          <cell r="AF2206" t="str">
            <v>111390.SG</v>
          </cell>
        </row>
        <row r="2207">
          <cell r="A2207">
            <v>2207</v>
          </cell>
          <cell r="D2207" t="str">
            <v>SO</v>
          </cell>
          <cell r="E2207" t="str">
            <v>PTD</v>
          </cell>
          <cell r="F2207">
            <v>3753175.3721601781</v>
          </cell>
          <cell r="G2207">
            <v>1895332.7240674174</v>
          </cell>
          <cell r="H2207">
            <v>900440.7295151446</v>
          </cell>
          <cell r="I2207">
            <v>957401.91857761622</v>
          </cell>
          <cell r="J2207">
            <v>0</v>
          </cell>
          <cell r="K2207">
            <v>0</v>
          </cell>
          <cell r="M2207">
            <v>0.75</v>
          </cell>
          <cell r="N2207">
            <v>1421499.543050563</v>
          </cell>
          <cell r="O2207">
            <v>473833.18101685436</v>
          </cell>
          <cell r="P2207">
            <v>0.75</v>
          </cell>
          <cell r="Q2207">
            <v>675330.54713635845</v>
          </cell>
          <cell r="R2207">
            <v>225110.18237878615</v>
          </cell>
          <cell r="S2207" t="str">
            <v>PLNT</v>
          </cell>
          <cell r="T2207">
            <v>167933.15552511587</v>
          </cell>
          <cell r="U2207">
            <v>482603.13875777123</v>
          </cell>
          <cell r="V2207">
            <v>179276.25696962641</v>
          </cell>
          <cell r="W2207">
            <v>98687.013981794487</v>
          </cell>
          <cell r="X2207">
            <v>28902.353343308161</v>
          </cell>
          <cell r="Y2207">
            <v>0</v>
          </cell>
          <cell r="Z2207">
            <v>0</v>
          </cell>
          <cell r="AA2207">
            <v>0</v>
          </cell>
          <cell r="AB2207">
            <v>0</v>
          </cell>
          <cell r="AD2207">
            <v>111390</v>
          </cell>
          <cell r="AE2207" t="str">
            <v>SO</v>
          </cell>
          <cell r="AF2207" t="str">
            <v>111390.SO</v>
          </cell>
        </row>
        <row r="2208">
          <cell r="A2208">
            <v>2208</v>
          </cell>
          <cell r="F2208">
            <v>4151376.5678864638</v>
          </cell>
          <cell r="G2208">
            <v>2293533.9197937031</v>
          </cell>
          <cell r="H2208">
            <v>900440.7295151446</v>
          </cell>
          <cell r="I2208">
            <v>957401.91857761622</v>
          </cell>
          <cell r="J2208">
            <v>0</v>
          </cell>
          <cell r="K2208">
            <v>0</v>
          </cell>
          <cell r="N2208">
            <v>1706815.8729305216</v>
          </cell>
          <cell r="O2208">
            <v>568938.62431017391</v>
          </cell>
          <cell r="Q2208">
            <v>649588.76228873781</v>
          </cell>
          <cell r="R2208">
            <v>216529.58742957929</v>
          </cell>
          <cell r="T2208">
            <v>176625.26130960239</v>
          </cell>
          <cell r="U2208">
            <v>495163.79512505233</v>
          </cell>
          <cell r="V2208">
            <v>181583.46247910985</v>
          </cell>
          <cell r="W2208">
            <v>98891.773661979852</v>
          </cell>
          <cell r="X2208">
            <v>29648.636498985263</v>
          </cell>
          <cell r="AD2208">
            <v>111390</v>
          </cell>
          <cell r="AE2208" t="str">
            <v>NA</v>
          </cell>
          <cell r="AF2208" t="str">
            <v>111390.NA1</v>
          </cell>
        </row>
        <row r="2209">
          <cell r="A2209">
            <v>2209</v>
          </cell>
          <cell r="AD2209">
            <v>111390</v>
          </cell>
          <cell r="AE2209" t="str">
            <v>NA</v>
          </cell>
          <cell r="AF2209" t="str">
            <v>111390.NA2</v>
          </cell>
        </row>
        <row r="2210">
          <cell r="A2210">
            <v>2210</v>
          </cell>
          <cell r="C2210" t="str">
            <v>Remove Capital Lease Amort</v>
          </cell>
          <cell r="F2210">
            <v>-4151376.5678864638</v>
          </cell>
          <cell r="G2210">
            <v>-2293533.9197937031</v>
          </cell>
          <cell r="H2210">
            <v>-900440.7295151446</v>
          </cell>
          <cell r="I2210">
            <v>-957401.91857761622</v>
          </cell>
          <cell r="J2210">
            <v>0</v>
          </cell>
          <cell r="K2210">
            <v>0</v>
          </cell>
          <cell r="N2210">
            <v>-1706815.8729305216</v>
          </cell>
          <cell r="O2210">
            <v>-568938.62431017391</v>
          </cell>
          <cell r="Q2210">
            <v>-649588.76228873781</v>
          </cell>
          <cell r="R2210">
            <v>-216529.58742957929</v>
          </cell>
          <cell r="T2210">
            <v>-176625.26130960239</v>
          </cell>
          <cell r="U2210">
            <v>-495163.79512505233</v>
          </cell>
          <cell r="V2210">
            <v>-181583.46247910985</v>
          </cell>
          <cell r="W2210">
            <v>-98891.773661979852</v>
          </cell>
          <cell r="X2210">
            <v>-29648.636498985263</v>
          </cell>
          <cell r="AD2210">
            <v>111390</v>
          </cell>
          <cell r="AE2210" t="str">
            <v>NA</v>
          </cell>
          <cell r="AF2210" t="str">
            <v>111390.NA3</v>
          </cell>
        </row>
        <row r="2211">
          <cell r="A2211">
            <v>2211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N2211">
            <v>0</v>
          </cell>
          <cell r="O2211">
            <v>0</v>
          </cell>
          <cell r="Q2211">
            <v>0</v>
          </cell>
          <cell r="R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AD2211">
            <v>111390</v>
          </cell>
          <cell r="AE2211" t="str">
            <v>NA</v>
          </cell>
          <cell r="AF2211" t="str">
            <v>111390.NA4</v>
          </cell>
        </row>
        <row r="2212">
          <cell r="B2212" t="str">
            <v>TOTAL ACCUM PROV FOR AMORTIZATION</v>
          </cell>
          <cell r="F2212">
            <v>-230814516.5843209</v>
          </cell>
          <cell r="G2212">
            <v>-103182859.50776091</v>
          </cell>
          <cell r="H2212">
            <v>-38012113.955928251</v>
          </cell>
          <cell r="I2212">
            <v>-33160333.784653816</v>
          </cell>
          <cell r="J2212">
            <v>-56459209.335977927</v>
          </cell>
          <cell r="K2212">
            <v>0</v>
          </cell>
          <cell r="N2212">
            <v>-76968304.009984434</v>
          </cell>
          <cell r="O2212">
            <v>-26214555.49777649</v>
          </cell>
          <cell r="Q2212">
            <v>-28509085.466946188</v>
          </cell>
          <cell r="R2212">
            <v>-9503028.4889820628</v>
          </cell>
          <cell r="T2212">
            <v>-5816490.8411676316</v>
          </cell>
          <cell r="U2212">
            <v>-16715321.806023637</v>
          </cell>
          <cell r="V2212">
            <v>-6209367.6703805709</v>
          </cell>
          <cell r="W2212">
            <v>-3418098.773719768</v>
          </cell>
          <cell r="X2212">
            <v>-1001054.6933622065</v>
          </cell>
          <cell r="Y2212">
            <v>0</v>
          </cell>
          <cell r="Z2212">
            <v>0</v>
          </cell>
          <cell r="AA2212">
            <v>0</v>
          </cell>
          <cell r="AB2212">
            <v>0</v>
          </cell>
          <cell r="AD2212" t="str">
            <v>TOTAL ACCUM PROV FOR AMORTIZATION</v>
          </cell>
          <cell r="AE2212" t="str">
            <v>NA</v>
          </cell>
          <cell r="AF2212" t="str">
            <v>TOTAL ACCUM PROV FOR AMORTIZATION.NA</v>
          </cell>
        </row>
        <row r="2217">
          <cell r="Y2217" t="str">
            <v>Function</v>
          </cell>
          <cell r="Z2217" t="str">
            <v>Generation</v>
          </cell>
          <cell r="AA2217" t="str">
            <v>Transmission</v>
          </cell>
          <cell r="AB2217" t="str">
            <v>Distribution</v>
          </cell>
        </row>
        <row r="2218">
          <cell r="Y2218" t="str">
            <v>Check</v>
          </cell>
          <cell r="Z2218" t="str">
            <v>Check</v>
          </cell>
          <cell r="AA2218" t="str">
            <v>Check</v>
          </cell>
          <cell r="AB2218" t="str">
            <v>Check</v>
          </cell>
        </row>
        <row r="2220">
          <cell r="Y2220">
            <v>0</v>
          </cell>
          <cell r="Z2220">
            <v>0</v>
          </cell>
          <cell r="AA2220">
            <v>0</v>
          </cell>
          <cell r="AB2220">
            <v>0</v>
          </cell>
        </row>
        <row r="2221">
          <cell r="Y2221">
            <v>0</v>
          </cell>
          <cell r="Z2221">
            <v>0</v>
          </cell>
          <cell r="AA2221">
            <v>0</v>
          </cell>
          <cell r="AB2221">
            <v>0</v>
          </cell>
        </row>
      </sheetData>
      <sheetData sheetId="29">
        <row r="10">
          <cell r="B10" t="str">
            <v>Production</v>
          </cell>
          <cell r="C10" t="str">
            <v>Transmission</v>
          </cell>
          <cell r="D10" t="str">
            <v>Distribution</v>
          </cell>
          <cell r="E10" t="str">
            <v>Retail</v>
          </cell>
          <cell r="F10" t="str">
            <v>Misc</v>
          </cell>
          <cell r="G10" t="str">
            <v>TOT</v>
          </cell>
        </row>
        <row r="11">
          <cell r="A11" t="str">
            <v>ACCMDIT</v>
          </cell>
          <cell r="B11">
            <v>0.50931226634999327</v>
          </cell>
          <cell r="C11">
            <v>0.254695722622725</v>
          </cell>
          <cell r="D11">
            <v>0.2350913856448644</v>
          </cell>
          <cell r="E11">
            <v>9.0062538241735522E-4</v>
          </cell>
          <cell r="F11">
            <v>0</v>
          </cell>
          <cell r="G11">
            <v>1</v>
          </cell>
        </row>
        <row r="12">
          <cell r="A12" t="str">
            <v>BOOKDEPR</v>
          </cell>
          <cell r="B12">
            <v>0.62137806293194875</v>
          </cell>
          <cell r="C12">
            <v>0.15747481403283387</v>
          </cell>
          <cell r="D12">
            <v>0.21930978284539648</v>
          </cell>
          <cell r="E12">
            <v>1.8373401898210942E-3</v>
          </cell>
          <cell r="F12">
            <v>0</v>
          </cell>
          <cell r="G12">
            <v>1.0000000000000002</v>
          </cell>
        </row>
        <row r="13">
          <cell r="A13" t="str">
            <v>COM_EQ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0</v>
          </cell>
          <cell r="E14">
            <v>1</v>
          </cell>
          <cell r="F14">
            <v>0</v>
          </cell>
          <cell r="G14">
            <v>1</v>
          </cell>
        </row>
        <row r="15">
          <cell r="A15" t="str">
            <v>DDS2</v>
          </cell>
          <cell r="B15">
            <v>0.96825470787793089</v>
          </cell>
          <cell r="C15">
            <v>-3.9949466467465817E-3</v>
          </cell>
          <cell r="D15">
            <v>-1.6544736081990689E-2</v>
          </cell>
          <cell r="E15">
            <v>5.1831960997472233E-2</v>
          </cell>
          <cell r="F15">
            <v>4.5301385333423904E-4</v>
          </cell>
          <cell r="G15">
            <v>1</v>
          </cell>
        </row>
        <row r="16">
          <cell r="A16" t="str">
            <v>DDS6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</row>
        <row r="17">
          <cell r="A17" t="str">
            <v>DDSO2</v>
          </cell>
          <cell r="B17">
            <v>0.45389440789409657</v>
          </cell>
          <cell r="C17">
            <v>7.8927501186535201E-2</v>
          </cell>
          <cell r="D17">
            <v>0.32790022703867855</v>
          </cell>
          <cell r="E17">
            <v>0.13148508970814868</v>
          </cell>
          <cell r="F17">
            <v>7.7927741725409829E-3</v>
          </cell>
          <cell r="G17">
            <v>0.99999999999999989</v>
          </cell>
        </row>
        <row r="18">
          <cell r="A18" t="str">
            <v>DDSO6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1</v>
          </cell>
          <cell r="G18">
            <v>1</v>
          </cell>
        </row>
        <row r="19">
          <cell r="A19" t="str">
            <v>DEFSG</v>
          </cell>
          <cell r="B19">
            <v>0.78178302998949389</v>
          </cell>
          <cell r="C19">
            <v>0.21821697001050616</v>
          </cell>
          <cell r="D19">
            <v>0</v>
          </cell>
          <cell r="E19">
            <v>0</v>
          </cell>
          <cell r="F19">
            <v>0</v>
          </cell>
          <cell r="G19">
            <v>1</v>
          </cell>
        </row>
        <row r="20">
          <cell r="A20" t="str">
            <v>DMSC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1</v>
          </cell>
          <cell r="G20">
            <v>1</v>
          </cell>
        </row>
        <row r="21">
          <cell r="A21" t="str">
            <v>DPW</v>
          </cell>
          <cell r="B21">
            <v>0</v>
          </cell>
          <cell r="C21">
            <v>0</v>
          </cell>
          <cell r="D21">
            <v>1</v>
          </cell>
          <cell r="E21">
            <v>0</v>
          </cell>
          <cell r="F21">
            <v>0</v>
          </cell>
          <cell r="G21">
            <v>1</v>
          </cell>
        </row>
        <row r="22">
          <cell r="A22" t="str">
            <v>ESD</v>
          </cell>
          <cell r="B22">
            <v>0.3</v>
          </cell>
          <cell r="C22">
            <v>0.1</v>
          </cell>
          <cell r="D22">
            <v>0.6</v>
          </cell>
          <cell r="E22">
            <v>0</v>
          </cell>
          <cell r="F22">
            <v>0</v>
          </cell>
          <cell r="G22">
            <v>1</v>
          </cell>
        </row>
        <row r="23">
          <cell r="A23" t="str">
            <v>FERC</v>
          </cell>
          <cell r="B23">
            <v>0.51225681198725614</v>
          </cell>
          <cell r="C23">
            <v>0.48774318801274391</v>
          </cell>
          <cell r="D23">
            <v>0</v>
          </cell>
          <cell r="E23">
            <v>0</v>
          </cell>
          <cell r="F23">
            <v>0</v>
          </cell>
          <cell r="G23">
            <v>1</v>
          </cell>
        </row>
        <row r="24">
          <cell r="A24" t="str">
            <v>G</v>
          </cell>
          <cell r="B24">
            <v>0.22038330506248377</v>
          </cell>
          <cell r="C24">
            <v>0.33999351096339209</v>
          </cell>
          <cell r="D24">
            <v>0.42239697137578525</v>
          </cell>
          <cell r="E24">
            <v>1.7226212598338838E-2</v>
          </cell>
          <cell r="F24">
            <v>0</v>
          </cell>
          <cell r="G24">
            <v>0.99999999999999989</v>
          </cell>
        </row>
        <row r="25">
          <cell r="A25" t="str">
            <v>G-DGP</v>
          </cell>
          <cell r="B25">
            <v>0.67001510248087481</v>
          </cell>
          <cell r="C25">
            <v>0.32998489751912519</v>
          </cell>
          <cell r="D25">
            <v>0</v>
          </cell>
          <cell r="E25">
            <v>0</v>
          </cell>
          <cell r="F25">
            <v>0</v>
          </cell>
          <cell r="G25">
            <v>1</v>
          </cell>
        </row>
        <row r="26">
          <cell r="A26" t="str">
            <v>G-DGU</v>
          </cell>
          <cell r="B26">
            <v>0.67001510248087481</v>
          </cell>
          <cell r="C26">
            <v>0.32998489751912519</v>
          </cell>
          <cell r="D26">
            <v>0</v>
          </cell>
          <cell r="E26">
            <v>0</v>
          </cell>
          <cell r="F26">
            <v>0</v>
          </cell>
          <cell r="G26">
            <v>1</v>
          </cell>
        </row>
        <row r="27">
          <cell r="A27" t="str">
            <v>GP</v>
          </cell>
          <cell r="B27">
            <v>0.48783982134533266</v>
          </cell>
          <cell r="C27">
            <v>0.24307642201472882</v>
          </cell>
          <cell r="D27">
            <v>0.26320846349075677</v>
          </cell>
          <cell r="E27">
            <v>5.8752931491821312E-3</v>
          </cell>
          <cell r="F27">
            <v>0</v>
          </cell>
          <cell r="G27">
            <v>1.0000000000000004</v>
          </cell>
        </row>
        <row r="28">
          <cell r="A28" t="str">
            <v>G-SG</v>
          </cell>
          <cell r="B28">
            <v>0.44203846332582047</v>
          </cell>
          <cell r="C28">
            <v>0.55796153667417958</v>
          </cell>
          <cell r="D28">
            <v>0</v>
          </cell>
          <cell r="E28">
            <v>0</v>
          </cell>
          <cell r="F28">
            <v>0</v>
          </cell>
          <cell r="G28">
            <v>1</v>
          </cell>
        </row>
        <row r="29">
          <cell r="A29" t="str">
            <v>G-SITUS</v>
          </cell>
          <cell r="B29">
            <v>0</v>
          </cell>
          <cell r="C29">
            <v>0.2964371062520515</v>
          </cell>
          <cell r="D29">
            <v>0.70356289374794845</v>
          </cell>
          <cell r="E29">
            <v>0</v>
          </cell>
          <cell r="F29">
            <v>0</v>
          </cell>
          <cell r="G29">
            <v>1</v>
          </cell>
        </row>
        <row r="30">
          <cell r="A30" t="str">
            <v>I</v>
          </cell>
          <cell r="B30">
            <v>0.51932003920804659</v>
          </cell>
          <cell r="C30">
            <v>0.16798508215417879</v>
          </cell>
          <cell r="D30">
            <v>0.14318063459787328</v>
          </cell>
          <cell r="E30">
            <v>0.16951424403990153</v>
          </cell>
          <cell r="F30">
            <v>0</v>
          </cell>
          <cell r="G30">
            <v>1.0000000000000002</v>
          </cell>
        </row>
        <row r="31">
          <cell r="A31" t="str">
            <v>I-DGP</v>
          </cell>
          <cell r="B31">
            <v>1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1</v>
          </cell>
        </row>
        <row r="32">
          <cell r="A32" t="str">
            <v>I-DGU</v>
          </cell>
          <cell r="B32">
            <v>1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1</v>
          </cell>
        </row>
        <row r="33">
          <cell r="A33" t="str">
            <v>I-SG</v>
          </cell>
          <cell r="B33">
            <v>0.83989590246944101</v>
          </cell>
          <cell r="C33">
            <v>0.16010409753055904</v>
          </cell>
          <cell r="D33">
            <v>0</v>
          </cell>
          <cell r="E33">
            <v>0</v>
          </cell>
          <cell r="F33">
            <v>0</v>
          </cell>
          <cell r="G33">
            <v>1</v>
          </cell>
        </row>
        <row r="34">
          <cell r="A34" t="str">
            <v>I-SITUS</v>
          </cell>
          <cell r="B34">
            <v>1.857502224707865</v>
          </cell>
          <cell r="C34">
            <v>-0.42340579880183937</v>
          </cell>
          <cell r="D34">
            <v>-0.43409642590602576</v>
          </cell>
          <cell r="E34">
            <v>0</v>
          </cell>
          <cell r="F34">
            <v>0</v>
          </cell>
          <cell r="G34">
            <v>0.99999999999999978</v>
          </cell>
        </row>
        <row r="35">
          <cell r="A35" t="str">
            <v>LABOR</v>
          </cell>
          <cell r="B35">
            <v>0.46309363850275576</v>
          </cell>
          <cell r="C35">
            <v>7.8815542097072699E-2</v>
          </cell>
          <cell r="D35">
            <v>0.32083117523618421</v>
          </cell>
          <cell r="E35">
            <v>0.13725964416398734</v>
          </cell>
          <cell r="F35">
            <v>0</v>
          </cell>
          <cell r="G35">
            <v>1</v>
          </cell>
        </row>
        <row r="36">
          <cell r="A36" t="str">
            <v>MSS</v>
          </cell>
          <cell r="B36">
            <v>0.8635209668306757</v>
          </cell>
          <cell r="C36">
            <v>6.644339247107848E-3</v>
          </cell>
          <cell r="D36">
            <v>0.12983469392221642</v>
          </cell>
          <cell r="E36">
            <v>0</v>
          </cell>
          <cell r="F36">
            <v>0</v>
          </cell>
          <cell r="G36">
            <v>1</v>
          </cell>
        </row>
        <row r="37">
          <cell r="A37" t="str">
            <v>OTHDGP</v>
          </cell>
          <cell r="B37">
            <v>0.2786364795976774</v>
          </cell>
          <cell r="C37">
            <v>0.72136352040232266</v>
          </cell>
          <cell r="D37">
            <v>0</v>
          </cell>
          <cell r="E37">
            <v>0</v>
          </cell>
          <cell r="F37">
            <v>0</v>
          </cell>
          <cell r="G37">
            <v>1</v>
          </cell>
        </row>
        <row r="38">
          <cell r="A38" t="str">
            <v>OTHDGU</v>
          </cell>
          <cell r="B38">
            <v>0.2786364795976774</v>
          </cell>
          <cell r="C38">
            <v>0.72136352040232266</v>
          </cell>
          <cell r="D38">
            <v>0</v>
          </cell>
          <cell r="E38">
            <v>0</v>
          </cell>
          <cell r="F38">
            <v>0</v>
          </cell>
          <cell r="G38">
            <v>1</v>
          </cell>
        </row>
        <row r="39">
          <cell r="A39" t="str">
            <v>OTHSE</v>
          </cell>
          <cell r="B39">
            <v>0</v>
          </cell>
          <cell r="C39">
            <v>1</v>
          </cell>
          <cell r="D39">
            <v>0</v>
          </cell>
          <cell r="E39">
            <v>0</v>
          </cell>
          <cell r="F39">
            <v>0</v>
          </cell>
          <cell r="G39">
            <v>1</v>
          </cell>
        </row>
        <row r="40">
          <cell r="A40" t="str">
            <v>OTHSG</v>
          </cell>
          <cell r="B40">
            <v>0.2786364795976774</v>
          </cell>
          <cell r="C40">
            <v>0.72136352040232266</v>
          </cell>
          <cell r="D40">
            <v>0</v>
          </cell>
          <cell r="E40">
            <v>0</v>
          </cell>
          <cell r="F40">
            <v>0</v>
          </cell>
          <cell r="G40">
            <v>1</v>
          </cell>
        </row>
        <row r="41">
          <cell r="A41" t="str">
            <v>OTHSGR</v>
          </cell>
          <cell r="B41">
            <v>0.2786364795976774</v>
          </cell>
          <cell r="C41">
            <v>0.72136352040232266</v>
          </cell>
          <cell r="D41">
            <v>0</v>
          </cell>
          <cell r="E41">
            <v>0</v>
          </cell>
          <cell r="F41">
            <v>0</v>
          </cell>
          <cell r="G41">
            <v>1</v>
          </cell>
        </row>
        <row r="42">
          <cell r="A42" t="str">
            <v>OTHSITUS</v>
          </cell>
          <cell r="B42">
            <v>-0.22071790990022586</v>
          </cell>
          <cell r="C42">
            <v>0</v>
          </cell>
          <cell r="D42">
            <v>0</v>
          </cell>
          <cell r="E42">
            <v>0</v>
          </cell>
          <cell r="F42">
            <v>1.2207179099002259</v>
          </cell>
          <cell r="G42">
            <v>1</v>
          </cell>
        </row>
        <row r="43">
          <cell r="A43" t="str">
            <v>OTHSO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</v>
          </cell>
          <cell r="G43">
            <v>1</v>
          </cell>
        </row>
        <row r="44">
          <cell r="A44" t="str">
            <v>P</v>
          </cell>
          <cell r="B44">
            <v>1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1</v>
          </cell>
        </row>
        <row r="45">
          <cell r="A45" t="str">
            <v>SCHMA</v>
          </cell>
          <cell r="B45">
            <v>0.39726938124957911</v>
          </cell>
          <cell r="C45">
            <v>0.21998270772563189</v>
          </cell>
          <cell r="D45">
            <v>0.36758651107009827</v>
          </cell>
          <cell r="E45">
            <v>1.0422790375247482E-2</v>
          </cell>
          <cell r="F45">
            <v>4.7386095794434875E-3</v>
          </cell>
          <cell r="G45">
            <v>1.0000000000000002</v>
          </cell>
        </row>
        <row r="46">
          <cell r="A46" t="str">
            <v>SCHMAF</v>
          </cell>
          <cell r="B46">
            <v>1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1</v>
          </cell>
        </row>
        <row r="47">
          <cell r="A47" t="str">
            <v>SCHMAP</v>
          </cell>
          <cell r="B47">
            <v>0.96413782672100545</v>
          </cell>
          <cell r="C47">
            <v>5.264412624728456E-3</v>
          </cell>
          <cell r="D47">
            <v>2.1429627258537459E-2</v>
          </cell>
          <cell r="E47">
            <v>9.1681333957286618E-3</v>
          </cell>
          <cell r="F47">
            <v>0</v>
          </cell>
          <cell r="G47">
            <v>1</v>
          </cell>
        </row>
        <row r="48">
          <cell r="A48" t="str">
            <v>SCHMAP-SO</v>
          </cell>
          <cell r="B48">
            <v>1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1</v>
          </cell>
        </row>
        <row r="49">
          <cell r="A49" t="str">
            <v>SCHMAT</v>
          </cell>
          <cell r="B49">
            <v>0.39672000615266034</v>
          </cell>
          <cell r="C49">
            <v>0.220190799894324</v>
          </cell>
          <cell r="D49">
            <v>0.36792198568173395</v>
          </cell>
          <cell r="E49">
            <v>1.0424006313981117E-2</v>
          </cell>
          <cell r="F49">
            <v>4.743201957300755E-3</v>
          </cell>
          <cell r="G49">
            <v>1.0000000000000002</v>
          </cell>
        </row>
        <row r="50">
          <cell r="A50" t="str">
            <v>SCHMAT-GPS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 t="str">
            <v>SCHMAT-SE</v>
          </cell>
          <cell r="B51">
            <v>1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1</v>
          </cell>
        </row>
        <row r="52">
          <cell r="A52" t="str">
            <v>SCHMAT-SITUS</v>
          </cell>
          <cell r="B52">
            <v>0.71926996829876422</v>
          </cell>
          <cell r="C52">
            <v>7.9460567074925992E-3</v>
          </cell>
          <cell r="D52">
            <v>0.19841036171320453</v>
          </cell>
          <cell r="E52">
            <v>7.4373613280538708E-2</v>
          </cell>
          <cell r="F52">
            <v>0</v>
          </cell>
          <cell r="G52">
            <v>1</v>
          </cell>
        </row>
        <row r="53">
          <cell r="A53" t="str">
            <v>SCHMAT-SNP</v>
          </cell>
          <cell r="B53">
            <v>0.49344209680167433</v>
          </cell>
          <cell r="C53">
            <v>0.24311968144121765</v>
          </cell>
          <cell r="D53">
            <v>0.26323433176102212</v>
          </cell>
          <cell r="E53">
            <v>2.0388999608595248E-4</v>
          </cell>
          <cell r="F53">
            <v>0</v>
          </cell>
          <cell r="G53">
            <v>1</v>
          </cell>
        </row>
        <row r="54">
          <cell r="A54" t="str">
            <v>SCHMAT-SO</v>
          </cell>
          <cell r="B54">
            <v>0.4689372796069185</v>
          </cell>
          <cell r="C54">
            <v>0.1102442757252405</v>
          </cell>
          <cell r="D54">
            <v>0.30981410958674577</v>
          </cell>
          <cell r="E54">
            <v>0.11100433508109521</v>
          </cell>
          <cell r="F54">
            <v>0</v>
          </cell>
          <cell r="G54">
            <v>1</v>
          </cell>
        </row>
        <row r="55">
          <cell r="A55" t="str">
            <v>SCHMD</v>
          </cell>
          <cell r="B55">
            <v>0.46363413445132906</v>
          </cell>
          <cell r="C55">
            <v>0.30326391960462434</v>
          </cell>
          <cell r="D55">
            <v>0.22344249406070635</v>
          </cell>
          <cell r="E55">
            <v>7.6069827332371862E-3</v>
          </cell>
          <cell r="F55">
            <v>2.0524691501034734E-3</v>
          </cell>
          <cell r="G55">
            <v>1.0000000000000004</v>
          </cell>
        </row>
        <row r="56">
          <cell r="A56" t="str">
            <v>SCHMDF</v>
          </cell>
          <cell r="B56">
            <v>1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1</v>
          </cell>
        </row>
        <row r="57">
          <cell r="A57" t="str">
            <v>SCHMDP</v>
          </cell>
          <cell r="B57">
            <v>0.99954452824929596</v>
          </cell>
          <cell r="C57">
            <v>7.30436175288391E-4</v>
          </cell>
          <cell r="D57">
            <v>1.1750722060012341E-4</v>
          </cell>
          <cell r="E57">
            <v>-3.9247164518421511E-4</v>
          </cell>
          <cell r="F57">
            <v>0</v>
          </cell>
          <cell r="G57">
            <v>1.0000000000000002</v>
          </cell>
        </row>
        <row r="58">
          <cell r="A58" t="str">
            <v>SCHMDP-SO</v>
          </cell>
          <cell r="B58">
            <v>0.46309363850275576</v>
          </cell>
          <cell r="C58">
            <v>7.8815542097072686E-2</v>
          </cell>
          <cell r="D58">
            <v>0.32083117523618426</v>
          </cell>
          <cell r="E58">
            <v>0.13725964416398734</v>
          </cell>
          <cell r="F58">
            <v>0</v>
          </cell>
          <cell r="G58">
            <v>1</v>
          </cell>
        </row>
        <row r="59">
          <cell r="A59" t="str">
            <v>SCHMDT</v>
          </cell>
          <cell r="B59">
            <v>0.45714818618704151</v>
          </cell>
          <cell r="C59">
            <v>0.30692538343224535</v>
          </cell>
          <cell r="D59">
            <v>0.22614532335368268</v>
          </cell>
          <cell r="E59">
            <v>7.7037975139195866E-3</v>
          </cell>
          <cell r="F59">
            <v>2.0773095131113163E-3</v>
          </cell>
          <cell r="G59">
            <v>1.0000000000000004</v>
          </cell>
        </row>
        <row r="60">
          <cell r="A60" t="str">
            <v>SCHMDT-GPS</v>
          </cell>
          <cell r="B60">
            <v>0.49364350161985276</v>
          </cell>
          <cell r="C60">
            <v>0.24312123664088509</v>
          </cell>
          <cell r="D60">
            <v>0.26323526173926221</v>
          </cell>
          <cell r="E60">
            <v>0</v>
          </cell>
          <cell r="F60">
            <v>0</v>
          </cell>
          <cell r="G60">
            <v>1</v>
          </cell>
        </row>
        <row r="61">
          <cell r="A61" t="str">
            <v>SCHMDT-SG</v>
          </cell>
          <cell r="B61">
            <v>0.99942041542686366</v>
          </cell>
          <cell r="C61">
            <v>5.7958457313635723E-4</v>
          </cell>
          <cell r="D61">
            <v>0</v>
          </cell>
          <cell r="E61">
            <v>0</v>
          </cell>
          <cell r="F61">
            <v>0</v>
          </cell>
          <cell r="G61">
            <v>1</v>
          </cell>
        </row>
        <row r="62">
          <cell r="A62" t="str">
            <v>SCHMDT-SITUS</v>
          </cell>
          <cell r="B62">
            <v>1.8769124297424844</v>
          </cell>
          <cell r="C62">
            <v>-3.4700783006261463E-2</v>
          </cell>
          <cell r="D62">
            <v>-0.12007696698359563</v>
          </cell>
          <cell r="E62">
            <v>-6.9605835080336367E-2</v>
          </cell>
          <cell r="F62">
            <v>-0.65252884467229055</v>
          </cell>
          <cell r="G62">
            <v>1.0000000000000002</v>
          </cell>
        </row>
        <row r="63">
          <cell r="A63" t="str">
            <v>SCHMDT-SNP</v>
          </cell>
          <cell r="B63">
            <v>0.49364350161985282</v>
          </cell>
          <cell r="C63">
            <v>0.24312123664088509</v>
          </cell>
          <cell r="D63">
            <v>0.26323526173926221</v>
          </cell>
          <cell r="E63">
            <v>0</v>
          </cell>
          <cell r="F63">
            <v>0</v>
          </cell>
          <cell r="G63">
            <v>1</v>
          </cell>
        </row>
        <row r="64">
          <cell r="A64" t="str">
            <v>SCHMDT-SO</v>
          </cell>
          <cell r="B64">
            <v>0.44422110284528293</v>
          </cell>
          <cell r="C64">
            <v>9.399671448766321E-2</v>
          </cell>
          <cell r="D64">
            <v>0.34693189730007318</v>
          </cell>
          <cell r="E64">
            <v>0.11485028536698062</v>
          </cell>
          <cell r="F64">
            <v>0</v>
          </cell>
          <cell r="G64">
            <v>1</v>
          </cell>
        </row>
        <row r="65">
          <cell r="A65" t="str">
            <v>T</v>
          </cell>
          <cell r="B65">
            <v>0</v>
          </cell>
          <cell r="C65">
            <v>1</v>
          </cell>
          <cell r="D65">
            <v>0</v>
          </cell>
          <cell r="E65">
            <v>0</v>
          </cell>
          <cell r="F65">
            <v>0</v>
          </cell>
          <cell r="G65">
            <v>1</v>
          </cell>
        </row>
        <row r="66">
          <cell r="A66" t="str">
            <v>TAXDEPR</v>
          </cell>
          <cell r="B66">
            <v>0.37703805219886682</v>
          </cell>
          <cell r="C66">
            <v>0.36176773816797969</v>
          </cell>
          <cell r="D66">
            <v>0.25593850708322552</v>
          </cell>
          <cell r="E66">
            <v>5.255702549928013E-3</v>
          </cell>
          <cell r="F66">
            <v>0</v>
          </cell>
          <cell r="G66">
            <v>1</v>
          </cell>
        </row>
        <row r="67">
          <cell r="A67" t="str">
            <v>TD</v>
          </cell>
          <cell r="B67">
            <v>0</v>
          </cell>
          <cell r="C67">
            <v>0.48013847441207663</v>
          </cell>
          <cell r="D67">
            <v>0.51986152558792331</v>
          </cell>
          <cell r="E67">
            <v>0</v>
          </cell>
          <cell r="F67">
            <v>0</v>
          </cell>
          <cell r="G67">
            <v>1</v>
          </cell>
        </row>
        <row r="68">
          <cell r="A68" t="str">
            <v>CWC</v>
          </cell>
          <cell r="B68">
            <v>0.75118651568246286</v>
          </cell>
          <cell r="C68">
            <v>9.3721838692501017E-2</v>
          </cell>
          <cell r="D68">
            <v>0.12067937361446301</v>
          </cell>
          <cell r="E68">
            <v>2.9228353662459641E-2</v>
          </cell>
          <cell r="F68">
            <v>5.1839183481134834E-3</v>
          </cell>
          <cell r="G68">
            <v>1</v>
          </cell>
        </row>
        <row r="69">
          <cell r="A69" t="str">
            <v>DITEXP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 t="str">
            <v>FIT</v>
          </cell>
          <cell r="B70">
            <v>0.16390330966532787</v>
          </cell>
          <cell r="C70">
            <v>-2.3800852179897903E-2</v>
          </cell>
          <cell r="D70">
            <v>0.86472165980015747</v>
          </cell>
          <cell r="E70">
            <v>-9.2035099782137586E-3</v>
          </cell>
          <cell r="F70">
            <v>4.3793926926261424E-3</v>
          </cell>
          <cell r="G70">
            <v>0.99999999999999978</v>
          </cell>
        </row>
        <row r="71">
          <cell r="A71" t="str">
            <v>IBT</v>
          </cell>
          <cell r="B71">
            <v>0.48034752241116435</v>
          </cell>
          <cell r="C71">
            <v>-1.4792752975805781E-2</v>
          </cell>
          <cell r="D71">
            <v>0.53744352553293173</v>
          </cell>
          <cell r="E71">
            <v>-5.7201838232106422E-3</v>
          </cell>
          <cell r="F71">
            <v>2.7218888549202088E-3</v>
          </cell>
          <cell r="G71">
            <v>0.99999999999999989</v>
          </cell>
        </row>
        <row r="72">
          <cell r="A72" t="str">
            <v>NONE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 t="str">
            <v>NUTIL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A74" t="str">
            <v>PT</v>
          </cell>
          <cell r="B74">
            <v>0.67792786344641009</v>
          </cell>
          <cell r="C74">
            <v>0.32207213655358996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</row>
        <row r="75">
          <cell r="A75" t="str">
            <v>PTD</v>
          </cell>
          <cell r="B75">
            <v>0.50499444766859891</v>
          </cell>
          <cell r="C75">
            <v>0.23991437655546771</v>
          </cell>
          <cell r="D75">
            <v>0.25509117577593338</v>
          </cell>
          <cell r="E75">
            <v>0</v>
          </cell>
          <cell r="F75">
            <v>0</v>
          </cell>
          <cell r="G75">
            <v>1</v>
          </cell>
        </row>
        <row r="76">
          <cell r="A76" t="str">
            <v>REVREQ</v>
          </cell>
          <cell r="B76">
            <v>0.67591743404135174</v>
          </cell>
          <cell r="C76">
            <v>0.15440848508897959</v>
          </cell>
          <cell r="D76">
            <v>0.1464243205047695</v>
          </cell>
          <cell r="E76">
            <v>1.9883454083995167E-2</v>
          </cell>
          <cell r="F76">
            <v>3.3663062809040803E-3</v>
          </cell>
          <cell r="G76">
            <v>1.0000000000000002</v>
          </cell>
        </row>
        <row r="77">
          <cell r="A77" t="str">
            <v>SIT</v>
          </cell>
          <cell r="B77">
            <v>0.48034752241116441</v>
          </cell>
          <cell r="C77">
            <v>-1.4792752975805784E-2</v>
          </cell>
          <cell r="D77">
            <v>0.53744352553293184</v>
          </cell>
          <cell r="E77">
            <v>-5.720183823210644E-3</v>
          </cell>
          <cell r="F77">
            <v>2.7218888549202093E-3</v>
          </cell>
          <cell r="G77">
            <v>1.0000000000000002</v>
          </cell>
        </row>
      </sheetData>
      <sheetData sheetId="30">
        <row r="5">
          <cell r="B5" t="str">
            <v>2010 Protocol</v>
          </cell>
          <cell r="C5" t="str">
            <v>Rolled-In</v>
          </cell>
          <cell r="D5" t="str">
            <v>Option-2</v>
          </cell>
          <cell r="E5" t="str">
            <v>Option-3</v>
          </cell>
          <cell r="F5" t="str">
            <v>Option-4</v>
          </cell>
          <cell r="H5" t="str">
            <v>Rolled-In</v>
          </cell>
          <cell r="I5" t="str">
            <v>MSP</v>
          </cell>
          <cell r="J5" t="str">
            <v>Option-2</v>
          </cell>
          <cell r="K5" t="str">
            <v>Option-3</v>
          </cell>
          <cell r="L5" t="str">
            <v>Option-4</v>
          </cell>
        </row>
        <row r="7">
          <cell r="H7" t="str">
            <v>DRB</v>
          </cell>
          <cell r="I7" t="str">
            <v>DRB</v>
          </cell>
          <cell r="J7" t="str">
            <v>DRB</v>
          </cell>
          <cell r="K7" t="str">
            <v>DRB</v>
          </cell>
          <cell r="L7" t="str">
            <v>DRB</v>
          </cell>
        </row>
        <row r="12">
          <cell r="H12" t="str">
            <v>DRB</v>
          </cell>
          <cell r="I12" t="str">
            <v>DRB</v>
          </cell>
          <cell r="J12" t="str">
            <v>DRB</v>
          </cell>
          <cell r="K12" t="str">
            <v>DRB</v>
          </cell>
          <cell r="L12" t="str">
            <v>DRB</v>
          </cell>
        </row>
        <row r="13">
          <cell r="B13" t="str">
            <v>P</v>
          </cell>
          <cell r="C13" t="str">
            <v>P</v>
          </cell>
          <cell r="D13" t="str">
            <v>P</v>
          </cell>
          <cell r="E13" t="str">
            <v>P</v>
          </cell>
          <cell r="F13" t="str">
            <v>P</v>
          </cell>
          <cell r="H13" t="str">
            <v>DRB</v>
          </cell>
          <cell r="I13" t="str">
            <v>DRB</v>
          </cell>
          <cell r="J13" t="str">
            <v>DRB</v>
          </cell>
          <cell r="K13" t="str">
            <v>DRB</v>
          </cell>
          <cell r="L13" t="str">
            <v>DRB</v>
          </cell>
        </row>
        <row r="14">
          <cell r="B14" t="str">
            <v>PT</v>
          </cell>
          <cell r="C14" t="str">
            <v>PT</v>
          </cell>
          <cell r="D14" t="str">
            <v>PT</v>
          </cell>
          <cell r="E14" t="str">
            <v>PT</v>
          </cell>
          <cell r="F14" t="str">
            <v>PT</v>
          </cell>
          <cell r="H14" t="str">
            <v>DRB</v>
          </cell>
          <cell r="I14" t="str">
            <v>DRB</v>
          </cell>
          <cell r="J14" t="str">
            <v>DRB</v>
          </cell>
          <cell r="K14" t="str">
            <v>DRB</v>
          </cell>
          <cell r="L14" t="str">
            <v>DRB</v>
          </cell>
        </row>
        <row r="17">
          <cell r="H17" t="str">
            <v>DRB</v>
          </cell>
          <cell r="I17" t="str">
            <v>DRB</v>
          </cell>
          <cell r="J17" t="str">
            <v>DRB</v>
          </cell>
          <cell r="K17" t="str">
            <v>DRB</v>
          </cell>
          <cell r="L17" t="str">
            <v>DRB</v>
          </cell>
        </row>
        <row r="21">
          <cell r="H21" t="str">
            <v>DRB</v>
          </cell>
          <cell r="I21" t="str">
            <v>DRB</v>
          </cell>
          <cell r="J21" t="str">
            <v>DRB</v>
          </cell>
          <cell r="K21" t="str">
            <v>DRB</v>
          </cell>
          <cell r="L21" t="str">
            <v>DRB</v>
          </cell>
        </row>
        <row r="27">
          <cell r="B27" t="str">
            <v>DPW</v>
          </cell>
          <cell r="C27" t="str">
            <v>DPW</v>
          </cell>
          <cell r="D27" t="str">
            <v>DPW</v>
          </cell>
          <cell r="E27" t="str">
            <v>DPW</v>
          </cell>
          <cell r="F27" t="str">
            <v>DPW</v>
          </cell>
          <cell r="H27" t="str">
            <v>DRB</v>
          </cell>
          <cell r="I27" t="str">
            <v>DRB</v>
          </cell>
          <cell r="J27" t="str">
            <v>DRB</v>
          </cell>
          <cell r="K27" t="str">
            <v>DRB</v>
          </cell>
          <cell r="L27" t="str">
            <v>DRB</v>
          </cell>
        </row>
        <row r="28">
          <cell r="B28" t="str">
            <v>GP</v>
          </cell>
          <cell r="C28" t="str">
            <v>GP</v>
          </cell>
          <cell r="D28" t="str">
            <v>GP</v>
          </cell>
          <cell r="E28" t="str">
            <v>GP</v>
          </cell>
          <cell r="F28" t="str">
            <v>GP</v>
          </cell>
          <cell r="H28" t="str">
            <v>DRB</v>
          </cell>
          <cell r="I28" t="str">
            <v>DRB</v>
          </cell>
          <cell r="J28" t="str">
            <v>DRB</v>
          </cell>
          <cell r="K28" t="str">
            <v>DRB</v>
          </cell>
          <cell r="L28" t="str">
            <v>DRB</v>
          </cell>
        </row>
        <row r="34">
          <cell r="B34" t="str">
            <v>P</v>
          </cell>
          <cell r="C34" t="str">
            <v>P</v>
          </cell>
          <cell r="D34" t="str">
            <v>P</v>
          </cell>
          <cell r="E34" t="str">
            <v>P</v>
          </cell>
          <cell r="F34" t="str">
            <v>P</v>
          </cell>
          <cell r="H34" t="str">
            <v>DRB</v>
          </cell>
          <cell r="I34" t="str">
            <v>DRB</v>
          </cell>
          <cell r="J34" t="str">
            <v>DRB</v>
          </cell>
          <cell r="K34" t="str">
            <v>DRB</v>
          </cell>
          <cell r="L34" t="str">
            <v>DRB</v>
          </cell>
        </row>
        <row r="35">
          <cell r="B35" t="str">
            <v>P</v>
          </cell>
          <cell r="C35" t="str">
            <v>P</v>
          </cell>
          <cell r="D35" t="str">
            <v>P</v>
          </cell>
          <cell r="E35" t="str">
            <v>P</v>
          </cell>
          <cell r="F35" t="str">
            <v>P</v>
          </cell>
          <cell r="H35" t="str">
            <v>DRB</v>
          </cell>
          <cell r="I35" t="str">
            <v>DRB</v>
          </cell>
          <cell r="J35" t="str">
            <v>DRB</v>
          </cell>
          <cell r="K35" t="str">
            <v>DRB</v>
          </cell>
          <cell r="L35" t="str">
            <v>DRB</v>
          </cell>
        </row>
        <row r="36">
          <cell r="B36" t="str">
            <v>P</v>
          </cell>
          <cell r="C36" t="str">
            <v>P</v>
          </cell>
          <cell r="D36" t="str">
            <v>P</v>
          </cell>
          <cell r="E36" t="str">
            <v>P</v>
          </cell>
          <cell r="F36" t="str">
            <v>P</v>
          </cell>
          <cell r="H36" t="str">
            <v>DRB</v>
          </cell>
          <cell r="I36" t="str">
            <v>DRB</v>
          </cell>
          <cell r="J36" t="str">
            <v>DRB</v>
          </cell>
          <cell r="K36" t="str">
            <v>DRB</v>
          </cell>
          <cell r="L36" t="str">
            <v>DRB</v>
          </cell>
        </row>
        <row r="37">
          <cell r="B37" t="str">
            <v>P</v>
          </cell>
          <cell r="C37" t="str">
            <v>P</v>
          </cell>
          <cell r="D37" t="str">
            <v>P</v>
          </cell>
          <cell r="E37" t="str">
            <v>P</v>
          </cell>
          <cell r="F37" t="str">
            <v>P</v>
          </cell>
          <cell r="H37" t="str">
            <v>DRB</v>
          </cell>
          <cell r="I37" t="str">
            <v>DRB</v>
          </cell>
          <cell r="J37" t="str">
            <v>DRB</v>
          </cell>
          <cell r="K37" t="str">
            <v>DRB</v>
          </cell>
          <cell r="L37" t="str">
            <v>DRB</v>
          </cell>
        </row>
        <row r="41">
          <cell r="B41" t="str">
            <v>P</v>
          </cell>
          <cell r="C41" t="str">
            <v>P</v>
          </cell>
          <cell r="D41" t="str">
            <v>P</v>
          </cell>
          <cell r="E41" t="str">
            <v>P</v>
          </cell>
          <cell r="F41" t="str">
            <v>P</v>
          </cell>
          <cell r="H41" t="str">
            <v>DRB</v>
          </cell>
          <cell r="I41" t="str">
            <v>DRB</v>
          </cell>
          <cell r="J41" t="str">
            <v>DRB</v>
          </cell>
          <cell r="K41" t="str">
            <v>DRB</v>
          </cell>
          <cell r="L41" t="str">
            <v>DRB</v>
          </cell>
        </row>
        <row r="42">
          <cell r="B42" t="str">
            <v>P</v>
          </cell>
          <cell r="C42" t="str">
            <v>P</v>
          </cell>
          <cell r="D42" t="str">
            <v>P</v>
          </cell>
          <cell r="E42" t="str">
            <v>P</v>
          </cell>
          <cell r="F42" t="str">
            <v>P</v>
          </cell>
          <cell r="H42" t="str">
            <v>DRB</v>
          </cell>
          <cell r="I42" t="str">
            <v>DRB</v>
          </cell>
          <cell r="J42" t="str">
            <v>DRB</v>
          </cell>
          <cell r="K42" t="str">
            <v>DRB</v>
          </cell>
          <cell r="L42" t="str">
            <v>DRB</v>
          </cell>
        </row>
        <row r="44">
          <cell r="B44" t="str">
            <v>REVREQ</v>
          </cell>
          <cell r="C44" t="str">
            <v>REVREQ</v>
          </cell>
          <cell r="D44" t="str">
            <v>REVREQ</v>
          </cell>
          <cell r="E44" t="str">
            <v>REVREQ</v>
          </cell>
          <cell r="F44" t="str">
            <v>REVREQ</v>
          </cell>
          <cell r="H44" t="str">
            <v>DRB</v>
          </cell>
          <cell r="I44" t="str">
            <v>DRB</v>
          </cell>
          <cell r="J44" t="str">
            <v>DRB</v>
          </cell>
          <cell r="K44" t="str">
            <v>DRB</v>
          </cell>
          <cell r="L44" t="str">
            <v>DRB</v>
          </cell>
        </row>
        <row r="46">
          <cell r="B46" t="str">
            <v>DPW</v>
          </cell>
          <cell r="C46" t="str">
            <v>DPW</v>
          </cell>
          <cell r="D46" t="str">
            <v>DPW</v>
          </cell>
          <cell r="E46" t="str">
            <v>DPW</v>
          </cell>
          <cell r="F46" t="str">
            <v>DPW</v>
          </cell>
          <cell r="H46" t="str">
            <v>DRB</v>
          </cell>
          <cell r="I46" t="str">
            <v>DRB</v>
          </cell>
          <cell r="J46" t="str">
            <v>DRB</v>
          </cell>
          <cell r="K46" t="str">
            <v>DRB</v>
          </cell>
          <cell r="L46" t="str">
            <v>DRB</v>
          </cell>
        </row>
        <row r="52">
          <cell r="B52" t="str">
            <v>CUST</v>
          </cell>
          <cell r="C52" t="str">
            <v>CUST</v>
          </cell>
          <cell r="D52" t="str">
            <v>CUST</v>
          </cell>
          <cell r="E52" t="str">
            <v>CUST</v>
          </cell>
          <cell r="F52" t="str">
            <v>CUST</v>
          </cell>
          <cell r="H52" t="str">
            <v>CUST</v>
          </cell>
          <cell r="I52" t="str">
            <v>CUST</v>
          </cell>
          <cell r="J52" t="str">
            <v>CUST</v>
          </cell>
          <cell r="K52" t="str">
            <v>CUST</v>
          </cell>
          <cell r="L52" t="str">
            <v>CUST</v>
          </cell>
        </row>
        <row r="53">
          <cell r="B53" t="str">
            <v>CUST</v>
          </cell>
          <cell r="C53" t="str">
            <v>CUST</v>
          </cell>
          <cell r="D53" t="str">
            <v>CUST</v>
          </cell>
          <cell r="E53" t="str">
            <v>CUST</v>
          </cell>
          <cell r="F53" t="str">
            <v>CUST</v>
          </cell>
          <cell r="H53" t="str">
            <v>CUST</v>
          </cell>
          <cell r="I53" t="str">
            <v>CUST</v>
          </cell>
          <cell r="J53" t="str">
            <v>CUST</v>
          </cell>
          <cell r="K53" t="str">
            <v>CUST</v>
          </cell>
          <cell r="L53" t="str">
            <v>CUST</v>
          </cell>
        </row>
        <row r="57">
          <cell r="B57" t="str">
            <v>CUST</v>
          </cell>
          <cell r="C57" t="str">
            <v>CUST</v>
          </cell>
          <cell r="D57" t="str">
            <v>CUST</v>
          </cell>
          <cell r="E57" t="str">
            <v>CUST</v>
          </cell>
          <cell r="F57" t="str">
            <v>CUST</v>
          </cell>
          <cell r="H57" t="str">
            <v>CUST</v>
          </cell>
          <cell r="I57" t="str">
            <v>CUST</v>
          </cell>
          <cell r="J57" t="str">
            <v>CUST</v>
          </cell>
          <cell r="K57" t="str">
            <v>CUST</v>
          </cell>
          <cell r="L57" t="str">
            <v>CUST</v>
          </cell>
        </row>
        <row r="58">
          <cell r="B58" t="str">
            <v>GP</v>
          </cell>
          <cell r="C58" t="str">
            <v>GP</v>
          </cell>
          <cell r="D58" t="str">
            <v>GP</v>
          </cell>
          <cell r="E58" t="str">
            <v>GP</v>
          </cell>
          <cell r="F58" t="str">
            <v>GP</v>
          </cell>
          <cell r="H58" t="str">
            <v>PLNT</v>
          </cell>
          <cell r="I58" t="str">
            <v>PLNT</v>
          </cell>
          <cell r="J58" t="str">
            <v>PLNT</v>
          </cell>
          <cell r="K58" t="str">
            <v>PLNT</v>
          </cell>
          <cell r="L58" t="str">
            <v>PLNT</v>
          </cell>
        </row>
        <row r="59">
          <cell r="B59" t="str">
            <v>CUST</v>
          </cell>
          <cell r="C59" t="str">
            <v>CUST</v>
          </cell>
          <cell r="D59" t="str">
            <v>CUST</v>
          </cell>
          <cell r="E59" t="str">
            <v>CUST</v>
          </cell>
          <cell r="F59" t="str">
            <v>CUST</v>
          </cell>
          <cell r="H59" t="str">
            <v>PLNT</v>
          </cell>
          <cell r="I59" t="str">
            <v>PLNT</v>
          </cell>
          <cell r="J59" t="str">
            <v>PLNT</v>
          </cell>
          <cell r="K59" t="str">
            <v>PLNT</v>
          </cell>
          <cell r="L59" t="str">
            <v>PLNT</v>
          </cell>
        </row>
        <row r="63">
          <cell r="B63" t="str">
            <v>P</v>
          </cell>
          <cell r="C63" t="str">
            <v>P</v>
          </cell>
          <cell r="D63" t="str">
            <v>P</v>
          </cell>
          <cell r="E63" t="str">
            <v>P</v>
          </cell>
          <cell r="F63" t="str">
            <v>P</v>
          </cell>
          <cell r="H63" t="str">
            <v>PLNT</v>
          </cell>
          <cell r="I63" t="str">
            <v>PLNT</v>
          </cell>
          <cell r="J63" t="str">
            <v>PLNT</v>
          </cell>
          <cell r="K63" t="str">
            <v>PLNT</v>
          </cell>
          <cell r="L63" t="str">
            <v>PLNT</v>
          </cell>
        </row>
        <row r="67">
          <cell r="B67" t="str">
            <v>DPW</v>
          </cell>
          <cell r="C67" t="str">
            <v>DPW</v>
          </cell>
          <cell r="D67" t="str">
            <v>DPW</v>
          </cell>
          <cell r="E67" t="str">
            <v>DPW</v>
          </cell>
          <cell r="F67" t="str">
            <v>DPW</v>
          </cell>
          <cell r="H67" t="str">
            <v>PLNT</v>
          </cell>
          <cell r="I67" t="str">
            <v>PLNT</v>
          </cell>
          <cell r="J67" t="str">
            <v>PLNT</v>
          </cell>
          <cell r="K67" t="str">
            <v>PLNT</v>
          </cell>
          <cell r="L67" t="str">
            <v>PLNT</v>
          </cell>
        </row>
        <row r="68">
          <cell r="B68" t="str">
            <v>T</v>
          </cell>
          <cell r="C68" t="str">
            <v>T</v>
          </cell>
          <cell r="D68" t="str">
            <v>T</v>
          </cell>
          <cell r="E68" t="str">
            <v>T</v>
          </cell>
          <cell r="F68" t="str">
            <v>T</v>
          </cell>
          <cell r="H68" t="str">
            <v>PLNT</v>
          </cell>
          <cell r="I68" t="str">
            <v>PLNT</v>
          </cell>
          <cell r="J68" t="str">
            <v>PLNT</v>
          </cell>
          <cell r="K68" t="str">
            <v>PLNT</v>
          </cell>
          <cell r="L68" t="str">
            <v>PLNT</v>
          </cell>
        </row>
        <row r="69">
          <cell r="B69" t="str">
            <v>T</v>
          </cell>
          <cell r="C69" t="str">
            <v>T</v>
          </cell>
          <cell r="D69" t="str">
            <v>T</v>
          </cell>
          <cell r="E69" t="str">
            <v>T</v>
          </cell>
          <cell r="F69" t="str">
            <v>T</v>
          </cell>
          <cell r="H69" t="str">
            <v>PLNT</v>
          </cell>
          <cell r="I69" t="str">
            <v>PLNT</v>
          </cell>
          <cell r="J69" t="str">
            <v>PLNT</v>
          </cell>
          <cell r="K69" t="str">
            <v>PLNT</v>
          </cell>
          <cell r="L69" t="str">
            <v>PLNT</v>
          </cell>
        </row>
        <row r="70">
          <cell r="B70" t="str">
            <v>GP</v>
          </cell>
          <cell r="C70" t="str">
            <v>GP</v>
          </cell>
          <cell r="D70" t="str">
            <v>GP</v>
          </cell>
          <cell r="E70" t="str">
            <v>GP</v>
          </cell>
          <cell r="F70" t="str">
            <v>GP</v>
          </cell>
          <cell r="H70" t="str">
            <v>PLNT</v>
          </cell>
          <cell r="I70" t="str">
            <v>PLNT</v>
          </cell>
          <cell r="J70" t="str">
            <v>PLNT</v>
          </cell>
          <cell r="K70" t="str">
            <v>PLNT</v>
          </cell>
          <cell r="L70" t="str">
            <v>PLNT</v>
          </cell>
        </row>
        <row r="74">
          <cell r="B74" t="str">
            <v>DMSC</v>
          </cell>
          <cell r="C74" t="str">
            <v>DMSC</v>
          </cell>
          <cell r="D74" t="str">
            <v>DMSC</v>
          </cell>
          <cell r="E74" t="str">
            <v>DMSC</v>
          </cell>
          <cell r="F74" t="str">
            <v>DMSC</v>
          </cell>
          <cell r="H74" t="str">
            <v>PLNT</v>
          </cell>
          <cell r="I74" t="str">
            <v>PLNT</v>
          </cell>
          <cell r="J74" t="str">
            <v>PLNT</v>
          </cell>
          <cell r="K74" t="str">
            <v>PLNT</v>
          </cell>
          <cell r="L74" t="str">
            <v>PLNT</v>
          </cell>
        </row>
        <row r="75">
          <cell r="B75" t="str">
            <v>CUST</v>
          </cell>
          <cell r="C75" t="str">
            <v>CUST</v>
          </cell>
          <cell r="D75" t="str">
            <v>CUST</v>
          </cell>
          <cell r="E75" t="str">
            <v>CUST</v>
          </cell>
          <cell r="F75" t="str">
            <v>CUST</v>
          </cell>
          <cell r="H75" t="str">
            <v>CUST</v>
          </cell>
          <cell r="I75" t="str">
            <v>CUST</v>
          </cell>
          <cell r="J75" t="str">
            <v>CUST</v>
          </cell>
          <cell r="K75" t="str">
            <v>CUST</v>
          </cell>
          <cell r="L75" t="str">
            <v>CUST</v>
          </cell>
        </row>
        <row r="76">
          <cell r="B76" t="str">
            <v>OTHSE</v>
          </cell>
          <cell r="C76" t="str">
            <v>OTHSE</v>
          </cell>
          <cell r="D76" t="str">
            <v>OTHSE</v>
          </cell>
          <cell r="E76" t="str">
            <v>OTHSE</v>
          </cell>
          <cell r="F76" t="str">
            <v>OTHSE</v>
          </cell>
          <cell r="H76" t="str">
            <v>PLNT</v>
          </cell>
          <cell r="I76" t="str">
            <v>PLNT</v>
          </cell>
          <cell r="J76" t="str">
            <v>PLNT</v>
          </cell>
          <cell r="K76" t="str">
            <v>PLNT</v>
          </cell>
          <cell r="L76" t="str">
            <v>PLNT</v>
          </cell>
        </row>
        <row r="77">
          <cell r="B77" t="str">
            <v>OTHSO</v>
          </cell>
          <cell r="C77" t="str">
            <v>OTHSO</v>
          </cell>
          <cell r="D77" t="str">
            <v>OTHSO</v>
          </cell>
          <cell r="E77" t="str">
            <v>OTHSO</v>
          </cell>
          <cell r="F77" t="str">
            <v>OTHSO</v>
          </cell>
          <cell r="H77" t="str">
            <v>PLNT</v>
          </cell>
          <cell r="I77" t="str">
            <v>PLNT</v>
          </cell>
          <cell r="J77" t="str">
            <v>PLNT</v>
          </cell>
          <cell r="K77" t="str">
            <v>PLNT</v>
          </cell>
          <cell r="L77" t="str">
            <v>PLNT</v>
          </cell>
        </row>
        <row r="78">
          <cell r="B78" t="str">
            <v>OTHSGR</v>
          </cell>
          <cell r="C78" t="str">
            <v>OTHSGR</v>
          </cell>
          <cell r="D78" t="str">
            <v>OTHSGR</v>
          </cell>
          <cell r="E78" t="str">
            <v>OTHSGR</v>
          </cell>
          <cell r="F78" t="str">
            <v>OTHSGR</v>
          </cell>
          <cell r="H78" t="str">
            <v>PLNT</v>
          </cell>
          <cell r="I78" t="str">
            <v>PLNT</v>
          </cell>
          <cell r="J78" t="str">
            <v>PLNT</v>
          </cell>
          <cell r="K78" t="str">
            <v>PLNT</v>
          </cell>
          <cell r="L78" t="str">
            <v>PLNT</v>
          </cell>
        </row>
        <row r="87">
          <cell r="B87" t="str">
            <v>DPW</v>
          </cell>
          <cell r="C87" t="str">
            <v>DPW</v>
          </cell>
          <cell r="D87" t="str">
            <v>DPW</v>
          </cell>
          <cell r="E87" t="str">
            <v>DPW</v>
          </cell>
          <cell r="F87" t="str">
            <v>DPW</v>
          </cell>
          <cell r="H87" t="str">
            <v>PLNT</v>
          </cell>
          <cell r="I87" t="str">
            <v>PLNT</v>
          </cell>
          <cell r="J87" t="str">
            <v>PLNT</v>
          </cell>
          <cell r="K87" t="str">
            <v>PLNT</v>
          </cell>
          <cell r="L87" t="str">
            <v>PLNT</v>
          </cell>
        </row>
        <row r="88">
          <cell r="B88" t="str">
            <v>T</v>
          </cell>
          <cell r="C88" t="str">
            <v>T</v>
          </cell>
          <cell r="D88" t="str">
            <v>T</v>
          </cell>
          <cell r="E88" t="str">
            <v>T</v>
          </cell>
          <cell r="F88" t="str">
            <v>T</v>
          </cell>
          <cell r="H88" t="str">
            <v>PLNT</v>
          </cell>
          <cell r="I88" t="str">
            <v>PLNT</v>
          </cell>
          <cell r="J88" t="str">
            <v>PLNT</v>
          </cell>
          <cell r="K88" t="str">
            <v>PLNT</v>
          </cell>
          <cell r="L88" t="str">
            <v>PLNT</v>
          </cell>
        </row>
        <row r="89">
          <cell r="B89" t="str">
            <v>G</v>
          </cell>
          <cell r="C89" t="str">
            <v>G</v>
          </cell>
          <cell r="D89" t="str">
            <v>G</v>
          </cell>
          <cell r="E89" t="str">
            <v>G</v>
          </cell>
          <cell r="F89" t="str">
            <v>G</v>
          </cell>
          <cell r="H89" t="str">
            <v>PLNT</v>
          </cell>
          <cell r="I89" t="str">
            <v>PLNT</v>
          </cell>
          <cell r="J89" t="str">
            <v>PLNT</v>
          </cell>
          <cell r="K89" t="str">
            <v>PLNT</v>
          </cell>
          <cell r="L89" t="str">
            <v>PLNT</v>
          </cell>
        </row>
        <row r="90">
          <cell r="B90" t="str">
            <v>T</v>
          </cell>
          <cell r="C90" t="str">
            <v>T</v>
          </cell>
          <cell r="D90" t="str">
            <v>T</v>
          </cell>
          <cell r="E90" t="str">
            <v>T</v>
          </cell>
          <cell r="F90" t="str">
            <v>T</v>
          </cell>
          <cell r="H90" t="str">
            <v>PLNT</v>
          </cell>
          <cell r="I90" t="str">
            <v>PLNT</v>
          </cell>
          <cell r="J90" t="str">
            <v>PLNT</v>
          </cell>
          <cell r="K90" t="str">
            <v>PLNT</v>
          </cell>
          <cell r="L90" t="str">
            <v>PLNT</v>
          </cell>
        </row>
        <row r="91">
          <cell r="B91" t="str">
            <v>P</v>
          </cell>
          <cell r="C91" t="str">
            <v>P</v>
          </cell>
          <cell r="D91" t="str">
            <v>P</v>
          </cell>
          <cell r="E91" t="str">
            <v>P</v>
          </cell>
          <cell r="F91" t="str">
            <v>P</v>
          </cell>
          <cell r="H91" t="str">
            <v>PLNT</v>
          </cell>
          <cell r="I91" t="str">
            <v>PLNT</v>
          </cell>
          <cell r="J91" t="str">
            <v>PLNT</v>
          </cell>
          <cell r="K91" t="str">
            <v>PLNT</v>
          </cell>
          <cell r="L91" t="str">
            <v>PLNT</v>
          </cell>
        </row>
        <row r="95">
          <cell r="B95" t="str">
            <v>DPW</v>
          </cell>
          <cell r="C95" t="str">
            <v>DPW</v>
          </cell>
          <cell r="D95" t="str">
            <v>DPW</v>
          </cell>
          <cell r="E95" t="str">
            <v>DPW</v>
          </cell>
          <cell r="F95" t="str">
            <v>DPW</v>
          </cell>
          <cell r="H95" t="str">
            <v>PLNT</v>
          </cell>
          <cell r="I95" t="str">
            <v>PLNT</v>
          </cell>
          <cell r="J95" t="str">
            <v>PLNT</v>
          </cell>
          <cell r="K95" t="str">
            <v>PLNT</v>
          </cell>
          <cell r="L95" t="str">
            <v>PLNT</v>
          </cell>
        </row>
        <row r="96">
          <cell r="B96" t="str">
            <v>T</v>
          </cell>
          <cell r="C96" t="str">
            <v>T</v>
          </cell>
          <cell r="D96" t="str">
            <v>T</v>
          </cell>
          <cell r="E96" t="str">
            <v>T</v>
          </cell>
          <cell r="F96" t="str">
            <v>T</v>
          </cell>
          <cell r="H96" t="str">
            <v>PLNT</v>
          </cell>
          <cell r="I96" t="str">
            <v>PLNT</v>
          </cell>
          <cell r="J96" t="str">
            <v>PLNT</v>
          </cell>
          <cell r="K96" t="str">
            <v>PLNT</v>
          </cell>
          <cell r="L96" t="str">
            <v>PLNT</v>
          </cell>
        </row>
        <row r="100">
          <cell r="B100" t="str">
            <v>P</v>
          </cell>
          <cell r="C100" t="str">
            <v>P</v>
          </cell>
          <cell r="D100" t="str">
            <v>P</v>
          </cell>
          <cell r="E100" t="str">
            <v>P</v>
          </cell>
          <cell r="F100" t="str">
            <v>P</v>
          </cell>
          <cell r="H100" t="str">
            <v>PLNT</v>
          </cell>
          <cell r="I100" t="str">
            <v>PLNT</v>
          </cell>
          <cell r="J100" t="str">
            <v>PLNT</v>
          </cell>
          <cell r="K100" t="str">
            <v>PLNT</v>
          </cell>
          <cell r="L100" t="str">
            <v>PLNT</v>
          </cell>
        </row>
        <row r="103">
          <cell r="B103" t="str">
            <v>P</v>
          </cell>
          <cell r="C103" t="str">
            <v>P</v>
          </cell>
          <cell r="D103" t="str">
            <v>P</v>
          </cell>
          <cell r="E103" t="str">
            <v>P</v>
          </cell>
          <cell r="F103" t="str">
            <v>P</v>
          </cell>
          <cell r="H103" t="str">
            <v>PLNT</v>
          </cell>
          <cell r="I103" t="str">
            <v>PLNT</v>
          </cell>
          <cell r="J103" t="str">
            <v>PLNT</v>
          </cell>
          <cell r="K103" t="str">
            <v>PLNT</v>
          </cell>
          <cell r="L103" t="str">
            <v>PLNT</v>
          </cell>
        </row>
        <row r="107">
          <cell r="B107" t="str">
            <v>P</v>
          </cell>
          <cell r="C107" t="str">
            <v>P</v>
          </cell>
          <cell r="D107" t="str">
            <v>P</v>
          </cell>
          <cell r="E107" t="str">
            <v>P</v>
          </cell>
          <cell r="F107" t="str">
            <v>P</v>
          </cell>
          <cell r="H107" t="str">
            <v>PLNT</v>
          </cell>
          <cell r="I107" t="str">
            <v>PLNT</v>
          </cell>
          <cell r="J107" t="str">
            <v>PLNT</v>
          </cell>
          <cell r="K107" t="str">
            <v>PLNT</v>
          </cell>
          <cell r="L107" t="str">
            <v>PLNT</v>
          </cell>
        </row>
        <row r="111">
          <cell r="B111" t="str">
            <v>DPW</v>
          </cell>
          <cell r="C111" t="str">
            <v>DPW</v>
          </cell>
          <cell r="D111" t="str">
            <v>DPW</v>
          </cell>
          <cell r="E111" t="str">
            <v>DPW</v>
          </cell>
          <cell r="F111" t="str">
            <v>DPW</v>
          </cell>
          <cell r="H111" t="str">
            <v>PLNT</v>
          </cell>
          <cell r="I111" t="str">
            <v>PLNT</v>
          </cell>
          <cell r="J111" t="str">
            <v>PLNT</v>
          </cell>
          <cell r="K111" t="str">
            <v>PLNT</v>
          </cell>
          <cell r="L111" t="str">
            <v>PLNT</v>
          </cell>
        </row>
        <row r="112">
          <cell r="B112" t="str">
            <v>T</v>
          </cell>
          <cell r="C112" t="str">
            <v>T</v>
          </cell>
          <cell r="D112" t="str">
            <v>T</v>
          </cell>
          <cell r="E112" t="str">
            <v>T</v>
          </cell>
          <cell r="F112" t="str">
            <v>T</v>
          </cell>
          <cell r="H112" t="str">
            <v>PLNT</v>
          </cell>
          <cell r="I112" t="str">
            <v>PLNT</v>
          </cell>
          <cell r="J112" t="str">
            <v>PLNT</v>
          </cell>
          <cell r="K112" t="str">
            <v>PLNT</v>
          </cell>
          <cell r="L112" t="str">
            <v>PLNT</v>
          </cell>
        </row>
        <row r="113">
          <cell r="B113" t="str">
            <v>T</v>
          </cell>
          <cell r="C113" t="str">
            <v>T</v>
          </cell>
          <cell r="D113" t="str">
            <v>T</v>
          </cell>
          <cell r="E113" t="str">
            <v>T</v>
          </cell>
          <cell r="F113" t="str">
            <v>T</v>
          </cell>
          <cell r="H113" t="str">
            <v>PLNT</v>
          </cell>
          <cell r="I113" t="str">
            <v>PLNT</v>
          </cell>
          <cell r="J113" t="str">
            <v>PLNT</v>
          </cell>
          <cell r="K113" t="str">
            <v>PLNT</v>
          </cell>
          <cell r="L113" t="str">
            <v>PLNT</v>
          </cell>
        </row>
        <row r="114">
          <cell r="B114" t="str">
            <v>CUST</v>
          </cell>
          <cell r="C114" t="str">
            <v>CUST</v>
          </cell>
          <cell r="D114" t="str">
            <v>CUST</v>
          </cell>
          <cell r="E114" t="str">
            <v>CUST</v>
          </cell>
          <cell r="F114" t="str">
            <v>CUST</v>
          </cell>
          <cell r="H114" t="str">
            <v>PLNT</v>
          </cell>
          <cell r="I114" t="str">
            <v>PLNT</v>
          </cell>
          <cell r="J114" t="str">
            <v>PLNT</v>
          </cell>
          <cell r="K114" t="str">
            <v>PLNT</v>
          </cell>
          <cell r="L114" t="str">
            <v>PLNT</v>
          </cell>
        </row>
        <row r="115">
          <cell r="B115" t="str">
            <v>PTD</v>
          </cell>
          <cell r="C115" t="str">
            <v>PTD</v>
          </cell>
          <cell r="D115" t="str">
            <v>PTD</v>
          </cell>
          <cell r="E115" t="str">
            <v>PTD</v>
          </cell>
          <cell r="F115" t="str">
            <v>PTD</v>
          </cell>
          <cell r="H115" t="str">
            <v>PLNT</v>
          </cell>
          <cell r="I115" t="str">
            <v>PLNT</v>
          </cell>
          <cell r="J115" t="str">
            <v>PLNT</v>
          </cell>
          <cell r="K115" t="str">
            <v>PLNT</v>
          </cell>
          <cell r="L115" t="str">
            <v>PLNT</v>
          </cell>
        </row>
        <row r="116">
          <cell r="B116" t="str">
            <v>P</v>
          </cell>
          <cell r="C116" t="str">
            <v>P</v>
          </cell>
          <cell r="D116" t="str">
            <v>P</v>
          </cell>
          <cell r="E116" t="str">
            <v>P</v>
          </cell>
          <cell r="F116" t="str">
            <v>P</v>
          </cell>
          <cell r="H116" t="str">
            <v>PLNT</v>
          </cell>
          <cell r="I116" t="str">
            <v>PLNT</v>
          </cell>
          <cell r="J116" t="str">
            <v>PLNT</v>
          </cell>
          <cell r="K116" t="str">
            <v>PLNT</v>
          </cell>
          <cell r="L116" t="str">
            <v>PLNT</v>
          </cell>
        </row>
        <row r="123">
          <cell r="B123" t="str">
            <v>CUST</v>
          </cell>
          <cell r="C123" t="str">
            <v>CUST</v>
          </cell>
          <cell r="D123" t="str">
            <v>CUST</v>
          </cell>
          <cell r="E123" t="str">
            <v>CUST</v>
          </cell>
          <cell r="F123" t="str">
            <v>CUST</v>
          </cell>
          <cell r="H123" t="str">
            <v>CUST</v>
          </cell>
          <cell r="I123" t="str">
            <v>CUST</v>
          </cell>
          <cell r="J123" t="str">
            <v>CUST</v>
          </cell>
          <cell r="K123" t="str">
            <v>CUST</v>
          </cell>
          <cell r="L123" t="str">
            <v>CUST</v>
          </cell>
        </row>
        <row r="127">
          <cell r="B127" t="str">
            <v>P</v>
          </cell>
          <cell r="C127" t="str">
            <v>P</v>
          </cell>
          <cell r="D127" t="str">
            <v>P</v>
          </cell>
          <cell r="E127" t="str">
            <v>P</v>
          </cell>
          <cell r="F127" t="str">
            <v>P</v>
          </cell>
        </row>
        <row r="128">
          <cell r="B128" t="str">
            <v>T</v>
          </cell>
          <cell r="C128" t="str">
            <v>T</v>
          </cell>
          <cell r="D128" t="str">
            <v>T</v>
          </cell>
          <cell r="E128" t="str">
            <v>T</v>
          </cell>
          <cell r="F128" t="str">
            <v>T</v>
          </cell>
        </row>
        <row r="129">
          <cell r="B129" t="str">
            <v>DPW</v>
          </cell>
          <cell r="C129" t="str">
            <v>DPW</v>
          </cell>
          <cell r="D129" t="str">
            <v>DPW</v>
          </cell>
          <cell r="E129" t="str">
            <v>DPW</v>
          </cell>
          <cell r="F129" t="str">
            <v>DPW</v>
          </cell>
          <cell r="H129" t="str">
            <v>PLNT</v>
          </cell>
          <cell r="I129" t="str">
            <v>PLNT</v>
          </cell>
          <cell r="J129" t="str">
            <v>PLNT</v>
          </cell>
          <cell r="K129" t="str">
            <v>PLNT</v>
          </cell>
          <cell r="L129" t="str">
            <v>PLNT</v>
          </cell>
        </row>
        <row r="138">
          <cell r="B138" t="str">
            <v>P</v>
          </cell>
          <cell r="C138" t="str">
            <v>P</v>
          </cell>
          <cell r="D138" t="str">
            <v>P</v>
          </cell>
          <cell r="E138" t="str">
            <v>P</v>
          </cell>
          <cell r="F138" t="str">
            <v>P</v>
          </cell>
        </row>
        <row r="139">
          <cell r="B139" t="str">
            <v>P</v>
          </cell>
          <cell r="C139" t="str">
            <v>P</v>
          </cell>
          <cell r="D139" t="str">
            <v>P</v>
          </cell>
          <cell r="E139" t="str">
            <v>P</v>
          </cell>
          <cell r="F139" t="str">
            <v>P</v>
          </cell>
        </row>
        <row r="143">
          <cell r="B143" t="str">
            <v>P</v>
          </cell>
          <cell r="C143" t="str">
            <v>P</v>
          </cell>
          <cell r="D143" t="str">
            <v>P</v>
          </cell>
          <cell r="E143" t="str">
            <v>P</v>
          </cell>
          <cell r="F143" t="str">
            <v>P</v>
          </cell>
        </row>
        <row r="144">
          <cell r="B144" t="str">
            <v>P</v>
          </cell>
          <cell r="C144" t="str">
            <v>P</v>
          </cell>
          <cell r="D144" t="str">
            <v>P</v>
          </cell>
          <cell r="E144" t="str">
            <v>P</v>
          </cell>
          <cell r="F144" t="str">
            <v>P</v>
          </cell>
        </row>
        <row r="145">
          <cell r="B145" t="str">
            <v>P</v>
          </cell>
          <cell r="C145" t="str">
            <v>P</v>
          </cell>
          <cell r="D145" t="str">
            <v>P</v>
          </cell>
          <cell r="E145" t="str">
            <v>P</v>
          </cell>
          <cell r="F145" t="str">
            <v>P</v>
          </cell>
        </row>
        <row r="146">
          <cell r="B146" t="str">
            <v>P</v>
          </cell>
          <cell r="C146" t="str">
            <v>P</v>
          </cell>
          <cell r="D146" t="str">
            <v>P</v>
          </cell>
          <cell r="E146" t="str">
            <v>P</v>
          </cell>
          <cell r="F146" t="str">
            <v>P</v>
          </cell>
        </row>
        <row r="147">
          <cell r="B147" t="str">
            <v>P</v>
          </cell>
          <cell r="C147" t="str">
            <v>P</v>
          </cell>
          <cell r="D147" t="str">
            <v>P</v>
          </cell>
          <cell r="E147" t="str">
            <v>P</v>
          </cell>
          <cell r="F147" t="str">
            <v>P</v>
          </cell>
        </row>
        <row r="150">
          <cell r="B150" t="str">
            <v>P</v>
          </cell>
          <cell r="C150" t="str">
            <v>P</v>
          </cell>
          <cell r="D150" t="str">
            <v>P</v>
          </cell>
          <cell r="E150" t="str">
            <v>P</v>
          </cell>
          <cell r="F150" t="str">
            <v>P</v>
          </cell>
        </row>
        <row r="151">
          <cell r="B151" t="str">
            <v>P</v>
          </cell>
          <cell r="C151" t="str">
            <v>P</v>
          </cell>
          <cell r="D151" t="str">
            <v>P</v>
          </cell>
          <cell r="E151" t="str">
            <v>P</v>
          </cell>
          <cell r="F151" t="str">
            <v>P</v>
          </cell>
        </row>
        <row r="152">
          <cell r="B152" t="str">
            <v>P</v>
          </cell>
          <cell r="C152" t="str">
            <v>P</v>
          </cell>
          <cell r="D152" t="str">
            <v>P</v>
          </cell>
          <cell r="E152" t="str">
            <v>P</v>
          </cell>
          <cell r="F152" t="str">
            <v>P</v>
          </cell>
        </row>
        <row r="153">
          <cell r="B153" t="str">
            <v>P</v>
          </cell>
          <cell r="C153" t="str">
            <v>P</v>
          </cell>
          <cell r="D153" t="str">
            <v>P</v>
          </cell>
          <cell r="E153" t="str">
            <v>P</v>
          </cell>
          <cell r="F153" t="str">
            <v>P</v>
          </cell>
        </row>
        <row r="157">
          <cell r="B157" t="str">
            <v>P</v>
          </cell>
          <cell r="C157" t="str">
            <v>P</v>
          </cell>
          <cell r="D157" t="str">
            <v>P</v>
          </cell>
          <cell r="E157" t="str">
            <v>P</v>
          </cell>
          <cell r="F157" t="str">
            <v>P</v>
          </cell>
        </row>
        <row r="158">
          <cell r="B158" t="str">
            <v>P</v>
          </cell>
          <cell r="C158" t="str">
            <v>P</v>
          </cell>
          <cell r="D158" t="str">
            <v>P</v>
          </cell>
          <cell r="E158" t="str">
            <v>P</v>
          </cell>
          <cell r="F158" t="str">
            <v>P</v>
          </cell>
        </row>
        <row r="162">
          <cell r="B162" t="str">
            <v>P</v>
          </cell>
          <cell r="C162" t="str">
            <v>P</v>
          </cell>
          <cell r="D162" t="str">
            <v>P</v>
          </cell>
          <cell r="E162" t="str">
            <v>P</v>
          </cell>
          <cell r="F162" t="str">
            <v>P</v>
          </cell>
        </row>
        <row r="165">
          <cell r="B165" t="str">
            <v>P</v>
          </cell>
          <cell r="C165" t="str">
            <v>P</v>
          </cell>
          <cell r="D165" t="str">
            <v>P</v>
          </cell>
          <cell r="E165" t="str">
            <v>P</v>
          </cell>
          <cell r="F165" t="str">
            <v>P</v>
          </cell>
        </row>
        <row r="169">
          <cell r="B169" t="str">
            <v>P</v>
          </cell>
          <cell r="C169" t="str">
            <v>P</v>
          </cell>
          <cell r="D169" t="str">
            <v>P</v>
          </cell>
          <cell r="E169" t="str">
            <v>P</v>
          </cell>
          <cell r="F169" t="str">
            <v>P</v>
          </cell>
        </row>
        <row r="170">
          <cell r="B170" t="str">
            <v>P</v>
          </cell>
          <cell r="C170" t="str">
            <v>P</v>
          </cell>
          <cell r="D170" t="str">
            <v>P</v>
          </cell>
          <cell r="E170" t="str">
            <v>P</v>
          </cell>
          <cell r="F170" t="str">
            <v>P</v>
          </cell>
        </row>
        <row r="174">
          <cell r="B174" t="str">
            <v>P</v>
          </cell>
          <cell r="C174" t="str">
            <v>P</v>
          </cell>
          <cell r="D174" t="str">
            <v>P</v>
          </cell>
          <cell r="E174" t="str">
            <v>P</v>
          </cell>
          <cell r="F174" t="str">
            <v>P</v>
          </cell>
        </row>
        <row r="175">
          <cell r="B175" t="str">
            <v>P</v>
          </cell>
          <cell r="C175" t="str">
            <v>P</v>
          </cell>
          <cell r="D175" t="str">
            <v>P</v>
          </cell>
          <cell r="E175" t="str">
            <v>P</v>
          </cell>
          <cell r="F175" t="str">
            <v>P</v>
          </cell>
        </row>
        <row r="176">
          <cell r="B176" t="str">
            <v>P</v>
          </cell>
          <cell r="C176" t="str">
            <v>P</v>
          </cell>
          <cell r="D176" t="str">
            <v>P</v>
          </cell>
          <cell r="E176" t="str">
            <v>P</v>
          </cell>
          <cell r="F176" t="str">
            <v>P</v>
          </cell>
        </row>
        <row r="180">
          <cell r="B180" t="str">
            <v>P</v>
          </cell>
          <cell r="C180" t="str">
            <v>P</v>
          </cell>
          <cell r="D180" t="str">
            <v>P</v>
          </cell>
          <cell r="E180" t="str">
            <v>P</v>
          </cell>
          <cell r="F180" t="str">
            <v>P</v>
          </cell>
        </row>
        <row r="181">
          <cell r="B181" t="str">
            <v>P</v>
          </cell>
          <cell r="C181" t="str">
            <v>P</v>
          </cell>
          <cell r="D181" t="str">
            <v>P</v>
          </cell>
          <cell r="E181" t="str">
            <v>P</v>
          </cell>
          <cell r="F181" t="str">
            <v>P</v>
          </cell>
        </row>
        <row r="185">
          <cell r="B185" t="str">
            <v>P</v>
          </cell>
          <cell r="C185" t="str">
            <v>P</v>
          </cell>
          <cell r="D185" t="str">
            <v>P</v>
          </cell>
          <cell r="E185" t="str">
            <v>P</v>
          </cell>
          <cell r="F185" t="str">
            <v>P</v>
          </cell>
        </row>
        <row r="186">
          <cell r="B186" t="str">
            <v>P</v>
          </cell>
          <cell r="C186" t="str">
            <v>P</v>
          </cell>
          <cell r="D186" t="str">
            <v>P</v>
          </cell>
          <cell r="E186" t="str">
            <v>P</v>
          </cell>
          <cell r="F186" t="str">
            <v>P</v>
          </cell>
        </row>
        <row r="190">
          <cell r="B190" t="str">
            <v>P</v>
          </cell>
          <cell r="C190" t="str">
            <v>P</v>
          </cell>
          <cell r="D190" t="str">
            <v>P</v>
          </cell>
          <cell r="E190" t="str">
            <v>P</v>
          </cell>
          <cell r="F190" t="str">
            <v>P</v>
          </cell>
        </row>
        <row r="191">
          <cell r="B191" t="str">
            <v>P</v>
          </cell>
          <cell r="C191" t="str">
            <v>P</v>
          </cell>
          <cell r="D191" t="str">
            <v>P</v>
          </cell>
          <cell r="E191" t="str">
            <v>P</v>
          </cell>
          <cell r="F191" t="str">
            <v>P</v>
          </cell>
        </row>
        <row r="195">
          <cell r="B195" t="str">
            <v>P</v>
          </cell>
          <cell r="C195" t="str">
            <v>P</v>
          </cell>
          <cell r="D195" t="str">
            <v>P</v>
          </cell>
          <cell r="E195" t="str">
            <v>P</v>
          </cell>
          <cell r="F195" t="str">
            <v>P</v>
          </cell>
        </row>
        <row r="196">
          <cell r="B196" t="str">
            <v>P</v>
          </cell>
          <cell r="C196" t="str">
            <v>P</v>
          </cell>
          <cell r="D196" t="str">
            <v>P</v>
          </cell>
          <cell r="E196" t="str">
            <v>P</v>
          </cell>
          <cell r="F196" t="str">
            <v>P</v>
          </cell>
        </row>
        <row r="200">
          <cell r="B200" t="str">
            <v>P</v>
          </cell>
          <cell r="C200" t="str">
            <v>P</v>
          </cell>
          <cell r="D200" t="str">
            <v>P</v>
          </cell>
          <cell r="E200" t="str">
            <v>P</v>
          </cell>
          <cell r="F200" t="str">
            <v>P</v>
          </cell>
        </row>
        <row r="201">
          <cell r="B201" t="str">
            <v>P</v>
          </cell>
          <cell r="C201" t="str">
            <v>P</v>
          </cell>
          <cell r="D201" t="str">
            <v>P</v>
          </cell>
          <cell r="E201" t="str">
            <v>P</v>
          </cell>
          <cell r="F201" t="str">
            <v>P</v>
          </cell>
        </row>
        <row r="205">
          <cell r="B205" t="str">
            <v>P</v>
          </cell>
          <cell r="C205" t="str">
            <v>P</v>
          </cell>
          <cell r="D205" t="str">
            <v>P</v>
          </cell>
          <cell r="E205" t="str">
            <v>P</v>
          </cell>
          <cell r="F205" t="str">
            <v>P</v>
          </cell>
        </row>
        <row r="206">
          <cell r="B206" t="str">
            <v>P</v>
          </cell>
          <cell r="C206" t="str">
            <v>P</v>
          </cell>
          <cell r="D206" t="str">
            <v>P</v>
          </cell>
          <cell r="E206" t="str">
            <v>P</v>
          </cell>
          <cell r="F206" t="str">
            <v>P</v>
          </cell>
        </row>
        <row r="212">
          <cell r="B212" t="str">
            <v>P</v>
          </cell>
          <cell r="C212" t="str">
            <v>P</v>
          </cell>
          <cell r="D212" t="str">
            <v>P</v>
          </cell>
          <cell r="E212" t="str">
            <v>P</v>
          </cell>
          <cell r="F212" t="str">
            <v>P</v>
          </cell>
        </row>
        <row r="216">
          <cell r="B216" t="str">
            <v>P</v>
          </cell>
          <cell r="C216" t="str">
            <v>P</v>
          </cell>
          <cell r="D216" t="str">
            <v>P</v>
          </cell>
          <cell r="E216" t="str">
            <v>P</v>
          </cell>
          <cell r="F216" t="str">
            <v>P</v>
          </cell>
        </row>
        <row r="221">
          <cell r="B221" t="str">
            <v>P</v>
          </cell>
          <cell r="C221" t="str">
            <v>P</v>
          </cell>
          <cell r="D221" t="str">
            <v>P</v>
          </cell>
          <cell r="E221" t="str">
            <v>P</v>
          </cell>
          <cell r="F221" t="str">
            <v>P</v>
          </cell>
        </row>
        <row r="225">
          <cell r="B225" t="str">
            <v>P</v>
          </cell>
          <cell r="C225" t="str">
            <v>P</v>
          </cell>
          <cell r="D225" t="str">
            <v>P</v>
          </cell>
          <cell r="E225" t="str">
            <v>P</v>
          </cell>
          <cell r="F225" t="str">
            <v>P</v>
          </cell>
        </row>
        <row r="229">
          <cell r="B229" t="str">
            <v>P</v>
          </cell>
          <cell r="C229" t="str">
            <v>P</v>
          </cell>
          <cell r="D229" t="str">
            <v>P</v>
          </cell>
          <cell r="E229" t="str">
            <v>P</v>
          </cell>
          <cell r="F229" t="str">
            <v>P</v>
          </cell>
        </row>
        <row r="233">
          <cell r="B233" t="str">
            <v>P</v>
          </cell>
          <cell r="C233" t="str">
            <v>P</v>
          </cell>
          <cell r="D233" t="str">
            <v>P</v>
          </cell>
          <cell r="E233" t="str">
            <v>P</v>
          </cell>
          <cell r="F233" t="str">
            <v>P</v>
          </cell>
        </row>
        <row r="237">
          <cell r="B237" t="str">
            <v>P</v>
          </cell>
          <cell r="C237" t="str">
            <v>P</v>
          </cell>
          <cell r="D237" t="str">
            <v>P</v>
          </cell>
          <cell r="E237" t="str">
            <v>P</v>
          </cell>
          <cell r="F237" t="str">
            <v>P</v>
          </cell>
        </row>
        <row r="241">
          <cell r="B241" t="str">
            <v>P</v>
          </cell>
          <cell r="C241" t="str">
            <v>P</v>
          </cell>
          <cell r="D241" t="str">
            <v>P</v>
          </cell>
          <cell r="E241" t="str">
            <v>P</v>
          </cell>
          <cell r="F241" t="str">
            <v>P</v>
          </cell>
        </row>
        <row r="245">
          <cell r="B245" t="str">
            <v>P</v>
          </cell>
          <cell r="C245" t="str">
            <v>P</v>
          </cell>
          <cell r="D245" t="str">
            <v>P</v>
          </cell>
          <cell r="E245" t="str">
            <v>P</v>
          </cell>
          <cell r="F245" t="str">
            <v>P</v>
          </cell>
        </row>
        <row r="249">
          <cell r="B249" t="str">
            <v>P</v>
          </cell>
          <cell r="C249" t="str">
            <v>P</v>
          </cell>
          <cell r="D249" t="str">
            <v>P</v>
          </cell>
          <cell r="E249" t="str">
            <v>P</v>
          </cell>
          <cell r="F249" t="str">
            <v>P</v>
          </cell>
        </row>
        <row r="253">
          <cell r="B253" t="str">
            <v>P</v>
          </cell>
          <cell r="C253" t="str">
            <v>P</v>
          </cell>
          <cell r="D253" t="str">
            <v>P</v>
          </cell>
          <cell r="E253" t="str">
            <v>P</v>
          </cell>
          <cell r="F253" t="str">
            <v>P</v>
          </cell>
        </row>
        <row r="260">
          <cell r="B260" t="str">
            <v>P</v>
          </cell>
          <cell r="C260" t="str">
            <v>P</v>
          </cell>
          <cell r="D260" t="str">
            <v>P</v>
          </cell>
          <cell r="E260" t="str">
            <v>P</v>
          </cell>
          <cell r="F260" t="str">
            <v>P</v>
          </cell>
        </row>
        <row r="261">
          <cell r="B261" t="str">
            <v>P</v>
          </cell>
          <cell r="C261" t="str">
            <v>P</v>
          </cell>
          <cell r="D261" t="str">
            <v>P</v>
          </cell>
          <cell r="E261" t="str">
            <v>P</v>
          </cell>
          <cell r="F261" t="str">
            <v>P</v>
          </cell>
        </row>
        <row r="265">
          <cell r="B265" t="str">
            <v>P</v>
          </cell>
          <cell r="C265" t="str">
            <v>P</v>
          </cell>
          <cell r="D265" t="str">
            <v>P</v>
          </cell>
          <cell r="E265" t="str">
            <v>P</v>
          </cell>
          <cell r="F265" t="str">
            <v>P</v>
          </cell>
        </row>
        <row r="266">
          <cell r="B266" t="str">
            <v>P</v>
          </cell>
          <cell r="C266" t="str">
            <v>P</v>
          </cell>
          <cell r="D266" t="str">
            <v>P</v>
          </cell>
          <cell r="E266" t="str">
            <v>P</v>
          </cell>
          <cell r="F266" t="str">
            <v>P</v>
          </cell>
        </row>
        <row r="270">
          <cell r="B270" t="str">
            <v>P</v>
          </cell>
          <cell r="C270" t="str">
            <v>P</v>
          </cell>
          <cell r="D270" t="str">
            <v>P</v>
          </cell>
          <cell r="E270" t="str">
            <v>P</v>
          </cell>
          <cell r="F270" t="str">
            <v>P</v>
          </cell>
        </row>
        <row r="271">
          <cell r="B271" t="str">
            <v>P</v>
          </cell>
          <cell r="C271" t="str">
            <v>P</v>
          </cell>
          <cell r="D271" t="str">
            <v>P</v>
          </cell>
          <cell r="E271" t="str">
            <v>P</v>
          </cell>
          <cell r="F271" t="str">
            <v>P</v>
          </cell>
        </row>
        <row r="275">
          <cell r="B275" t="str">
            <v>P</v>
          </cell>
          <cell r="C275" t="str">
            <v>P</v>
          </cell>
          <cell r="D275" t="str">
            <v>P</v>
          </cell>
          <cell r="E275" t="str">
            <v>P</v>
          </cell>
          <cell r="F275" t="str">
            <v>P</v>
          </cell>
        </row>
        <row r="279">
          <cell r="B279" t="str">
            <v>P</v>
          </cell>
          <cell r="C279" t="str">
            <v>P</v>
          </cell>
          <cell r="D279" t="str">
            <v>P</v>
          </cell>
          <cell r="E279" t="str">
            <v>P</v>
          </cell>
          <cell r="F279" t="str">
            <v>P</v>
          </cell>
        </row>
        <row r="280">
          <cell r="B280" t="str">
            <v>P</v>
          </cell>
          <cell r="C280" t="str">
            <v>P</v>
          </cell>
          <cell r="D280" t="str">
            <v>P</v>
          </cell>
          <cell r="E280" t="str">
            <v>P</v>
          </cell>
          <cell r="F280" t="str">
            <v>P</v>
          </cell>
        </row>
        <row r="284">
          <cell r="B284" t="str">
            <v>P</v>
          </cell>
          <cell r="C284" t="str">
            <v>P</v>
          </cell>
          <cell r="D284" t="str">
            <v>P</v>
          </cell>
          <cell r="E284" t="str">
            <v>P</v>
          </cell>
          <cell r="F284" t="str">
            <v>P</v>
          </cell>
        </row>
        <row r="285">
          <cell r="B285" t="str">
            <v>P</v>
          </cell>
          <cell r="C285" t="str">
            <v>P</v>
          </cell>
          <cell r="D285" t="str">
            <v>P</v>
          </cell>
          <cell r="E285" t="str">
            <v>P</v>
          </cell>
          <cell r="F285" t="str">
            <v>P</v>
          </cell>
        </row>
        <row r="289">
          <cell r="B289" t="str">
            <v>P</v>
          </cell>
          <cell r="C289" t="str">
            <v>P</v>
          </cell>
          <cell r="D289" t="str">
            <v>P</v>
          </cell>
          <cell r="E289" t="str">
            <v>P</v>
          </cell>
          <cell r="F289" t="str">
            <v>P</v>
          </cell>
        </row>
        <row r="293">
          <cell r="B293" t="str">
            <v>P</v>
          </cell>
          <cell r="C293" t="str">
            <v>P</v>
          </cell>
          <cell r="D293" t="str">
            <v>P</v>
          </cell>
          <cell r="E293" t="str">
            <v>P</v>
          </cell>
          <cell r="F293" t="str">
            <v>P</v>
          </cell>
        </row>
        <row r="294">
          <cell r="B294" t="str">
            <v>P</v>
          </cell>
          <cell r="C294" t="str">
            <v>P</v>
          </cell>
          <cell r="D294" t="str">
            <v>P</v>
          </cell>
          <cell r="E294" t="str">
            <v>P</v>
          </cell>
          <cell r="F294" t="str">
            <v>P</v>
          </cell>
        </row>
        <row r="298">
          <cell r="B298" t="str">
            <v>P</v>
          </cell>
          <cell r="C298" t="str">
            <v>P</v>
          </cell>
          <cell r="D298" t="str">
            <v>P</v>
          </cell>
          <cell r="E298" t="str">
            <v>P</v>
          </cell>
          <cell r="F298" t="str">
            <v>P</v>
          </cell>
        </row>
        <row r="299">
          <cell r="B299" t="str">
            <v>P</v>
          </cell>
          <cell r="C299" t="str">
            <v>P</v>
          </cell>
          <cell r="D299" t="str">
            <v>P</v>
          </cell>
          <cell r="E299" t="str">
            <v>P</v>
          </cell>
          <cell r="F299" t="str">
            <v>P</v>
          </cell>
        </row>
        <row r="303">
          <cell r="B303" t="str">
            <v>P</v>
          </cell>
          <cell r="C303" t="str">
            <v>P</v>
          </cell>
          <cell r="D303" t="str">
            <v>P</v>
          </cell>
          <cell r="E303" t="str">
            <v>P</v>
          </cell>
          <cell r="F303" t="str">
            <v>P</v>
          </cell>
        </row>
        <row r="304">
          <cell r="B304" t="str">
            <v>P</v>
          </cell>
          <cell r="C304" t="str">
            <v>P</v>
          </cell>
          <cell r="D304" t="str">
            <v>P</v>
          </cell>
          <cell r="E304" t="str">
            <v>P</v>
          </cell>
          <cell r="F304" t="str">
            <v>P</v>
          </cell>
        </row>
        <row r="308">
          <cell r="B308" t="str">
            <v>P</v>
          </cell>
          <cell r="C308" t="str">
            <v>P</v>
          </cell>
          <cell r="D308" t="str">
            <v>P</v>
          </cell>
          <cell r="E308" t="str">
            <v>P</v>
          </cell>
          <cell r="F308" t="str">
            <v>P</v>
          </cell>
        </row>
        <row r="309">
          <cell r="B309" t="str">
            <v>P</v>
          </cell>
          <cell r="C309" t="str">
            <v>P</v>
          </cell>
          <cell r="D309" t="str">
            <v>P</v>
          </cell>
          <cell r="E309" t="str">
            <v>P</v>
          </cell>
          <cell r="F309" t="str">
            <v>P</v>
          </cell>
        </row>
        <row r="316">
          <cell r="B316" t="str">
            <v>P</v>
          </cell>
          <cell r="C316" t="str">
            <v>P</v>
          </cell>
          <cell r="D316" t="str">
            <v>P</v>
          </cell>
          <cell r="E316" t="str">
            <v>P</v>
          </cell>
          <cell r="F316" t="str">
            <v>P</v>
          </cell>
        </row>
        <row r="320">
          <cell r="B320" t="str">
            <v>P</v>
          </cell>
          <cell r="C320" t="str">
            <v>P</v>
          </cell>
          <cell r="D320" t="str">
            <v>P</v>
          </cell>
          <cell r="E320" t="str">
            <v>P</v>
          </cell>
          <cell r="F320" t="str">
            <v>P</v>
          </cell>
        </row>
        <row r="321">
          <cell r="B321" t="str">
            <v>P</v>
          </cell>
          <cell r="C321" t="str">
            <v>P</v>
          </cell>
          <cell r="D321" t="str">
            <v>P</v>
          </cell>
          <cell r="E321" t="str">
            <v>P</v>
          </cell>
          <cell r="F321" t="str">
            <v>P</v>
          </cell>
        </row>
        <row r="325">
          <cell r="B325" t="str">
            <v>P</v>
          </cell>
          <cell r="C325" t="str">
            <v>P</v>
          </cell>
          <cell r="D325" t="str">
            <v>P</v>
          </cell>
          <cell r="E325" t="str">
            <v>P</v>
          </cell>
          <cell r="F325" t="str">
            <v>P</v>
          </cell>
        </row>
        <row r="326">
          <cell r="B326" t="str">
            <v>P</v>
          </cell>
          <cell r="C326" t="str">
            <v>P</v>
          </cell>
          <cell r="D326" t="str">
            <v>P</v>
          </cell>
          <cell r="E326" t="str">
            <v>P</v>
          </cell>
          <cell r="F326" t="str">
            <v>P</v>
          </cell>
        </row>
        <row r="330">
          <cell r="B330" t="str">
            <v>P</v>
          </cell>
          <cell r="C330" t="str">
            <v>P</v>
          </cell>
          <cell r="D330" t="str">
            <v>P</v>
          </cell>
          <cell r="E330" t="str">
            <v>P</v>
          </cell>
          <cell r="F330" t="str">
            <v>P</v>
          </cell>
        </row>
        <row r="331">
          <cell r="B331" t="str">
            <v>P</v>
          </cell>
          <cell r="C331" t="str">
            <v>P</v>
          </cell>
          <cell r="D331" t="str">
            <v>P</v>
          </cell>
          <cell r="E331" t="str">
            <v>P</v>
          </cell>
          <cell r="F331" t="str">
            <v>P</v>
          </cell>
        </row>
        <row r="336">
          <cell r="B336" t="str">
            <v>P</v>
          </cell>
          <cell r="C336" t="str">
            <v>P</v>
          </cell>
          <cell r="D336" t="str">
            <v>P</v>
          </cell>
          <cell r="E336" t="str">
            <v>P</v>
          </cell>
          <cell r="F336" t="str">
            <v>P</v>
          </cell>
        </row>
        <row r="337">
          <cell r="B337" t="str">
            <v>P</v>
          </cell>
          <cell r="C337" t="str">
            <v>P</v>
          </cell>
          <cell r="D337" t="str">
            <v>P</v>
          </cell>
          <cell r="E337" t="str">
            <v>P</v>
          </cell>
          <cell r="F337" t="str">
            <v>P</v>
          </cell>
        </row>
        <row r="341">
          <cell r="B341" t="str">
            <v>P</v>
          </cell>
          <cell r="C341" t="str">
            <v>P</v>
          </cell>
          <cell r="D341" t="str">
            <v>P</v>
          </cell>
          <cell r="E341" t="str">
            <v>P</v>
          </cell>
          <cell r="F341" t="str">
            <v>P</v>
          </cell>
        </row>
        <row r="345">
          <cell r="B345" t="str">
            <v>P</v>
          </cell>
          <cell r="C345" t="str">
            <v>P</v>
          </cell>
          <cell r="D345" t="str">
            <v>P</v>
          </cell>
          <cell r="E345" t="str">
            <v>P</v>
          </cell>
          <cell r="F345" t="str">
            <v>P</v>
          </cell>
        </row>
        <row r="346">
          <cell r="B346" t="str">
            <v>P</v>
          </cell>
          <cell r="C346" t="str">
            <v>P</v>
          </cell>
          <cell r="D346" t="str">
            <v>P</v>
          </cell>
          <cell r="E346" t="str">
            <v>P</v>
          </cell>
          <cell r="F346" t="str">
            <v>P</v>
          </cell>
        </row>
        <row r="351">
          <cell r="B351" t="str">
            <v>P</v>
          </cell>
          <cell r="C351" t="str">
            <v>P</v>
          </cell>
          <cell r="D351" t="str">
            <v>P</v>
          </cell>
          <cell r="E351" t="str">
            <v>P</v>
          </cell>
          <cell r="F351" t="str">
            <v>P</v>
          </cell>
        </row>
        <row r="352">
          <cell r="B352" t="str">
            <v>P</v>
          </cell>
          <cell r="C352" t="str">
            <v>P</v>
          </cell>
          <cell r="D352" t="str">
            <v>P</v>
          </cell>
          <cell r="E352" t="str">
            <v>P</v>
          </cell>
          <cell r="F352" t="str">
            <v>P</v>
          </cell>
        </row>
        <row r="353">
          <cell r="B353" t="str">
            <v>P</v>
          </cell>
          <cell r="C353" t="str">
            <v>P</v>
          </cell>
          <cell r="D353" t="str">
            <v>P</v>
          </cell>
          <cell r="E353" t="str">
            <v>P</v>
          </cell>
          <cell r="F353" t="str">
            <v>P</v>
          </cell>
        </row>
        <row r="357">
          <cell r="B357" t="str">
            <v>P</v>
          </cell>
          <cell r="C357" t="str">
            <v>P</v>
          </cell>
          <cell r="D357" t="str">
            <v>P</v>
          </cell>
          <cell r="E357" t="str">
            <v>P</v>
          </cell>
          <cell r="F357" t="str">
            <v>P</v>
          </cell>
        </row>
        <row r="358">
          <cell r="B358" t="str">
            <v>P</v>
          </cell>
          <cell r="C358" t="str">
            <v>P</v>
          </cell>
          <cell r="D358" t="str">
            <v>P</v>
          </cell>
          <cell r="E358" t="str">
            <v>P</v>
          </cell>
          <cell r="F358" t="str">
            <v>P</v>
          </cell>
        </row>
        <row r="359">
          <cell r="B359" t="str">
            <v>P</v>
          </cell>
          <cell r="C359" t="str">
            <v>P</v>
          </cell>
          <cell r="D359" t="str">
            <v>P</v>
          </cell>
          <cell r="E359" t="str">
            <v>P</v>
          </cell>
          <cell r="F359" t="str">
            <v>P</v>
          </cell>
        </row>
        <row r="365">
          <cell r="B365" t="str">
            <v>DMSC</v>
          </cell>
          <cell r="C365" t="str">
            <v>DMSC</v>
          </cell>
          <cell r="D365" t="str">
            <v>DMSC</v>
          </cell>
          <cell r="E365" t="str">
            <v>DMSC</v>
          </cell>
          <cell r="F365" t="str">
            <v>DMSC</v>
          </cell>
        </row>
        <row r="366">
          <cell r="B366" t="str">
            <v>P</v>
          </cell>
          <cell r="C366" t="str">
            <v>P</v>
          </cell>
          <cell r="D366" t="str">
            <v>P</v>
          </cell>
          <cell r="E366" t="str">
            <v>P</v>
          </cell>
          <cell r="F366" t="str">
            <v>P</v>
          </cell>
        </row>
        <row r="367">
          <cell r="B367" t="str">
            <v>P</v>
          </cell>
          <cell r="C367" t="str">
            <v>P</v>
          </cell>
          <cell r="D367" t="str">
            <v>P</v>
          </cell>
          <cell r="E367" t="str">
            <v>P</v>
          </cell>
          <cell r="F367" t="str">
            <v>P</v>
          </cell>
        </row>
        <row r="368">
          <cell r="B368" t="str">
            <v>P</v>
          </cell>
          <cell r="C368" t="str">
            <v>P</v>
          </cell>
          <cell r="D368" t="str">
            <v>P</v>
          </cell>
          <cell r="E368" t="str">
            <v>P</v>
          </cell>
          <cell r="F368" t="str">
            <v>P</v>
          </cell>
        </row>
        <row r="369">
          <cell r="B369" t="str">
            <v>P</v>
          </cell>
          <cell r="C369" t="str">
            <v>P</v>
          </cell>
          <cell r="D369" t="str">
            <v>P</v>
          </cell>
          <cell r="E369" t="str">
            <v>P</v>
          </cell>
          <cell r="F369" t="str">
            <v>P</v>
          </cell>
        </row>
        <row r="372">
          <cell r="B372" t="str">
            <v>P</v>
          </cell>
          <cell r="C372" t="str">
            <v>P</v>
          </cell>
          <cell r="D372" t="str">
            <v>P</v>
          </cell>
          <cell r="E372" t="str">
            <v>P</v>
          </cell>
          <cell r="F372" t="str">
            <v>P</v>
          </cell>
        </row>
        <row r="373">
          <cell r="B373" t="str">
            <v>P</v>
          </cell>
          <cell r="C373" t="str">
            <v>P</v>
          </cell>
          <cell r="D373" t="str">
            <v>P</v>
          </cell>
          <cell r="E373" t="str">
            <v>P</v>
          </cell>
          <cell r="F373" t="str">
            <v>P</v>
          </cell>
        </row>
        <row r="378">
          <cell r="B378" t="str">
            <v>P</v>
          </cell>
          <cell r="C378" t="str">
            <v>P</v>
          </cell>
          <cell r="D378" t="str">
            <v>P</v>
          </cell>
          <cell r="E378" t="str">
            <v>P</v>
          </cell>
          <cell r="F378" t="str">
            <v>P</v>
          </cell>
        </row>
        <row r="382">
          <cell r="B382" t="str">
            <v>P</v>
          </cell>
          <cell r="C382" t="str">
            <v>P</v>
          </cell>
          <cell r="D382" t="str">
            <v>P</v>
          </cell>
          <cell r="E382" t="str">
            <v>P</v>
          </cell>
          <cell r="F382" t="str">
            <v>P</v>
          </cell>
        </row>
        <row r="383">
          <cell r="B383" t="str">
            <v>P</v>
          </cell>
          <cell r="C383" t="str">
            <v>P</v>
          </cell>
          <cell r="D383" t="str">
            <v>P</v>
          </cell>
          <cell r="E383" t="str">
            <v>P</v>
          </cell>
          <cell r="F383" t="str">
            <v>P</v>
          </cell>
        </row>
        <row r="384">
          <cell r="B384" t="str">
            <v>P</v>
          </cell>
          <cell r="C384" t="str">
            <v>P</v>
          </cell>
          <cell r="D384" t="str">
            <v>P</v>
          </cell>
          <cell r="E384" t="str">
            <v>P</v>
          </cell>
          <cell r="F384" t="str">
            <v>P</v>
          </cell>
        </row>
        <row r="385">
          <cell r="B385" t="str">
            <v>P</v>
          </cell>
          <cell r="C385" t="str">
            <v>P</v>
          </cell>
          <cell r="D385" t="str">
            <v>P</v>
          </cell>
          <cell r="E385" t="str">
            <v>P</v>
          </cell>
          <cell r="F385" t="str">
            <v>P</v>
          </cell>
        </row>
        <row r="386">
          <cell r="B386" t="str">
            <v>P</v>
          </cell>
          <cell r="C386" t="str">
            <v>P</v>
          </cell>
          <cell r="D386" t="str">
            <v>P</v>
          </cell>
          <cell r="E386" t="str">
            <v>P</v>
          </cell>
          <cell r="F386" t="str">
            <v>P</v>
          </cell>
        </row>
        <row r="387">
          <cell r="B387" t="str">
            <v>P</v>
          </cell>
          <cell r="C387" t="str">
            <v>P</v>
          </cell>
          <cell r="D387" t="str">
            <v>P</v>
          </cell>
          <cell r="E387" t="str">
            <v>P</v>
          </cell>
          <cell r="F387" t="str">
            <v>P</v>
          </cell>
        </row>
        <row r="391">
          <cell r="B391" t="str">
            <v>P</v>
          </cell>
          <cell r="C391" t="str">
            <v>P</v>
          </cell>
          <cell r="D391" t="str">
            <v>P</v>
          </cell>
          <cell r="E391" t="str">
            <v>P</v>
          </cell>
          <cell r="F391" t="str">
            <v>P</v>
          </cell>
        </row>
        <row r="392">
          <cell r="B392" t="str">
            <v>P</v>
          </cell>
          <cell r="C392" t="str">
            <v>P</v>
          </cell>
          <cell r="D392" t="str">
            <v>P</v>
          </cell>
          <cell r="E392" t="str">
            <v>P</v>
          </cell>
          <cell r="F392" t="str">
            <v>P</v>
          </cell>
        </row>
        <row r="393">
          <cell r="B393" t="str">
            <v>P</v>
          </cell>
          <cell r="C393" t="str">
            <v>P</v>
          </cell>
          <cell r="D393" t="str">
            <v>P</v>
          </cell>
          <cell r="E393" t="str">
            <v>P</v>
          </cell>
          <cell r="F393" t="str">
            <v>P</v>
          </cell>
        </row>
        <row r="394">
          <cell r="B394" t="str">
            <v>P</v>
          </cell>
          <cell r="C394" t="str">
            <v>P</v>
          </cell>
          <cell r="D394" t="str">
            <v>P</v>
          </cell>
          <cell r="E394" t="str">
            <v>P</v>
          </cell>
          <cell r="F394" t="str">
            <v>P</v>
          </cell>
        </row>
        <row r="395">
          <cell r="B395" t="str">
            <v>P</v>
          </cell>
          <cell r="C395" t="str">
            <v>P</v>
          </cell>
          <cell r="D395" t="str">
            <v>P</v>
          </cell>
          <cell r="E395" t="str">
            <v>P</v>
          </cell>
          <cell r="F395" t="str">
            <v>P</v>
          </cell>
        </row>
        <row r="396">
          <cell r="B396" t="str">
            <v>P</v>
          </cell>
          <cell r="C396" t="str">
            <v>P</v>
          </cell>
          <cell r="D396" t="str">
            <v>P</v>
          </cell>
          <cell r="E396" t="str">
            <v>P</v>
          </cell>
          <cell r="F396" t="str">
            <v>P</v>
          </cell>
        </row>
        <row r="400">
          <cell r="B400" t="str">
            <v>P</v>
          </cell>
          <cell r="C400" t="str">
            <v>P</v>
          </cell>
          <cell r="D400" t="str">
            <v>P</v>
          </cell>
          <cell r="E400" t="str">
            <v>P</v>
          </cell>
          <cell r="F400" t="str">
            <v>P</v>
          </cell>
        </row>
        <row r="401">
          <cell r="B401" t="str">
            <v>P</v>
          </cell>
          <cell r="C401" t="str">
            <v>P</v>
          </cell>
          <cell r="D401" t="str">
            <v>P</v>
          </cell>
          <cell r="E401" t="str">
            <v>P</v>
          </cell>
          <cell r="F401" t="str">
            <v>P</v>
          </cell>
        </row>
        <row r="402">
          <cell r="B402" t="str">
            <v>P</v>
          </cell>
          <cell r="C402" t="str">
            <v>P</v>
          </cell>
          <cell r="D402" t="str">
            <v>P</v>
          </cell>
          <cell r="E402" t="str">
            <v>P</v>
          </cell>
          <cell r="F402" t="str">
            <v>P</v>
          </cell>
        </row>
        <row r="403">
          <cell r="B403" t="str">
            <v>P</v>
          </cell>
          <cell r="C403" t="str">
            <v>P</v>
          </cell>
          <cell r="D403" t="str">
            <v>P</v>
          </cell>
          <cell r="E403" t="str">
            <v>P</v>
          </cell>
          <cell r="F403" t="str">
            <v>P</v>
          </cell>
        </row>
        <row r="404">
          <cell r="B404" t="str">
            <v>P</v>
          </cell>
          <cell r="C404" t="str">
            <v>P</v>
          </cell>
          <cell r="D404" t="str">
            <v>P</v>
          </cell>
          <cell r="E404" t="str">
            <v>P</v>
          </cell>
          <cell r="F404" t="str">
            <v>P</v>
          </cell>
        </row>
        <row r="412">
          <cell r="B412" t="str">
            <v>T</v>
          </cell>
          <cell r="C412" t="str">
            <v>T</v>
          </cell>
          <cell r="D412" t="str">
            <v>T</v>
          </cell>
          <cell r="E412" t="str">
            <v>T</v>
          </cell>
          <cell r="F412" t="str">
            <v>T</v>
          </cell>
        </row>
        <row r="416">
          <cell r="B416" t="str">
            <v>T</v>
          </cell>
          <cell r="C416" t="str">
            <v>T</v>
          </cell>
          <cell r="D416" t="str">
            <v>T</v>
          </cell>
          <cell r="E416" t="str">
            <v>T</v>
          </cell>
          <cell r="F416" t="str">
            <v>T</v>
          </cell>
        </row>
        <row r="420">
          <cell r="B420" t="str">
            <v>T</v>
          </cell>
          <cell r="C420" t="str">
            <v>T</v>
          </cell>
          <cell r="D420" t="str">
            <v>T</v>
          </cell>
          <cell r="E420" t="str">
            <v>T</v>
          </cell>
          <cell r="F420" t="str">
            <v>T</v>
          </cell>
        </row>
        <row r="424">
          <cell r="B424" t="str">
            <v>T</v>
          </cell>
          <cell r="C424" t="str">
            <v>T</v>
          </cell>
          <cell r="D424" t="str">
            <v>T</v>
          </cell>
          <cell r="E424" t="str">
            <v>T</v>
          </cell>
          <cell r="F424" t="str">
            <v>T</v>
          </cell>
        </row>
        <row r="428">
          <cell r="B428" t="str">
            <v>T</v>
          </cell>
          <cell r="C428" t="str">
            <v>T</v>
          </cell>
          <cell r="D428" t="str">
            <v>T</v>
          </cell>
          <cell r="E428" t="str">
            <v>T</v>
          </cell>
          <cell r="F428" t="str">
            <v>T</v>
          </cell>
        </row>
        <row r="432">
          <cell r="B432" t="str">
            <v>T</v>
          </cell>
          <cell r="C432" t="str">
            <v>T</v>
          </cell>
          <cell r="D432" t="str">
            <v>T</v>
          </cell>
          <cell r="E432" t="str">
            <v>T</v>
          </cell>
          <cell r="F432" t="str">
            <v>T</v>
          </cell>
        </row>
        <row r="433">
          <cell r="B433" t="str">
            <v>T</v>
          </cell>
          <cell r="C433" t="str">
            <v>T</v>
          </cell>
          <cell r="D433" t="str">
            <v>T</v>
          </cell>
          <cell r="E433" t="str">
            <v>T</v>
          </cell>
          <cell r="F433" t="str">
            <v>T</v>
          </cell>
        </row>
        <row r="437">
          <cell r="B437" t="str">
            <v>T</v>
          </cell>
          <cell r="C437" t="str">
            <v>T</v>
          </cell>
          <cell r="D437" t="str">
            <v>T</v>
          </cell>
          <cell r="E437" t="str">
            <v>T</v>
          </cell>
          <cell r="F437" t="str">
            <v>T</v>
          </cell>
        </row>
        <row r="441">
          <cell r="B441" t="str">
            <v>T</v>
          </cell>
          <cell r="C441" t="str">
            <v>T</v>
          </cell>
          <cell r="D441" t="str">
            <v>T</v>
          </cell>
          <cell r="E441" t="str">
            <v>T</v>
          </cell>
          <cell r="F441" t="str">
            <v>T</v>
          </cell>
        </row>
        <row r="445">
          <cell r="B445" t="str">
            <v>T</v>
          </cell>
          <cell r="C445" t="str">
            <v>T</v>
          </cell>
          <cell r="D445" t="str">
            <v>T</v>
          </cell>
          <cell r="E445" t="str">
            <v>T</v>
          </cell>
          <cell r="F445" t="str">
            <v>T</v>
          </cell>
        </row>
        <row r="449">
          <cell r="B449" t="str">
            <v>T</v>
          </cell>
          <cell r="C449" t="str">
            <v>T</v>
          </cell>
          <cell r="D449" t="str">
            <v>T</v>
          </cell>
          <cell r="E449" t="str">
            <v>T</v>
          </cell>
          <cell r="F449" t="str">
            <v>T</v>
          </cell>
        </row>
        <row r="453">
          <cell r="B453" t="str">
            <v>T</v>
          </cell>
          <cell r="C453" t="str">
            <v>T</v>
          </cell>
          <cell r="D453" t="str">
            <v>T</v>
          </cell>
          <cell r="E453" t="str">
            <v>T</v>
          </cell>
          <cell r="F453" t="str">
            <v>T</v>
          </cell>
        </row>
        <row r="457">
          <cell r="B457" t="str">
            <v>T</v>
          </cell>
          <cell r="C457" t="str">
            <v>T</v>
          </cell>
          <cell r="D457" t="str">
            <v>T</v>
          </cell>
          <cell r="E457" t="str">
            <v>T</v>
          </cell>
          <cell r="F457" t="str">
            <v>T</v>
          </cell>
        </row>
        <row r="461">
          <cell r="B461" t="str">
            <v>T</v>
          </cell>
          <cell r="C461" t="str">
            <v>T</v>
          </cell>
          <cell r="D461" t="str">
            <v>T</v>
          </cell>
          <cell r="E461" t="str">
            <v>T</v>
          </cell>
          <cell r="F461" t="str">
            <v>T</v>
          </cell>
        </row>
        <row r="465">
          <cell r="B465" t="str">
            <v>T</v>
          </cell>
          <cell r="C465" t="str">
            <v>T</v>
          </cell>
          <cell r="D465" t="str">
            <v>T</v>
          </cell>
          <cell r="E465" t="str">
            <v>T</v>
          </cell>
          <cell r="F465" t="str">
            <v>T</v>
          </cell>
        </row>
        <row r="471">
          <cell r="B471" t="str">
            <v>DPW</v>
          </cell>
          <cell r="C471" t="str">
            <v>DPW</v>
          </cell>
          <cell r="D471" t="str">
            <v>DPW</v>
          </cell>
          <cell r="E471" t="str">
            <v>DPW</v>
          </cell>
          <cell r="F471" t="str">
            <v>DPW</v>
          </cell>
          <cell r="H471" t="str">
            <v>PLNT</v>
          </cell>
          <cell r="I471" t="str">
            <v>PLNT</v>
          </cell>
          <cell r="J471" t="str">
            <v>PLNT</v>
          </cell>
          <cell r="K471" t="str">
            <v>PLNT</v>
          </cell>
          <cell r="L471" t="str">
            <v>PLNT</v>
          </cell>
        </row>
        <row r="472">
          <cell r="B472" t="str">
            <v>DPW</v>
          </cell>
          <cell r="C472" t="str">
            <v>DPW</v>
          </cell>
          <cell r="D472" t="str">
            <v>DPW</v>
          </cell>
          <cell r="E472" t="str">
            <v>DPW</v>
          </cell>
          <cell r="F472" t="str">
            <v>DPW</v>
          </cell>
          <cell r="H472" t="str">
            <v>PLNT</v>
          </cell>
          <cell r="I472" t="str">
            <v>PLNT</v>
          </cell>
          <cell r="J472" t="str">
            <v>PLNT</v>
          </cell>
          <cell r="K472" t="str">
            <v>PLNT</v>
          </cell>
          <cell r="L472" t="str">
            <v>PLNT</v>
          </cell>
        </row>
        <row r="476">
          <cell r="B476" t="str">
            <v>DPW</v>
          </cell>
          <cell r="C476" t="str">
            <v>DPW</v>
          </cell>
          <cell r="D476" t="str">
            <v>DPW</v>
          </cell>
          <cell r="E476" t="str">
            <v>DPW</v>
          </cell>
          <cell r="F476" t="str">
            <v>DPW</v>
          </cell>
          <cell r="H476" t="str">
            <v>SUBS</v>
          </cell>
          <cell r="I476" t="str">
            <v>SUBS</v>
          </cell>
          <cell r="J476" t="str">
            <v>SUBS</v>
          </cell>
          <cell r="K476" t="str">
            <v>SUBS</v>
          </cell>
          <cell r="L476" t="str">
            <v>SUBS</v>
          </cell>
        </row>
        <row r="477">
          <cell r="B477" t="str">
            <v>DPW</v>
          </cell>
          <cell r="C477" t="str">
            <v>DPW</v>
          </cell>
          <cell r="D477" t="str">
            <v>DPW</v>
          </cell>
          <cell r="E477" t="str">
            <v>DPW</v>
          </cell>
          <cell r="F477" t="str">
            <v>DPW</v>
          </cell>
          <cell r="H477" t="str">
            <v>SUBS</v>
          </cell>
          <cell r="I477" t="str">
            <v>SUBS</v>
          </cell>
          <cell r="J477" t="str">
            <v>SUBS</v>
          </cell>
          <cell r="K477" t="str">
            <v>SUBS</v>
          </cell>
          <cell r="L477" t="str">
            <v>SUBS</v>
          </cell>
        </row>
        <row r="481">
          <cell r="B481" t="str">
            <v>DPW</v>
          </cell>
          <cell r="C481" t="str">
            <v>DPW</v>
          </cell>
          <cell r="D481" t="str">
            <v>DPW</v>
          </cell>
          <cell r="E481" t="str">
            <v>DPW</v>
          </cell>
          <cell r="F481" t="str">
            <v>DPW</v>
          </cell>
          <cell r="H481" t="str">
            <v>SUBS</v>
          </cell>
          <cell r="I481" t="str">
            <v>SUBS</v>
          </cell>
          <cell r="J481" t="str">
            <v>SUBS</v>
          </cell>
          <cell r="K481" t="str">
            <v>SUBS</v>
          </cell>
          <cell r="L481" t="str">
            <v>SUBS</v>
          </cell>
        </row>
        <row r="482">
          <cell r="B482" t="str">
            <v>DPW</v>
          </cell>
          <cell r="C482" t="str">
            <v>DPW</v>
          </cell>
          <cell r="D482" t="str">
            <v>DPW</v>
          </cell>
          <cell r="E482" t="str">
            <v>DPW</v>
          </cell>
          <cell r="F482" t="str">
            <v>DPW</v>
          </cell>
          <cell r="H482" t="str">
            <v>SUBS</v>
          </cell>
          <cell r="I482" t="str">
            <v>SUBS</v>
          </cell>
          <cell r="J482" t="str">
            <v>SUBS</v>
          </cell>
          <cell r="K482" t="str">
            <v>SUBS</v>
          </cell>
          <cell r="L482" t="str">
            <v>SUBS</v>
          </cell>
        </row>
        <row r="486">
          <cell r="B486" t="str">
            <v>DPW</v>
          </cell>
          <cell r="C486" t="str">
            <v>DPW</v>
          </cell>
          <cell r="D486" t="str">
            <v>DPW</v>
          </cell>
          <cell r="E486" t="str">
            <v>DPW</v>
          </cell>
          <cell r="F486" t="str">
            <v>DPW</v>
          </cell>
          <cell r="H486" t="str">
            <v>PC</v>
          </cell>
          <cell r="I486" t="str">
            <v>PC</v>
          </cell>
          <cell r="J486" t="str">
            <v>PC</v>
          </cell>
          <cell r="K486" t="str">
            <v>PC</v>
          </cell>
          <cell r="L486" t="str">
            <v>PC</v>
          </cell>
        </row>
        <row r="487">
          <cell r="B487" t="str">
            <v>DPW</v>
          </cell>
          <cell r="C487" t="str">
            <v>DPW</v>
          </cell>
          <cell r="D487" t="str">
            <v>DPW</v>
          </cell>
          <cell r="E487" t="str">
            <v>DPW</v>
          </cell>
          <cell r="F487" t="str">
            <v>DPW</v>
          </cell>
          <cell r="H487" t="str">
            <v>PC</v>
          </cell>
          <cell r="I487" t="str">
            <v>PC</v>
          </cell>
          <cell r="J487" t="str">
            <v>PC</v>
          </cell>
          <cell r="K487" t="str">
            <v>PC</v>
          </cell>
          <cell r="L487" t="str">
            <v>PC</v>
          </cell>
        </row>
        <row r="491">
          <cell r="B491" t="str">
            <v>DPW</v>
          </cell>
          <cell r="C491" t="str">
            <v>DPW</v>
          </cell>
          <cell r="D491" t="str">
            <v>DPW</v>
          </cell>
          <cell r="E491" t="str">
            <v>DPW</v>
          </cell>
          <cell r="F491" t="str">
            <v>DPW</v>
          </cell>
          <cell r="H491" t="str">
            <v>PC</v>
          </cell>
          <cell r="I491" t="str">
            <v>PC</v>
          </cell>
          <cell r="J491" t="str">
            <v>PC</v>
          </cell>
          <cell r="K491" t="str">
            <v>PC</v>
          </cell>
          <cell r="L491" t="str">
            <v>PC</v>
          </cell>
        </row>
        <row r="492">
          <cell r="B492" t="str">
            <v>DPW</v>
          </cell>
          <cell r="C492" t="str">
            <v>DPW</v>
          </cell>
          <cell r="D492" t="str">
            <v>DPW</v>
          </cell>
          <cell r="E492" t="str">
            <v>DPW</v>
          </cell>
          <cell r="F492" t="str">
            <v>DPW</v>
          </cell>
          <cell r="H492" t="str">
            <v>PC</v>
          </cell>
          <cell r="I492" t="str">
            <v>PC</v>
          </cell>
          <cell r="J492" t="str">
            <v>PC</v>
          </cell>
          <cell r="K492" t="str">
            <v>PC</v>
          </cell>
          <cell r="L492" t="str">
            <v>PC</v>
          </cell>
        </row>
        <row r="496">
          <cell r="B496" t="str">
            <v>DPW</v>
          </cell>
          <cell r="C496" t="str">
            <v>DPW</v>
          </cell>
          <cell r="D496" t="str">
            <v>DPW</v>
          </cell>
          <cell r="E496" t="str">
            <v>DPW</v>
          </cell>
          <cell r="F496" t="str">
            <v>DPW</v>
          </cell>
          <cell r="H496" t="str">
            <v>PC</v>
          </cell>
          <cell r="I496" t="str">
            <v>PC</v>
          </cell>
          <cell r="J496" t="str">
            <v>PC</v>
          </cell>
          <cell r="K496" t="str">
            <v>PC</v>
          </cell>
          <cell r="L496" t="str">
            <v>PC</v>
          </cell>
        </row>
        <row r="497">
          <cell r="B497" t="str">
            <v>DPW</v>
          </cell>
          <cell r="C497" t="str">
            <v>DPW</v>
          </cell>
          <cell r="D497" t="str">
            <v>DPW</v>
          </cell>
          <cell r="E497" t="str">
            <v>DPW</v>
          </cell>
          <cell r="F497" t="str">
            <v>DPW</v>
          </cell>
          <cell r="H497" t="str">
            <v>METR</v>
          </cell>
          <cell r="I497" t="str">
            <v>METR</v>
          </cell>
          <cell r="J497" t="str">
            <v>METR</v>
          </cell>
          <cell r="K497" t="str">
            <v>METR</v>
          </cell>
          <cell r="L497" t="str">
            <v>METR</v>
          </cell>
        </row>
        <row r="501">
          <cell r="B501" t="str">
            <v>DPW</v>
          </cell>
          <cell r="C501" t="str">
            <v>DPW</v>
          </cell>
          <cell r="D501" t="str">
            <v>DPW</v>
          </cell>
          <cell r="E501" t="str">
            <v>DPW</v>
          </cell>
          <cell r="F501" t="str">
            <v>DPW</v>
          </cell>
          <cell r="H501" t="str">
            <v>METR</v>
          </cell>
          <cell r="I501" t="str">
            <v>METR</v>
          </cell>
          <cell r="J501" t="str">
            <v>METR</v>
          </cell>
          <cell r="K501" t="str">
            <v>METR</v>
          </cell>
          <cell r="L501" t="str">
            <v>METR</v>
          </cell>
        </row>
        <row r="502">
          <cell r="B502" t="str">
            <v>DPW</v>
          </cell>
          <cell r="C502" t="str">
            <v>DPW</v>
          </cell>
          <cell r="D502" t="str">
            <v>DPW</v>
          </cell>
          <cell r="E502" t="str">
            <v>DPW</v>
          </cell>
          <cell r="F502" t="str">
            <v>DPW</v>
          </cell>
          <cell r="H502" t="str">
            <v>METR</v>
          </cell>
          <cell r="I502" t="str">
            <v>METR</v>
          </cell>
          <cell r="J502" t="str">
            <v>METR</v>
          </cell>
          <cell r="K502" t="str">
            <v>METR</v>
          </cell>
          <cell r="L502" t="str">
            <v>METR</v>
          </cell>
        </row>
        <row r="506">
          <cell r="B506" t="str">
            <v>DPW</v>
          </cell>
          <cell r="C506" t="str">
            <v>DPW</v>
          </cell>
          <cell r="D506" t="str">
            <v>DPW</v>
          </cell>
          <cell r="E506" t="str">
            <v>DPW</v>
          </cell>
          <cell r="F506" t="str">
            <v>DPW</v>
          </cell>
          <cell r="H506" t="str">
            <v>PC</v>
          </cell>
          <cell r="I506" t="str">
            <v>PC</v>
          </cell>
          <cell r="J506" t="str">
            <v>PC</v>
          </cell>
          <cell r="K506" t="str">
            <v>PC</v>
          </cell>
          <cell r="L506" t="str">
            <v>PC</v>
          </cell>
        </row>
        <row r="507">
          <cell r="B507" t="str">
            <v>DPW</v>
          </cell>
          <cell r="C507" t="str">
            <v>DPW</v>
          </cell>
          <cell r="D507" t="str">
            <v>DPW</v>
          </cell>
          <cell r="E507" t="str">
            <v>DPW</v>
          </cell>
          <cell r="F507" t="str">
            <v>DPW</v>
          </cell>
          <cell r="H507" t="str">
            <v>PC</v>
          </cell>
          <cell r="I507" t="str">
            <v>PC</v>
          </cell>
          <cell r="J507" t="str">
            <v>PC</v>
          </cell>
          <cell r="K507" t="str">
            <v>PC</v>
          </cell>
          <cell r="L507" t="str">
            <v>PC</v>
          </cell>
        </row>
        <row r="511">
          <cell r="B511" t="str">
            <v>DPW</v>
          </cell>
          <cell r="C511" t="str">
            <v>DPW</v>
          </cell>
          <cell r="D511" t="str">
            <v>DPW</v>
          </cell>
          <cell r="E511" t="str">
            <v>DPW</v>
          </cell>
          <cell r="F511" t="str">
            <v>DPW</v>
          </cell>
          <cell r="H511" t="str">
            <v>PLNT2</v>
          </cell>
          <cell r="I511" t="str">
            <v>PLNT2</v>
          </cell>
          <cell r="J511" t="str">
            <v>PLNT2</v>
          </cell>
          <cell r="K511" t="str">
            <v>PLNT2</v>
          </cell>
          <cell r="L511" t="str">
            <v>PLNT2</v>
          </cell>
        </row>
        <row r="512">
          <cell r="B512" t="str">
            <v>DPW</v>
          </cell>
          <cell r="C512" t="str">
            <v>DPW</v>
          </cell>
          <cell r="D512" t="str">
            <v>DPW</v>
          </cell>
          <cell r="E512" t="str">
            <v>DPW</v>
          </cell>
          <cell r="F512" t="str">
            <v>DPW</v>
          </cell>
          <cell r="H512" t="str">
            <v>PLNT2</v>
          </cell>
          <cell r="I512" t="str">
            <v>PLNT2</v>
          </cell>
          <cell r="J512" t="str">
            <v>PLNT2</v>
          </cell>
          <cell r="K512" t="str">
            <v>PLNT2</v>
          </cell>
          <cell r="L512" t="str">
            <v>PLNT2</v>
          </cell>
        </row>
        <row r="516">
          <cell r="B516" t="str">
            <v>DPW</v>
          </cell>
          <cell r="C516" t="str">
            <v>DPW</v>
          </cell>
          <cell r="D516" t="str">
            <v>DPW</v>
          </cell>
          <cell r="E516" t="str">
            <v>DPW</v>
          </cell>
          <cell r="F516" t="str">
            <v>DPW</v>
          </cell>
          <cell r="H516" t="str">
            <v>PLNT2</v>
          </cell>
          <cell r="I516" t="str">
            <v>PLNT2</v>
          </cell>
          <cell r="J516" t="str">
            <v>PLNT2</v>
          </cell>
          <cell r="K516" t="str">
            <v>PLNT2</v>
          </cell>
          <cell r="L516" t="str">
            <v>PLNT2</v>
          </cell>
        </row>
        <row r="517">
          <cell r="B517" t="str">
            <v>DPW</v>
          </cell>
          <cell r="C517" t="str">
            <v>DPW</v>
          </cell>
          <cell r="D517" t="str">
            <v>DPW</v>
          </cell>
          <cell r="E517" t="str">
            <v>DPW</v>
          </cell>
          <cell r="F517" t="str">
            <v>DPW</v>
          </cell>
          <cell r="H517" t="str">
            <v>PLNT2</v>
          </cell>
          <cell r="I517" t="str">
            <v>PLNT2</v>
          </cell>
          <cell r="J517" t="str">
            <v>PLNT2</v>
          </cell>
          <cell r="K517" t="str">
            <v>PLNT2</v>
          </cell>
          <cell r="L517" t="str">
            <v>PLNT2</v>
          </cell>
        </row>
        <row r="521">
          <cell r="B521" t="str">
            <v>DPW</v>
          </cell>
          <cell r="C521" t="str">
            <v>DPW</v>
          </cell>
          <cell r="D521" t="str">
            <v>DPW</v>
          </cell>
          <cell r="E521" t="str">
            <v>DPW</v>
          </cell>
          <cell r="F521" t="str">
            <v>DPW</v>
          </cell>
          <cell r="H521" t="str">
            <v>PLNT</v>
          </cell>
          <cell r="I521" t="str">
            <v>PLNT</v>
          </cell>
          <cell r="J521" t="str">
            <v>PLNT</v>
          </cell>
          <cell r="K521" t="str">
            <v>PLNT</v>
          </cell>
          <cell r="L521" t="str">
            <v>PLNT</v>
          </cell>
        </row>
        <row r="522">
          <cell r="B522" t="str">
            <v>DPW</v>
          </cell>
          <cell r="C522" t="str">
            <v>DPW</v>
          </cell>
          <cell r="D522" t="str">
            <v>DPW</v>
          </cell>
          <cell r="E522" t="str">
            <v>DPW</v>
          </cell>
          <cell r="F522" t="str">
            <v>DPW</v>
          </cell>
          <cell r="H522" t="str">
            <v>PLNT</v>
          </cell>
          <cell r="I522" t="str">
            <v>PLNT</v>
          </cell>
          <cell r="J522" t="str">
            <v>PLNT</v>
          </cell>
          <cell r="K522" t="str">
            <v>PLNT</v>
          </cell>
          <cell r="L522" t="str">
            <v>PLNT</v>
          </cell>
        </row>
        <row r="526">
          <cell r="B526" t="str">
            <v>DPW</v>
          </cell>
          <cell r="C526" t="str">
            <v>DPW</v>
          </cell>
          <cell r="D526" t="str">
            <v>DPW</v>
          </cell>
          <cell r="E526" t="str">
            <v>DPW</v>
          </cell>
          <cell r="F526" t="str">
            <v>DPW</v>
          </cell>
          <cell r="H526" t="str">
            <v>PLNT2</v>
          </cell>
          <cell r="I526" t="str">
            <v>PLNT2</v>
          </cell>
          <cell r="J526" t="str">
            <v>PLNT2</v>
          </cell>
          <cell r="K526" t="str">
            <v>PLNT2</v>
          </cell>
          <cell r="L526" t="str">
            <v>PLNT2</v>
          </cell>
        </row>
        <row r="527">
          <cell r="B527" t="str">
            <v>DPW</v>
          </cell>
          <cell r="C527" t="str">
            <v>DPW</v>
          </cell>
          <cell r="D527" t="str">
            <v>DPW</v>
          </cell>
          <cell r="E527" t="str">
            <v>DPW</v>
          </cell>
          <cell r="F527" t="str">
            <v>DPW</v>
          </cell>
          <cell r="H527" t="str">
            <v>PLNT2</v>
          </cell>
          <cell r="I527" t="str">
            <v>PLNT2</v>
          </cell>
          <cell r="J527" t="str">
            <v>PLNT2</v>
          </cell>
          <cell r="K527" t="str">
            <v>PLNT2</v>
          </cell>
          <cell r="L527" t="str">
            <v>PLNT2</v>
          </cell>
        </row>
        <row r="531">
          <cell r="B531" t="str">
            <v>DPW</v>
          </cell>
          <cell r="C531" t="str">
            <v>DPW</v>
          </cell>
          <cell r="D531" t="str">
            <v>DPW</v>
          </cell>
          <cell r="E531" t="str">
            <v>DPW</v>
          </cell>
          <cell r="F531" t="str">
            <v>DPW</v>
          </cell>
          <cell r="H531" t="str">
            <v>SUBS</v>
          </cell>
          <cell r="I531" t="str">
            <v>SUBS</v>
          </cell>
          <cell r="J531" t="str">
            <v>SUBS</v>
          </cell>
          <cell r="K531" t="str">
            <v>SUBS</v>
          </cell>
          <cell r="L531" t="str">
            <v>SUBS</v>
          </cell>
        </row>
        <row r="532">
          <cell r="B532" t="str">
            <v>DPW</v>
          </cell>
          <cell r="C532" t="str">
            <v>DPW</v>
          </cell>
          <cell r="D532" t="str">
            <v>DPW</v>
          </cell>
          <cell r="E532" t="str">
            <v>DPW</v>
          </cell>
          <cell r="F532" t="str">
            <v>DPW</v>
          </cell>
          <cell r="H532" t="str">
            <v>SUBS</v>
          </cell>
          <cell r="I532" t="str">
            <v>SUBS</v>
          </cell>
          <cell r="J532" t="str">
            <v>SUBS</v>
          </cell>
          <cell r="K532" t="str">
            <v>SUBS</v>
          </cell>
          <cell r="L532" t="str">
            <v>SUBS</v>
          </cell>
        </row>
        <row r="536">
          <cell r="B536" t="str">
            <v>DPW</v>
          </cell>
          <cell r="C536" t="str">
            <v>DPW</v>
          </cell>
          <cell r="D536" t="str">
            <v>DPW</v>
          </cell>
          <cell r="E536" t="str">
            <v>DPW</v>
          </cell>
          <cell r="F536" t="str">
            <v>DPW</v>
          </cell>
          <cell r="H536" t="str">
            <v>PC</v>
          </cell>
          <cell r="I536" t="str">
            <v>PC</v>
          </cell>
          <cell r="J536" t="str">
            <v>PC</v>
          </cell>
          <cell r="K536" t="str">
            <v>PC</v>
          </cell>
          <cell r="L536" t="str">
            <v>PC</v>
          </cell>
        </row>
        <row r="537">
          <cell r="B537" t="str">
            <v>DPW</v>
          </cell>
          <cell r="C537" t="str">
            <v>DPW</v>
          </cell>
          <cell r="D537" t="str">
            <v>DPW</v>
          </cell>
          <cell r="E537" t="str">
            <v>DPW</v>
          </cell>
          <cell r="F537" t="str">
            <v>DPW</v>
          </cell>
          <cell r="H537" t="str">
            <v>PC</v>
          </cell>
          <cell r="I537" t="str">
            <v>PC</v>
          </cell>
          <cell r="J537" t="str">
            <v>PC</v>
          </cell>
          <cell r="K537" t="str">
            <v>PC</v>
          </cell>
          <cell r="L537" t="str">
            <v>PC</v>
          </cell>
        </row>
        <row r="541">
          <cell r="B541" t="str">
            <v>DPW</v>
          </cell>
          <cell r="C541" t="str">
            <v>DPW</v>
          </cell>
          <cell r="D541" t="str">
            <v>DPW</v>
          </cell>
          <cell r="E541" t="str">
            <v>DPW</v>
          </cell>
          <cell r="F541" t="str">
            <v>DPW</v>
          </cell>
          <cell r="H541" t="str">
            <v>PC</v>
          </cell>
          <cell r="I541" t="str">
            <v>PC</v>
          </cell>
          <cell r="J541" t="str">
            <v>PC</v>
          </cell>
          <cell r="K541" t="str">
            <v>PC</v>
          </cell>
          <cell r="L541" t="str">
            <v>PC</v>
          </cell>
        </row>
        <row r="542">
          <cell r="B542" t="str">
            <v>DPW</v>
          </cell>
          <cell r="C542" t="str">
            <v>DPW</v>
          </cell>
          <cell r="D542" t="str">
            <v>DPW</v>
          </cell>
          <cell r="E542" t="str">
            <v>DPW</v>
          </cell>
          <cell r="F542" t="str">
            <v>DPW</v>
          </cell>
          <cell r="H542" t="str">
            <v>PC</v>
          </cell>
          <cell r="I542" t="str">
            <v>PC</v>
          </cell>
          <cell r="J542" t="str">
            <v>PC</v>
          </cell>
          <cell r="K542" t="str">
            <v>PC</v>
          </cell>
          <cell r="L542" t="str">
            <v>PC</v>
          </cell>
        </row>
        <row r="546">
          <cell r="B546" t="str">
            <v>DPW</v>
          </cell>
          <cell r="C546" t="str">
            <v>DPW</v>
          </cell>
          <cell r="D546" t="str">
            <v>DPW</v>
          </cell>
          <cell r="E546" t="str">
            <v>DPW</v>
          </cell>
          <cell r="F546" t="str">
            <v>DPW</v>
          </cell>
          <cell r="H546" t="str">
            <v>XFMR</v>
          </cell>
          <cell r="I546" t="str">
            <v>XFMR</v>
          </cell>
          <cell r="J546" t="str">
            <v>XFMR</v>
          </cell>
          <cell r="K546" t="str">
            <v>XFMR</v>
          </cell>
          <cell r="L546" t="str">
            <v>XFMR</v>
          </cell>
        </row>
        <row r="547">
          <cell r="B547" t="str">
            <v>DPW</v>
          </cell>
          <cell r="C547" t="str">
            <v>DPW</v>
          </cell>
          <cell r="D547" t="str">
            <v>DPW</v>
          </cell>
          <cell r="E547" t="str">
            <v>DPW</v>
          </cell>
          <cell r="F547" t="str">
            <v>DPW</v>
          </cell>
          <cell r="H547" t="str">
            <v>XFMR</v>
          </cell>
          <cell r="I547" t="str">
            <v>XFMR</v>
          </cell>
          <cell r="J547" t="str">
            <v>XFMR</v>
          </cell>
          <cell r="K547" t="str">
            <v>XFMR</v>
          </cell>
          <cell r="L547" t="str">
            <v>XFMR</v>
          </cell>
        </row>
        <row r="551">
          <cell r="B551" t="str">
            <v>DPW</v>
          </cell>
          <cell r="C551" t="str">
            <v>DPW</v>
          </cell>
          <cell r="D551" t="str">
            <v>DPW</v>
          </cell>
          <cell r="E551" t="str">
            <v>DPW</v>
          </cell>
          <cell r="F551" t="str">
            <v>DPW</v>
          </cell>
          <cell r="H551" t="str">
            <v>PC</v>
          </cell>
          <cell r="I551" t="str">
            <v>PC</v>
          </cell>
          <cell r="J551" t="str">
            <v>PC</v>
          </cell>
          <cell r="K551" t="str">
            <v>PC</v>
          </cell>
          <cell r="L551" t="str">
            <v>PC</v>
          </cell>
        </row>
        <row r="552">
          <cell r="B552" t="str">
            <v>DPW</v>
          </cell>
          <cell r="C552" t="str">
            <v>DPW</v>
          </cell>
          <cell r="D552" t="str">
            <v>DPW</v>
          </cell>
          <cell r="E552" t="str">
            <v>DPW</v>
          </cell>
          <cell r="F552" t="str">
            <v>DPW</v>
          </cell>
          <cell r="H552" t="str">
            <v>PC</v>
          </cell>
          <cell r="I552" t="str">
            <v>PC</v>
          </cell>
          <cell r="J552" t="str">
            <v>PC</v>
          </cell>
          <cell r="K552" t="str">
            <v>PC</v>
          </cell>
          <cell r="L552" t="str">
            <v>PC</v>
          </cell>
        </row>
        <row r="556">
          <cell r="B556" t="str">
            <v>DPW</v>
          </cell>
          <cell r="C556" t="str">
            <v>DPW</v>
          </cell>
          <cell r="D556" t="str">
            <v>DPW</v>
          </cell>
          <cell r="E556" t="str">
            <v>DPW</v>
          </cell>
          <cell r="F556" t="str">
            <v>DPW</v>
          </cell>
          <cell r="H556" t="str">
            <v>METR</v>
          </cell>
          <cell r="I556" t="str">
            <v>METR</v>
          </cell>
          <cell r="J556" t="str">
            <v>METR</v>
          </cell>
          <cell r="K556" t="str">
            <v>METR</v>
          </cell>
          <cell r="L556" t="str">
            <v>METR</v>
          </cell>
        </row>
        <row r="557">
          <cell r="B557" t="str">
            <v>DPW</v>
          </cell>
          <cell r="C557" t="str">
            <v>DPW</v>
          </cell>
          <cell r="D557" t="str">
            <v>DPW</v>
          </cell>
          <cell r="E557" t="str">
            <v>DPW</v>
          </cell>
          <cell r="F557" t="str">
            <v>DPW</v>
          </cell>
          <cell r="H557" t="str">
            <v>METR</v>
          </cell>
          <cell r="I557" t="str">
            <v>METR</v>
          </cell>
          <cell r="J557" t="str">
            <v>METR</v>
          </cell>
          <cell r="K557" t="str">
            <v>METR</v>
          </cell>
          <cell r="L557" t="str">
            <v>METR</v>
          </cell>
        </row>
        <row r="561">
          <cell r="B561" t="str">
            <v>DPW</v>
          </cell>
          <cell r="C561" t="str">
            <v>DPW</v>
          </cell>
          <cell r="D561" t="str">
            <v>DPW</v>
          </cell>
          <cell r="E561" t="str">
            <v>DPW</v>
          </cell>
          <cell r="F561" t="str">
            <v>DPW</v>
          </cell>
          <cell r="H561" t="str">
            <v>PLNT2</v>
          </cell>
          <cell r="I561" t="str">
            <v>PLNT2</v>
          </cell>
          <cell r="J561" t="str">
            <v>PLNT2</v>
          </cell>
          <cell r="K561" t="str">
            <v>PLNT2</v>
          </cell>
          <cell r="L561" t="str">
            <v>PLNT2</v>
          </cell>
        </row>
        <row r="562">
          <cell r="B562" t="str">
            <v>DPW</v>
          </cell>
          <cell r="C562" t="str">
            <v>DPW</v>
          </cell>
          <cell r="D562" t="str">
            <v>DPW</v>
          </cell>
          <cell r="E562" t="str">
            <v>DPW</v>
          </cell>
          <cell r="F562" t="str">
            <v>DPW</v>
          </cell>
          <cell r="H562" t="str">
            <v>PLNT2</v>
          </cell>
          <cell r="I562" t="str">
            <v>PLNT2</v>
          </cell>
          <cell r="J562" t="str">
            <v>PLNT2</v>
          </cell>
          <cell r="K562" t="str">
            <v>PLNT2</v>
          </cell>
          <cell r="L562" t="str">
            <v>PLNT2</v>
          </cell>
        </row>
        <row r="568">
          <cell r="B568" t="str">
            <v>CUST</v>
          </cell>
          <cell r="C568" t="str">
            <v>CUST</v>
          </cell>
          <cell r="D568" t="str">
            <v>CUST</v>
          </cell>
          <cell r="E568" t="str">
            <v>CUST</v>
          </cell>
          <cell r="F568" t="str">
            <v>CUST</v>
          </cell>
          <cell r="H568" t="str">
            <v>CUST</v>
          </cell>
          <cell r="I568" t="str">
            <v>CUST</v>
          </cell>
          <cell r="J568" t="str">
            <v>CUST</v>
          </cell>
          <cell r="K568" t="str">
            <v>CUST</v>
          </cell>
          <cell r="L568" t="str">
            <v>CUST</v>
          </cell>
        </row>
        <row r="569">
          <cell r="B569" t="str">
            <v>CUST</v>
          </cell>
          <cell r="C569" t="str">
            <v>CUST</v>
          </cell>
          <cell r="D569" t="str">
            <v>CUST</v>
          </cell>
          <cell r="E569" t="str">
            <v>CUST</v>
          </cell>
          <cell r="F569" t="str">
            <v>CUST</v>
          </cell>
          <cell r="H569" t="str">
            <v>CUST</v>
          </cell>
          <cell r="I569" t="str">
            <v>CUST</v>
          </cell>
          <cell r="J569" t="str">
            <v>CUST</v>
          </cell>
          <cell r="K569" t="str">
            <v>CUST</v>
          </cell>
          <cell r="L569" t="str">
            <v>CUST</v>
          </cell>
        </row>
        <row r="573">
          <cell r="B573" t="str">
            <v>CUST</v>
          </cell>
          <cell r="C573" t="str">
            <v>CUST</v>
          </cell>
          <cell r="D573" t="str">
            <v>CUST</v>
          </cell>
          <cell r="E573" t="str">
            <v>CUST</v>
          </cell>
          <cell r="F573" t="str">
            <v>CUST</v>
          </cell>
          <cell r="H573" t="str">
            <v>CUST</v>
          </cell>
          <cell r="I573" t="str">
            <v>CUST</v>
          </cell>
          <cell r="J573" t="str">
            <v>CUST</v>
          </cell>
          <cell r="K573" t="str">
            <v>CUST</v>
          </cell>
          <cell r="L573" t="str">
            <v>CUST</v>
          </cell>
        </row>
        <row r="574">
          <cell r="B574" t="str">
            <v>CUST</v>
          </cell>
          <cell r="C574" t="str">
            <v>CUST</v>
          </cell>
          <cell r="D574" t="str">
            <v>CUST</v>
          </cell>
          <cell r="E574" t="str">
            <v>CUST</v>
          </cell>
          <cell r="F574" t="str">
            <v>CUST</v>
          </cell>
          <cell r="H574" t="str">
            <v>CUST</v>
          </cell>
          <cell r="I574" t="str">
            <v>CUST</v>
          </cell>
          <cell r="J574" t="str">
            <v>CUST</v>
          </cell>
          <cell r="K574" t="str">
            <v>CUST</v>
          </cell>
          <cell r="L574" t="str">
            <v>CUST</v>
          </cell>
        </row>
        <row r="578">
          <cell r="B578" t="str">
            <v>CUST</v>
          </cell>
          <cell r="C578" t="str">
            <v>CUST</v>
          </cell>
          <cell r="D578" t="str">
            <v>CUST</v>
          </cell>
          <cell r="E578" t="str">
            <v>CUST</v>
          </cell>
          <cell r="F578" t="str">
            <v>CUST</v>
          </cell>
          <cell r="H578" t="str">
            <v>CUST</v>
          </cell>
          <cell r="I578" t="str">
            <v>CUST</v>
          </cell>
          <cell r="J578" t="str">
            <v>CUST</v>
          </cell>
          <cell r="K578" t="str">
            <v>CUST</v>
          </cell>
          <cell r="L578" t="str">
            <v>CUST</v>
          </cell>
        </row>
        <row r="579">
          <cell r="B579" t="str">
            <v>CUST</v>
          </cell>
          <cell r="C579" t="str">
            <v>CUST</v>
          </cell>
          <cell r="D579" t="str">
            <v>CUST</v>
          </cell>
          <cell r="E579" t="str">
            <v>CUST</v>
          </cell>
          <cell r="F579" t="str">
            <v>CUST</v>
          </cell>
          <cell r="H579" t="str">
            <v>CUST</v>
          </cell>
          <cell r="I579" t="str">
            <v>CUST</v>
          </cell>
          <cell r="J579" t="str">
            <v>CUST</v>
          </cell>
          <cell r="K579" t="str">
            <v>CUST</v>
          </cell>
          <cell r="L579" t="str">
            <v>CUST</v>
          </cell>
        </row>
        <row r="583">
          <cell r="B583" t="str">
            <v>CUST</v>
          </cell>
          <cell r="C583" t="str">
            <v>CUST</v>
          </cell>
          <cell r="D583" t="str">
            <v>CUST</v>
          </cell>
          <cell r="E583" t="str">
            <v>CUST</v>
          </cell>
          <cell r="F583" t="str">
            <v>CUST</v>
          </cell>
          <cell r="H583" t="str">
            <v>CUST</v>
          </cell>
          <cell r="I583" t="str">
            <v>CUST</v>
          </cell>
          <cell r="J583" t="str">
            <v>CUST</v>
          </cell>
          <cell r="K583" t="str">
            <v>CUST</v>
          </cell>
          <cell r="L583" t="str">
            <v>CUST</v>
          </cell>
        </row>
        <row r="584">
          <cell r="B584" t="str">
            <v>P</v>
          </cell>
          <cell r="C584" t="str">
            <v>P</v>
          </cell>
          <cell r="D584" t="str">
            <v>P</v>
          </cell>
          <cell r="E584" t="str">
            <v>P</v>
          </cell>
          <cell r="F584" t="str">
            <v>P</v>
          </cell>
          <cell r="H584" t="str">
            <v>CUST</v>
          </cell>
          <cell r="I584" t="str">
            <v>CUST</v>
          </cell>
          <cell r="J584" t="str">
            <v>CUST</v>
          </cell>
          <cell r="K584" t="str">
            <v>CUST</v>
          </cell>
          <cell r="L584" t="str">
            <v>CUST</v>
          </cell>
        </row>
        <row r="585">
          <cell r="B585" t="str">
            <v>CUST</v>
          </cell>
          <cell r="C585" t="str">
            <v>CUST</v>
          </cell>
          <cell r="D585" t="str">
            <v>CUST</v>
          </cell>
          <cell r="E585" t="str">
            <v>CUST</v>
          </cell>
          <cell r="F585" t="str">
            <v>CUST</v>
          </cell>
          <cell r="H585" t="str">
            <v>CUST</v>
          </cell>
          <cell r="I585" t="str">
            <v>CUST</v>
          </cell>
          <cell r="J585" t="str">
            <v>CUST</v>
          </cell>
          <cell r="K585" t="str">
            <v>CUST</v>
          </cell>
          <cell r="L585" t="str">
            <v>CUST</v>
          </cell>
        </row>
        <row r="589">
          <cell r="B589" t="str">
            <v>CUST</v>
          </cell>
          <cell r="C589" t="str">
            <v>CUST</v>
          </cell>
          <cell r="D589" t="str">
            <v>CUST</v>
          </cell>
          <cell r="E589" t="str">
            <v>CUST</v>
          </cell>
          <cell r="F589" t="str">
            <v>CUST</v>
          </cell>
          <cell r="H589" t="str">
            <v>CUST</v>
          </cell>
          <cell r="I589" t="str">
            <v>CUST</v>
          </cell>
          <cell r="J589" t="str">
            <v>CUST</v>
          </cell>
          <cell r="K589" t="str">
            <v>CUST</v>
          </cell>
          <cell r="L589" t="str">
            <v>CUST</v>
          </cell>
        </row>
        <row r="590">
          <cell r="B590" t="str">
            <v>CUST</v>
          </cell>
          <cell r="C590" t="str">
            <v>CUST</v>
          </cell>
          <cell r="D590" t="str">
            <v>CUST</v>
          </cell>
          <cell r="E590" t="str">
            <v>CUST</v>
          </cell>
          <cell r="F590" t="str">
            <v>CUST</v>
          </cell>
          <cell r="H590" t="str">
            <v>CUST</v>
          </cell>
          <cell r="I590" t="str">
            <v>CUST</v>
          </cell>
          <cell r="J590" t="str">
            <v>CUST</v>
          </cell>
          <cell r="K590" t="str">
            <v>CUST</v>
          </cell>
          <cell r="L590" t="str">
            <v>CUST</v>
          </cell>
        </row>
        <row r="596">
          <cell r="B596" t="str">
            <v>CUST</v>
          </cell>
          <cell r="C596" t="str">
            <v>CUST</v>
          </cell>
          <cell r="D596" t="str">
            <v>CUST</v>
          </cell>
          <cell r="E596" t="str">
            <v>CUST</v>
          </cell>
          <cell r="F596" t="str">
            <v>CUST</v>
          </cell>
          <cell r="H596" t="str">
            <v>CUST</v>
          </cell>
          <cell r="I596" t="str">
            <v>CUST</v>
          </cell>
          <cell r="J596" t="str">
            <v>CUST</v>
          </cell>
          <cell r="K596" t="str">
            <v>CUST</v>
          </cell>
          <cell r="L596" t="str">
            <v>CUST</v>
          </cell>
        </row>
        <row r="597">
          <cell r="B597" t="str">
            <v>CUST</v>
          </cell>
          <cell r="C597" t="str">
            <v>CUST</v>
          </cell>
          <cell r="D597" t="str">
            <v>CUST</v>
          </cell>
          <cell r="E597" t="str">
            <v>CUST</v>
          </cell>
          <cell r="F597" t="str">
            <v>CUST</v>
          </cell>
          <cell r="H597" t="str">
            <v>CUST</v>
          </cell>
          <cell r="I597" t="str">
            <v>CUST</v>
          </cell>
          <cell r="J597" t="str">
            <v>CUST</v>
          </cell>
          <cell r="K597" t="str">
            <v>CUST</v>
          </cell>
          <cell r="L597" t="str">
            <v>CUST</v>
          </cell>
        </row>
        <row r="601">
          <cell r="B601" t="str">
            <v>CUST</v>
          </cell>
          <cell r="C601" t="str">
            <v>CUST</v>
          </cell>
          <cell r="D601" t="str">
            <v>CUST</v>
          </cell>
          <cell r="E601" t="str">
            <v>CUST</v>
          </cell>
          <cell r="F601" t="str">
            <v>CUST</v>
          </cell>
          <cell r="H601" t="str">
            <v>CUST</v>
          </cell>
          <cell r="I601" t="str">
            <v>CUST</v>
          </cell>
          <cell r="J601" t="str">
            <v>CUST</v>
          </cell>
          <cell r="K601" t="str">
            <v>CUST</v>
          </cell>
          <cell r="L601" t="str">
            <v>CUST</v>
          </cell>
        </row>
        <row r="602">
          <cell r="B602" t="str">
            <v>CUST</v>
          </cell>
          <cell r="C602" t="str">
            <v>CUST</v>
          </cell>
          <cell r="D602" t="str">
            <v>CUST</v>
          </cell>
          <cell r="E602" t="str">
            <v>CUST</v>
          </cell>
          <cell r="F602" t="str">
            <v>CUST</v>
          </cell>
          <cell r="H602" t="str">
            <v>CUST</v>
          </cell>
          <cell r="I602" t="str">
            <v>CUST</v>
          </cell>
          <cell r="J602" t="str">
            <v>CUST</v>
          </cell>
          <cell r="K602" t="str">
            <v>CUST</v>
          </cell>
          <cell r="L602" t="str">
            <v>CUST</v>
          </cell>
        </row>
        <row r="606">
          <cell r="B606" t="str">
            <v>CUST</v>
          </cell>
          <cell r="C606" t="str">
            <v>CUST</v>
          </cell>
          <cell r="D606" t="str">
            <v>CUST</v>
          </cell>
          <cell r="E606" t="str">
            <v>CUST</v>
          </cell>
          <cell r="F606" t="str">
            <v>CUST</v>
          </cell>
          <cell r="H606" t="str">
            <v>CUST</v>
          </cell>
          <cell r="I606" t="str">
            <v>CUST</v>
          </cell>
          <cell r="J606" t="str">
            <v>CUST</v>
          </cell>
          <cell r="K606" t="str">
            <v>CUST</v>
          </cell>
          <cell r="L606" t="str">
            <v>CUST</v>
          </cell>
        </row>
        <row r="607">
          <cell r="B607" t="str">
            <v>CUST</v>
          </cell>
          <cell r="C607" t="str">
            <v>CUST</v>
          </cell>
          <cell r="D607" t="str">
            <v>CUST</v>
          </cell>
          <cell r="E607" t="str">
            <v>CUST</v>
          </cell>
          <cell r="F607" t="str">
            <v>CUST</v>
          </cell>
          <cell r="H607" t="str">
            <v>CUST</v>
          </cell>
          <cell r="I607" t="str">
            <v>CUST</v>
          </cell>
          <cell r="J607" t="str">
            <v>CUST</v>
          </cell>
          <cell r="K607" t="str">
            <v>CUST</v>
          </cell>
          <cell r="L607" t="str">
            <v>CUST</v>
          </cell>
        </row>
        <row r="611">
          <cell r="B611" t="str">
            <v>CUST</v>
          </cell>
          <cell r="C611" t="str">
            <v>CUST</v>
          </cell>
          <cell r="D611" t="str">
            <v>CUST</v>
          </cell>
          <cell r="E611" t="str">
            <v>CUST</v>
          </cell>
          <cell r="F611" t="str">
            <v>CUST</v>
          </cell>
          <cell r="H611" t="str">
            <v>CUST</v>
          </cell>
          <cell r="I611" t="str">
            <v>CUST</v>
          </cell>
          <cell r="J611" t="str">
            <v>CUST</v>
          </cell>
          <cell r="K611" t="str">
            <v>CUST</v>
          </cell>
          <cell r="L611" t="str">
            <v>CUST</v>
          </cell>
        </row>
        <row r="612">
          <cell r="B612" t="str">
            <v>CUST</v>
          </cell>
          <cell r="C612" t="str">
            <v>CUST</v>
          </cell>
          <cell r="D612" t="str">
            <v>CUST</v>
          </cell>
          <cell r="E612" t="str">
            <v>CUST</v>
          </cell>
          <cell r="F612" t="str">
            <v>CUST</v>
          </cell>
          <cell r="H612" t="str">
            <v>CUST</v>
          </cell>
          <cell r="I612" t="str">
            <v>CUST</v>
          </cell>
          <cell r="J612" t="str">
            <v>CUST</v>
          </cell>
          <cell r="K612" t="str">
            <v>CUST</v>
          </cell>
          <cell r="L612" t="str">
            <v>CUST</v>
          </cell>
        </row>
        <row r="618">
          <cell r="B618" t="str">
            <v>CUST</v>
          </cell>
          <cell r="C618" t="str">
            <v>CUST</v>
          </cell>
          <cell r="D618" t="str">
            <v>CUST</v>
          </cell>
          <cell r="E618" t="str">
            <v>CUST</v>
          </cell>
          <cell r="F618" t="str">
            <v>CUST</v>
          </cell>
          <cell r="H618" t="str">
            <v>CUST</v>
          </cell>
          <cell r="I618" t="str">
            <v>CUST</v>
          </cell>
          <cell r="J618" t="str">
            <v>CUST</v>
          </cell>
          <cell r="K618" t="str">
            <v>CUST</v>
          </cell>
          <cell r="L618" t="str">
            <v>CUST</v>
          </cell>
        </row>
        <row r="619">
          <cell r="B619" t="str">
            <v>CUST</v>
          </cell>
          <cell r="C619" t="str">
            <v>CUST</v>
          </cell>
          <cell r="D619" t="str">
            <v>CUST</v>
          </cell>
          <cell r="E619" t="str">
            <v>CUST</v>
          </cell>
          <cell r="F619" t="str">
            <v>CUST</v>
          </cell>
          <cell r="H619" t="str">
            <v>CUST</v>
          </cell>
          <cell r="I619" t="str">
            <v>CUST</v>
          </cell>
          <cell r="J619" t="str">
            <v>CUST</v>
          </cell>
          <cell r="K619" t="str">
            <v>CUST</v>
          </cell>
          <cell r="L619" t="str">
            <v>CUST</v>
          </cell>
        </row>
        <row r="623">
          <cell r="B623" t="str">
            <v>CUST</v>
          </cell>
          <cell r="C623" t="str">
            <v>CUST</v>
          </cell>
          <cell r="D623" t="str">
            <v>CUST</v>
          </cell>
          <cell r="E623" t="str">
            <v>CUST</v>
          </cell>
          <cell r="F623" t="str">
            <v>CUST</v>
          </cell>
          <cell r="H623" t="str">
            <v>CUST</v>
          </cell>
          <cell r="I623" t="str">
            <v>CUST</v>
          </cell>
          <cell r="J623" t="str">
            <v>CUST</v>
          </cell>
          <cell r="K623" t="str">
            <v>CUST</v>
          </cell>
          <cell r="L623" t="str">
            <v>CUST</v>
          </cell>
        </row>
        <row r="624">
          <cell r="B624" t="str">
            <v>CUST</v>
          </cell>
          <cell r="C624" t="str">
            <v>CUST</v>
          </cell>
          <cell r="D624" t="str">
            <v>CUST</v>
          </cell>
          <cell r="E624" t="str">
            <v>CUST</v>
          </cell>
          <cell r="F624" t="str">
            <v>CUST</v>
          </cell>
          <cell r="H624" t="str">
            <v>CUST</v>
          </cell>
          <cell r="I624" t="str">
            <v>CUST</v>
          </cell>
          <cell r="J624" t="str">
            <v>CUST</v>
          </cell>
          <cell r="K624" t="str">
            <v>CUST</v>
          </cell>
          <cell r="L624" t="str">
            <v>CUST</v>
          </cell>
        </row>
        <row r="628">
          <cell r="B628" t="str">
            <v>CUST</v>
          </cell>
          <cell r="C628" t="str">
            <v>CUST</v>
          </cell>
          <cell r="D628" t="str">
            <v>CUST</v>
          </cell>
          <cell r="E628" t="str">
            <v>CUST</v>
          </cell>
          <cell r="F628" t="str">
            <v>CUST</v>
          </cell>
          <cell r="H628" t="str">
            <v>CUST</v>
          </cell>
          <cell r="I628" t="str">
            <v>CUST</v>
          </cell>
          <cell r="J628" t="str">
            <v>CUST</v>
          </cell>
          <cell r="K628" t="str">
            <v>CUST</v>
          </cell>
          <cell r="L628" t="str">
            <v>CUST</v>
          </cell>
        </row>
        <row r="629">
          <cell r="B629" t="str">
            <v>CUST</v>
          </cell>
          <cell r="C629" t="str">
            <v>CUST</v>
          </cell>
          <cell r="D629" t="str">
            <v>CUST</v>
          </cell>
          <cell r="E629" t="str">
            <v>CUST</v>
          </cell>
          <cell r="F629" t="str">
            <v>CUST</v>
          </cell>
          <cell r="H629" t="str">
            <v>CUST</v>
          </cell>
          <cell r="I629" t="str">
            <v>CUST</v>
          </cell>
          <cell r="J629" t="str">
            <v>CUST</v>
          </cell>
          <cell r="K629" t="str">
            <v>CUST</v>
          </cell>
          <cell r="L629" t="str">
            <v>CUST</v>
          </cell>
        </row>
        <row r="633">
          <cell r="B633" t="str">
            <v>CUST</v>
          </cell>
          <cell r="C633" t="str">
            <v>CUST</v>
          </cell>
          <cell r="D633" t="str">
            <v>CUST</v>
          </cell>
          <cell r="E633" t="str">
            <v>CUST</v>
          </cell>
          <cell r="F633" t="str">
            <v>CUST</v>
          </cell>
          <cell r="H633" t="str">
            <v>CUST</v>
          </cell>
          <cell r="I633" t="str">
            <v>CUST</v>
          </cell>
          <cell r="J633" t="str">
            <v>CUST</v>
          </cell>
          <cell r="K633" t="str">
            <v>CUST</v>
          </cell>
          <cell r="L633" t="str">
            <v>CUST</v>
          </cell>
        </row>
        <row r="634">
          <cell r="B634" t="str">
            <v>CUST</v>
          </cell>
          <cell r="C634" t="str">
            <v>CUST</v>
          </cell>
          <cell r="D634" t="str">
            <v>CUST</v>
          </cell>
          <cell r="E634" t="str">
            <v>CUST</v>
          </cell>
          <cell r="F634" t="str">
            <v>CUST</v>
          </cell>
          <cell r="H634" t="str">
            <v>CUST</v>
          </cell>
          <cell r="I634" t="str">
            <v>CUST</v>
          </cell>
          <cell r="J634" t="str">
            <v>CUST</v>
          </cell>
          <cell r="K634" t="str">
            <v>CUST</v>
          </cell>
          <cell r="L634" t="str">
            <v>CUST</v>
          </cell>
        </row>
        <row r="641">
          <cell r="B641" t="str">
            <v>PTD</v>
          </cell>
          <cell r="C641" t="str">
            <v>PTD</v>
          </cell>
          <cell r="D641" t="str">
            <v>PTD</v>
          </cell>
          <cell r="E641" t="str">
            <v>PTD</v>
          </cell>
          <cell r="F641" t="str">
            <v>PTD</v>
          </cell>
          <cell r="H641" t="str">
            <v>PLNT</v>
          </cell>
          <cell r="I641" t="str">
            <v>PLNT</v>
          </cell>
          <cell r="J641" t="str">
            <v>PLNT</v>
          </cell>
          <cell r="K641" t="str">
            <v>PLNT</v>
          </cell>
          <cell r="L641" t="str">
            <v>PLNT</v>
          </cell>
        </row>
        <row r="642">
          <cell r="B642" t="str">
            <v>CUST</v>
          </cell>
          <cell r="C642" t="str">
            <v>CUST</v>
          </cell>
          <cell r="D642" t="str">
            <v>CUST</v>
          </cell>
          <cell r="E642" t="str">
            <v>CUST</v>
          </cell>
          <cell r="F642" t="str">
            <v>CUST</v>
          </cell>
          <cell r="H642" t="str">
            <v>CUST</v>
          </cell>
          <cell r="I642" t="str">
            <v>CUST</v>
          </cell>
          <cell r="J642" t="str">
            <v>CUST</v>
          </cell>
          <cell r="K642" t="str">
            <v>CUST</v>
          </cell>
          <cell r="L642" t="str">
            <v>CUST</v>
          </cell>
        </row>
        <row r="643">
          <cell r="B643" t="str">
            <v>PTD</v>
          </cell>
          <cell r="C643" t="str">
            <v>PTD</v>
          </cell>
          <cell r="D643" t="str">
            <v>PTD</v>
          </cell>
          <cell r="E643" t="str">
            <v>PTD</v>
          </cell>
          <cell r="F643" t="str">
            <v>PTD</v>
          </cell>
          <cell r="H643" t="str">
            <v>PLNT</v>
          </cell>
          <cell r="I643" t="str">
            <v>PLNT</v>
          </cell>
          <cell r="J643" t="str">
            <v>PLNT</v>
          </cell>
          <cell r="K643" t="str">
            <v>PLNT</v>
          </cell>
          <cell r="L643" t="str">
            <v>PLNT</v>
          </cell>
        </row>
        <row r="647">
          <cell r="B647" t="str">
            <v>PTD</v>
          </cell>
          <cell r="C647" t="str">
            <v>PTD</v>
          </cell>
          <cell r="D647" t="str">
            <v>PTD</v>
          </cell>
          <cell r="E647" t="str">
            <v>PTD</v>
          </cell>
          <cell r="F647" t="str">
            <v>PTD</v>
          </cell>
          <cell r="H647" t="str">
            <v>PLNT</v>
          </cell>
          <cell r="I647" t="str">
            <v>PLNT</v>
          </cell>
          <cell r="J647" t="str">
            <v>PLNT</v>
          </cell>
          <cell r="K647" t="str">
            <v>PLNT</v>
          </cell>
          <cell r="L647" t="str">
            <v>PLNT</v>
          </cell>
        </row>
        <row r="648">
          <cell r="B648" t="str">
            <v>CUST</v>
          </cell>
          <cell r="C648" t="str">
            <v>CUST</v>
          </cell>
          <cell r="D648" t="str">
            <v>CUST</v>
          </cell>
          <cell r="E648" t="str">
            <v>CUST</v>
          </cell>
          <cell r="F648" t="str">
            <v>CUST</v>
          </cell>
          <cell r="H648" t="str">
            <v>CUST</v>
          </cell>
          <cell r="I648" t="str">
            <v>CUST</v>
          </cell>
          <cell r="J648" t="str">
            <v>CUST</v>
          </cell>
          <cell r="K648" t="str">
            <v>CUST</v>
          </cell>
          <cell r="L648" t="str">
            <v>CUST</v>
          </cell>
        </row>
        <row r="649">
          <cell r="B649" t="str">
            <v>PTD</v>
          </cell>
          <cell r="C649" t="str">
            <v>PTD</v>
          </cell>
          <cell r="D649" t="str">
            <v>PTD</v>
          </cell>
          <cell r="E649" t="str">
            <v>PTD</v>
          </cell>
          <cell r="F649" t="str">
            <v>PTD</v>
          </cell>
          <cell r="H649" t="str">
            <v>PLNT</v>
          </cell>
          <cell r="I649" t="str">
            <v>PLNT</v>
          </cell>
          <cell r="J649" t="str">
            <v>PLNT</v>
          </cell>
          <cell r="K649" t="str">
            <v>PLNT</v>
          </cell>
          <cell r="L649" t="str">
            <v>PLNT</v>
          </cell>
        </row>
        <row r="652">
          <cell r="B652" t="str">
            <v>PTD</v>
          </cell>
          <cell r="C652" t="str">
            <v>PTD</v>
          </cell>
          <cell r="D652" t="str">
            <v>PTD</v>
          </cell>
          <cell r="E652" t="str">
            <v>PTD</v>
          </cell>
          <cell r="F652" t="str">
            <v>PTD</v>
          </cell>
          <cell r="H652" t="str">
            <v>PLNT</v>
          </cell>
          <cell r="I652" t="str">
            <v>PLNT</v>
          </cell>
          <cell r="J652" t="str">
            <v>PLNT</v>
          </cell>
          <cell r="K652" t="str">
            <v>PLNT</v>
          </cell>
          <cell r="L652" t="str">
            <v>PLNT</v>
          </cell>
        </row>
        <row r="656">
          <cell r="B656" t="str">
            <v>PTD</v>
          </cell>
          <cell r="C656" t="str">
            <v>PTD</v>
          </cell>
          <cell r="D656" t="str">
            <v>PTD</v>
          </cell>
          <cell r="E656" t="str">
            <v>PTD</v>
          </cell>
          <cell r="F656" t="str">
            <v>PTD</v>
          </cell>
          <cell r="H656" t="str">
            <v>PLNT</v>
          </cell>
          <cell r="I656" t="str">
            <v>PLNT</v>
          </cell>
          <cell r="J656" t="str">
            <v>PLNT</v>
          </cell>
          <cell r="K656" t="str">
            <v>PLNT</v>
          </cell>
          <cell r="L656" t="str">
            <v>PLNT</v>
          </cell>
        </row>
        <row r="657">
          <cell r="B657" t="str">
            <v>CUST</v>
          </cell>
          <cell r="C657" t="str">
            <v>CUST</v>
          </cell>
          <cell r="D657" t="str">
            <v>CUST</v>
          </cell>
          <cell r="E657" t="str">
            <v>CUST</v>
          </cell>
          <cell r="F657" t="str">
            <v>CUST</v>
          </cell>
          <cell r="H657" t="str">
            <v>CUST</v>
          </cell>
          <cell r="I657" t="str">
            <v>CUST</v>
          </cell>
          <cell r="J657" t="str">
            <v>CUST</v>
          </cell>
          <cell r="K657" t="str">
            <v>CUST</v>
          </cell>
          <cell r="L657" t="str">
            <v>CUST</v>
          </cell>
        </row>
        <row r="658">
          <cell r="B658" t="str">
            <v>PTD</v>
          </cell>
          <cell r="C658" t="str">
            <v>PTD</v>
          </cell>
          <cell r="D658" t="str">
            <v>PTD</v>
          </cell>
          <cell r="E658" t="str">
            <v>PTD</v>
          </cell>
          <cell r="F658" t="str">
            <v>PTD</v>
          </cell>
          <cell r="H658" t="str">
            <v>PLNT</v>
          </cell>
          <cell r="I658" t="str">
            <v>PLNT</v>
          </cell>
          <cell r="J658" t="str">
            <v>PLNT</v>
          </cell>
          <cell r="K658" t="str">
            <v>PLNT</v>
          </cell>
          <cell r="L658" t="str">
            <v>PLNT</v>
          </cell>
        </row>
        <row r="662">
          <cell r="B662" t="str">
            <v>PT</v>
          </cell>
          <cell r="C662" t="str">
            <v>PT</v>
          </cell>
          <cell r="D662" t="str">
            <v>PT</v>
          </cell>
          <cell r="E662" t="str">
            <v>PT</v>
          </cell>
          <cell r="F662" t="str">
            <v>PT</v>
          </cell>
          <cell r="H662" t="str">
            <v>PLNT</v>
          </cell>
          <cell r="I662" t="str">
            <v>PLNT</v>
          </cell>
          <cell r="J662" t="str">
            <v>PLNT</v>
          </cell>
          <cell r="K662" t="str">
            <v>PLNT</v>
          </cell>
          <cell r="L662" t="str">
            <v>PLNT</v>
          </cell>
        </row>
        <row r="663">
          <cell r="B663" t="str">
            <v>P</v>
          </cell>
          <cell r="C663" t="str">
            <v>P</v>
          </cell>
          <cell r="D663" t="str">
            <v>P</v>
          </cell>
          <cell r="E663" t="str">
            <v>P</v>
          </cell>
          <cell r="F663" t="str">
            <v>P</v>
          </cell>
          <cell r="H663" t="str">
            <v>PLNT</v>
          </cell>
          <cell r="I663" t="str">
            <v>PLNT</v>
          </cell>
          <cell r="J663" t="str">
            <v>PLNT</v>
          </cell>
          <cell r="K663" t="str">
            <v>PLNT</v>
          </cell>
          <cell r="L663" t="str">
            <v>PLNT</v>
          </cell>
        </row>
        <row r="664">
          <cell r="B664" t="str">
            <v>PTD</v>
          </cell>
          <cell r="C664" t="str">
            <v>PTD</v>
          </cell>
          <cell r="D664" t="str">
            <v>PTD</v>
          </cell>
          <cell r="E664" t="str">
            <v>PTD</v>
          </cell>
          <cell r="F664" t="str">
            <v>PTD</v>
          </cell>
          <cell r="H664" t="str">
            <v>PLNT</v>
          </cell>
          <cell r="I664" t="str">
            <v>PLNT</v>
          </cell>
          <cell r="J664" t="str">
            <v>PLNT</v>
          </cell>
          <cell r="K664" t="str">
            <v>PLNT</v>
          </cell>
          <cell r="L664" t="str">
            <v>PLNT</v>
          </cell>
        </row>
        <row r="668">
          <cell r="B668" t="str">
            <v>PTD</v>
          </cell>
          <cell r="C668" t="str">
            <v>PTD</v>
          </cell>
          <cell r="D668" t="str">
            <v>PTD</v>
          </cell>
          <cell r="E668" t="str">
            <v>PTD</v>
          </cell>
          <cell r="F668" t="str">
            <v>PTD</v>
          </cell>
          <cell r="H668" t="str">
            <v>PLNT</v>
          </cell>
          <cell r="I668" t="str">
            <v>PLNT</v>
          </cell>
          <cell r="J668" t="str">
            <v>PLNT</v>
          </cell>
          <cell r="K668" t="str">
            <v>PLNT</v>
          </cell>
          <cell r="L668" t="str">
            <v>PLNT</v>
          </cell>
        </row>
        <row r="672">
          <cell r="B672" t="str">
            <v>LABOR</v>
          </cell>
          <cell r="C672" t="str">
            <v>LABOR</v>
          </cell>
          <cell r="D672" t="str">
            <v>LABOR</v>
          </cell>
          <cell r="E672" t="str">
            <v>LABOR</v>
          </cell>
          <cell r="F672" t="str">
            <v>LABOR</v>
          </cell>
          <cell r="H672" t="str">
            <v>DISom</v>
          </cell>
          <cell r="I672" t="str">
            <v>DISom</v>
          </cell>
          <cell r="J672" t="str">
            <v>DISom</v>
          </cell>
          <cell r="K672" t="str">
            <v>DISom</v>
          </cell>
          <cell r="L672" t="str">
            <v>DISom</v>
          </cell>
        </row>
        <row r="673">
          <cell r="B673" t="str">
            <v>CUST</v>
          </cell>
          <cell r="C673" t="str">
            <v>CUST</v>
          </cell>
          <cell r="D673" t="str">
            <v>CUST</v>
          </cell>
          <cell r="E673" t="str">
            <v>CUST</v>
          </cell>
          <cell r="F673" t="str">
            <v>CUST</v>
          </cell>
          <cell r="H673" t="str">
            <v>CUST</v>
          </cell>
          <cell r="I673" t="str">
            <v>CUST</v>
          </cell>
          <cell r="J673" t="str">
            <v>CUST</v>
          </cell>
          <cell r="K673" t="str">
            <v>CUST</v>
          </cell>
          <cell r="L673" t="str">
            <v>CUST</v>
          </cell>
        </row>
        <row r="674">
          <cell r="B674" t="str">
            <v>LABOR</v>
          </cell>
          <cell r="C674" t="str">
            <v>LABOR</v>
          </cell>
          <cell r="D674" t="str">
            <v>LABOR</v>
          </cell>
          <cell r="E674" t="str">
            <v>LABOR</v>
          </cell>
          <cell r="F674" t="str">
            <v>LABOR</v>
          </cell>
          <cell r="H674" t="str">
            <v>DISom</v>
          </cell>
          <cell r="I674" t="str">
            <v>DISom</v>
          </cell>
          <cell r="J674" t="str">
            <v>DISom</v>
          </cell>
          <cell r="K674" t="str">
            <v>DISom</v>
          </cell>
          <cell r="L674" t="str">
            <v>DISom</v>
          </cell>
        </row>
        <row r="678">
          <cell r="B678" t="str">
            <v>DMSC</v>
          </cell>
          <cell r="C678" t="str">
            <v>DMSC</v>
          </cell>
          <cell r="D678" t="str">
            <v>DMSC</v>
          </cell>
          <cell r="E678" t="str">
            <v>DMSC</v>
          </cell>
          <cell r="F678" t="str">
            <v>DMSC</v>
          </cell>
          <cell r="H678" t="str">
            <v>MISC</v>
          </cell>
          <cell r="I678" t="str">
            <v>MISC</v>
          </cell>
          <cell r="J678" t="str">
            <v>MISC</v>
          </cell>
          <cell r="K678" t="str">
            <v>MISC</v>
          </cell>
          <cell r="L678" t="str">
            <v>MISC</v>
          </cell>
        </row>
        <row r="679">
          <cell r="B679" t="str">
            <v>DMSC</v>
          </cell>
          <cell r="C679" t="str">
            <v>DMSC</v>
          </cell>
          <cell r="D679" t="str">
            <v>DMSC</v>
          </cell>
          <cell r="E679" t="str">
            <v>DMSC</v>
          </cell>
          <cell r="F679" t="str">
            <v>DMSC</v>
          </cell>
          <cell r="H679" t="str">
            <v>MISC</v>
          </cell>
          <cell r="I679" t="str">
            <v>MISC</v>
          </cell>
          <cell r="J679" t="str">
            <v>MISC</v>
          </cell>
          <cell r="K679" t="str">
            <v>MISC</v>
          </cell>
          <cell r="L679" t="str">
            <v>MISC</v>
          </cell>
        </row>
        <row r="683">
          <cell r="B683" t="str">
            <v>DMSC</v>
          </cell>
          <cell r="C683" t="str">
            <v>DMSC</v>
          </cell>
          <cell r="D683" t="str">
            <v>DMSC</v>
          </cell>
          <cell r="E683" t="str">
            <v>DMSC</v>
          </cell>
          <cell r="F683" t="str">
            <v>DMSC</v>
          </cell>
          <cell r="H683" t="str">
            <v>MISC</v>
          </cell>
          <cell r="I683" t="str">
            <v>MISC</v>
          </cell>
          <cell r="J683" t="str">
            <v>MISC</v>
          </cell>
          <cell r="K683" t="str">
            <v>MISC</v>
          </cell>
          <cell r="L683" t="str">
            <v>MISC</v>
          </cell>
        </row>
        <row r="684">
          <cell r="B684" t="str">
            <v>P</v>
          </cell>
          <cell r="C684" t="str">
            <v>P</v>
          </cell>
          <cell r="D684" t="str">
            <v>P</v>
          </cell>
          <cell r="E684" t="str">
            <v>P</v>
          </cell>
          <cell r="F684" t="str">
            <v>P</v>
          </cell>
          <cell r="H684" t="str">
            <v>MISC</v>
          </cell>
          <cell r="I684" t="str">
            <v>MISC</v>
          </cell>
          <cell r="J684" t="str">
            <v>MISC</v>
          </cell>
          <cell r="K684" t="str">
            <v>MISC</v>
          </cell>
          <cell r="L684" t="str">
            <v>MISC</v>
          </cell>
        </row>
        <row r="685">
          <cell r="B685" t="str">
            <v>DMSC</v>
          </cell>
          <cell r="C685" t="str">
            <v>DMSC</v>
          </cell>
          <cell r="D685" t="str">
            <v>DMSC</v>
          </cell>
          <cell r="E685" t="str">
            <v>DMSC</v>
          </cell>
          <cell r="F685" t="str">
            <v>DMSC</v>
          </cell>
          <cell r="H685" t="str">
            <v>MISC</v>
          </cell>
          <cell r="I685" t="str">
            <v>MISC</v>
          </cell>
          <cell r="J685" t="str">
            <v>MISC</v>
          </cell>
          <cell r="K685" t="str">
            <v>MISC</v>
          </cell>
          <cell r="L685" t="str">
            <v>MISC</v>
          </cell>
        </row>
        <row r="686">
          <cell r="B686" t="str">
            <v>FERC</v>
          </cell>
          <cell r="C686" t="str">
            <v>FERC</v>
          </cell>
          <cell r="D686" t="str">
            <v>FERC</v>
          </cell>
          <cell r="E686" t="str">
            <v>FERC</v>
          </cell>
          <cell r="F686" t="str">
            <v>FERC</v>
          </cell>
          <cell r="H686" t="str">
            <v>MISC</v>
          </cell>
          <cell r="I686" t="str">
            <v>MISC</v>
          </cell>
          <cell r="J686" t="str">
            <v>MISC</v>
          </cell>
          <cell r="K686" t="str">
            <v>MISC</v>
          </cell>
          <cell r="L686" t="str">
            <v>MISC</v>
          </cell>
        </row>
        <row r="689">
          <cell r="B689" t="str">
            <v>DMSC</v>
          </cell>
          <cell r="C689" t="str">
            <v>DMSC</v>
          </cell>
          <cell r="D689" t="str">
            <v>DMSC</v>
          </cell>
          <cell r="E689" t="str">
            <v>DMSC</v>
          </cell>
          <cell r="F689" t="str">
            <v>DMSC</v>
          </cell>
          <cell r="H689" t="str">
            <v>MISC</v>
          </cell>
          <cell r="I689" t="str">
            <v>MISC</v>
          </cell>
          <cell r="J689" t="str">
            <v>MISC</v>
          </cell>
          <cell r="K689" t="str">
            <v>MISC</v>
          </cell>
          <cell r="L689" t="str">
            <v>MISC</v>
          </cell>
        </row>
        <row r="692">
          <cell r="B692" t="str">
            <v>LABOR</v>
          </cell>
          <cell r="C692" t="str">
            <v>LABOR</v>
          </cell>
          <cell r="D692" t="str">
            <v>LABOR</v>
          </cell>
          <cell r="E692" t="str">
            <v>LABOR</v>
          </cell>
          <cell r="F692" t="str">
            <v>LABOR</v>
          </cell>
          <cell r="H692" t="str">
            <v>DISom</v>
          </cell>
          <cell r="I692" t="str">
            <v>DISom</v>
          </cell>
          <cell r="J692" t="str">
            <v>DISom</v>
          </cell>
          <cell r="K692" t="str">
            <v>DISom</v>
          </cell>
          <cell r="L692" t="str">
            <v>DISom</v>
          </cell>
        </row>
        <row r="693">
          <cell r="B693" t="str">
            <v>LABOR</v>
          </cell>
          <cell r="C693" t="str">
            <v>LABOR</v>
          </cell>
          <cell r="D693" t="str">
            <v>LABOR</v>
          </cell>
          <cell r="E693" t="str">
            <v>LABOR</v>
          </cell>
          <cell r="F693" t="str">
            <v>LABOR</v>
          </cell>
          <cell r="H693" t="str">
            <v>DISom</v>
          </cell>
          <cell r="I693" t="str">
            <v>DISom</v>
          </cell>
          <cell r="J693" t="str">
            <v>DISom</v>
          </cell>
          <cell r="K693" t="str">
            <v>DISom</v>
          </cell>
          <cell r="L693" t="str">
            <v>DISom</v>
          </cell>
        </row>
        <row r="697">
          <cell r="B697" t="str">
            <v>PTD</v>
          </cell>
          <cell r="C697" t="str">
            <v>PTD</v>
          </cell>
          <cell r="D697" t="str">
            <v>PTD</v>
          </cell>
          <cell r="E697" t="str">
            <v>PTD</v>
          </cell>
          <cell r="F697" t="str">
            <v>PTD</v>
          </cell>
          <cell r="H697" t="str">
            <v>PLNT</v>
          </cell>
          <cell r="I697" t="str">
            <v>PLNT</v>
          </cell>
          <cell r="J697" t="str">
            <v>PLNT</v>
          </cell>
          <cell r="K697" t="str">
            <v>PLNT</v>
          </cell>
          <cell r="L697" t="str">
            <v>PLNT</v>
          </cell>
        </row>
        <row r="698">
          <cell r="B698" t="str">
            <v>CUST</v>
          </cell>
          <cell r="C698" t="str">
            <v>CUST</v>
          </cell>
          <cell r="D698" t="str">
            <v>CUST</v>
          </cell>
          <cell r="E698" t="str">
            <v>CUST</v>
          </cell>
          <cell r="F698" t="str">
            <v>CUST</v>
          </cell>
          <cell r="H698" t="str">
            <v>CUST</v>
          </cell>
          <cell r="I698" t="str">
            <v>CUST</v>
          </cell>
          <cell r="J698" t="str">
            <v>CUST</v>
          </cell>
          <cell r="K698" t="str">
            <v>CUST</v>
          </cell>
          <cell r="L698" t="str">
            <v>CUST</v>
          </cell>
        </row>
        <row r="699">
          <cell r="B699" t="str">
            <v>LABOR</v>
          </cell>
          <cell r="C699" t="str">
            <v>LABOR</v>
          </cell>
          <cell r="D699" t="str">
            <v>LABOR</v>
          </cell>
          <cell r="E699" t="str">
            <v>LABOR</v>
          </cell>
          <cell r="F699" t="str">
            <v>LABOR</v>
          </cell>
          <cell r="H699" t="str">
            <v>DISom</v>
          </cell>
          <cell r="I699" t="str">
            <v>DISom</v>
          </cell>
          <cell r="J699" t="str">
            <v>DISom</v>
          </cell>
          <cell r="K699" t="str">
            <v>DISom</v>
          </cell>
          <cell r="L699" t="str">
            <v>DISom</v>
          </cell>
        </row>
        <row r="703">
          <cell r="B703" t="str">
            <v>PTD</v>
          </cell>
          <cell r="C703" t="str">
            <v>PTD</v>
          </cell>
          <cell r="D703" t="str">
            <v>PTD</v>
          </cell>
          <cell r="E703" t="str">
            <v>PTD</v>
          </cell>
          <cell r="F703" t="str">
            <v>PTD</v>
          </cell>
          <cell r="H703" t="str">
            <v>PLNT</v>
          </cell>
          <cell r="I703" t="str">
            <v>PLNT</v>
          </cell>
          <cell r="J703" t="str">
            <v>PLNT</v>
          </cell>
          <cell r="K703" t="str">
            <v>PLNT</v>
          </cell>
          <cell r="L703" t="str">
            <v>PLNT</v>
          </cell>
        </row>
        <row r="704">
          <cell r="B704" t="str">
            <v>PTD</v>
          </cell>
          <cell r="C704" t="str">
            <v>PTD</v>
          </cell>
          <cell r="D704" t="str">
            <v>PTD</v>
          </cell>
          <cell r="E704" t="str">
            <v>PTD</v>
          </cell>
          <cell r="F704" t="str">
            <v>PTD</v>
          </cell>
          <cell r="H704" t="str">
            <v>PLNT</v>
          </cell>
          <cell r="I704" t="str">
            <v>PLNT</v>
          </cell>
          <cell r="J704" t="str">
            <v>PLNT</v>
          </cell>
          <cell r="K704" t="str">
            <v>PLNT</v>
          </cell>
          <cell r="L704" t="str">
            <v>PLNT</v>
          </cell>
        </row>
        <row r="708">
          <cell r="B708" t="str">
            <v>G</v>
          </cell>
          <cell r="C708" t="str">
            <v>G</v>
          </cell>
          <cell r="D708" t="str">
            <v>G</v>
          </cell>
          <cell r="E708" t="str">
            <v>G</v>
          </cell>
          <cell r="F708" t="str">
            <v>G</v>
          </cell>
          <cell r="H708" t="str">
            <v>GENL</v>
          </cell>
          <cell r="I708" t="str">
            <v>GENL</v>
          </cell>
          <cell r="J708" t="str">
            <v>GENL</v>
          </cell>
          <cell r="K708" t="str">
            <v>GENL</v>
          </cell>
          <cell r="L708" t="str">
            <v>GENL</v>
          </cell>
        </row>
        <row r="709">
          <cell r="B709" t="str">
            <v>CUST</v>
          </cell>
          <cell r="C709" t="str">
            <v>CUST</v>
          </cell>
          <cell r="D709" t="str">
            <v>CUST</v>
          </cell>
          <cell r="E709" t="str">
            <v>CUST</v>
          </cell>
          <cell r="F709" t="str">
            <v>CUST</v>
          </cell>
          <cell r="H709" t="str">
            <v>CUST</v>
          </cell>
          <cell r="I709" t="str">
            <v>CUST</v>
          </cell>
          <cell r="J709" t="str">
            <v>CUST</v>
          </cell>
          <cell r="K709" t="str">
            <v>CUST</v>
          </cell>
          <cell r="L709" t="str">
            <v>CUST</v>
          </cell>
        </row>
        <row r="710">
          <cell r="B710" t="str">
            <v>G</v>
          </cell>
          <cell r="C710" t="str">
            <v>G</v>
          </cell>
          <cell r="D710" t="str">
            <v>G</v>
          </cell>
          <cell r="E710" t="str">
            <v>G</v>
          </cell>
          <cell r="F710" t="str">
            <v>G</v>
          </cell>
          <cell r="H710" t="str">
            <v>GENL</v>
          </cell>
          <cell r="I710" t="str">
            <v>GENL</v>
          </cell>
          <cell r="J710" t="str">
            <v>GENL</v>
          </cell>
          <cell r="K710" t="str">
            <v>GENL</v>
          </cell>
          <cell r="L710" t="str">
            <v>GENL</v>
          </cell>
        </row>
        <row r="719">
          <cell r="B719" t="str">
            <v>P</v>
          </cell>
          <cell r="C719" t="str">
            <v>P</v>
          </cell>
          <cell r="D719" t="str">
            <v>P</v>
          </cell>
          <cell r="E719" t="str">
            <v>P</v>
          </cell>
          <cell r="F719" t="str">
            <v>P</v>
          </cell>
        </row>
        <row r="720">
          <cell r="B720" t="str">
            <v>P</v>
          </cell>
          <cell r="C720" t="str">
            <v>P</v>
          </cell>
          <cell r="D720" t="str">
            <v>P</v>
          </cell>
          <cell r="E720" t="str">
            <v>P</v>
          </cell>
          <cell r="F720" t="str">
            <v>P</v>
          </cell>
        </row>
        <row r="721">
          <cell r="B721" t="str">
            <v>P</v>
          </cell>
          <cell r="C721" t="str">
            <v>P</v>
          </cell>
          <cell r="D721" t="str">
            <v>P</v>
          </cell>
          <cell r="E721" t="str">
            <v>P</v>
          </cell>
          <cell r="F721" t="str">
            <v>P</v>
          </cell>
        </row>
        <row r="722">
          <cell r="B722" t="str">
            <v>P</v>
          </cell>
          <cell r="C722" t="str">
            <v>P</v>
          </cell>
          <cell r="D722" t="str">
            <v>P</v>
          </cell>
          <cell r="E722" t="str">
            <v>P</v>
          </cell>
          <cell r="F722" t="str">
            <v>P</v>
          </cell>
        </row>
        <row r="726">
          <cell r="B726" t="str">
            <v>P</v>
          </cell>
          <cell r="C726" t="str">
            <v>P</v>
          </cell>
          <cell r="D726" t="str">
            <v>P</v>
          </cell>
          <cell r="E726" t="str">
            <v>P</v>
          </cell>
          <cell r="F726" t="str">
            <v>P</v>
          </cell>
        </row>
        <row r="730">
          <cell r="B730" t="str">
            <v>P</v>
          </cell>
          <cell r="C730" t="str">
            <v>P</v>
          </cell>
          <cell r="D730" t="str">
            <v>P</v>
          </cell>
          <cell r="E730" t="str">
            <v>P</v>
          </cell>
          <cell r="F730" t="str">
            <v>P</v>
          </cell>
        </row>
        <row r="731">
          <cell r="B731" t="str">
            <v>P</v>
          </cell>
          <cell r="C731" t="str">
            <v>P</v>
          </cell>
          <cell r="D731" t="str">
            <v>P</v>
          </cell>
          <cell r="E731" t="str">
            <v>P</v>
          </cell>
          <cell r="F731" t="str">
            <v>P</v>
          </cell>
        </row>
        <row r="732">
          <cell r="B732" t="str">
            <v>P</v>
          </cell>
          <cell r="C732" t="str">
            <v>P</v>
          </cell>
          <cell r="D732" t="str">
            <v>P</v>
          </cell>
          <cell r="E732" t="str">
            <v>P</v>
          </cell>
          <cell r="F732" t="str">
            <v>P</v>
          </cell>
        </row>
        <row r="733">
          <cell r="B733" t="str">
            <v>P</v>
          </cell>
          <cell r="C733" t="str">
            <v>P</v>
          </cell>
          <cell r="D733" t="str">
            <v>P</v>
          </cell>
          <cell r="E733" t="str">
            <v>P</v>
          </cell>
          <cell r="F733" t="str">
            <v>P</v>
          </cell>
        </row>
        <row r="737">
          <cell r="B737" t="str">
            <v>P</v>
          </cell>
          <cell r="C737" t="str">
            <v>P</v>
          </cell>
          <cell r="D737" t="str">
            <v>P</v>
          </cell>
          <cell r="E737" t="str">
            <v>P</v>
          </cell>
          <cell r="F737" t="str">
            <v>P</v>
          </cell>
        </row>
        <row r="738">
          <cell r="B738" t="str">
            <v>P</v>
          </cell>
          <cell r="C738" t="str">
            <v>P</v>
          </cell>
          <cell r="D738" t="str">
            <v>P</v>
          </cell>
          <cell r="E738" t="str">
            <v>P</v>
          </cell>
          <cell r="F738" t="str">
            <v>P</v>
          </cell>
        </row>
        <row r="739">
          <cell r="B739" t="str">
            <v>P</v>
          </cell>
          <cell r="C739" t="str">
            <v>P</v>
          </cell>
          <cell r="D739" t="str">
            <v>P</v>
          </cell>
          <cell r="E739" t="str">
            <v>P</v>
          </cell>
          <cell r="F739" t="str">
            <v>P</v>
          </cell>
        </row>
        <row r="740">
          <cell r="B740" t="str">
            <v>P</v>
          </cell>
          <cell r="C740" t="str">
            <v>P</v>
          </cell>
          <cell r="D740" t="str">
            <v>P</v>
          </cell>
          <cell r="E740" t="str">
            <v>P</v>
          </cell>
          <cell r="F740" t="str">
            <v>P</v>
          </cell>
        </row>
        <row r="744">
          <cell r="B744" t="str">
            <v>T</v>
          </cell>
          <cell r="C744" t="str">
            <v>T</v>
          </cell>
          <cell r="D744" t="str">
            <v>T</v>
          </cell>
          <cell r="E744" t="str">
            <v>T</v>
          </cell>
          <cell r="F744" t="str">
            <v>T</v>
          </cell>
        </row>
        <row r="745">
          <cell r="B745" t="str">
            <v>T</v>
          </cell>
          <cell r="C745" t="str">
            <v>T</v>
          </cell>
          <cell r="D745" t="str">
            <v>T</v>
          </cell>
          <cell r="E745" t="str">
            <v>T</v>
          </cell>
          <cell r="F745" t="str">
            <v>T</v>
          </cell>
        </row>
        <row r="746">
          <cell r="B746" t="str">
            <v>T</v>
          </cell>
          <cell r="C746" t="str">
            <v>T</v>
          </cell>
          <cell r="D746" t="str">
            <v>T</v>
          </cell>
          <cell r="E746" t="str">
            <v>T</v>
          </cell>
          <cell r="F746" t="str">
            <v>T</v>
          </cell>
        </row>
        <row r="750">
          <cell r="B750" t="str">
            <v>DPW</v>
          </cell>
          <cell r="C750" t="str">
            <v>DPW</v>
          </cell>
          <cell r="D750" t="str">
            <v>DPW</v>
          </cell>
          <cell r="E750" t="str">
            <v>DPW</v>
          </cell>
          <cell r="F750" t="str">
            <v>DPW</v>
          </cell>
          <cell r="H750" t="str">
            <v>PLNT2</v>
          </cell>
          <cell r="I750" t="str">
            <v>PLNT2</v>
          </cell>
          <cell r="J750" t="str">
            <v>PLNT2</v>
          </cell>
          <cell r="K750" t="str">
            <v>PLNT2</v>
          </cell>
          <cell r="L750" t="str">
            <v>PLNT2</v>
          </cell>
        </row>
        <row r="751">
          <cell r="B751" t="str">
            <v>DPW</v>
          </cell>
          <cell r="C751" t="str">
            <v>DPW</v>
          </cell>
          <cell r="D751" t="str">
            <v>DPW</v>
          </cell>
          <cell r="E751" t="str">
            <v>DPW</v>
          </cell>
          <cell r="F751" t="str">
            <v>DPW</v>
          </cell>
          <cell r="H751" t="str">
            <v>PLNT2</v>
          </cell>
          <cell r="I751" t="str">
            <v>PLNT2</v>
          </cell>
          <cell r="J751" t="str">
            <v>PLNT2</v>
          </cell>
          <cell r="K751" t="str">
            <v>PLNT2</v>
          </cell>
          <cell r="L751" t="str">
            <v>PLNT2</v>
          </cell>
        </row>
        <row r="752">
          <cell r="B752" t="str">
            <v>DPW</v>
          </cell>
          <cell r="C752" t="str">
            <v>DPW</v>
          </cell>
          <cell r="D752" t="str">
            <v>DPW</v>
          </cell>
          <cell r="E752" t="str">
            <v>DPW</v>
          </cell>
          <cell r="F752" t="str">
            <v>DPW</v>
          </cell>
          <cell r="H752" t="str">
            <v>SUBS</v>
          </cell>
          <cell r="I752" t="str">
            <v>SUBS</v>
          </cell>
          <cell r="J752" t="str">
            <v>SUBS</v>
          </cell>
          <cell r="K752" t="str">
            <v>SUBS</v>
          </cell>
          <cell r="L752" t="str">
            <v>SUBS</v>
          </cell>
        </row>
        <row r="753">
          <cell r="B753" t="str">
            <v>DPW</v>
          </cell>
          <cell r="C753" t="str">
            <v>DPW</v>
          </cell>
          <cell r="D753" t="str">
            <v>DPW</v>
          </cell>
          <cell r="E753" t="str">
            <v>DPW</v>
          </cell>
          <cell r="F753" t="str">
            <v>DPW</v>
          </cell>
          <cell r="H753" t="str">
            <v>SUBS</v>
          </cell>
          <cell r="I753" t="str">
            <v>SUBS</v>
          </cell>
          <cell r="J753" t="str">
            <v>SUBS</v>
          </cell>
          <cell r="K753" t="str">
            <v>SUBS</v>
          </cell>
          <cell r="L753" t="str">
            <v>SUBS</v>
          </cell>
        </row>
        <row r="754">
          <cell r="B754" t="str">
            <v>DPW</v>
          </cell>
          <cell r="C754" t="str">
            <v>DPW</v>
          </cell>
          <cell r="D754" t="str">
            <v>DPW</v>
          </cell>
          <cell r="E754" t="str">
            <v>DPW</v>
          </cell>
          <cell r="F754" t="str">
            <v>DPW</v>
          </cell>
          <cell r="H754" t="str">
            <v>PC</v>
          </cell>
          <cell r="I754" t="str">
            <v>PC</v>
          </cell>
          <cell r="J754" t="str">
            <v>PC</v>
          </cell>
          <cell r="K754" t="str">
            <v>PC</v>
          </cell>
          <cell r="L754" t="str">
            <v>PC</v>
          </cell>
        </row>
        <row r="755">
          <cell r="B755" t="str">
            <v>DPW</v>
          </cell>
          <cell r="C755" t="str">
            <v>DPW</v>
          </cell>
          <cell r="D755" t="str">
            <v>DPW</v>
          </cell>
          <cell r="E755" t="str">
            <v>DPW</v>
          </cell>
          <cell r="F755" t="str">
            <v>DPW</v>
          </cell>
          <cell r="H755" t="str">
            <v>PC</v>
          </cell>
          <cell r="I755" t="str">
            <v>PC</v>
          </cell>
          <cell r="J755" t="str">
            <v>PC</v>
          </cell>
          <cell r="K755" t="str">
            <v>PC</v>
          </cell>
          <cell r="L755" t="str">
            <v>PC</v>
          </cell>
        </row>
        <row r="756">
          <cell r="B756" t="str">
            <v>DPW</v>
          </cell>
          <cell r="C756" t="str">
            <v>DPW</v>
          </cell>
          <cell r="D756" t="str">
            <v>DPW</v>
          </cell>
          <cell r="E756" t="str">
            <v>DPW</v>
          </cell>
          <cell r="F756" t="str">
            <v>DPW</v>
          </cell>
          <cell r="H756" t="str">
            <v>PC</v>
          </cell>
          <cell r="I756" t="str">
            <v>PC</v>
          </cell>
          <cell r="J756" t="str">
            <v>PC</v>
          </cell>
          <cell r="K756" t="str">
            <v>PC</v>
          </cell>
          <cell r="L756" t="str">
            <v>PC</v>
          </cell>
        </row>
        <row r="757">
          <cell r="B757" t="str">
            <v>DPW</v>
          </cell>
          <cell r="C757" t="str">
            <v>DPW</v>
          </cell>
          <cell r="D757" t="str">
            <v>DPW</v>
          </cell>
          <cell r="E757" t="str">
            <v>DPW</v>
          </cell>
          <cell r="F757" t="str">
            <v>DPW</v>
          </cell>
          <cell r="H757" t="str">
            <v>PC</v>
          </cell>
          <cell r="I757" t="str">
            <v>PC</v>
          </cell>
          <cell r="J757" t="str">
            <v>PC</v>
          </cell>
          <cell r="K757" t="str">
            <v>PC</v>
          </cell>
          <cell r="L757" t="str">
            <v>PC</v>
          </cell>
        </row>
        <row r="758">
          <cell r="B758" t="str">
            <v>DPW</v>
          </cell>
          <cell r="C758" t="str">
            <v>DPW</v>
          </cell>
          <cell r="D758" t="str">
            <v>DPW</v>
          </cell>
          <cell r="E758" t="str">
            <v>DPW</v>
          </cell>
          <cell r="F758" t="str">
            <v>DPW</v>
          </cell>
          <cell r="H758" t="str">
            <v>XFMR</v>
          </cell>
          <cell r="I758" t="str">
            <v>XFMR</v>
          </cell>
          <cell r="J758" t="str">
            <v>XFMR</v>
          </cell>
          <cell r="K758" t="str">
            <v>XFMR</v>
          </cell>
          <cell r="L758" t="str">
            <v>XFMR</v>
          </cell>
        </row>
        <row r="759">
          <cell r="B759" t="str">
            <v>DPW</v>
          </cell>
          <cell r="C759" t="str">
            <v>DPW</v>
          </cell>
          <cell r="D759" t="str">
            <v>DPW</v>
          </cell>
          <cell r="E759" t="str">
            <v>DPW</v>
          </cell>
          <cell r="F759" t="str">
            <v>DPW</v>
          </cell>
          <cell r="H759" t="str">
            <v>SERV</v>
          </cell>
          <cell r="I759" t="str">
            <v>SERV</v>
          </cell>
          <cell r="J759" t="str">
            <v>SERV</v>
          </cell>
          <cell r="K759" t="str">
            <v>SERV</v>
          </cell>
          <cell r="L759" t="str">
            <v>SERV</v>
          </cell>
        </row>
        <row r="760">
          <cell r="B760" t="str">
            <v>DPW</v>
          </cell>
          <cell r="C760" t="str">
            <v>DPW</v>
          </cell>
          <cell r="D760" t="str">
            <v>DPW</v>
          </cell>
          <cell r="E760" t="str">
            <v>DPW</v>
          </cell>
          <cell r="F760" t="str">
            <v>DPW</v>
          </cell>
          <cell r="H760" t="str">
            <v>METR</v>
          </cell>
          <cell r="I760" t="str">
            <v>METR</v>
          </cell>
          <cell r="J760" t="str">
            <v>METR</v>
          </cell>
          <cell r="K760" t="str">
            <v>METR</v>
          </cell>
          <cell r="L760" t="str">
            <v>METR</v>
          </cell>
        </row>
        <row r="761">
          <cell r="B761" t="str">
            <v>DPW</v>
          </cell>
          <cell r="C761" t="str">
            <v>DPW</v>
          </cell>
          <cell r="D761" t="str">
            <v>DPW</v>
          </cell>
          <cell r="E761" t="str">
            <v>DPW</v>
          </cell>
          <cell r="F761" t="str">
            <v>DPW</v>
          </cell>
          <cell r="H761" t="str">
            <v>PC</v>
          </cell>
          <cell r="I761" t="str">
            <v>PC</v>
          </cell>
          <cell r="J761" t="str">
            <v>PC</v>
          </cell>
          <cell r="K761" t="str">
            <v>PC</v>
          </cell>
          <cell r="L761" t="str">
            <v>PC</v>
          </cell>
        </row>
        <row r="762">
          <cell r="B762" t="str">
            <v>DPW</v>
          </cell>
          <cell r="C762" t="str">
            <v>DPW</v>
          </cell>
          <cell r="D762" t="str">
            <v>DPW</v>
          </cell>
          <cell r="E762" t="str">
            <v>DPW</v>
          </cell>
          <cell r="F762" t="str">
            <v>DPW</v>
          </cell>
          <cell r="H762" t="str">
            <v>PLNT2</v>
          </cell>
          <cell r="I762" t="str">
            <v>PLNT2</v>
          </cell>
          <cell r="J762" t="str">
            <v>PLNT2</v>
          </cell>
          <cell r="K762" t="str">
            <v>PLNT2</v>
          </cell>
          <cell r="L762" t="str">
            <v>PLNT2</v>
          </cell>
        </row>
        <row r="763">
          <cell r="B763" t="str">
            <v>DPW</v>
          </cell>
          <cell r="C763" t="str">
            <v>DPW</v>
          </cell>
          <cell r="D763" t="str">
            <v>DPW</v>
          </cell>
          <cell r="E763" t="str">
            <v>DPW</v>
          </cell>
          <cell r="F763" t="str">
            <v>DPW</v>
          </cell>
          <cell r="H763" t="str">
            <v>PC</v>
          </cell>
          <cell r="I763" t="str">
            <v>PC</v>
          </cell>
          <cell r="J763" t="str">
            <v>PC</v>
          </cell>
          <cell r="K763" t="str">
            <v>PC</v>
          </cell>
          <cell r="L763" t="str">
            <v>PC</v>
          </cell>
        </row>
        <row r="767">
          <cell r="B767" t="str">
            <v>G-SITUS</v>
          </cell>
          <cell r="C767" t="str">
            <v>G-SITUS</v>
          </cell>
          <cell r="D767" t="str">
            <v>G-SITUS</v>
          </cell>
          <cell r="E767" t="str">
            <v>G-SITUS</v>
          </cell>
          <cell r="F767" t="str">
            <v>G-SITUS</v>
          </cell>
          <cell r="H767" t="str">
            <v>PLNT</v>
          </cell>
          <cell r="I767" t="str">
            <v>PLNT</v>
          </cell>
          <cell r="J767" t="str">
            <v>PLNT</v>
          </cell>
          <cell r="K767" t="str">
            <v>PLNT</v>
          </cell>
          <cell r="L767" t="str">
            <v>PLNT</v>
          </cell>
        </row>
        <row r="768">
          <cell r="B768" t="str">
            <v>G-DGP</v>
          </cell>
          <cell r="C768" t="str">
            <v>G-DGP</v>
          </cell>
          <cell r="D768" t="str">
            <v>G-DGP</v>
          </cell>
          <cell r="E768" t="str">
            <v>G-DGP</v>
          </cell>
          <cell r="F768" t="str">
            <v>G-DGP</v>
          </cell>
          <cell r="H768" t="str">
            <v>PLNT</v>
          </cell>
          <cell r="I768" t="str">
            <v>PLNT</v>
          </cell>
          <cell r="J768" t="str">
            <v>PLNT</v>
          </cell>
          <cell r="K768" t="str">
            <v>PLNT</v>
          </cell>
          <cell r="L768" t="str">
            <v>PLNT</v>
          </cell>
        </row>
        <row r="769">
          <cell r="B769" t="str">
            <v>G-DGU</v>
          </cell>
          <cell r="C769" t="str">
            <v>G-DGU</v>
          </cell>
          <cell r="D769" t="str">
            <v>G-DGU</v>
          </cell>
          <cell r="E769" t="str">
            <v>G-DGU</v>
          </cell>
          <cell r="F769" t="str">
            <v>G-DGU</v>
          </cell>
          <cell r="H769" t="str">
            <v>PLNT</v>
          </cell>
          <cell r="I769" t="str">
            <v>PLNT</v>
          </cell>
          <cell r="J769" t="str">
            <v>PLNT</v>
          </cell>
          <cell r="K769" t="str">
            <v>PLNT</v>
          </cell>
          <cell r="L769" t="str">
            <v>PLNT</v>
          </cell>
        </row>
        <row r="770">
          <cell r="B770" t="str">
            <v>P</v>
          </cell>
          <cell r="C770" t="str">
            <v>P</v>
          </cell>
          <cell r="D770" t="str">
            <v>P</v>
          </cell>
          <cell r="E770" t="str">
            <v>P</v>
          </cell>
          <cell r="F770" t="str">
            <v>P</v>
          </cell>
          <cell r="H770" t="str">
            <v>PLNT</v>
          </cell>
          <cell r="I770" t="str">
            <v>PLNT</v>
          </cell>
          <cell r="J770" t="str">
            <v>PLNT</v>
          </cell>
          <cell r="K770" t="str">
            <v>PLNT</v>
          </cell>
          <cell r="L770" t="str">
            <v>PLNT</v>
          </cell>
        </row>
        <row r="771">
          <cell r="B771" t="str">
            <v>CUST</v>
          </cell>
          <cell r="C771" t="str">
            <v>CUST</v>
          </cell>
          <cell r="D771" t="str">
            <v>CUST</v>
          </cell>
          <cell r="E771" t="str">
            <v>CUST</v>
          </cell>
          <cell r="F771" t="str">
            <v>CUST</v>
          </cell>
          <cell r="H771" t="str">
            <v>CUST</v>
          </cell>
          <cell r="I771" t="str">
            <v>CUST</v>
          </cell>
          <cell r="J771" t="str">
            <v>CUST</v>
          </cell>
          <cell r="K771" t="str">
            <v>CUST</v>
          </cell>
          <cell r="L771" t="str">
            <v>CUST</v>
          </cell>
        </row>
        <row r="772">
          <cell r="B772" t="str">
            <v>G-SG</v>
          </cell>
          <cell r="C772" t="str">
            <v>G-SG</v>
          </cell>
          <cell r="D772" t="str">
            <v>G-SG</v>
          </cell>
          <cell r="E772" t="str">
            <v>G-SG</v>
          </cell>
          <cell r="F772" t="str">
            <v>G-SG</v>
          </cell>
          <cell r="H772" t="str">
            <v>PLNT</v>
          </cell>
          <cell r="I772" t="str">
            <v>PLNT</v>
          </cell>
          <cell r="J772" t="str">
            <v>PLNT</v>
          </cell>
          <cell r="K772" t="str">
            <v>PLNT</v>
          </cell>
          <cell r="L772" t="str">
            <v>PLNT</v>
          </cell>
        </row>
        <row r="773">
          <cell r="B773" t="str">
            <v>PTD</v>
          </cell>
          <cell r="C773" t="str">
            <v>PTD</v>
          </cell>
          <cell r="D773" t="str">
            <v>PTD</v>
          </cell>
          <cell r="E773" t="str">
            <v>PTD</v>
          </cell>
          <cell r="F773" t="str">
            <v>PTD</v>
          </cell>
          <cell r="H773" t="str">
            <v>PLNT</v>
          </cell>
          <cell r="I773" t="str">
            <v>PLNT</v>
          </cell>
          <cell r="J773" t="str">
            <v>PLNT</v>
          </cell>
          <cell r="K773" t="str">
            <v>PLNT</v>
          </cell>
          <cell r="L773" t="str">
            <v>PLNT</v>
          </cell>
        </row>
        <row r="774">
          <cell r="B774" t="str">
            <v>G-SG</v>
          </cell>
          <cell r="C774" t="str">
            <v>G-SG</v>
          </cell>
          <cell r="D774" t="str">
            <v>G-SG</v>
          </cell>
          <cell r="E774" t="str">
            <v>G-SG</v>
          </cell>
          <cell r="F774" t="str">
            <v>G-SG</v>
          </cell>
          <cell r="H774" t="str">
            <v>PLNT</v>
          </cell>
          <cell r="I774" t="str">
            <v>PLNT</v>
          </cell>
          <cell r="J774" t="str">
            <v>PLNT</v>
          </cell>
          <cell r="K774" t="str">
            <v>PLNT</v>
          </cell>
          <cell r="L774" t="str">
            <v>PLNT</v>
          </cell>
        </row>
        <row r="775">
          <cell r="B775" t="str">
            <v>G-SG</v>
          </cell>
          <cell r="C775" t="str">
            <v>G-SG</v>
          </cell>
          <cell r="D775" t="str">
            <v>G-SG</v>
          </cell>
          <cell r="E775" t="str">
            <v>G-SG</v>
          </cell>
          <cell r="F775" t="str">
            <v>G-SG</v>
          </cell>
          <cell r="H775" t="str">
            <v>PLNT</v>
          </cell>
          <cell r="I775" t="str">
            <v>PLNT</v>
          </cell>
          <cell r="J775" t="str">
            <v>PLNT</v>
          </cell>
          <cell r="K775" t="str">
            <v>PLNT</v>
          </cell>
          <cell r="L775" t="str">
            <v>PLNT</v>
          </cell>
        </row>
        <row r="779">
          <cell r="B779" t="str">
            <v>G-SG</v>
          </cell>
          <cell r="C779" t="str">
            <v>G-SG</v>
          </cell>
          <cell r="D779" t="str">
            <v>G-SG</v>
          </cell>
          <cell r="E779" t="str">
            <v>G-SG</v>
          </cell>
          <cell r="F779" t="str">
            <v>G-SG</v>
          </cell>
          <cell r="H779" t="str">
            <v>PLNT</v>
          </cell>
          <cell r="I779" t="str">
            <v>PLNT</v>
          </cell>
          <cell r="J779" t="str">
            <v>PLNT</v>
          </cell>
          <cell r="K779" t="str">
            <v>PLNT</v>
          </cell>
          <cell r="L779" t="str">
            <v>PLNT</v>
          </cell>
        </row>
        <row r="783">
          <cell r="B783" t="str">
            <v>P</v>
          </cell>
          <cell r="C783" t="str">
            <v>P</v>
          </cell>
          <cell r="D783" t="str">
            <v>P</v>
          </cell>
          <cell r="E783" t="str">
            <v>P</v>
          </cell>
          <cell r="F783" t="str">
            <v>P</v>
          </cell>
        </row>
        <row r="787">
          <cell r="B787" t="str">
            <v>P</v>
          </cell>
          <cell r="C787" t="str">
            <v>P</v>
          </cell>
          <cell r="D787" t="str">
            <v>P</v>
          </cell>
          <cell r="E787" t="str">
            <v>P</v>
          </cell>
          <cell r="F787" t="str">
            <v>P</v>
          </cell>
        </row>
        <row r="788">
          <cell r="B788" t="str">
            <v>P</v>
          </cell>
          <cell r="C788" t="str">
            <v>P</v>
          </cell>
          <cell r="D788" t="str">
            <v>P</v>
          </cell>
          <cell r="E788" t="str">
            <v>P</v>
          </cell>
          <cell r="F788" t="str">
            <v>P</v>
          </cell>
        </row>
        <row r="794">
          <cell r="B794" t="str">
            <v>I-SITUS</v>
          </cell>
          <cell r="C794" t="str">
            <v>I-SITUS</v>
          </cell>
          <cell r="D794" t="str">
            <v>I-SITUS</v>
          </cell>
          <cell r="E794" t="str">
            <v>I-SITUS</v>
          </cell>
          <cell r="F794" t="str">
            <v>I-SITUS</v>
          </cell>
          <cell r="H794" t="str">
            <v>PLNT</v>
          </cell>
          <cell r="I794" t="str">
            <v>PLNT</v>
          </cell>
          <cell r="J794" t="str">
            <v>PLNT</v>
          </cell>
          <cell r="K794" t="str">
            <v>PLNT</v>
          </cell>
          <cell r="L794" t="str">
            <v>PLNT</v>
          </cell>
        </row>
        <row r="795">
          <cell r="B795" t="str">
            <v>I-SG</v>
          </cell>
          <cell r="C795" t="str">
            <v>I-SG</v>
          </cell>
          <cell r="D795" t="str">
            <v>I-SG</v>
          </cell>
          <cell r="E795" t="str">
            <v>I-SG</v>
          </cell>
          <cell r="F795" t="str">
            <v>I-SG</v>
          </cell>
          <cell r="H795" t="str">
            <v>PLNT</v>
          </cell>
          <cell r="I795" t="str">
            <v>PLNT</v>
          </cell>
          <cell r="J795" t="str">
            <v>PLNT</v>
          </cell>
          <cell r="K795" t="str">
            <v>PLNT</v>
          </cell>
          <cell r="L795" t="str">
            <v>PLNT</v>
          </cell>
        </row>
        <row r="796">
          <cell r="B796" t="str">
            <v>PTD</v>
          </cell>
          <cell r="C796" t="str">
            <v>PTD</v>
          </cell>
          <cell r="D796" t="str">
            <v>PTD</v>
          </cell>
          <cell r="E796" t="str">
            <v>PTD</v>
          </cell>
          <cell r="F796" t="str">
            <v>PTD</v>
          </cell>
          <cell r="H796" t="str">
            <v>PLNT</v>
          </cell>
          <cell r="I796" t="str">
            <v>PLNT</v>
          </cell>
          <cell r="J796" t="str">
            <v>PLNT</v>
          </cell>
          <cell r="K796" t="str">
            <v>PLNT</v>
          </cell>
          <cell r="L796" t="str">
            <v>PLNT</v>
          </cell>
        </row>
        <row r="797">
          <cell r="B797" t="str">
            <v>P</v>
          </cell>
          <cell r="C797" t="str">
            <v>P</v>
          </cell>
          <cell r="D797" t="str">
            <v>P</v>
          </cell>
          <cell r="E797" t="str">
            <v>P</v>
          </cell>
          <cell r="F797" t="str">
            <v>P</v>
          </cell>
          <cell r="H797" t="str">
            <v>PLNT</v>
          </cell>
          <cell r="I797" t="str">
            <v>PLNT</v>
          </cell>
          <cell r="J797" t="str">
            <v>PLNT</v>
          </cell>
          <cell r="K797" t="str">
            <v>PLNT</v>
          </cell>
          <cell r="L797" t="str">
            <v>PLNT</v>
          </cell>
        </row>
        <row r="798">
          <cell r="B798" t="str">
            <v>CUST</v>
          </cell>
          <cell r="C798" t="str">
            <v>CUST</v>
          </cell>
          <cell r="D798" t="str">
            <v>CUST</v>
          </cell>
          <cell r="E798" t="str">
            <v>CUST</v>
          </cell>
          <cell r="F798" t="str">
            <v>CUST</v>
          </cell>
          <cell r="H798" t="str">
            <v>CUST</v>
          </cell>
          <cell r="I798" t="str">
            <v>CUST</v>
          </cell>
          <cell r="J798" t="str">
            <v>CUST</v>
          </cell>
          <cell r="K798" t="str">
            <v>CUST</v>
          </cell>
          <cell r="L798" t="str">
            <v>CUST</v>
          </cell>
        </row>
        <row r="799">
          <cell r="B799" t="str">
            <v>P</v>
          </cell>
          <cell r="C799" t="str">
            <v>P</v>
          </cell>
          <cell r="D799" t="str">
            <v>P</v>
          </cell>
          <cell r="E799" t="str">
            <v>P</v>
          </cell>
          <cell r="F799" t="str">
            <v>P</v>
          </cell>
          <cell r="H799" t="str">
            <v>PLNT</v>
          </cell>
          <cell r="I799" t="str">
            <v>PLNT</v>
          </cell>
          <cell r="J799" t="str">
            <v>PLNT</v>
          </cell>
          <cell r="K799" t="str">
            <v>PLNT</v>
          </cell>
          <cell r="L799" t="str">
            <v>PLNT</v>
          </cell>
        </row>
        <row r="803">
          <cell r="B803" t="str">
            <v>P</v>
          </cell>
          <cell r="C803" t="str">
            <v>P</v>
          </cell>
          <cell r="D803" t="str">
            <v>P</v>
          </cell>
          <cell r="E803" t="str">
            <v>P</v>
          </cell>
          <cell r="F803" t="str">
            <v>P</v>
          </cell>
          <cell r="H803" t="str">
            <v>DRB</v>
          </cell>
          <cell r="I803" t="str">
            <v>DRB</v>
          </cell>
          <cell r="J803" t="str">
            <v>DRB</v>
          </cell>
          <cell r="K803" t="str">
            <v>DRB</v>
          </cell>
          <cell r="L803" t="str">
            <v>DRB</v>
          </cell>
        </row>
        <row r="807">
          <cell r="B807" t="str">
            <v>I-SITUS</v>
          </cell>
          <cell r="C807" t="str">
            <v>I-SITUS</v>
          </cell>
          <cell r="D807" t="str">
            <v>I-SITUS</v>
          </cell>
          <cell r="E807" t="str">
            <v>I-SITUS</v>
          </cell>
          <cell r="F807" t="str">
            <v>I-SITUS</v>
          </cell>
          <cell r="H807" t="str">
            <v>PLNT</v>
          </cell>
          <cell r="I807" t="str">
            <v>PLNT</v>
          </cell>
          <cell r="J807" t="str">
            <v>PLNT</v>
          </cell>
          <cell r="K807" t="str">
            <v>PLNT</v>
          </cell>
          <cell r="L807" t="str">
            <v>PLNT</v>
          </cell>
        </row>
        <row r="808">
          <cell r="B808" t="str">
            <v>P</v>
          </cell>
          <cell r="C808" t="str">
            <v>P</v>
          </cell>
          <cell r="D808" t="str">
            <v>P</v>
          </cell>
          <cell r="E808" t="str">
            <v>P</v>
          </cell>
          <cell r="F808" t="str">
            <v>P</v>
          </cell>
          <cell r="H808" t="str">
            <v>PLNT</v>
          </cell>
          <cell r="I808" t="str">
            <v>PLNT</v>
          </cell>
          <cell r="J808" t="str">
            <v>PLNT</v>
          </cell>
          <cell r="K808" t="str">
            <v>PLNT</v>
          </cell>
          <cell r="L808" t="str">
            <v>PLNT</v>
          </cell>
        </row>
        <row r="809">
          <cell r="B809" t="str">
            <v>I-SG</v>
          </cell>
          <cell r="C809" t="str">
            <v>I-SG</v>
          </cell>
          <cell r="D809" t="str">
            <v>I-SG</v>
          </cell>
          <cell r="E809" t="str">
            <v>I-SG</v>
          </cell>
          <cell r="F809" t="str">
            <v>I-SG</v>
          </cell>
          <cell r="H809" t="str">
            <v>PLNT</v>
          </cell>
          <cell r="I809" t="str">
            <v>PLNT</v>
          </cell>
          <cell r="J809" t="str">
            <v>PLNT</v>
          </cell>
          <cell r="K809" t="str">
            <v>PLNT</v>
          </cell>
          <cell r="L809" t="str">
            <v>PLNT</v>
          </cell>
        </row>
        <row r="810">
          <cell r="B810" t="str">
            <v>PTD</v>
          </cell>
          <cell r="C810" t="str">
            <v>PTD</v>
          </cell>
          <cell r="D810" t="str">
            <v>PTD</v>
          </cell>
          <cell r="E810" t="str">
            <v>PTD</v>
          </cell>
          <cell r="F810" t="str">
            <v>PTD</v>
          </cell>
          <cell r="H810" t="str">
            <v>PLNT</v>
          </cell>
          <cell r="I810" t="str">
            <v>PLNT</v>
          </cell>
          <cell r="J810" t="str">
            <v>PLNT</v>
          </cell>
          <cell r="K810" t="str">
            <v>PLNT</v>
          </cell>
          <cell r="L810" t="str">
            <v>PLNT</v>
          </cell>
        </row>
        <row r="811">
          <cell r="B811" t="str">
            <v>CUST</v>
          </cell>
          <cell r="C811" t="str">
            <v>CUST</v>
          </cell>
          <cell r="D811" t="str">
            <v>CUST</v>
          </cell>
          <cell r="E811" t="str">
            <v>CUST</v>
          </cell>
          <cell r="F811" t="str">
            <v>CUST</v>
          </cell>
          <cell r="H811" t="str">
            <v>CUST</v>
          </cell>
          <cell r="I811" t="str">
            <v>CUST</v>
          </cell>
          <cell r="J811" t="str">
            <v>CUST</v>
          </cell>
          <cell r="K811" t="str">
            <v>CUST</v>
          </cell>
          <cell r="L811" t="str">
            <v>CUST</v>
          </cell>
        </row>
        <row r="812">
          <cell r="B812" t="str">
            <v>I-SG</v>
          </cell>
          <cell r="C812" t="str">
            <v>I-SG</v>
          </cell>
          <cell r="D812" t="str">
            <v>I-SG</v>
          </cell>
          <cell r="E812" t="str">
            <v>I-SG</v>
          </cell>
          <cell r="F812" t="str">
            <v>I-SG</v>
          </cell>
          <cell r="H812" t="str">
            <v>PLNT</v>
          </cell>
          <cell r="I812" t="str">
            <v>PLNT</v>
          </cell>
          <cell r="J812" t="str">
            <v>PLNT</v>
          </cell>
          <cell r="K812" t="str">
            <v>PLNT</v>
          </cell>
          <cell r="L812" t="str">
            <v>PLNT</v>
          </cell>
        </row>
        <row r="813">
          <cell r="B813" t="str">
            <v>I-SG</v>
          </cell>
          <cell r="C813" t="str">
            <v>I-SG</v>
          </cell>
          <cell r="D813" t="str">
            <v>I-SG</v>
          </cell>
          <cell r="E813" t="str">
            <v>I-SG</v>
          </cell>
          <cell r="F813" t="str">
            <v>I-SG</v>
          </cell>
          <cell r="H813" t="str">
            <v>PLNT</v>
          </cell>
          <cell r="I813" t="str">
            <v>PLNT</v>
          </cell>
          <cell r="J813" t="str">
            <v>PLNT</v>
          </cell>
          <cell r="K813" t="str">
            <v>PLNT</v>
          </cell>
          <cell r="L813" t="str">
            <v>PLNT</v>
          </cell>
        </row>
        <row r="814">
          <cell r="B814" t="str">
            <v>I-DGU</v>
          </cell>
          <cell r="C814" t="str">
            <v>I-DGU</v>
          </cell>
          <cell r="D814" t="str">
            <v>I-DGU</v>
          </cell>
          <cell r="E814" t="str">
            <v>I-DGU</v>
          </cell>
          <cell r="F814" t="str">
            <v>I-DGU</v>
          </cell>
          <cell r="H814" t="str">
            <v>PLNT</v>
          </cell>
          <cell r="I814" t="str">
            <v>PLNT</v>
          </cell>
          <cell r="J814" t="str">
            <v>PLNT</v>
          </cell>
          <cell r="K814" t="str">
            <v>PLNT</v>
          </cell>
          <cell r="L814" t="str">
            <v>PLNT</v>
          </cell>
        </row>
        <row r="815">
          <cell r="B815" t="str">
            <v>I-SG</v>
          </cell>
          <cell r="C815" t="str">
            <v>I-SG</v>
          </cell>
          <cell r="D815" t="str">
            <v>I-SG</v>
          </cell>
          <cell r="E815" t="str">
            <v>I-SG</v>
          </cell>
          <cell r="F815" t="str">
            <v>I-SG</v>
          </cell>
          <cell r="H815" t="str">
            <v>PLNT</v>
          </cell>
          <cell r="I815" t="str">
            <v>PLNT</v>
          </cell>
          <cell r="J815" t="str">
            <v>PLNT</v>
          </cell>
          <cell r="K815" t="str">
            <v>PLNT</v>
          </cell>
          <cell r="L815" t="str">
            <v>PLNT</v>
          </cell>
        </row>
        <row r="816">
          <cell r="B816" t="str">
            <v>I-SG</v>
          </cell>
          <cell r="C816" t="str">
            <v>I-SG</v>
          </cell>
          <cell r="D816" t="str">
            <v>I-SG</v>
          </cell>
          <cell r="E816" t="str">
            <v>I-SG</v>
          </cell>
          <cell r="F816" t="str">
            <v>I-SG</v>
          </cell>
          <cell r="H816" t="str">
            <v>PLNT</v>
          </cell>
          <cell r="I816" t="str">
            <v>PLNT</v>
          </cell>
          <cell r="J816" t="str">
            <v>PLNT</v>
          </cell>
          <cell r="K816" t="str">
            <v>PLNT</v>
          </cell>
          <cell r="L816" t="str">
            <v>PLNT</v>
          </cell>
        </row>
        <row r="817">
          <cell r="B817" t="str">
            <v>I-DGU</v>
          </cell>
          <cell r="C817" t="str">
            <v>I-DGU</v>
          </cell>
          <cell r="D817" t="str">
            <v>I-DGU</v>
          </cell>
          <cell r="E817" t="str">
            <v>I-DGU</v>
          </cell>
          <cell r="F817" t="str">
            <v>I-DGU</v>
          </cell>
          <cell r="H817" t="str">
            <v>PLNT</v>
          </cell>
          <cell r="I817" t="str">
            <v>PLNT</v>
          </cell>
          <cell r="J817" t="str">
            <v>PLNT</v>
          </cell>
          <cell r="K817" t="str">
            <v>PLNT</v>
          </cell>
          <cell r="L817" t="str">
            <v>PLNT</v>
          </cell>
        </row>
        <row r="821">
          <cell r="B821" t="str">
            <v>P</v>
          </cell>
          <cell r="C821" t="str">
            <v>P</v>
          </cell>
          <cell r="D821" t="str">
            <v>P</v>
          </cell>
          <cell r="E821" t="str">
            <v>P</v>
          </cell>
          <cell r="F821" t="str">
            <v>P</v>
          </cell>
          <cell r="H821" t="str">
            <v>PLNT</v>
          </cell>
          <cell r="I821" t="str">
            <v>PLNT</v>
          </cell>
          <cell r="J821" t="str">
            <v>PLNT</v>
          </cell>
          <cell r="K821" t="str">
            <v>PLNT</v>
          </cell>
          <cell r="L821" t="str">
            <v>PLNT</v>
          </cell>
        </row>
        <row r="825">
          <cell r="B825" t="str">
            <v>P</v>
          </cell>
          <cell r="C825" t="str">
            <v>P</v>
          </cell>
          <cell r="D825" t="str">
            <v>P</v>
          </cell>
          <cell r="E825" t="str">
            <v>P</v>
          </cell>
          <cell r="F825" t="str">
            <v>P</v>
          </cell>
          <cell r="H825" t="str">
            <v>PLNT</v>
          </cell>
          <cell r="I825" t="str">
            <v>PLNT</v>
          </cell>
          <cell r="J825" t="str">
            <v>PLNT</v>
          </cell>
          <cell r="K825" t="str">
            <v>PLNT</v>
          </cell>
          <cell r="L825" t="str">
            <v>PLNT</v>
          </cell>
        </row>
        <row r="826">
          <cell r="B826" t="str">
            <v>P</v>
          </cell>
          <cell r="C826" t="str">
            <v>P</v>
          </cell>
          <cell r="D826" t="str">
            <v>P</v>
          </cell>
          <cell r="E826" t="str">
            <v>P</v>
          </cell>
          <cell r="F826" t="str">
            <v>P</v>
          </cell>
          <cell r="H826" t="str">
            <v>PLNT</v>
          </cell>
          <cell r="I826" t="str">
            <v>PLNT</v>
          </cell>
          <cell r="J826" t="str">
            <v>PLNT</v>
          </cell>
          <cell r="K826" t="str">
            <v>PLNT</v>
          </cell>
          <cell r="L826" t="str">
            <v>PLNT</v>
          </cell>
        </row>
        <row r="833">
          <cell r="B833" t="str">
            <v>GP</v>
          </cell>
          <cell r="C833" t="str">
            <v>GP</v>
          </cell>
          <cell r="D833" t="str">
            <v>GP</v>
          </cell>
          <cell r="E833" t="str">
            <v>GP</v>
          </cell>
          <cell r="F833" t="str">
            <v>GP</v>
          </cell>
          <cell r="H833" t="str">
            <v>PLNT</v>
          </cell>
          <cell r="I833" t="str">
            <v>PLNT</v>
          </cell>
          <cell r="J833" t="str">
            <v>PLNT</v>
          </cell>
          <cell r="K833" t="str">
            <v>PLNT</v>
          </cell>
          <cell r="L833" t="str">
            <v>PLNT</v>
          </cell>
        </row>
        <row r="838">
          <cell r="B838" t="str">
            <v>P</v>
          </cell>
          <cell r="C838" t="str">
            <v>P</v>
          </cell>
          <cell r="D838" t="str">
            <v>P</v>
          </cell>
          <cell r="E838" t="str">
            <v>P</v>
          </cell>
          <cell r="F838" t="str">
            <v>P</v>
          </cell>
        </row>
        <row r="839">
          <cell r="B839" t="str">
            <v>P</v>
          </cell>
          <cell r="C839" t="str">
            <v>P</v>
          </cell>
          <cell r="D839" t="str">
            <v>P</v>
          </cell>
          <cell r="E839" t="str">
            <v>P</v>
          </cell>
          <cell r="F839" t="str">
            <v>P</v>
          </cell>
        </row>
        <row r="840">
          <cell r="B840" t="str">
            <v>P</v>
          </cell>
          <cell r="C840" t="str">
            <v>P</v>
          </cell>
          <cell r="D840" t="str">
            <v>P</v>
          </cell>
          <cell r="E840" t="str">
            <v>P</v>
          </cell>
          <cell r="F840" t="str">
            <v>P</v>
          </cell>
        </row>
        <row r="841">
          <cell r="B841" t="str">
            <v>P</v>
          </cell>
          <cell r="C841" t="str">
            <v>P</v>
          </cell>
          <cell r="D841" t="str">
            <v>P</v>
          </cell>
          <cell r="E841" t="str">
            <v>P</v>
          </cell>
          <cell r="F841" t="str">
            <v>P</v>
          </cell>
        </row>
        <row r="842">
          <cell r="B842" t="str">
            <v>P</v>
          </cell>
          <cell r="C842" t="str">
            <v>P</v>
          </cell>
          <cell r="D842" t="str">
            <v>P</v>
          </cell>
          <cell r="E842" t="str">
            <v>P</v>
          </cell>
          <cell r="F842" t="str">
            <v>P</v>
          </cell>
        </row>
        <row r="846">
          <cell r="B846" t="str">
            <v>P</v>
          </cell>
          <cell r="C846" t="str">
            <v>P</v>
          </cell>
          <cell r="D846" t="str">
            <v>P</v>
          </cell>
          <cell r="E846" t="str">
            <v>P</v>
          </cell>
          <cell r="F846" t="str">
            <v>P</v>
          </cell>
          <cell r="H846" t="str">
            <v>PLNT</v>
          </cell>
          <cell r="I846" t="str">
            <v>PLNT</v>
          </cell>
          <cell r="J846" t="str">
            <v>PLNT</v>
          </cell>
          <cell r="K846" t="str">
            <v>PLNT</v>
          </cell>
          <cell r="L846" t="str">
            <v>PLNT</v>
          </cell>
        </row>
        <row r="847">
          <cell r="B847" t="str">
            <v>GP</v>
          </cell>
          <cell r="C847" t="str">
            <v>GP</v>
          </cell>
          <cell r="D847" t="str">
            <v>GP</v>
          </cell>
          <cell r="E847" t="str">
            <v>GP</v>
          </cell>
          <cell r="F847" t="str">
            <v>GP</v>
          </cell>
          <cell r="H847" t="str">
            <v>PLNT</v>
          </cell>
          <cell r="I847" t="str">
            <v>PLNT</v>
          </cell>
          <cell r="J847" t="str">
            <v>PLNT</v>
          </cell>
          <cell r="K847" t="str">
            <v>PLNT</v>
          </cell>
          <cell r="L847" t="str">
            <v>PLNT</v>
          </cell>
        </row>
        <row r="848">
          <cell r="B848" t="str">
            <v>P</v>
          </cell>
          <cell r="C848" t="str">
            <v>P</v>
          </cell>
          <cell r="D848" t="str">
            <v>P</v>
          </cell>
          <cell r="E848" t="str">
            <v>P</v>
          </cell>
          <cell r="F848" t="str">
            <v>P</v>
          </cell>
          <cell r="H848" t="str">
            <v>PLNT</v>
          </cell>
          <cell r="I848" t="str">
            <v>PLNT</v>
          </cell>
          <cell r="J848" t="str">
            <v>PLNT</v>
          </cell>
          <cell r="K848" t="str">
            <v>PLNT</v>
          </cell>
          <cell r="L848" t="str">
            <v>PLNT</v>
          </cell>
        </row>
        <row r="849">
          <cell r="B849" t="str">
            <v>P</v>
          </cell>
          <cell r="C849" t="str">
            <v>P</v>
          </cell>
          <cell r="D849" t="str">
            <v>P</v>
          </cell>
          <cell r="E849" t="str">
            <v>P</v>
          </cell>
          <cell r="F849" t="str">
            <v>P</v>
          </cell>
          <cell r="H849" t="str">
            <v>PLNT</v>
          </cell>
          <cell r="I849" t="str">
            <v>PLNT</v>
          </cell>
          <cell r="J849" t="str">
            <v>PLNT</v>
          </cell>
          <cell r="K849" t="str">
            <v>PLNT</v>
          </cell>
          <cell r="L849" t="str">
            <v>PLNT</v>
          </cell>
        </row>
        <row r="850">
          <cell r="B850" t="str">
            <v>P</v>
          </cell>
          <cell r="C850" t="str">
            <v>P</v>
          </cell>
          <cell r="D850" t="str">
            <v>P</v>
          </cell>
          <cell r="E850" t="str">
            <v>P</v>
          </cell>
          <cell r="F850" t="str">
            <v>P</v>
          </cell>
          <cell r="H850" t="str">
            <v>PLNT</v>
          </cell>
          <cell r="I850" t="str">
            <v>PLNT</v>
          </cell>
          <cell r="J850" t="str">
            <v>PLNT</v>
          </cell>
          <cell r="K850" t="str">
            <v>PLNT</v>
          </cell>
          <cell r="L850" t="str">
            <v>PLNT</v>
          </cell>
        </row>
        <row r="851">
          <cell r="B851" t="str">
            <v>P</v>
          </cell>
          <cell r="C851" t="str">
            <v>P</v>
          </cell>
          <cell r="D851" t="str">
            <v>P</v>
          </cell>
          <cell r="E851" t="str">
            <v>P</v>
          </cell>
          <cell r="F851" t="str">
            <v>P</v>
          </cell>
          <cell r="H851" t="str">
            <v>PLNT</v>
          </cell>
          <cell r="I851" t="str">
            <v>PLNT</v>
          </cell>
          <cell r="J851" t="str">
            <v>PLNT</v>
          </cell>
          <cell r="K851" t="str">
            <v>PLNT</v>
          </cell>
          <cell r="L851" t="str">
            <v>PLNT</v>
          </cell>
        </row>
        <row r="857">
          <cell r="B857" t="str">
            <v>DMSC</v>
          </cell>
          <cell r="C857" t="str">
            <v>DMSC</v>
          </cell>
          <cell r="D857" t="str">
            <v>DMSC</v>
          </cell>
          <cell r="E857" t="str">
            <v>DMSC</v>
          </cell>
          <cell r="F857" t="str">
            <v>DMSC</v>
          </cell>
          <cell r="H857" t="str">
            <v>PLNT</v>
          </cell>
          <cell r="I857" t="str">
            <v>PLNT</v>
          </cell>
          <cell r="J857" t="str">
            <v>PLNT</v>
          </cell>
          <cell r="K857" t="str">
            <v>PLNT</v>
          </cell>
          <cell r="L857" t="str">
            <v>PLNT</v>
          </cell>
        </row>
        <row r="858">
          <cell r="B858" t="str">
            <v>GP</v>
          </cell>
          <cell r="C858" t="str">
            <v>GP</v>
          </cell>
          <cell r="D858" t="str">
            <v>GP</v>
          </cell>
          <cell r="E858" t="str">
            <v>GP</v>
          </cell>
          <cell r="F858" t="str">
            <v>GP</v>
          </cell>
          <cell r="H858" t="str">
            <v>PLNT</v>
          </cell>
          <cell r="I858" t="str">
            <v>PLNT</v>
          </cell>
          <cell r="J858" t="str">
            <v>PLNT</v>
          </cell>
          <cell r="K858" t="str">
            <v>PLNT</v>
          </cell>
          <cell r="L858" t="str">
            <v>PLNT</v>
          </cell>
        </row>
        <row r="859">
          <cell r="B859" t="str">
            <v>GP</v>
          </cell>
          <cell r="C859" t="str">
            <v>GP</v>
          </cell>
          <cell r="D859" t="str">
            <v>GP</v>
          </cell>
          <cell r="E859" t="str">
            <v>GP</v>
          </cell>
          <cell r="F859" t="str">
            <v>GP</v>
          </cell>
          <cell r="H859" t="str">
            <v>PLNT</v>
          </cell>
          <cell r="I859" t="str">
            <v>PLNT</v>
          </cell>
          <cell r="J859" t="str">
            <v>PLNT</v>
          </cell>
          <cell r="K859" t="str">
            <v>PLNT</v>
          </cell>
          <cell r="L859" t="str">
            <v>PLNT</v>
          </cell>
        </row>
        <row r="860">
          <cell r="B860" t="str">
            <v>P</v>
          </cell>
          <cell r="C860" t="str">
            <v>P</v>
          </cell>
          <cell r="D860" t="str">
            <v>P</v>
          </cell>
          <cell r="E860" t="str">
            <v>P</v>
          </cell>
          <cell r="F860" t="str">
            <v>P</v>
          </cell>
          <cell r="H860" t="str">
            <v>PLNT</v>
          </cell>
          <cell r="I860" t="str">
            <v>PLNT</v>
          </cell>
          <cell r="J860" t="str">
            <v>PLNT</v>
          </cell>
          <cell r="K860" t="str">
            <v>PLNT</v>
          </cell>
          <cell r="L860" t="str">
            <v>PLNT</v>
          </cell>
        </row>
        <row r="861">
          <cell r="B861" t="str">
            <v>P</v>
          </cell>
          <cell r="C861" t="str">
            <v>P</v>
          </cell>
          <cell r="D861" t="str">
            <v>P</v>
          </cell>
          <cell r="E861" t="str">
            <v>P</v>
          </cell>
          <cell r="F861" t="str">
            <v>P</v>
          </cell>
          <cell r="H861" t="str">
            <v>PLNT</v>
          </cell>
          <cell r="I861" t="str">
            <v>PLNT</v>
          </cell>
          <cell r="J861" t="str">
            <v>PLNT</v>
          </cell>
          <cell r="K861" t="str">
            <v>PLNT</v>
          </cell>
          <cell r="L861" t="str">
            <v>PLNT</v>
          </cell>
        </row>
        <row r="862">
          <cell r="B862" t="str">
            <v>DMSC</v>
          </cell>
          <cell r="C862" t="str">
            <v>DMSC</v>
          </cell>
          <cell r="D862" t="str">
            <v>DMSC</v>
          </cell>
          <cell r="E862" t="str">
            <v>DMSC</v>
          </cell>
          <cell r="F862" t="str">
            <v>DMSC</v>
          </cell>
          <cell r="H862" t="str">
            <v>PLNT</v>
          </cell>
          <cell r="I862" t="str">
            <v>PLNT</v>
          </cell>
          <cell r="J862" t="str">
            <v>PLNT</v>
          </cell>
          <cell r="K862" t="str">
            <v>PLNT</v>
          </cell>
          <cell r="L862" t="str">
            <v>PLNT</v>
          </cell>
        </row>
        <row r="863">
          <cell r="B863" t="str">
            <v>GP</v>
          </cell>
          <cell r="C863" t="str">
            <v>GP</v>
          </cell>
          <cell r="D863" t="str">
            <v>GP</v>
          </cell>
          <cell r="E863" t="str">
            <v>GP</v>
          </cell>
          <cell r="F863" t="str">
            <v>GP</v>
          </cell>
          <cell r="H863" t="str">
            <v>PLNT</v>
          </cell>
          <cell r="I863" t="str">
            <v>PLNT</v>
          </cell>
          <cell r="J863" t="str">
            <v>PLNT</v>
          </cell>
          <cell r="K863" t="str">
            <v>PLNT</v>
          </cell>
          <cell r="L863" t="str">
            <v>PLNT</v>
          </cell>
        </row>
        <row r="864">
          <cell r="B864" t="str">
            <v>GP</v>
          </cell>
          <cell r="C864" t="str">
            <v>GP</v>
          </cell>
          <cell r="D864" t="str">
            <v>GP</v>
          </cell>
          <cell r="E864" t="str">
            <v>GP</v>
          </cell>
          <cell r="F864" t="str">
            <v>GP</v>
          </cell>
          <cell r="H864" t="str">
            <v>PLNT</v>
          </cell>
          <cell r="I864" t="str">
            <v>PLNT</v>
          </cell>
          <cell r="J864" t="str">
            <v>PLNT</v>
          </cell>
          <cell r="K864" t="str">
            <v>PLNT</v>
          </cell>
          <cell r="L864" t="str">
            <v>PLNT</v>
          </cell>
        </row>
        <row r="868">
          <cell r="B868" t="str">
            <v>PTD</v>
          </cell>
          <cell r="C868" t="str">
            <v>PTD</v>
          </cell>
          <cell r="D868" t="str">
            <v>PTD</v>
          </cell>
          <cell r="E868" t="str">
            <v>PTD</v>
          </cell>
          <cell r="F868" t="str">
            <v>PTD</v>
          </cell>
          <cell r="H868" t="str">
            <v>PLNT</v>
          </cell>
          <cell r="I868" t="str">
            <v>PLNT</v>
          </cell>
          <cell r="J868" t="str">
            <v>PLNT</v>
          </cell>
          <cell r="K868" t="str">
            <v>PLNT</v>
          </cell>
          <cell r="L868" t="str">
            <v>PLNT</v>
          </cell>
        </row>
        <row r="873">
          <cell r="B873" t="str">
            <v>PTD</v>
          </cell>
          <cell r="C873" t="str">
            <v>PTD</v>
          </cell>
          <cell r="D873" t="str">
            <v>PTD</v>
          </cell>
          <cell r="E873" t="str">
            <v>PTD</v>
          </cell>
          <cell r="F873" t="str">
            <v>PTD</v>
          </cell>
          <cell r="H873" t="str">
            <v>PLNT</v>
          </cell>
          <cell r="I873" t="str">
            <v>PLNT</v>
          </cell>
          <cell r="J873" t="str">
            <v>PLNT</v>
          </cell>
          <cell r="K873" t="str">
            <v>PLNT</v>
          </cell>
          <cell r="L873" t="str">
            <v>PLNT</v>
          </cell>
        </row>
        <row r="880">
          <cell r="H880" t="str">
            <v>PLNT</v>
          </cell>
          <cell r="I880" t="str">
            <v>PLNT</v>
          </cell>
          <cell r="J880" t="str">
            <v>PLNT</v>
          </cell>
          <cell r="K880" t="str">
            <v>PLNT</v>
          </cell>
          <cell r="L880" t="str">
            <v>PLNT</v>
          </cell>
        </row>
        <row r="881">
          <cell r="B881" t="str">
            <v>GP</v>
          </cell>
          <cell r="C881" t="str">
            <v>GP</v>
          </cell>
          <cell r="D881" t="str">
            <v>GP</v>
          </cell>
          <cell r="E881" t="str">
            <v>GP</v>
          </cell>
          <cell r="F881" t="str">
            <v>GP</v>
          </cell>
          <cell r="H881" t="str">
            <v>PLNT</v>
          </cell>
          <cell r="I881" t="str">
            <v>PLNT</v>
          </cell>
          <cell r="J881" t="str">
            <v>PLNT</v>
          </cell>
          <cell r="K881" t="str">
            <v>PLNT</v>
          </cell>
          <cell r="L881" t="str">
            <v>PLNT</v>
          </cell>
        </row>
        <row r="885">
          <cell r="B885" t="str">
            <v>GP</v>
          </cell>
          <cell r="C885" t="str">
            <v>GP</v>
          </cell>
          <cell r="D885" t="str">
            <v>GP</v>
          </cell>
          <cell r="E885" t="str">
            <v>GP</v>
          </cell>
          <cell r="F885" t="str">
            <v>GP</v>
          </cell>
          <cell r="H885" t="str">
            <v>PLNT</v>
          </cell>
          <cell r="I885" t="str">
            <v>PLNT</v>
          </cell>
          <cell r="J885" t="str">
            <v>PLNT</v>
          </cell>
          <cell r="K885" t="str">
            <v>PLNT</v>
          </cell>
          <cell r="L885" t="str">
            <v>PLNT</v>
          </cell>
        </row>
        <row r="889">
          <cell r="B889" t="str">
            <v>GP</v>
          </cell>
          <cell r="C889" t="str">
            <v>GP</v>
          </cell>
          <cell r="D889" t="str">
            <v>GP</v>
          </cell>
          <cell r="E889" t="str">
            <v>GP</v>
          </cell>
          <cell r="F889" t="str">
            <v>GP</v>
          </cell>
          <cell r="H889" t="str">
            <v>PLNT</v>
          </cell>
          <cell r="I889" t="str">
            <v>PLNT</v>
          </cell>
          <cell r="J889" t="str">
            <v>PLNT</v>
          </cell>
          <cell r="K889" t="str">
            <v>PLNT</v>
          </cell>
          <cell r="L889" t="str">
            <v>PLNT</v>
          </cell>
        </row>
        <row r="893">
          <cell r="B893" t="str">
            <v>NUTIL</v>
          </cell>
          <cell r="C893" t="str">
            <v>NUTIL</v>
          </cell>
          <cell r="D893" t="str">
            <v>NUTIL</v>
          </cell>
          <cell r="E893" t="str">
            <v>NUTIL</v>
          </cell>
          <cell r="F893" t="str">
            <v>NUTIL</v>
          </cell>
          <cell r="H893" t="str">
            <v>PLNT</v>
          </cell>
          <cell r="I893" t="str">
            <v>PLNT</v>
          </cell>
          <cell r="J893" t="str">
            <v>PLNT</v>
          </cell>
          <cell r="K893" t="str">
            <v>PLNT</v>
          </cell>
          <cell r="L893" t="str">
            <v>PLNT</v>
          </cell>
        </row>
        <row r="894">
          <cell r="B894" t="str">
            <v>GP</v>
          </cell>
          <cell r="C894" t="str">
            <v>GP</v>
          </cell>
          <cell r="D894" t="str">
            <v>GP</v>
          </cell>
          <cell r="E894" t="str">
            <v>GP</v>
          </cell>
          <cell r="F894" t="str">
            <v>GP</v>
          </cell>
          <cell r="H894" t="str">
            <v>PLNT</v>
          </cell>
          <cell r="I894" t="str">
            <v>PLNT</v>
          </cell>
          <cell r="J894" t="str">
            <v>PLNT</v>
          </cell>
          <cell r="K894" t="str">
            <v>PLNT</v>
          </cell>
          <cell r="L894" t="str">
            <v>PLNT</v>
          </cell>
        </row>
        <row r="895">
          <cell r="B895" t="str">
            <v>GP</v>
          </cell>
          <cell r="C895" t="str">
            <v>GP</v>
          </cell>
          <cell r="D895" t="str">
            <v>GP</v>
          </cell>
          <cell r="E895" t="str">
            <v>GP</v>
          </cell>
          <cell r="F895" t="str">
            <v>GP</v>
          </cell>
          <cell r="H895" t="str">
            <v>PLNT</v>
          </cell>
          <cell r="I895" t="str">
            <v>PLNT</v>
          </cell>
          <cell r="J895" t="str">
            <v>PLNT</v>
          </cell>
          <cell r="K895" t="str">
            <v>PLNT</v>
          </cell>
          <cell r="L895" t="str">
            <v>PLNT</v>
          </cell>
        </row>
        <row r="899">
          <cell r="B899" t="str">
            <v>GP</v>
          </cell>
          <cell r="C899" t="str">
            <v>GP</v>
          </cell>
          <cell r="D899" t="str">
            <v>GP</v>
          </cell>
          <cell r="E899" t="str">
            <v>GP</v>
          </cell>
          <cell r="F899" t="str">
            <v>GP</v>
          </cell>
          <cell r="H899" t="str">
            <v>PLNT</v>
          </cell>
          <cell r="I899" t="str">
            <v>PLNT</v>
          </cell>
          <cell r="J899" t="str">
            <v>PLNT</v>
          </cell>
          <cell r="K899" t="str">
            <v>PLNT</v>
          </cell>
          <cell r="L899" t="str">
            <v>PLNT</v>
          </cell>
        </row>
        <row r="908">
          <cell r="B908" t="str">
            <v>GP</v>
          </cell>
          <cell r="C908" t="str">
            <v>GP</v>
          </cell>
          <cell r="D908" t="str">
            <v>GP</v>
          </cell>
          <cell r="E908" t="str">
            <v>GP</v>
          </cell>
          <cell r="F908" t="str">
            <v>GP</v>
          </cell>
          <cell r="H908" t="str">
            <v>PLNT</v>
          </cell>
          <cell r="I908" t="str">
            <v>PLNT</v>
          </cell>
          <cell r="J908" t="str">
            <v>PLNT</v>
          </cell>
          <cell r="K908" t="str">
            <v>PLNT</v>
          </cell>
          <cell r="L908" t="str">
            <v>PLNT</v>
          </cell>
        </row>
        <row r="912">
          <cell r="B912" t="str">
            <v>GP</v>
          </cell>
          <cell r="C912" t="str">
            <v>GP</v>
          </cell>
          <cell r="D912" t="str">
            <v>GP</v>
          </cell>
          <cell r="E912" t="str">
            <v>GP</v>
          </cell>
          <cell r="F912" t="str">
            <v>GP</v>
          </cell>
          <cell r="H912" t="str">
            <v>PLNT</v>
          </cell>
          <cell r="I912" t="str">
            <v>PLNT</v>
          </cell>
          <cell r="J912" t="str">
            <v>PLNT</v>
          </cell>
          <cell r="K912" t="str">
            <v>PLNT</v>
          </cell>
          <cell r="L912" t="str">
            <v>PLNT</v>
          </cell>
        </row>
        <row r="913">
          <cell r="B913" t="str">
            <v>P</v>
          </cell>
          <cell r="C913" t="str">
            <v>P</v>
          </cell>
          <cell r="D913" t="str">
            <v>P</v>
          </cell>
          <cell r="E913" t="str">
            <v>P</v>
          </cell>
          <cell r="F913" t="str">
            <v>P</v>
          </cell>
          <cell r="H913" t="str">
            <v>PLNT</v>
          </cell>
          <cell r="I913" t="str">
            <v>PLNT</v>
          </cell>
          <cell r="J913" t="str">
            <v>PLNT</v>
          </cell>
          <cell r="K913" t="str">
            <v>PLNT</v>
          </cell>
          <cell r="L913" t="str">
            <v>PLNT</v>
          </cell>
        </row>
        <row r="914">
          <cell r="B914" t="str">
            <v>PT</v>
          </cell>
          <cell r="C914" t="str">
            <v>PT</v>
          </cell>
          <cell r="D914" t="str">
            <v>PT</v>
          </cell>
          <cell r="E914" t="str">
            <v>PT</v>
          </cell>
          <cell r="F914" t="str">
            <v>PT</v>
          </cell>
          <cell r="H914" t="str">
            <v>PLNT</v>
          </cell>
          <cell r="I914" t="str">
            <v>PLNT</v>
          </cell>
          <cell r="J914" t="str">
            <v>PLNT</v>
          </cell>
          <cell r="K914" t="str">
            <v>PLNT</v>
          </cell>
          <cell r="L914" t="str">
            <v>PLNT</v>
          </cell>
        </row>
        <row r="915">
          <cell r="B915" t="str">
            <v>LABOR</v>
          </cell>
          <cell r="C915" t="str">
            <v>LABOR</v>
          </cell>
          <cell r="D915" t="str">
            <v>LABOR</v>
          </cell>
          <cell r="E915" t="str">
            <v>LABOR</v>
          </cell>
          <cell r="F915" t="str">
            <v>LABOR</v>
          </cell>
          <cell r="H915" t="str">
            <v>DISom</v>
          </cell>
          <cell r="I915" t="str">
            <v>DISom</v>
          </cell>
          <cell r="J915" t="str">
            <v>DISom</v>
          </cell>
          <cell r="K915" t="str">
            <v>DISom</v>
          </cell>
          <cell r="L915" t="str">
            <v>DISom</v>
          </cell>
        </row>
        <row r="916">
          <cell r="B916" t="str">
            <v>GP</v>
          </cell>
          <cell r="C916" t="str">
            <v>GP</v>
          </cell>
          <cell r="D916" t="str">
            <v>GP</v>
          </cell>
          <cell r="E916" t="str">
            <v>GP</v>
          </cell>
          <cell r="F916" t="str">
            <v>GP</v>
          </cell>
          <cell r="H916" t="str">
            <v>PLNT</v>
          </cell>
          <cell r="I916" t="str">
            <v>PLNT</v>
          </cell>
          <cell r="J916" t="str">
            <v>PLNT</v>
          </cell>
          <cell r="K916" t="str">
            <v>PLNT</v>
          </cell>
          <cell r="L916" t="str">
            <v>PLNT</v>
          </cell>
        </row>
        <row r="917">
          <cell r="B917" t="str">
            <v>P</v>
          </cell>
          <cell r="C917" t="str">
            <v>P</v>
          </cell>
          <cell r="D917" t="str">
            <v>P</v>
          </cell>
          <cell r="E917" t="str">
            <v>P</v>
          </cell>
          <cell r="F917" t="str">
            <v>P</v>
          </cell>
          <cell r="H917" t="str">
            <v>PLNT</v>
          </cell>
          <cell r="I917" t="str">
            <v>PLNT</v>
          </cell>
          <cell r="J917" t="str">
            <v>PLNT</v>
          </cell>
          <cell r="K917" t="str">
            <v>PLNT</v>
          </cell>
          <cell r="L917" t="str">
            <v>PLNT</v>
          </cell>
        </row>
        <row r="918">
          <cell r="B918" t="str">
            <v>PT</v>
          </cell>
          <cell r="C918" t="str">
            <v>PT</v>
          </cell>
          <cell r="D918" t="str">
            <v>PT</v>
          </cell>
          <cell r="E918" t="str">
            <v>PT</v>
          </cell>
          <cell r="F918" t="str">
            <v>PT</v>
          </cell>
          <cell r="H918" t="str">
            <v>PLNT</v>
          </cell>
          <cell r="I918" t="str">
            <v>PLNT</v>
          </cell>
          <cell r="J918" t="str">
            <v>PLNT</v>
          </cell>
          <cell r="K918" t="str">
            <v>PLNT</v>
          </cell>
          <cell r="L918" t="str">
            <v>PLNT</v>
          </cell>
        </row>
        <row r="919">
          <cell r="B919" t="str">
            <v>GP</v>
          </cell>
          <cell r="C919" t="str">
            <v>GP</v>
          </cell>
          <cell r="D919" t="str">
            <v>GP</v>
          </cell>
          <cell r="E919" t="str">
            <v>GP</v>
          </cell>
          <cell r="F919" t="str">
            <v>GP</v>
          </cell>
          <cell r="H919" t="str">
            <v>PLNT</v>
          </cell>
          <cell r="I919" t="str">
            <v>PLNT</v>
          </cell>
          <cell r="J919" t="str">
            <v>PLNT</v>
          </cell>
          <cell r="K919" t="str">
            <v>PLNT</v>
          </cell>
          <cell r="L919" t="str">
            <v>PLNT</v>
          </cell>
        </row>
        <row r="920">
          <cell r="B920" t="str">
            <v>DITEXP</v>
          </cell>
          <cell r="C920" t="str">
            <v>DITEXP</v>
          </cell>
          <cell r="D920" t="str">
            <v>DITEXP</v>
          </cell>
          <cell r="E920" t="str">
            <v>DITEXP</v>
          </cell>
          <cell r="F920" t="str">
            <v>DITEXP</v>
          </cell>
          <cell r="H920" t="str">
            <v>PLNT</v>
          </cell>
          <cell r="I920" t="str">
            <v>PLNT</v>
          </cell>
          <cell r="J920" t="str">
            <v>PLNT</v>
          </cell>
          <cell r="K920" t="str">
            <v>PLNT</v>
          </cell>
          <cell r="L920" t="str">
            <v>PLNT</v>
          </cell>
        </row>
        <row r="921">
          <cell r="B921" t="str">
            <v>CUST</v>
          </cell>
          <cell r="C921" t="str">
            <v>CUST</v>
          </cell>
          <cell r="D921" t="str">
            <v>CUST</v>
          </cell>
          <cell r="E921" t="str">
            <v>CUST</v>
          </cell>
          <cell r="F921" t="str">
            <v>CUST</v>
          </cell>
          <cell r="H921" t="str">
            <v>PLNT</v>
          </cell>
          <cell r="I921" t="str">
            <v>PLNT</v>
          </cell>
          <cell r="J921" t="str">
            <v>PLNT</v>
          </cell>
          <cell r="K921" t="str">
            <v>PLNT</v>
          </cell>
          <cell r="L921" t="str">
            <v>PLNT</v>
          </cell>
        </row>
        <row r="922">
          <cell r="B922" t="str">
            <v>CUST</v>
          </cell>
          <cell r="C922" t="str">
            <v>CUST</v>
          </cell>
          <cell r="D922" t="str">
            <v>CUST</v>
          </cell>
          <cell r="E922" t="str">
            <v>CUST</v>
          </cell>
          <cell r="F922" t="str">
            <v>CUST</v>
          </cell>
          <cell r="H922" t="str">
            <v>PLNT</v>
          </cell>
          <cell r="I922" t="str">
            <v>PLNT</v>
          </cell>
          <cell r="J922" t="str">
            <v>PLNT</v>
          </cell>
          <cell r="K922" t="str">
            <v>PLNT</v>
          </cell>
          <cell r="L922" t="str">
            <v>PLNT</v>
          </cell>
        </row>
        <row r="923">
          <cell r="B923" t="str">
            <v>IBT</v>
          </cell>
          <cell r="C923" t="str">
            <v>IBT</v>
          </cell>
          <cell r="D923" t="str">
            <v>IBT</v>
          </cell>
          <cell r="E923" t="str">
            <v>IBT</v>
          </cell>
          <cell r="F923" t="str">
            <v>IBT</v>
          </cell>
          <cell r="H923" t="str">
            <v>PLNT</v>
          </cell>
          <cell r="I923" t="str">
            <v>PLNT</v>
          </cell>
          <cell r="J923" t="str">
            <v>PLNT</v>
          </cell>
          <cell r="K923" t="str">
            <v>PLNT</v>
          </cell>
          <cell r="L923" t="str">
            <v>PLNT</v>
          </cell>
        </row>
        <row r="924">
          <cell r="B924" t="str">
            <v>DPW</v>
          </cell>
          <cell r="C924" t="str">
            <v>DPW</v>
          </cell>
          <cell r="D924" t="str">
            <v>DPW</v>
          </cell>
          <cell r="E924" t="str">
            <v>DPW</v>
          </cell>
          <cell r="F924" t="str">
            <v>DPW</v>
          </cell>
          <cell r="H924" t="str">
            <v>PLNT</v>
          </cell>
          <cell r="I924" t="str">
            <v>PLNT</v>
          </cell>
          <cell r="J924" t="str">
            <v>PLNT</v>
          </cell>
          <cell r="K924" t="str">
            <v>PLNT</v>
          </cell>
          <cell r="L924" t="str">
            <v>PLNT</v>
          </cell>
        </row>
        <row r="925">
          <cell r="B925" t="str">
            <v>GP</v>
          </cell>
          <cell r="C925" t="str">
            <v>GP</v>
          </cell>
          <cell r="D925" t="str">
            <v>GP</v>
          </cell>
          <cell r="E925" t="str">
            <v>GP</v>
          </cell>
          <cell r="F925" t="str">
            <v>GP</v>
          </cell>
          <cell r="H925" t="str">
            <v>PLNT</v>
          </cell>
          <cell r="I925" t="str">
            <v>PLNT</v>
          </cell>
          <cell r="J925" t="str">
            <v>PLNT</v>
          </cell>
          <cell r="K925" t="str">
            <v>PLNT</v>
          </cell>
          <cell r="L925" t="str">
            <v>PLNT</v>
          </cell>
        </row>
        <row r="926">
          <cell r="B926" t="str">
            <v>TAXDEPR</v>
          </cell>
          <cell r="C926" t="str">
            <v>TAXDEPR</v>
          </cell>
          <cell r="D926" t="str">
            <v>TAXDEPR</v>
          </cell>
          <cell r="E926" t="str">
            <v>TAXDEPR</v>
          </cell>
          <cell r="F926" t="str">
            <v>TAXDEPR</v>
          </cell>
          <cell r="H926" t="str">
            <v>PLNT</v>
          </cell>
          <cell r="I926" t="str">
            <v>PLNT</v>
          </cell>
          <cell r="J926" t="str">
            <v>PLNT</v>
          </cell>
          <cell r="K926" t="str">
            <v>PLNT</v>
          </cell>
          <cell r="L926" t="str">
            <v>PLNT</v>
          </cell>
        </row>
        <row r="927">
          <cell r="B927" t="str">
            <v>DPW</v>
          </cell>
          <cell r="C927" t="str">
            <v>DPW</v>
          </cell>
          <cell r="D927" t="str">
            <v>DPW</v>
          </cell>
          <cell r="E927" t="str">
            <v>DPW</v>
          </cell>
          <cell r="F927" t="str">
            <v>DPW</v>
          </cell>
          <cell r="H927" t="str">
            <v>PLNT</v>
          </cell>
          <cell r="I927" t="str">
            <v>PLNT</v>
          </cell>
          <cell r="J927" t="str">
            <v>PLNT</v>
          </cell>
          <cell r="K927" t="str">
            <v>PLNT</v>
          </cell>
          <cell r="L927" t="str">
            <v>PLNT</v>
          </cell>
        </row>
        <row r="931">
          <cell r="B931" t="str">
            <v>GP</v>
          </cell>
          <cell r="C931" t="str">
            <v>GP</v>
          </cell>
          <cell r="D931" t="str">
            <v>GP</v>
          </cell>
          <cell r="E931" t="str">
            <v>GP</v>
          </cell>
          <cell r="F931" t="str">
            <v>GP</v>
          </cell>
          <cell r="H931" t="str">
            <v>PLNT</v>
          </cell>
          <cell r="I931" t="str">
            <v>PLNT</v>
          </cell>
          <cell r="J931" t="str">
            <v>PLNT</v>
          </cell>
          <cell r="K931" t="str">
            <v>PLNT</v>
          </cell>
          <cell r="L931" t="str">
            <v>PLNT</v>
          </cell>
        </row>
        <row r="932">
          <cell r="B932" t="str">
            <v>PT</v>
          </cell>
          <cell r="C932" t="str">
            <v>PT</v>
          </cell>
          <cell r="D932" t="str">
            <v>PT</v>
          </cell>
          <cell r="E932" t="str">
            <v>PT</v>
          </cell>
          <cell r="F932" t="str">
            <v>PT</v>
          </cell>
          <cell r="H932" t="str">
            <v>PLNT</v>
          </cell>
          <cell r="I932" t="str">
            <v>PLNT</v>
          </cell>
          <cell r="J932" t="str">
            <v>PLNT</v>
          </cell>
          <cell r="K932" t="str">
            <v>PLNT</v>
          </cell>
          <cell r="L932" t="str">
            <v>PLNT</v>
          </cell>
        </row>
        <row r="933">
          <cell r="B933" t="str">
            <v>LABOR</v>
          </cell>
          <cell r="C933" t="str">
            <v>LABOR</v>
          </cell>
          <cell r="D933" t="str">
            <v>LABOR</v>
          </cell>
          <cell r="E933" t="str">
            <v>LABOR</v>
          </cell>
          <cell r="F933" t="str">
            <v>LABOR</v>
          </cell>
          <cell r="H933" t="str">
            <v>DISom</v>
          </cell>
          <cell r="I933" t="str">
            <v>DISom</v>
          </cell>
          <cell r="J933" t="str">
            <v>DISom</v>
          </cell>
          <cell r="K933" t="str">
            <v>DISom</v>
          </cell>
          <cell r="L933" t="str">
            <v>DISom</v>
          </cell>
        </row>
        <row r="934">
          <cell r="B934" t="str">
            <v>P</v>
          </cell>
          <cell r="C934" t="str">
            <v>P</v>
          </cell>
          <cell r="D934" t="str">
            <v>P</v>
          </cell>
          <cell r="E934" t="str">
            <v>P</v>
          </cell>
          <cell r="F934" t="str">
            <v>P</v>
          </cell>
          <cell r="H934" t="str">
            <v>PLNT</v>
          </cell>
          <cell r="I934" t="str">
            <v>PLNT</v>
          </cell>
          <cell r="J934" t="str">
            <v>PLNT</v>
          </cell>
          <cell r="K934" t="str">
            <v>PLNT</v>
          </cell>
          <cell r="L934" t="str">
            <v>PLNT</v>
          </cell>
        </row>
        <row r="935">
          <cell r="B935" t="str">
            <v>PT</v>
          </cell>
          <cell r="C935" t="str">
            <v>PT</v>
          </cell>
          <cell r="D935" t="str">
            <v>PT</v>
          </cell>
          <cell r="E935" t="str">
            <v>PT</v>
          </cell>
          <cell r="F935" t="str">
            <v>PT</v>
          </cell>
          <cell r="H935" t="str">
            <v>PLNT</v>
          </cell>
          <cell r="I935" t="str">
            <v>PLNT</v>
          </cell>
          <cell r="J935" t="str">
            <v>PLNT</v>
          </cell>
          <cell r="K935" t="str">
            <v>PLNT</v>
          </cell>
          <cell r="L935" t="str">
            <v>PLNT</v>
          </cell>
        </row>
        <row r="936">
          <cell r="B936" t="str">
            <v>GP</v>
          </cell>
          <cell r="C936" t="str">
            <v>GP</v>
          </cell>
          <cell r="D936" t="str">
            <v>GP</v>
          </cell>
          <cell r="E936" t="str">
            <v>GP</v>
          </cell>
          <cell r="F936" t="str">
            <v>GP</v>
          </cell>
          <cell r="H936" t="str">
            <v>PLNT</v>
          </cell>
          <cell r="I936" t="str">
            <v>PLNT</v>
          </cell>
          <cell r="J936" t="str">
            <v>PLNT</v>
          </cell>
          <cell r="K936" t="str">
            <v>PLNT</v>
          </cell>
          <cell r="L936" t="str">
            <v>PLNT</v>
          </cell>
        </row>
        <row r="937">
          <cell r="B937" t="str">
            <v>P</v>
          </cell>
          <cell r="C937" t="str">
            <v>P</v>
          </cell>
          <cell r="D937" t="str">
            <v>P</v>
          </cell>
          <cell r="E937" t="str">
            <v>P</v>
          </cell>
          <cell r="F937" t="str">
            <v>P</v>
          </cell>
          <cell r="H937" t="str">
            <v>PLNT</v>
          </cell>
          <cell r="I937" t="str">
            <v>PLNT</v>
          </cell>
          <cell r="J937" t="str">
            <v>PLNT</v>
          </cell>
          <cell r="K937" t="str">
            <v>PLNT</v>
          </cell>
          <cell r="L937" t="str">
            <v>PLNT</v>
          </cell>
        </row>
        <row r="938">
          <cell r="B938" t="str">
            <v>GP</v>
          </cell>
          <cell r="C938" t="str">
            <v>GP</v>
          </cell>
          <cell r="D938" t="str">
            <v>GP</v>
          </cell>
          <cell r="E938" t="str">
            <v>GP</v>
          </cell>
          <cell r="F938" t="str">
            <v>GP</v>
          </cell>
          <cell r="H938" t="str">
            <v>PLNT</v>
          </cell>
          <cell r="I938" t="str">
            <v>PLNT</v>
          </cell>
          <cell r="J938" t="str">
            <v>PLNT</v>
          </cell>
          <cell r="K938" t="str">
            <v>PLNT</v>
          </cell>
          <cell r="L938" t="str">
            <v>PLNT</v>
          </cell>
        </row>
        <row r="939">
          <cell r="B939" t="str">
            <v>CUST</v>
          </cell>
          <cell r="C939" t="str">
            <v>CUST</v>
          </cell>
          <cell r="D939" t="str">
            <v>CUST</v>
          </cell>
          <cell r="E939" t="str">
            <v>CUST</v>
          </cell>
          <cell r="F939" t="str">
            <v>CUST</v>
          </cell>
          <cell r="H939" t="str">
            <v>PLNT</v>
          </cell>
          <cell r="I939" t="str">
            <v>PLNT</v>
          </cell>
          <cell r="J939" t="str">
            <v>PLNT</v>
          </cell>
          <cell r="K939" t="str">
            <v>PLNT</v>
          </cell>
          <cell r="L939" t="str">
            <v>PLNT</v>
          </cell>
        </row>
        <row r="940">
          <cell r="B940" t="str">
            <v>DITEXP</v>
          </cell>
          <cell r="C940" t="str">
            <v>DITEXP</v>
          </cell>
          <cell r="D940" t="str">
            <v>DITEXP</v>
          </cell>
          <cell r="E940" t="str">
            <v>DITEXP</v>
          </cell>
          <cell r="F940" t="str">
            <v>DITEXP</v>
          </cell>
          <cell r="H940" t="str">
            <v>PLNT</v>
          </cell>
          <cell r="I940" t="str">
            <v>PLNT</v>
          </cell>
          <cell r="J940" t="str">
            <v>PLNT</v>
          </cell>
          <cell r="K940" t="str">
            <v>PLNT</v>
          </cell>
          <cell r="L940" t="str">
            <v>PLNT</v>
          </cell>
        </row>
        <row r="941">
          <cell r="B941" t="str">
            <v>P</v>
          </cell>
          <cell r="C941" t="str">
            <v>P</v>
          </cell>
          <cell r="D941" t="str">
            <v>P</v>
          </cell>
          <cell r="E941" t="str">
            <v>P</v>
          </cell>
          <cell r="F941" t="str">
            <v>P</v>
          </cell>
          <cell r="H941" t="str">
            <v>PLNT</v>
          </cell>
          <cell r="I941" t="str">
            <v>PLNT</v>
          </cell>
          <cell r="J941" t="str">
            <v>PLNT</v>
          </cell>
          <cell r="K941" t="str">
            <v>PLNT</v>
          </cell>
          <cell r="L941" t="str">
            <v>PLNT</v>
          </cell>
        </row>
        <row r="942">
          <cell r="B942" t="str">
            <v>DPW</v>
          </cell>
          <cell r="C942" t="str">
            <v>DPW</v>
          </cell>
          <cell r="D942" t="str">
            <v>DPW</v>
          </cell>
          <cell r="E942" t="str">
            <v>DPW</v>
          </cell>
          <cell r="F942" t="str">
            <v>DPW</v>
          </cell>
          <cell r="H942" t="str">
            <v>PLNT</v>
          </cell>
          <cell r="I942" t="str">
            <v>PLNT</v>
          </cell>
          <cell r="J942" t="str">
            <v>PLNT</v>
          </cell>
          <cell r="K942" t="str">
            <v>PLNT</v>
          </cell>
          <cell r="L942" t="str">
            <v>PLNT</v>
          </cell>
        </row>
        <row r="946">
          <cell r="B946" t="str">
            <v>GP</v>
          </cell>
          <cell r="C946" t="str">
            <v>GP</v>
          </cell>
          <cell r="D946" t="str">
            <v>GP</v>
          </cell>
          <cell r="E946" t="str">
            <v>GP</v>
          </cell>
          <cell r="F946" t="str">
            <v>GP</v>
          </cell>
          <cell r="H946" t="str">
            <v>PLNT</v>
          </cell>
          <cell r="I946" t="str">
            <v>PLNT</v>
          </cell>
          <cell r="J946" t="str">
            <v>PLNT</v>
          </cell>
          <cell r="K946" t="str">
            <v>PLNT</v>
          </cell>
          <cell r="L946" t="str">
            <v>PLNT</v>
          </cell>
        </row>
        <row r="947">
          <cell r="B947" t="str">
            <v>P</v>
          </cell>
          <cell r="C947" t="str">
            <v>P</v>
          </cell>
          <cell r="D947" t="str">
            <v>P</v>
          </cell>
          <cell r="E947" t="str">
            <v>P</v>
          </cell>
          <cell r="F947" t="str">
            <v>P</v>
          </cell>
          <cell r="H947" t="str">
            <v>PLNT</v>
          </cell>
          <cell r="I947" t="str">
            <v>PLNT</v>
          </cell>
          <cell r="J947" t="str">
            <v>PLNT</v>
          </cell>
          <cell r="K947" t="str">
            <v>PLNT</v>
          </cell>
          <cell r="L947" t="str">
            <v>PLNT</v>
          </cell>
        </row>
        <row r="948">
          <cell r="B948" t="str">
            <v>PT</v>
          </cell>
          <cell r="C948" t="str">
            <v>PT</v>
          </cell>
          <cell r="D948" t="str">
            <v>PT</v>
          </cell>
          <cell r="E948" t="str">
            <v>PT</v>
          </cell>
          <cell r="F948" t="str">
            <v>PT</v>
          </cell>
          <cell r="H948" t="str">
            <v>PLNT</v>
          </cell>
          <cell r="I948" t="str">
            <v>PLNT</v>
          </cell>
          <cell r="J948" t="str">
            <v>PLNT</v>
          </cell>
          <cell r="K948" t="str">
            <v>PLNT</v>
          </cell>
          <cell r="L948" t="str">
            <v>PLNT</v>
          </cell>
        </row>
        <row r="949">
          <cell r="B949" t="str">
            <v>GP</v>
          </cell>
          <cell r="C949" t="str">
            <v>GP</v>
          </cell>
          <cell r="D949" t="str">
            <v>GP</v>
          </cell>
          <cell r="E949" t="str">
            <v>GP</v>
          </cell>
          <cell r="F949" t="str">
            <v>GP</v>
          </cell>
          <cell r="H949" t="str">
            <v>PLNT</v>
          </cell>
          <cell r="I949" t="str">
            <v>PLNT</v>
          </cell>
          <cell r="J949" t="str">
            <v>PLNT</v>
          </cell>
          <cell r="K949" t="str">
            <v>PLNT</v>
          </cell>
          <cell r="L949" t="str">
            <v>PLNT</v>
          </cell>
        </row>
        <row r="950">
          <cell r="B950" t="str">
            <v>PT</v>
          </cell>
          <cell r="C950" t="str">
            <v>PT</v>
          </cell>
          <cell r="D950" t="str">
            <v>PT</v>
          </cell>
          <cell r="E950" t="str">
            <v>PT</v>
          </cell>
          <cell r="F950" t="str">
            <v>PT</v>
          </cell>
          <cell r="H950" t="str">
            <v>PLNT</v>
          </cell>
          <cell r="I950" t="str">
            <v>PLNT</v>
          </cell>
          <cell r="J950" t="str">
            <v>PLNT</v>
          </cell>
          <cell r="K950" t="str">
            <v>PLNT</v>
          </cell>
          <cell r="L950" t="str">
            <v>PLNT</v>
          </cell>
        </row>
        <row r="951">
          <cell r="B951" t="str">
            <v>GP</v>
          </cell>
          <cell r="C951" t="str">
            <v>GP</v>
          </cell>
          <cell r="D951" t="str">
            <v>GP</v>
          </cell>
          <cell r="E951" t="str">
            <v>GP</v>
          </cell>
          <cell r="F951" t="str">
            <v>GP</v>
          </cell>
          <cell r="H951" t="str">
            <v>PLNT</v>
          </cell>
          <cell r="I951" t="str">
            <v>PLNT</v>
          </cell>
          <cell r="J951" t="str">
            <v>PLNT</v>
          </cell>
          <cell r="K951" t="str">
            <v>PLNT</v>
          </cell>
          <cell r="L951" t="str">
            <v>PLNT</v>
          </cell>
        </row>
        <row r="952">
          <cell r="B952" t="str">
            <v>LABOR</v>
          </cell>
          <cell r="C952" t="str">
            <v>LABOR</v>
          </cell>
          <cell r="D952" t="str">
            <v>LABOR</v>
          </cell>
          <cell r="E952" t="str">
            <v>LABOR</v>
          </cell>
          <cell r="F952" t="str">
            <v>LABOR</v>
          </cell>
          <cell r="H952" t="str">
            <v>DISom</v>
          </cell>
          <cell r="I952" t="str">
            <v>DISom</v>
          </cell>
          <cell r="J952" t="str">
            <v>DISom</v>
          </cell>
          <cell r="K952" t="str">
            <v>DISom</v>
          </cell>
          <cell r="L952" t="str">
            <v>DISom</v>
          </cell>
        </row>
        <row r="953">
          <cell r="B953" t="str">
            <v>PT</v>
          </cell>
          <cell r="C953" t="str">
            <v>PT</v>
          </cell>
          <cell r="D953" t="str">
            <v>PT</v>
          </cell>
          <cell r="E953" t="str">
            <v>PT</v>
          </cell>
          <cell r="F953" t="str">
            <v>PT</v>
          </cell>
          <cell r="H953" t="str">
            <v>PLNT</v>
          </cell>
          <cell r="I953" t="str">
            <v>PLNT</v>
          </cell>
          <cell r="J953" t="str">
            <v>PLNT</v>
          </cell>
          <cell r="K953" t="str">
            <v>PLNT</v>
          </cell>
          <cell r="L953" t="str">
            <v>PLNT</v>
          </cell>
        </row>
        <row r="954">
          <cell r="B954" t="str">
            <v>CUST</v>
          </cell>
          <cell r="C954" t="str">
            <v>CUST</v>
          </cell>
          <cell r="D954" t="str">
            <v>CUST</v>
          </cell>
          <cell r="E954" t="str">
            <v>CUST</v>
          </cell>
          <cell r="F954" t="str">
            <v>CUST</v>
          </cell>
          <cell r="H954" t="str">
            <v>PLNT</v>
          </cell>
          <cell r="I954" t="str">
            <v>PLNT</v>
          </cell>
          <cell r="J954" t="str">
            <v>PLNT</v>
          </cell>
          <cell r="K954" t="str">
            <v>PLNT</v>
          </cell>
          <cell r="L954" t="str">
            <v>PLNT</v>
          </cell>
        </row>
        <row r="955">
          <cell r="B955" t="str">
            <v>P</v>
          </cell>
          <cell r="C955" t="str">
            <v>P</v>
          </cell>
          <cell r="D955" t="str">
            <v>P</v>
          </cell>
          <cell r="E955" t="str">
            <v>P</v>
          </cell>
          <cell r="F955" t="str">
            <v>P</v>
          </cell>
          <cell r="H955" t="str">
            <v>PLNT</v>
          </cell>
          <cell r="I955" t="str">
            <v>PLNT</v>
          </cell>
          <cell r="J955" t="str">
            <v>PLNT</v>
          </cell>
          <cell r="K955" t="str">
            <v>PLNT</v>
          </cell>
          <cell r="L955" t="str">
            <v>PLNT</v>
          </cell>
        </row>
        <row r="956">
          <cell r="B956" t="str">
            <v>DITEXP</v>
          </cell>
          <cell r="C956" t="str">
            <v>DITEXP</v>
          </cell>
          <cell r="D956" t="str">
            <v>DITEXP</v>
          </cell>
          <cell r="E956" t="str">
            <v>DITEXP</v>
          </cell>
          <cell r="F956" t="str">
            <v>DITEXP</v>
          </cell>
          <cell r="H956" t="str">
            <v>PLNT</v>
          </cell>
          <cell r="I956" t="str">
            <v>PLNT</v>
          </cell>
          <cell r="J956" t="str">
            <v>PLNT</v>
          </cell>
          <cell r="K956" t="str">
            <v>PLNT</v>
          </cell>
          <cell r="L956" t="str">
            <v>PLNT</v>
          </cell>
        </row>
        <row r="957">
          <cell r="B957" t="str">
            <v>P</v>
          </cell>
          <cell r="C957" t="str">
            <v>P</v>
          </cell>
          <cell r="D957" t="str">
            <v>P</v>
          </cell>
          <cell r="E957" t="str">
            <v>P</v>
          </cell>
          <cell r="F957" t="str">
            <v>P</v>
          </cell>
          <cell r="H957" t="str">
            <v>PLNT</v>
          </cell>
          <cell r="I957" t="str">
            <v>PLNT</v>
          </cell>
          <cell r="J957" t="str">
            <v>PLNT</v>
          </cell>
          <cell r="K957" t="str">
            <v>PLNT</v>
          </cell>
          <cell r="L957" t="str">
            <v>PLNT</v>
          </cell>
        </row>
        <row r="958">
          <cell r="B958" t="str">
            <v>IBT</v>
          </cell>
          <cell r="C958" t="str">
            <v>IBT</v>
          </cell>
          <cell r="D958" t="str">
            <v>IBT</v>
          </cell>
          <cell r="E958" t="str">
            <v>IBT</v>
          </cell>
          <cell r="F958" t="str">
            <v>IBT</v>
          </cell>
          <cell r="H958" t="str">
            <v>PLNT</v>
          </cell>
          <cell r="I958" t="str">
            <v>PLNT</v>
          </cell>
          <cell r="J958" t="str">
            <v>PLNT</v>
          </cell>
          <cell r="K958" t="str">
            <v>PLNT</v>
          </cell>
          <cell r="L958" t="str">
            <v>PLNT</v>
          </cell>
        </row>
        <row r="959">
          <cell r="B959" t="str">
            <v>DPW</v>
          </cell>
          <cell r="C959" t="str">
            <v>DPW</v>
          </cell>
          <cell r="D959" t="str">
            <v>DPW</v>
          </cell>
          <cell r="E959" t="str">
            <v>DPW</v>
          </cell>
          <cell r="F959" t="str">
            <v>DPW</v>
          </cell>
          <cell r="H959" t="str">
            <v>PLNT</v>
          </cell>
          <cell r="I959" t="str">
            <v>PLNT</v>
          </cell>
          <cell r="J959" t="str">
            <v>PLNT</v>
          </cell>
          <cell r="K959" t="str">
            <v>PLNT</v>
          </cell>
          <cell r="L959" t="str">
            <v>PLNT</v>
          </cell>
        </row>
        <row r="960">
          <cell r="B960" t="str">
            <v>GP</v>
          </cell>
          <cell r="C960" t="str">
            <v>GP</v>
          </cell>
          <cell r="D960" t="str">
            <v>GP</v>
          </cell>
          <cell r="E960" t="str">
            <v>GP</v>
          </cell>
          <cell r="F960" t="str">
            <v>GP</v>
          </cell>
          <cell r="H960" t="str">
            <v>PLNT</v>
          </cell>
          <cell r="I960" t="str">
            <v>PLNT</v>
          </cell>
          <cell r="J960" t="str">
            <v>PLNT</v>
          </cell>
          <cell r="K960" t="str">
            <v>PLNT</v>
          </cell>
          <cell r="L960" t="str">
            <v>PLNT</v>
          </cell>
        </row>
        <row r="961">
          <cell r="B961" t="str">
            <v>TAXDEPR</v>
          </cell>
          <cell r="C961" t="str">
            <v>TAXDEPR</v>
          </cell>
          <cell r="D961" t="str">
            <v>TAXDEPR</v>
          </cell>
          <cell r="E961" t="str">
            <v>TAXDEPR</v>
          </cell>
          <cell r="F961" t="str">
            <v>TAXDEPR</v>
          </cell>
          <cell r="H961" t="str">
            <v>PLNT</v>
          </cell>
          <cell r="I961" t="str">
            <v>PLNT</v>
          </cell>
          <cell r="J961" t="str">
            <v>PLNT</v>
          </cell>
          <cell r="K961" t="str">
            <v>PLNT</v>
          </cell>
          <cell r="L961" t="str">
            <v>PLNT</v>
          </cell>
        </row>
        <row r="965">
          <cell r="B965" t="str">
            <v>GP</v>
          </cell>
          <cell r="C965" t="str">
            <v>GP</v>
          </cell>
          <cell r="D965" t="str">
            <v>GP</v>
          </cell>
          <cell r="E965" t="str">
            <v>GP</v>
          </cell>
          <cell r="F965" t="str">
            <v>GP</v>
          </cell>
          <cell r="H965" t="str">
            <v>PLNT</v>
          </cell>
          <cell r="I965" t="str">
            <v>PLNT</v>
          </cell>
          <cell r="J965" t="str">
            <v>PLNT</v>
          </cell>
          <cell r="K965" t="str">
            <v>PLNT</v>
          </cell>
          <cell r="L965" t="str">
            <v>PLNT</v>
          </cell>
        </row>
        <row r="966">
          <cell r="B966" t="str">
            <v>GP</v>
          </cell>
          <cell r="C966" t="str">
            <v>GP</v>
          </cell>
          <cell r="D966" t="str">
            <v>GP</v>
          </cell>
          <cell r="E966" t="str">
            <v>GP</v>
          </cell>
          <cell r="F966" t="str">
            <v>GP</v>
          </cell>
          <cell r="H966" t="str">
            <v>PLNT</v>
          </cell>
          <cell r="I966" t="str">
            <v>PLNT</v>
          </cell>
          <cell r="J966" t="str">
            <v>PLNT</v>
          </cell>
          <cell r="K966" t="str">
            <v>PLNT</v>
          </cell>
          <cell r="L966" t="str">
            <v>PLNT</v>
          </cell>
        </row>
        <row r="967">
          <cell r="B967" t="str">
            <v>DITEXP</v>
          </cell>
          <cell r="C967" t="str">
            <v>DITEXP</v>
          </cell>
          <cell r="D967" t="str">
            <v>DITEXP</v>
          </cell>
          <cell r="E967" t="str">
            <v>DITEXP</v>
          </cell>
          <cell r="F967" t="str">
            <v>DITEXP</v>
          </cell>
          <cell r="H967" t="str">
            <v>PLNT</v>
          </cell>
          <cell r="I967" t="str">
            <v>PLNT</v>
          </cell>
          <cell r="J967" t="str">
            <v>PLNT</v>
          </cell>
          <cell r="K967" t="str">
            <v>PLNT</v>
          </cell>
          <cell r="L967" t="str">
            <v>PLNT</v>
          </cell>
        </row>
        <row r="968">
          <cell r="B968" t="str">
            <v>PT</v>
          </cell>
          <cell r="C968" t="str">
            <v>PT</v>
          </cell>
          <cell r="D968" t="str">
            <v>PT</v>
          </cell>
          <cell r="E968" t="str">
            <v>PT</v>
          </cell>
          <cell r="F968" t="str">
            <v>PT</v>
          </cell>
          <cell r="H968" t="str">
            <v>PLNT</v>
          </cell>
          <cell r="I968" t="str">
            <v>PLNT</v>
          </cell>
          <cell r="J968" t="str">
            <v>PLNT</v>
          </cell>
          <cell r="K968" t="str">
            <v>PLNT</v>
          </cell>
          <cell r="L968" t="str">
            <v>PLNT</v>
          </cell>
        </row>
        <row r="969">
          <cell r="B969" t="str">
            <v>P</v>
          </cell>
          <cell r="C969" t="str">
            <v>P</v>
          </cell>
          <cell r="D969" t="str">
            <v>P</v>
          </cell>
          <cell r="E969" t="str">
            <v>P</v>
          </cell>
          <cell r="F969" t="str">
            <v>P</v>
          </cell>
          <cell r="H969" t="str">
            <v>PLNT</v>
          </cell>
          <cell r="I969" t="str">
            <v>PLNT</v>
          </cell>
          <cell r="J969" t="str">
            <v>PLNT</v>
          </cell>
          <cell r="K969" t="str">
            <v>PLNT</v>
          </cell>
          <cell r="L969" t="str">
            <v>PLNT</v>
          </cell>
        </row>
        <row r="970">
          <cell r="B970" t="str">
            <v>PT</v>
          </cell>
          <cell r="C970" t="str">
            <v>PT</v>
          </cell>
          <cell r="D970" t="str">
            <v>PT</v>
          </cell>
          <cell r="E970" t="str">
            <v>PT</v>
          </cell>
          <cell r="F970" t="str">
            <v>PT</v>
          </cell>
          <cell r="H970" t="str">
            <v>PLNT</v>
          </cell>
          <cell r="I970" t="str">
            <v>PLNT</v>
          </cell>
          <cell r="J970" t="str">
            <v>PLNT</v>
          </cell>
          <cell r="K970" t="str">
            <v>PLNT</v>
          </cell>
          <cell r="L970" t="str">
            <v>PLNT</v>
          </cell>
        </row>
        <row r="971">
          <cell r="B971" t="str">
            <v>CUST</v>
          </cell>
          <cell r="C971" t="str">
            <v>CUST</v>
          </cell>
          <cell r="D971" t="str">
            <v>CUST</v>
          </cell>
          <cell r="E971" t="str">
            <v>CUST</v>
          </cell>
          <cell r="F971" t="str">
            <v>CUST</v>
          </cell>
          <cell r="H971" t="str">
            <v>PLNT</v>
          </cell>
          <cell r="I971" t="str">
            <v>PLNT</v>
          </cell>
          <cell r="J971" t="str">
            <v>PLNT</v>
          </cell>
          <cell r="K971" t="str">
            <v>PLNT</v>
          </cell>
          <cell r="L971" t="str">
            <v>PLNT</v>
          </cell>
        </row>
        <row r="972">
          <cell r="B972" t="str">
            <v>GP</v>
          </cell>
          <cell r="C972" t="str">
            <v>GP</v>
          </cell>
          <cell r="D972" t="str">
            <v>GP</v>
          </cell>
          <cell r="E972" t="str">
            <v>GP</v>
          </cell>
          <cell r="F972" t="str">
            <v>GP</v>
          </cell>
          <cell r="H972" t="str">
            <v>PLNT</v>
          </cell>
          <cell r="I972" t="str">
            <v>PLNT</v>
          </cell>
          <cell r="J972" t="str">
            <v>PLNT</v>
          </cell>
          <cell r="K972" t="str">
            <v>PLNT</v>
          </cell>
          <cell r="L972" t="str">
            <v>PLNT</v>
          </cell>
        </row>
        <row r="973">
          <cell r="B973" t="str">
            <v>LABOR</v>
          </cell>
          <cell r="C973" t="str">
            <v>LABOR</v>
          </cell>
          <cell r="D973" t="str">
            <v>LABOR</v>
          </cell>
          <cell r="E973" t="str">
            <v>LABOR</v>
          </cell>
          <cell r="F973" t="str">
            <v>LABOR</v>
          </cell>
          <cell r="H973" t="str">
            <v>DISom</v>
          </cell>
          <cell r="I973" t="str">
            <v>DISom</v>
          </cell>
          <cell r="J973" t="str">
            <v>DISom</v>
          </cell>
          <cell r="K973" t="str">
            <v>DISom</v>
          </cell>
          <cell r="L973" t="str">
            <v>DISom</v>
          </cell>
        </row>
        <row r="974">
          <cell r="B974" t="str">
            <v>P</v>
          </cell>
          <cell r="C974" t="str">
            <v>P</v>
          </cell>
          <cell r="D974" t="str">
            <v>P</v>
          </cell>
          <cell r="E974" t="str">
            <v>P</v>
          </cell>
          <cell r="F974" t="str">
            <v>P</v>
          </cell>
          <cell r="H974" t="str">
            <v>PLNT</v>
          </cell>
          <cell r="I974" t="str">
            <v>PLNT</v>
          </cell>
          <cell r="J974" t="str">
            <v>PLNT</v>
          </cell>
          <cell r="K974" t="str">
            <v>PLNT</v>
          </cell>
          <cell r="L974" t="str">
            <v>PLNT</v>
          </cell>
        </row>
        <row r="975">
          <cell r="B975" t="str">
            <v>P</v>
          </cell>
          <cell r="C975" t="str">
            <v>P</v>
          </cell>
          <cell r="D975" t="str">
            <v>P</v>
          </cell>
          <cell r="E975" t="str">
            <v>P</v>
          </cell>
          <cell r="F975" t="str">
            <v>P</v>
          </cell>
          <cell r="H975" t="str">
            <v>PLNT</v>
          </cell>
          <cell r="I975" t="str">
            <v>PLNT</v>
          </cell>
          <cell r="J975" t="str">
            <v>PLNT</v>
          </cell>
          <cell r="K975" t="str">
            <v>PLNT</v>
          </cell>
          <cell r="L975" t="str">
            <v>PLNT</v>
          </cell>
        </row>
        <row r="976">
          <cell r="B976" t="str">
            <v>PT</v>
          </cell>
          <cell r="C976" t="str">
            <v>PT</v>
          </cell>
          <cell r="D976" t="str">
            <v>PT</v>
          </cell>
          <cell r="E976" t="str">
            <v>PT</v>
          </cell>
          <cell r="F976" t="str">
            <v>PT</v>
          </cell>
          <cell r="H976" t="str">
            <v>PLNT</v>
          </cell>
          <cell r="I976" t="str">
            <v>PLNT</v>
          </cell>
          <cell r="J976" t="str">
            <v>PLNT</v>
          </cell>
          <cell r="K976" t="str">
            <v>PLNT</v>
          </cell>
          <cell r="L976" t="str">
            <v>PLNT</v>
          </cell>
        </row>
        <row r="982">
          <cell r="B982" t="str">
            <v>SCHMAF</v>
          </cell>
          <cell r="C982" t="str">
            <v>SCHMAF</v>
          </cell>
          <cell r="D982" t="str">
            <v>SCHMAF</v>
          </cell>
          <cell r="E982" t="str">
            <v>SCHMAF</v>
          </cell>
          <cell r="F982" t="str">
            <v>SCHMAF</v>
          </cell>
          <cell r="H982" t="str">
            <v>PLNT</v>
          </cell>
          <cell r="I982" t="str">
            <v>PLNT</v>
          </cell>
          <cell r="J982" t="str">
            <v>PLNT</v>
          </cell>
          <cell r="K982" t="str">
            <v>PLNT</v>
          </cell>
          <cell r="L982" t="str">
            <v>PLNT</v>
          </cell>
        </row>
        <row r="983">
          <cell r="B983" t="str">
            <v>SCHMAF</v>
          </cell>
          <cell r="C983" t="str">
            <v>SCHMAF</v>
          </cell>
          <cell r="D983" t="str">
            <v>SCHMAF</v>
          </cell>
          <cell r="E983" t="str">
            <v>SCHMAF</v>
          </cell>
          <cell r="F983" t="str">
            <v>SCHMAF</v>
          </cell>
          <cell r="H983" t="str">
            <v>PLNT</v>
          </cell>
          <cell r="I983" t="str">
            <v>PLNT</v>
          </cell>
          <cell r="J983" t="str">
            <v>PLNT</v>
          </cell>
          <cell r="K983" t="str">
            <v>PLNT</v>
          </cell>
          <cell r="L983" t="str">
            <v>PLNT</v>
          </cell>
        </row>
        <row r="984">
          <cell r="B984" t="str">
            <v>SCHMAF</v>
          </cell>
          <cell r="C984" t="str">
            <v>SCHMAF</v>
          </cell>
          <cell r="D984" t="str">
            <v>SCHMAF</v>
          </cell>
          <cell r="E984" t="str">
            <v>SCHMAF</v>
          </cell>
          <cell r="F984" t="str">
            <v>SCHMAF</v>
          </cell>
          <cell r="H984" t="str">
            <v>PLNT</v>
          </cell>
          <cell r="I984" t="str">
            <v>PLNT</v>
          </cell>
          <cell r="J984" t="str">
            <v>PLNT</v>
          </cell>
          <cell r="K984" t="str">
            <v>PLNT</v>
          </cell>
          <cell r="L984" t="str">
            <v>PLNT</v>
          </cell>
        </row>
        <row r="985">
          <cell r="B985" t="str">
            <v>SCHMAF</v>
          </cell>
          <cell r="C985" t="str">
            <v>SCHMAF</v>
          </cell>
          <cell r="D985" t="str">
            <v>SCHMAF</v>
          </cell>
          <cell r="E985" t="str">
            <v>SCHMAF</v>
          </cell>
          <cell r="F985" t="str">
            <v>SCHMAF</v>
          </cell>
          <cell r="H985" t="str">
            <v>PLNT</v>
          </cell>
          <cell r="I985" t="str">
            <v>PLNT</v>
          </cell>
          <cell r="J985" t="str">
            <v>PLNT</v>
          </cell>
          <cell r="K985" t="str">
            <v>PLNT</v>
          </cell>
          <cell r="L985" t="str">
            <v>PLNT</v>
          </cell>
        </row>
        <row r="986">
          <cell r="B986" t="str">
            <v>SCHMAF</v>
          </cell>
          <cell r="C986" t="str">
            <v>SCHMAF</v>
          </cell>
          <cell r="D986" t="str">
            <v>SCHMAF</v>
          </cell>
          <cell r="E986" t="str">
            <v>SCHMAF</v>
          </cell>
          <cell r="F986" t="str">
            <v>SCHMAF</v>
          </cell>
          <cell r="H986" t="str">
            <v>PLNT</v>
          </cell>
          <cell r="I986" t="str">
            <v>PLNT</v>
          </cell>
          <cell r="J986" t="str">
            <v>PLNT</v>
          </cell>
          <cell r="K986" t="str">
            <v>PLNT</v>
          </cell>
          <cell r="L986" t="str">
            <v>PLNT</v>
          </cell>
        </row>
        <row r="987">
          <cell r="B987" t="str">
            <v>SCHMAF</v>
          </cell>
          <cell r="C987" t="str">
            <v>SCHMAF</v>
          </cell>
          <cell r="D987" t="str">
            <v>SCHMAF</v>
          </cell>
          <cell r="E987" t="str">
            <v>SCHMAF</v>
          </cell>
          <cell r="F987" t="str">
            <v>SCHMAF</v>
          </cell>
          <cell r="H987" t="str">
            <v>PLNT</v>
          </cell>
          <cell r="I987" t="str">
            <v>PLNT</v>
          </cell>
          <cell r="J987" t="str">
            <v>PLNT</v>
          </cell>
          <cell r="K987" t="str">
            <v>PLNT</v>
          </cell>
          <cell r="L987" t="str">
            <v>PLNT</v>
          </cell>
        </row>
        <row r="991">
          <cell r="B991" t="str">
            <v>P</v>
          </cell>
          <cell r="C991" t="str">
            <v>P</v>
          </cell>
          <cell r="D991" t="str">
            <v>P</v>
          </cell>
          <cell r="E991" t="str">
            <v>P</v>
          </cell>
          <cell r="F991" t="str">
            <v>P</v>
          </cell>
          <cell r="H991" t="str">
            <v>DRB</v>
          </cell>
          <cell r="I991" t="str">
            <v>DRB</v>
          </cell>
          <cell r="J991" t="str">
            <v>DRB</v>
          </cell>
          <cell r="K991" t="str">
            <v>DRB</v>
          </cell>
          <cell r="L991" t="str">
            <v>DRB</v>
          </cell>
        </row>
        <row r="992">
          <cell r="B992" t="str">
            <v>P</v>
          </cell>
          <cell r="C992" t="str">
            <v>P</v>
          </cell>
          <cell r="D992" t="str">
            <v>P</v>
          </cell>
          <cell r="E992" t="str">
            <v>P</v>
          </cell>
          <cell r="F992" t="str">
            <v>P</v>
          </cell>
          <cell r="H992" t="str">
            <v>DRB</v>
          </cell>
          <cell r="I992" t="str">
            <v>DRB</v>
          </cell>
          <cell r="J992" t="str">
            <v>DRB</v>
          </cell>
          <cell r="K992" t="str">
            <v>DRB</v>
          </cell>
          <cell r="L992" t="str">
            <v>DRB</v>
          </cell>
        </row>
        <row r="993">
          <cell r="B993" t="str">
            <v>LABOR</v>
          </cell>
          <cell r="C993" t="str">
            <v>LABOR</v>
          </cell>
          <cell r="D993" t="str">
            <v>LABOR</v>
          </cell>
          <cell r="E993" t="str">
            <v>LABOR</v>
          </cell>
          <cell r="F993" t="str">
            <v>LABOR</v>
          </cell>
          <cell r="H993" t="str">
            <v>DISom</v>
          </cell>
          <cell r="I993" t="str">
            <v>DISom</v>
          </cell>
          <cell r="J993" t="str">
            <v>DISom</v>
          </cell>
          <cell r="K993" t="str">
            <v>DISom</v>
          </cell>
          <cell r="L993" t="str">
            <v>DISom</v>
          </cell>
        </row>
        <row r="994">
          <cell r="B994" t="str">
            <v>SCHMAP-SO</v>
          </cell>
          <cell r="C994" t="str">
            <v>SCHMAP-SO</v>
          </cell>
          <cell r="D994" t="str">
            <v>SCHMAP-SO</v>
          </cell>
          <cell r="E994" t="str">
            <v>SCHMAP-SO</v>
          </cell>
          <cell r="F994" t="str">
            <v>SCHMAP-SO</v>
          </cell>
          <cell r="H994" t="str">
            <v>DISom</v>
          </cell>
          <cell r="I994" t="str">
            <v>DISom</v>
          </cell>
          <cell r="J994" t="str">
            <v>DISom</v>
          </cell>
          <cell r="K994" t="str">
            <v>DISom</v>
          </cell>
          <cell r="L994" t="str">
            <v>DISom</v>
          </cell>
        </row>
        <row r="995">
          <cell r="B995" t="str">
            <v>SCHMAP</v>
          </cell>
          <cell r="C995" t="str">
            <v>SCHMAP</v>
          </cell>
          <cell r="D995" t="str">
            <v>SCHMAP</v>
          </cell>
          <cell r="E995" t="str">
            <v>SCHMAP</v>
          </cell>
          <cell r="F995" t="str">
            <v>SCHMAP</v>
          </cell>
          <cell r="H995" t="str">
            <v>DRB</v>
          </cell>
          <cell r="I995" t="str">
            <v>DRB</v>
          </cell>
          <cell r="J995" t="str">
            <v>DRB</v>
          </cell>
          <cell r="K995" t="str">
            <v>DRB</v>
          </cell>
          <cell r="L995" t="str">
            <v>DRB</v>
          </cell>
        </row>
        <row r="996">
          <cell r="B996" t="str">
            <v>BOOKDEPR</v>
          </cell>
          <cell r="C996" t="str">
            <v>BOOKDEPR</v>
          </cell>
          <cell r="D996" t="str">
            <v>BOOKDEPR</v>
          </cell>
          <cell r="E996" t="str">
            <v>BOOKDEPR</v>
          </cell>
          <cell r="F996" t="str">
            <v>BOOKDEPR</v>
          </cell>
          <cell r="H996" t="str">
            <v>PLNT</v>
          </cell>
          <cell r="I996" t="str">
            <v>PLNT</v>
          </cell>
          <cell r="J996" t="str">
            <v>PLNT</v>
          </cell>
          <cell r="K996" t="str">
            <v>PLNT</v>
          </cell>
          <cell r="L996" t="str">
            <v>PLNT</v>
          </cell>
        </row>
        <row r="1000">
          <cell r="B1000" t="str">
            <v>SCHMAT-SITUS</v>
          </cell>
          <cell r="C1000" t="str">
            <v>SCHMAT-SITUS</v>
          </cell>
          <cell r="D1000" t="str">
            <v>SCHMAT-SITUS</v>
          </cell>
          <cell r="E1000" t="str">
            <v>SCHMAT-SITUS</v>
          </cell>
          <cell r="F1000" t="str">
            <v>SCHMAT-SITUS</v>
          </cell>
          <cell r="H1000" t="str">
            <v>PLNT</v>
          </cell>
          <cell r="I1000" t="str">
            <v>PLNT</v>
          </cell>
          <cell r="J1000" t="str">
            <v>PLNT</v>
          </cell>
          <cell r="K1000" t="str">
            <v>PLNT</v>
          </cell>
          <cell r="L1000" t="str">
            <v>PLNT</v>
          </cell>
        </row>
        <row r="1001">
          <cell r="B1001" t="str">
            <v>P</v>
          </cell>
          <cell r="C1001" t="str">
            <v>P</v>
          </cell>
          <cell r="D1001" t="str">
            <v>P</v>
          </cell>
          <cell r="E1001" t="str">
            <v>P</v>
          </cell>
          <cell r="F1001" t="str">
            <v>P</v>
          </cell>
          <cell r="H1001" t="str">
            <v>DRB</v>
          </cell>
          <cell r="I1001" t="str">
            <v>DRB</v>
          </cell>
          <cell r="J1001" t="str">
            <v>DRB</v>
          </cell>
          <cell r="K1001" t="str">
            <v>DRB</v>
          </cell>
          <cell r="L1001" t="str">
            <v>DRB</v>
          </cell>
        </row>
        <row r="1002">
          <cell r="B1002" t="str">
            <v>DPW</v>
          </cell>
          <cell r="C1002" t="str">
            <v>DPW</v>
          </cell>
          <cell r="D1002" t="str">
            <v>DPW</v>
          </cell>
          <cell r="E1002" t="str">
            <v>DPW</v>
          </cell>
          <cell r="F1002" t="str">
            <v>DPW</v>
          </cell>
          <cell r="H1002" t="str">
            <v>PLNT</v>
          </cell>
          <cell r="I1002" t="str">
            <v>PLNT</v>
          </cell>
          <cell r="J1002" t="str">
            <v>PLNT</v>
          </cell>
          <cell r="K1002" t="str">
            <v>PLNT</v>
          </cell>
          <cell r="L1002" t="str">
            <v>PLNT</v>
          </cell>
        </row>
        <row r="1003">
          <cell r="B1003" t="str">
            <v>SCHMAT-SNP</v>
          </cell>
          <cell r="C1003" t="str">
            <v>SCHMAT-SNP</v>
          </cell>
          <cell r="D1003" t="str">
            <v>SCHMAT-SNP</v>
          </cell>
          <cell r="E1003" t="str">
            <v>SCHMAT-SNP</v>
          </cell>
          <cell r="F1003" t="str">
            <v>SCHMAT-SNP</v>
          </cell>
          <cell r="H1003" t="str">
            <v>DISom</v>
          </cell>
          <cell r="I1003" t="str">
            <v>DISom</v>
          </cell>
          <cell r="J1003" t="str">
            <v>DISom</v>
          </cell>
          <cell r="K1003" t="str">
            <v>DISom</v>
          </cell>
          <cell r="L1003" t="str">
            <v>DISom</v>
          </cell>
        </row>
        <row r="1004">
          <cell r="B1004" t="str">
            <v>P</v>
          </cell>
          <cell r="C1004" t="str">
            <v>P</v>
          </cell>
          <cell r="D1004" t="str">
            <v>P</v>
          </cell>
          <cell r="E1004" t="str">
            <v>P</v>
          </cell>
          <cell r="F1004" t="str">
            <v>P</v>
          </cell>
          <cell r="H1004" t="str">
            <v>DRB</v>
          </cell>
          <cell r="I1004" t="str">
            <v>DRB</v>
          </cell>
          <cell r="J1004" t="str">
            <v>DRB</v>
          </cell>
          <cell r="K1004" t="str">
            <v>DRB</v>
          </cell>
          <cell r="L1004" t="str">
            <v>DRB</v>
          </cell>
        </row>
        <row r="1005">
          <cell r="B1005" t="str">
            <v>P</v>
          </cell>
          <cell r="C1005" t="str">
            <v>P</v>
          </cell>
          <cell r="D1005" t="str">
            <v>P</v>
          </cell>
          <cell r="E1005" t="str">
            <v>P</v>
          </cell>
          <cell r="F1005" t="str">
            <v>P</v>
          </cell>
          <cell r="H1005" t="str">
            <v>DRB</v>
          </cell>
          <cell r="I1005" t="str">
            <v>DRB</v>
          </cell>
          <cell r="J1005" t="str">
            <v>DRB</v>
          </cell>
          <cell r="K1005" t="str">
            <v>DRB</v>
          </cell>
          <cell r="L1005" t="str">
            <v>DRB</v>
          </cell>
        </row>
        <row r="1006">
          <cell r="B1006" t="str">
            <v>SCHMAT-SE</v>
          </cell>
          <cell r="C1006" t="str">
            <v>SCHMAT-SE</v>
          </cell>
          <cell r="D1006" t="str">
            <v>SCHMAT-SE</v>
          </cell>
          <cell r="E1006" t="str">
            <v>SCHMAT-SE</v>
          </cell>
          <cell r="F1006" t="str">
            <v>SCHMAT-SE</v>
          </cell>
          <cell r="H1006" t="str">
            <v>DRB</v>
          </cell>
          <cell r="I1006" t="str">
            <v>DRB</v>
          </cell>
          <cell r="J1006" t="str">
            <v>DRB</v>
          </cell>
          <cell r="K1006" t="str">
            <v>DRB</v>
          </cell>
          <cell r="L1006" t="str">
            <v>DRB</v>
          </cell>
        </row>
        <row r="1007">
          <cell r="B1007" t="str">
            <v>P</v>
          </cell>
          <cell r="C1007" t="str">
            <v>P</v>
          </cell>
          <cell r="D1007" t="str">
            <v>P</v>
          </cell>
          <cell r="E1007" t="str">
            <v>P</v>
          </cell>
          <cell r="F1007" t="str">
            <v>P</v>
          </cell>
          <cell r="H1007" t="str">
            <v>DRB</v>
          </cell>
          <cell r="I1007" t="str">
            <v>DRB</v>
          </cell>
          <cell r="J1007" t="str">
            <v>DRB</v>
          </cell>
          <cell r="K1007" t="str">
            <v>DRB</v>
          </cell>
          <cell r="L1007" t="str">
            <v>DRB</v>
          </cell>
        </row>
        <row r="1008">
          <cell r="B1008" t="str">
            <v>SCHMAT</v>
          </cell>
          <cell r="C1008" t="str">
            <v>SCHMAT</v>
          </cell>
          <cell r="D1008" t="str">
            <v>SCHMAT</v>
          </cell>
          <cell r="E1008" t="str">
            <v>SCHMAT</v>
          </cell>
          <cell r="F1008" t="str">
            <v>SCHMAT</v>
          </cell>
          <cell r="H1008" t="str">
            <v>PLNT</v>
          </cell>
          <cell r="I1008" t="str">
            <v>PLNT</v>
          </cell>
          <cell r="J1008" t="str">
            <v>PLNT</v>
          </cell>
          <cell r="K1008" t="str">
            <v>PLNT</v>
          </cell>
          <cell r="L1008" t="str">
            <v>PLNT</v>
          </cell>
        </row>
        <row r="1009">
          <cell r="B1009" t="str">
            <v>SCHMAT-SO</v>
          </cell>
          <cell r="C1009" t="str">
            <v>SCHMAT-SO</v>
          </cell>
          <cell r="D1009" t="str">
            <v>SCHMAT-SO</v>
          </cell>
          <cell r="E1009" t="str">
            <v>SCHMAT-SO</v>
          </cell>
          <cell r="F1009" t="str">
            <v>SCHMAT-SO</v>
          </cell>
          <cell r="H1009" t="str">
            <v>DISom</v>
          </cell>
          <cell r="I1009" t="str">
            <v>DISom</v>
          </cell>
          <cell r="J1009" t="str">
            <v>DISom</v>
          </cell>
          <cell r="K1009" t="str">
            <v>DISom</v>
          </cell>
          <cell r="L1009" t="str">
            <v>DISom</v>
          </cell>
        </row>
        <row r="1010">
          <cell r="B1010" t="str">
            <v>SCHMAT-SNP</v>
          </cell>
          <cell r="C1010" t="str">
            <v>SCHMAT-SNP</v>
          </cell>
          <cell r="D1010" t="str">
            <v>SCHMAT-SNP</v>
          </cell>
          <cell r="E1010" t="str">
            <v>SCHMAT-SNP</v>
          </cell>
          <cell r="F1010" t="str">
            <v>SCHMAT-SNP</v>
          </cell>
          <cell r="H1010" t="str">
            <v>DISom</v>
          </cell>
          <cell r="I1010" t="str">
            <v>DISom</v>
          </cell>
          <cell r="J1010" t="str">
            <v>DISom</v>
          </cell>
          <cell r="K1010" t="str">
            <v>DISom</v>
          </cell>
          <cell r="L1010" t="str">
            <v>DISom</v>
          </cell>
        </row>
        <row r="1011">
          <cell r="B1011" t="str">
            <v>CUST</v>
          </cell>
          <cell r="C1011" t="str">
            <v>CUST</v>
          </cell>
          <cell r="D1011" t="str">
            <v>CUST</v>
          </cell>
          <cell r="E1011" t="str">
            <v>CUST</v>
          </cell>
          <cell r="F1011" t="str">
            <v>CUST</v>
          </cell>
          <cell r="H1011" t="str">
            <v>CUST</v>
          </cell>
          <cell r="I1011" t="str">
            <v>CUST</v>
          </cell>
          <cell r="J1011" t="str">
            <v>CUST</v>
          </cell>
          <cell r="K1011" t="str">
            <v>CUST</v>
          </cell>
          <cell r="L1011" t="str">
            <v>CUST</v>
          </cell>
        </row>
        <row r="1012">
          <cell r="B1012" t="str">
            <v>P</v>
          </cell>
          <cell r="C1012" t="str">
            <v>P</v>
          </cell>
          <cell r="D1012" t="str">
            <v>P</v>
          </cell>
          <cell r="E1012" t="str">
            <v>P</v>
          </cell>
          <cell r="F1012" t="str">
            <v>P</v>
          </cell>
          <cell r="H1012" t="str">
            <v>DRB</v>
          </cell>
          <cell r="I1012" t="str">
            <v>DRB</v>
          </cell>
          <cell r="J1012" t="str">
            <v>DRB</v>
          </cell>
          <cell r="K1012" t="str">
            <v>DRB</v>
          </cell>
          <cell r="L1012" t="str">
            <v>DRB</v>
          </cell>
        </row>
        <row r="1013">
          <cell r="B1013" t="str">
            <v>BOOKDEPR</v>
          </cell>
          <cell r="C1013" t="str">
            <v>BOOKDEPR</v>
          </cell>
          <cell r="D1013" t="str">
            <v>BOOKDEPR</v>
          </cell>
          <cell r="E1013" t="str">
            <v>BOOKDEPR</v>
          </cell>
          <cell r="F1013" t="str">
            <v>BOOKDEPR</v>
          </cell>
          <cell r="H1013" t="str">
            <v>PLNT</v>
          </cell>
          <cell r="I1013" t="str">
            <v>PLNT</v>
          </cell>
          <cell r="J1013" t="str">
            <v>PLNT</v>
          </cell>
          <cell r="K1013" t="str">
            <v>PLNT</v>
          </cell>
          <cell r="L1013" t="str">
            <v>PLNT</v>
          </cell>
        </row>
        <row r="1019">
          <cell r="B1019" t="str">
            <v>SCHMDF</v>
          </cell>
          <cell r="C1019" t="str">
            <v>SCHMDF</v>
          </cell>
          <cell r="D1019" t="str">
            <v>SCHMDF</v>
          </cell>
          <cell r="E1019" t="str">
            <v>SCHMDF</v>
          </cell>
          <cell r="F1019" t="str">
            <v>SCHMDF</v>
          </cell>
          <cell r="H1019" t="str">
            <v>PLNT</v>
          </cell>
          <cell r="I1019" t="str">
            <v>PLNT</v>
          </cell>
          <cell r="J1019" t="str">
            <v>PLNT</v>
          </cell>
          <cell r="K1019" t="str">
            <v>PLNT</v>
          </cell>
          <cell r="L1019" t="str">
            <v>PLNT</v>
          </cell>
        </row>
        <row r="1020">
          <cell r="B1020" t="str">
            <v>SCHMDF</v>
          </cell>
          <cell r="C1020" t="str">
            <v>SCHMDF</v>
          </cell>
          <cell r="D1020" t="str">
            <v>SCHMDF</v>
          </cell>
          <cell r="E1020" t="str">
            <v>SCHMDF</v>
          </cell>
          <cell r="F1020" t="str">
            <v>SCHMDF</v>
          </cell>
          <cell r="H1020" t="str">
            <v>PLNT</v>
          </cell>
          <cell r="I1020" t="str">
            <v>PLNT</v>
          </cell>
          <cell r="J1020" t="str">
            <v>PLNT</v>
          </cell>
          <cell r="K1020" t="str">
            <v>PLNT</v>
          </cell>
          <cell r="L1020" t="str">
            <v>PLNT</v>
          </cell>
        </row>
        <row r="1021">
          <cell r="B1021" t="str">
            <v>SCHMDF</v>
          </cell>
          <cell r="C1021" t="str">
            <v>SCHMDF</v>
          </cell>
          <cell r="D1021" t="str">
            <v>SCHMDF</v>
          </cell>
          <cell r="E1021" t="str">
            <v>SCHMDF</v>
          </cell>
          <cell r="F1021" t="str">
            <v>SCHMDF</v>
          </cell>
          <cell r="H1021" t="str">
            <v>PLNT</v>
          </cell>
          <cell r="I1021" t="str">
            <v>PLNT</v>
          </cell>
          <cell r="J1021" t="str">
            <v>PLNT</v>
          </cell>
          <cell r="K1021" t="str">
            <v>PLNT</v>
          </cell>
          <cell r="L1021" t="str">
            <v>PLNT</v>
          </cell>
        </row>
        <row r="1024">
          <cell r="B1024" t="str">
            <v>SCHMDP</v>
          </cell>
          <cell r="C1024" t="str">
            <v>SCHMDP</v>
          </cell>
          <cell r="D1024" t="str">
            <v>SCHMDP</v>
          </cell>
          <cell r="E1024" t="str">
            <v>SCHMDP</v>
          </cell>
          <cell r="F1024" t="str">
            <v>SCHMDP</v>
          </cell>
          <cell r="H1024" t="str">
            <v>PLNT</v>
          </cell>
          <cell r="I1024" t="str">
            <v>PLNT</v>
          </cell>
          <cell r="J1024" t="str">
            <v>PLNT</v>
          </cell>
          <cell r="K1024" t="str">
            <v>PLNT</v>
          </cell>
          <cell r="L1024" t="str">
            <v>PLNT</v>
          </cell>
        </row>
        <row r="1025">
          <cell r="B1025" t="str">
            <v>P</v>
          </cell>
          <cell r="C1025" t="str">
            <v>P</v>
          </cell>
          <cell r="D1025" t="str">
            <v>P</v>
          </cell>
          <cell r="E1025" t="str">
            <v>P</v>
          </cell>
          <cell r="F1025" t="str">
            <v>P</v>
          </cell>
          <cell r="H1025" t="str">
            <v>DRB</v>
          </cell>
          <cell r="I1025" t="str">
            <v>DRB</v>
          </cell>
          <cell r="J1025" t="str">
            <v>DRB</v>
          </cell>
          <cell r="K1025" t="str">
            <v>DRB</v>
          </cell>
          <cell r="L1025" t="str">
            <v>DRB</v>
          </cell>
        </row>
        <row r="1026">
          <cell r="B1026" t="str">
            <v>PTD</v>
          </cell>
          <cell r="C1026" t="str">
            <v>PTD</v>
          </cell>
          <cell r="D1026" t="str">
            <v>PTD</v>
          </cell>
          <cell r="E1026" t="str">
            <v>PTD</v>
          </cell>
          <cell r="F1026" t="str">
            <v>PTD</v>
          </cell>
          <cell r="H1026" t="str">
            <v>DISom</v>
          </cell>
          <cell r="I1026" t="str">
            <v>DISom</v>
          </cell>
          <cell r="J1026" t="str">
            <v>DISom</v>
          </cell>
          <cell r="K1026" t="str">
            <v>DISom</v>
          </cell>
          <cell r="L1026" t="str">
            <v>DISom</v>
          </cell>
        </row>
        <row r="1027">
          <cell r="B1027" t="str">
            <v>IBT</v>
          </cell>
          <cell r="C1027" t="str">
            <v>IBT</v>
          </cell>
          <cell r="D1027" t="str">
            <v>IBT</v>
          </cell>
          <cell r="E1027" t="str">
            <v>IBT</v>
          </cell>
          <cell r="F1027" t="str">
            <v>IBT</v>
          </cell>
          <cell r="H1027" t="str">
            <v>DISom</v>
          </cell>
          <cell r="I1027" t="str">
            <v>DISom</v>
          </cell>
          <cell r="J1027" t="str">
            <v>DISom</v>
          </cell>
          <cell r="K1027" t="str">
            <v>DISom</v>
          </cell>
          <cell r="L1027" t="str">
            <v>DISom</v>
          </cell>
        </row>
        <row r="1028">
          <cell r="B1028" t="str">
            <v>P</v>
          </cell>
          <cell r="C1028" t="str">
            <v>P</v>
          </cell>
          <cell r="D1028" t="str">
            <v>P</v>
          </cell>
          <cell r="E1028" t="str">
            <v>P</v>
          </cell>
          <cell r="F1028" t="str">
            <v>P</v>
          </cell>
          <cell r="H1028" t="str">
            <v>DRB</v>
          </cell>
          <cell r="I1028" t="str">
            <v>DRB</v>
          </cell>
          <cell r="J1028" t="str">
            <v>DRB</v>
          </cell>
          <cell r="K1028" t="str">
            <v>DRB</v>
          </cell>
          <cell r="L1028" t="str">
            <v>DRB</v>
          </cell>
        </row>
        <row r="1029">
          <cell r="B1029" t="str">
            <v>SCHMDP-SO</v>
          </cell>
          <cell r="C1029" t="str">
            <v>SCHMDP-SO</v>
          </cell>
          <cell r="D1029" t="str">
            <v>SCHMDP-SO</v>
          </cell>
          <cell r="E1029" t="str">
            <v>SCHMDP-SO</v>
          </cell>
          <cell r="F1029" t="str">
            <v>SCHMDP-SO</v>
          </cell>
          <cell r="H1029" t="str">
            <v>DISom</v>
          </cell>
          <cell r="I1029" t="str">
            <v>DISom</v>
          </cell>
          <cell r="J1029" t="str">
            <v>DISom</v>
          </cell>
          <cell r="K1029" t="str">
            <v>DISom</v>
          </cell>
          <cell r="L1029" t="str">
            <v>DISom</v>
          </cell>
        </row>
        <row r="1033">
          <cell r="B1033" t="str">
            <v>GP</v>
          </cell>
          <cell r="C1033" t="str">
            <v>GP</v>
          </cell>
          <cell r="D1033" t="str">
            <v>GP</v>
          </cell>
          <cell r="E1033" t="str">
            <v>GP</v>
          </cell>
          <cell r="F1033" t="str">
            <v>GP</v>
          </cell>
          <cell r="H1033" t="str">
            <v>PLNT</v>
          </cell>
          <cell r="I1033" t="str">
            <v>PLNT</v>
          </cell>
          <cell r="J1033" t="str">
            <v>PLNT</v>
          </cell>
          <cell r="K1033" t="str">
            <v>PLNT</v>
          </cell>
          <cell r="L1033" t="str">
            <v>PLNT</v>
          </cell>
        </row>
        <row r="1034">
          <cell r="B1034" t="str">
            <v>CUST</v>
          </cell>
          <cell r="C1034" t="str">
            <v>CUST</v>
          </cell>
          <cell r="D1034" t="str">
            <v>CUST</v>
          </cell>
          <cell r="E1034" t="str">
            <v>CUST</v>
          </cell>
          <cell r="F1034" t="str">
            <v>CUST</v>
          </cell>
          <cell r="H1034" t="str">
            <v>CUST</v>
          </cell>
          <cell r="I1034" t="str">
            <v>CUST</v>
          </cell>
          <cell r="J1034" t="str">
            <v>CUST</v>
          </cell>
          <cell r="K1034" t="str">
            <v>CUST</v>
          </cell>
          <cell r="L1034" t="str">
            <v>CUST</v>
          </cell>
        </row>
        <row r="1035">
          <cell r="B1035" t="str">
            <v>SCHMDT-SNP</v>
          </cell>
          <cell r="C1035" t="str">
            <v>SCHMDT-SNP</v>
          </cell>
          <cell r="D1035" t="str">
            <v>SCHMDT-SNP</v>
          </cell>
          <cell r="E1035" t="str">
            <v>SCHMDT-SNP</v>
          </cell>
          <cell r="F1035" t="str">
            <v>SCHMDT-SNP</v>
          </cell>
          <cell r="H1035" t="str">
            <v>DISom</v>
          </cell>
          <cell r="I1035" t="str">
            <v>DISom</v>
          </cell>
          <cell r="J1035" t="str">
            <v>DISom</v>
          </cell>
          <cell r="K1035" t="str">
            <v>DISom</v>
          </cell>
          <cell r="L1035" t="str">
            <v>DISom</v>
          </cell>
        </row>
        <row r="1036">
          <cell r="B1036" t="str">
            <v>CUST</v>
          </cell>
          <cell r="C1036" t="str">
            <v>CUST</v>
          </cell>
          <cell r="D1036" t="str">
            <v>CUST</v>
          </cell>
          <cell r="E1036" t="str">
            <v>CUST</v>
          </cell>
          <cell r="F1036" t="str">
            <v>CUST</v>
          </cell>
          <cell r="H1036" t="str">
            <v>CUST</v>
          </cell>
          <cell r="I1036" t="str">
            <v>CUST</v>
          </cell>
          <cell r="J1036" t="str">
            <v>CUST</v>
          </cell>
          <cell r="K1036" t="str">
            <v>CUST</v>
          </cell>
          <cell r="L1036" t="str">
            <v>CUST</v>
          </cell>
        </row>
        <row r="1037">
          <cell r="B1037" t="str">
            <v>SCHMDT</v>
          </cell>
          <cell r="C1037" t="str">
            <v>SCHMDT</v>
          </cell>
          <cell r="D1037" t="str">
            <v>SCHMDT</v>
          </cell>
          <cell r="E1037" t="str">
            <v>SCHMDT</v>
          </cell>
          <cell r="F1037" t="str">
            <v>SCHMDT</v>
          </cell>
          <cell r="H1037" t="str">
            <v>PLNT</v>
          </cell>
          <cell r="I1037" t="str">
            <v>PLNT</v>
          </cell>
          <cell r="J1037" t="str">
            <v>PLNT</v>
          </cell>
          <cell r="K1037" t="str">
            <v>PLNT</v>
          </cell>
          <cell r="L1037" t="str">
            <v>PLNT</v>
          </cell>
        </row>
        <row r="1038">
          <cell r="B1038" t="str">
            <v>CUST</v>
          </cell>
          <cell r="C1038" t="str">
            <v>CUST</v>
          </cell>
          <cell r="D1038" t="str">
            <v>CUST</v>
          </cell>
          <cell r="E1038" t="str">
            <v>CUST</v>
          </cell>
          <cell r="F1038" t="str">
            <v>CUST</v>
          </cell>
          <cell r="H1038" t="str">
            <v>CUST</v>
          </cell>
          <cell r="I1038" t="str">
            <v>CUST</v>
          </cell>
          <cell r="J1038" t="str">
            <v>CUST</v>
          </cell>
          <cell r="K1038" t="str">
            <v>CUST</v>
          </cell>
          <cell r="L1038" t="str">
            <v>CUST</v>
          </cell>
        </row>
        <row r="1039">
          <cell r="B1039" t="str">
            <v>P</v>
          </cell>
          <cell r="C1039" t="str">
            <v>P</v>
          </cell>
          <cell r="D1039" t="str">
            <v>P</v>
          </cell>
          <cell r="E1039" t="str">
            <v>P</v>
          </cell>
          <cell r="F1039" t="str">
            <v>P</v>
          </cell>
          <cell r="H1039" t="str">
            <v>DRB</v>
          </cell>
          <cell r="I1039" t="str">
            <v>DRB</v>
          </cell>
          <cell r="J1039" t="str">
            <v>DRB</v>
          </cell>
          <cell r="K1039" t="str">
            <v>DRB</v>
          </cell>
          <cell r="L1039" t="str">
            <v>DRB</v>
          </cell>
        </row>
        <row r="1040">
          <cell r="B1040" t="str">
            <v>SCHMDT-SG</v>
          </cell>
          <cell r="C1040" t="str">
            <v>SCHMDT-SG</v>
          </cell>
          <cell r="D1040" t="str">
            <v>SCHMDT-SG</v>
          </cell>
          <cell r="E1040" t="str">
            <v>SCHMDT-SG</v>
          </cell>
          <cell r="F1040" t="str">
            <v>SCHMDT-SG</v>
          </cell>
          <cell r="H1040" t="str">
            <v>DRB</v>
          </cell>
          <cell r="I1040" t="str">
            <v>DRB</v>
          </cell>
          <cell r="J1040" t="str">
            <v>DRB</v>
          </cell>
          <cell r="K1040" t="str">
            <v>DRB</v>
          </cell>
          <cell r="L1040" t="str">
            <v>DRB</v>
          </cell>
        </row>
        <row r="1041">
          <cell r="B1041" t="str">
            <v>SCHMDT-GPS</v>
          </cell>
          <cell r="C1041" t="str">
            <v>SCHMDT-GPS</v>
          </cell>
          <cell r="D1041" t="str">
            <v>SCHMDT-GPS</v>
          </cell>
          <cell r="E1041" t="str">
            <v>SCHMDT-GPS</v>
          </cell>
          <cell r="F1041" t="str">
            <v>SCHMDT-GPS</v>
          </cell>
          <cell r="H1041" t="str">
            <v>PLNT</v>
          </cell>
          <cell r="I1041" t="str">
            <v>PLNT</v>
          </cell>
          <cell r="J1041" t="str">
            <v>PLNT</v>
          </cell>
          <cell r="K1041" t="str">
            <v>PLNT</v>
          </cell>
          <cell r="L1041" t="str">
            <v>PLNT</v>
          </cell>
        </row>
        <row r="1042">
          <cell r="B1042" t="str">
            <v>SCHMDT-SO</v>
          </cell>
          <cell r="C1042" t="str">
            <v>SCHMDT-SO</v>
          </cell>
          <cell r="D1042" t="str">
            <v>SCHMDT-SO</v>
          </cell>
          <cell r="E1042" t="str">
            <v>SCHMDT-SO</v>
          </cell>
          <cell r="F1042" t="str">
            <v>SCHMDT-SO</v>
          </cell>
          <cell r="H1042" t="str">
            <v>DISom</v>
          </cell>
          <cell r="I1042" t="str">
            <v>DISom</v>
          </cell>
          <cell r="J1042" t="str">
            <v>DISom</v>
          </cell>
          <cell r="K1042" t="str">
            <v>DISom</v>
          </cell>
          <cell r="L1042" t="str">
            <v>DISom</v>
          </cell>
        </row>
        <row r="1043">
          <cell r="B1043" t="str">
            <v>TAXDEPR</v>
          </cell>
          <cell r="C1043" t="str">
            <v>TAXDEPR</v>
          </cell>
          <cell r="D1043" t="str">
            <v>TAXDEPR</v>
          </cell>
          <cell r="E1043" t="str">
            <v>TAXDEPR</v>
          </cell>
          <cell r="F1043" t="str">
            <v>TAXDEPR</v>
          </cell>
          <cell r="H1043" t="str">
            <v>DISom</v>
          </cell>
          <cell r="I1043" t="str">
            <v>DISom</v>
          </cell>
          <cell r="J1043" t="str">
            <v>DISom</v>
          </cell>
          <cell r="K1043" t="str">
            <v>DISom</v>
          </cell>
          <cell r="L1043" t="str">
            <v>DISom</v>
          </cell>
        </row>
        <row r="1044">
          <cell r="B1044" t="str">
            <v>DPW</v>
          </cell>
          <cell r="C1044" t="str">
            <v>DPW</v>
          </cell>
          <cell r="D1044" t="str">
            <v>DPW</v>
          </cell>
          <cell r="E1044" t="str">
            <v>DPW</v>
          </cell>
          <cell r="F1044" t="str">
            <v>DPW</v>
          </cell>
          <cell r="H1044" t="str">
            <v>PLNT</v>
          </cell>
          <cell r="I1044" t="str">
            <v>PLNT</v>
          </cell>
          <cell r="J1044" t="str">
            <v>PLNT</v>
          </cell>
          <cell r="K1044" t="str">
            <v>PLNT</v>
          </cell>
          <cell r="L1044" t="str">
            <v>PLNT</v>
          </cell>
        </row>
        <row r="1052">
          <cell r="B1052" t="str">
            <v>IBT</v>
          </cell>
          <cell r="C1052" t="str">
            <v>IBT</v>
          </cell>
          <cell r="D1052" t="str">
            <v>IBT</v>
          </cell>
          <cell r="E1052" t="str">
            <v>IBT</v>
          </cell>
          <cell r="F1052" t="str">
            <v>IBT</v>
          </cell>
          <cell r="H1052" t="str">
            <v>DRB</v>
          </cell>
          <cell r="I1052" t="str">
            <v>DRB</v>
          </cell>
          <cell r="J1052" t="str">
            <v>DRB</v>
          </cell>
          <cell r="K1052" t="str">
            <v>DRB</v>
          </cell>
          <cell r="L1052" t="str">
            <v>DRB</v>
          </cell>
        </row>
        <row r="1053">
          <cell r="B1053" t="str">
            <v>IBT</v>
          </cell>
          <cell r="C1053" t="str">
            <v>IBT</v>
          </cell>
          <cell r="D1053" t="str">
            <v>IBT</v>
          </cell>
          <cell r="E1053" t="str">
            <v>IBT</v>
          </cell>
          <cell r="F1053" t="str">
            <v>IBT</v>
          </cell>
          <cell r="H1053" t="str">
            <v>DRB</v>
          </cell>
          <cell r="I1053" t="str">
            <v>DRB</v>
          </cell>
          <cell r="J1053" t="str">
            <v>DRB</v>
          </cell>
          <cell r="K1053" t="str">
            <v>DRB</v>
          </cell>
          <cell r="L1053" t="str">
            <v>DRB</v>
          </cell>
        </row>
        <row r="1054">
          <cell r="B1054" t="str">
            <v>P</v>
          </cell>
          <cell r="C1054" t="str">
            <v>P</v>
          </cell>
          <cell r="D1054" t="str">
            <v>P</v>
          </cell>
          <cell r="E1054" t="str">
            <v>P</v>
          </cell>
          <cell r="F1054" t="str">
            <v>P</v>
          </cell>
          <cell r="H1054" t="str">
            <v>DRB</v>
          </cell>
          <cell r="I1054" t="str">
            <v>DRB</v>
          </cell>
          <cell r="J1054" t="str">
            <v>DRB</v>
          </cell>
          <cell r="K1054" t="str">
            <v>DRB</v>
          </cell>
          <cell r="L1054" t="str">
            <v>DRB</v>
          </cell>
        </row>
        <row r="1055">
          <cell r="B1055" t="str">
            <v>IBT</v>
          </cell>
          <cell r="C1055" t="str">
            <v>IBT</v>
          </cell>
          <cell r="D1055" t="str">
            <v>IBT</v>
          </cell>
          <cell r="E1055" t="str">
            <v>IBT</v>
          </cell>
          <cell r="F1055" t="str">
            <v>IBT</v>
          </cell>
          <cell r="H1055" t="str">
            <v>DRB</v>
          </cell>
          <cell r="I1055" t="str">
            <v>DRB</v>
          </cell>
          <cell r="J1055" t="str">
            <v>DRB</v>
          </cell>
          <cell r="K1055" t="str">
            <v>DRB</v>
          </cell>
          <cell r="L1055" t="str">
            <v>DRB</v>
          </cell>
        </row>
        <row r="1075">
          <cell r="B1075" t="str">
            <v>SIT</v>
          </cell>
          <cell r="C1075" t="str">
            <v>SIT</v>
          </cell>
          <cell r="D1075" t="str">
            <v>SIT</v>
          </cell>
          <cell r="E1075" t="str">
            <v>SIT</v>
          </cell>
          <cell r="F1075" t="str">
            <v>SIT</v>
          </cell>
          <cell r="H1075" t="str">
            <v>DRB</v>
          </cell>
          <cell r="I1075" t="str">
            <v>DRB</v>
          </cell>
          <cell r="J1075" t="str">
            <v>DRB</v>
          </cell>
          <cell r="K1075" t="str">
            <v>DRB</v>
          </cell>
          <cell r="L1075" t="str">
            <v>DRB</v>
          </cell>
        </row>
        <row r="1084">
          <cell r="B1084" t="str">
            <v>P</v>
          </cell>
          <cell r="C1084" t="str">
            <v>P</v>
          </cell>
          <cell r="D1084" t="str">
            <v>P</v>
          </cell>
          <cell r="E1084" t="str">
            <v>P</v>
          </cell>
          <cell r="F1084" t="str">
            <v>P</v>
          </cell>
        </row>
        <row r="1085">
          <cell r="B1085" t="str">
            <v>P</v>
          </cell>
          <cell r="C1085" t="str">
            <v>P</v>
          </cell>
          <cell r="D1085" t="str">
            <v>P</v>
          </cell>
          <cell r="E1085" t="str">
            <v>P</v>
          </cell>
          <cell r="F1085" t="str">
            <v>P</v>
          </cell>
        </row>
        <row r="1086">
          <cell r="B1086" t="str">
            <v>P</v>
          </cell>
          <cell r="C1086" t="str">
            <v>P</v>
          </cell>
          <cell r="D1086" t="str">
            <v>P</v>
          </cell>
          <cell r="E1086" t="str">
            <v>P</v>
          </cell>
          <cell r="F1086" t="str">
            <v>P</v>
          </cell>
        </row>
        <row r="1087">
          <cell r="B1087" t="str">
            <v>LABOR</v>
          </cell>
          <cell r="C1087" t="str">
            <v>LABOR</v>
          </cell>
          <cell r="D1087" t="str">
            <v>LABOR</v>
          </cell>
          <cell r="E1087" t="str">
            <v>LABOR</v>
          </cell>
          <cell r="F1087" t="str">
            <v>LABOR</v>
          </cell>
        </row>
        <row r="1093">
          <cell r="B1093" t="str">
            <v>FIT</v>
          </cell>
          <cell r="C1093" t="str">
            <v>FIT</v>
          </cell>
          <cell r="D1093" t="str">
            <v>FIT</v>
          </cell>
          <cell r="E1093" t="str">
            <v>FIT</v>
          </cell>
          <cell r="F1093" t="str">
            <v>FIT</v>
          </cell>
          <cell r="H1093" t="str">
            <v>DRB</v>
          </cell>
          <cell r="I1093" t="str">
            <v>DRB</v>
          </cell>
          <cell r="J1093" t="str">
            <v>DRB</v>
          </cell>
          <cell r="K1093" t="str">
            <v>DRB</v>
          </cell>
          <cell r="L1093" t="str">
            <v>DRB</v>
          </cell>
        </row>
        <row r="1099">
          <cell r="B1099" t="str">
            <v>P</v>
          </cell>
          <cell r="C1099" t="str">
            <v>P</v>
          </cell>
          <cell r="D1099" t="str">
            <v>P</v>
          </cell>
          <cell r="E1099" t="str">
            <v>P</v>
          </cell>
          <cell r="F1099" t="str">
            <v>P</v>
          </cell>
        </row>
        <row r="1100">
          <cell r="B1100" t="str">
            <v>P</v>
          </cell>
          <cell r="C1100" t="str">
            <v>P</v>
          </cell>
          <cell r="D1100" t="str">
            <v>P</v>
          </cell>
          <cell r="E1100" t="str">
            <v>P</v>
          </cell>
          <cell r="F1100" t="str">
            <v>P</v>
          </cell>
        </row>
        <row r="1101">
          <cell r="B1101" t="str">
            <v>P</v>
          </cell>
          <cell r="C1101" t="str">
            <v>P</v>
          </cell>
          <cell r="D1101" t="str">
            <v>P</v>
          </cell>
          <cell r="E1101" t="str">
            <v>P</v>
          </cell>
          <cell r="F1101" t="str">
            <v>P</v>
          </cell>
        </row>
        <row r="1102">
          <cell r="B1102" t="str">
            <v>P</v>
          </cell>
          <cell r="C1102" t="str">
            <v>P</v>
          </cell>
          <cell r="D1102" t="str">
            <v>P</v>
          </cell>
          <cell r="E1102" t="str">
            <v>P</v>
          </cell>
          <cell r="F1102" t="str">
            <v>P</v>
          </cell>
        </row>
        <row r="1103">
          <cell r="B1103" t="str">
            <v>P</v>
          </cell>
          <cell r="C1103" t="str">
            <v>P</v>
          </cell>
          <cell r="D1103" t="str">
            <v>P</v>
          </cell>
          <cell r="E1103" t="str">
            <v>P</v>
          </cell>
          <cell r="F1103" t="str">
            <v>P</v>
          </cell>
        </row>
        <row r="1107">
          <cell r="B1107" t="str">
            <v>P</v>
          </cell>
          <cell r="C1107" t="str">
            <v>P</v>
          </cell>
          <cell r="D1107" t="str">
            <v>P</v>
          </cell>
          <cell r="E1107" t="str">
            <v>P</v>
          </cell>
          <cell r="F1107" t="str">
            <v>P</v>
          </cell>
        </row>
        <row r="1108">
          <cell r="B1108" t="str">
            <v>P</v>
          </cell>
          <cell r="C1108" t="str">
            <v>P</v>
          </cell>
          <cell r="D1108" t="str">
            <v>P</v>
          </cell>
          <cell r="E1108" t="str">
            <v>P</v>
          </cell>
          <cell r="F1108" t="str">
            <v>P</v>
          </cell>
        </row>
        <row r="1109">
          <cell r="B1109" t="str">
            <v>P</v>
          </cell>
          <cell r="C1109" t="str">
            <v>P</v>
          </cell>
          <cell r="D1109" t="str">
            <v>P</v>
          </cell>
          <cell r="E1109" t="str">
            <v>P</v>
          </cell>
          <cell r="F1109" t="str">
            <v>P</v>
          </cell>
        </row>
        <row r="1110">
          <cell r="B1110" t="str">
            <v>P</v>
          </cell>
          <cell r="C1110" t="str">
            <v>P</v>
          </cell>
          <cell r="D1110" t="str">
            <v>P</v>
          </cell>
          <cell r="E1110" t="str">
            <v>P</v>
          </cell>
          <cell r="F1110" t="str">
            <v>P</v>
          </cell>
        </row>
        <row r="1114">
          <cell r="B1114" t="str">
            <v>P</v>
          </cell>
          <cell r="C1114" t="str">
            <v>P</v>
          </cell>
          <cell r="D1114" t="str">
            <v>P</v>
          </cell>
          <cell r="E1114" t="str">
            <v>P</v>
          </cell>
          <cell r="F1114" t="str">
            <v>P</v>
          </cell>
        </row>
        <row r="1115">
          <cell r="B1115" t="str">
            <v>P</v>
          </cell>
          <cell r="C1115" t="str">
            <v>P</v>
          </cell>
          <cell r="D1115" t="str">
            <v>P</v>
          </cell>
          <cell r="E1115" t="str">
            <v>P</v>
          </cell>
          <cell r="F1115" t="str">
            <v>P</v>
          </cell>
        </row>
        <row r="1116">
          <cell r="B1116" t="str">
            <v>P</v>
          </cell>
          <cell r="C1116" t="str">
            <v>P</v>
          </cell>
          <cell r="D1116" t="str">
            <v>P</v>
          </cell>
          <cell r="E1116" t="str">
            <v>P</v>
          </cell>
          <cell r="F1116" t="str">
            <v>P</v>
          </cell>
        </row>
        <row r="1117">
          <cell r="B1117" t="str">
            <v>P</v>
          </cell>
          <cell r="C1117" t="str">
            <v>P</v>
          </cell>
          <cell r="D1117" t="str">
            <v>P</v>
          </cell>
          <cell r="E1117" t="str">
            <v>P</v>
          </cell>
          <cell r="F1117" t="str">
            <v>P</v>
          </cell>
        </row>
        <row r="1121">
          <cell r="B1121" t="str">
            <v>P</v>
          </cell>
          <cell r="C1121" t="str">
            <v>P</v>
          </cell>
          <cell r="D1121" t="str">
            <v>P</v>
          </cell>
          <cell r="E1121" t="str">
            <v>P</v>
          </cell>
          <cell r="F1121" t="str">
            <v>P</v>
          </cell>
        </row>
        <row r="1122">
          <cell r="B1122" t="str">
            <v>P</v>
          </cell>
          <cell r="C1122" t="str">
            <v>P</v>
          </cell>
          <cell r="D1122" t="str">
            <v>P</v>
          </cell>
          <cell r="E1122" t="str">
            <v>P</v>
          </cell>
          <cell r="F1122" t="str">
            <v>P</v>
          </cell>
        </row>
        <row r="1123">
          <cell r="B1123" t="str">
            <v>P</v>
          </cell>
          <cell r="C1123" t="str">
            <v>P</v>
          </cell>
          <cell r="D1123" t="str">
            <v>P</v>
          </cell>
          <cell r="E1123" t="str">
            <v>P</v>
          </cell>
          <cell r="F1123" t="str">
            <v>P</v>
          </cell>
        </row>
        <row r="1124">
          <cell r="B1124" t="str">
            <v>P</v>
          </cell>
          <cell r="C1124" t="str">
            <v>P</v>
          </cell>
          <cell r="D1124" t="str">
            <v>P</v>
          </cell>
          <cell r="E1124" t="str">
            <v>P</v>
          </cell>
          <cell r="F1124" t="str">
            <v>P</v>
          </cell>
        </row>
        <row r="1128">
          <cell r="B1128" t="str">
            <v>P</v>
          </cell>
          <cell r="C1128" t="str">
            <v>P</v>
          </cell>
          <cell r="D1128" t="str">
            <v>P</v>
          </cell>
          <cell r="E1128" t="str">
            <v>P</v>
          </cell>
          <cell r="F1128" t="str">
            <v>P</v>
          </cell>
        </row>
        <row r="1129">
          <cell r="B1129" t="str">
            <v>P</v>
          </cell>
          <cell r="C1129" t="str">
            <v>P</v>
          </cell>
          <cell r="D1129" t="str">
            <v>P</v>
          </cell>
          <cell r="E1129" t="str">
            <v>P</v>
          </cell>
          <cell r="F1129" t="str">
            <v>P</v>
          </cell>
        </row>
        <row r="1130">
          <cell r="B1130" t="str">
            <v>P</v>
          </cell>
          <cell r="C1130" t="str">
            <v>P</v>
          </cell>
          <cell r="D1130" t="str">
            <v>P</v>
          </cell>
          <cell r="E1130" t="str">
            <v>P</v>
          </cell>
          <cell r="F1130" t="str">
            <v>P</v>
          </cell>
        </row>
        <row r="1131">
          <cell r="B1131" t="str">
            <v>P</v>
          </cell>
          <cell r="C1131" t="str">
            <v>P</v>
          </cell>
          <cell r="D1131" t="str">
            <v>P</v>
          </cell>
          <cell r="E1131" t="str">
            <v>P</v>
          </cell>
          <cell r="F1131" t="str">
            <v>P</v>
          </cell>
        </row>
        <row r="1135">
          <cell r="B1135" t="str">
            <v>P</v>
          </cell>
          <cell r="C1135" t="str">
            <v>P</v>
          </cell>
          <cell r="D1135" t="str">
            <v>P</v>
          </cell>
          <cell r="E1135" t="str">
            <v>P</v>
          </cell>
          <cell r="F1135" t="str">
            <v>P</v>
          </cell>
        </row>
        <row r="1136">
          <cell r="B1136" t="str">
            <v>P</v>
          </cell>
          <cell r="C1136" t="str">
            <v>P</v>
          </cell>
          <cell r="D1136" t="str">
            <v>P</v>
          </cell>
          <cell r="E1136" t="str">
            <v>P</v>
          </cell>
          <cell r="F1136" t="str">
            <v>P</v>
          </cell>
        </row>
        <row r="1137">
          <cell r="B1137" t="str">
            <v>P</v>
          </cell>
          <cell r="C1137" t="str">
            <v>P</v>
          </cell>
          <cell r="D1137" t="str">
            <v>P</v>
          </cell>
          <cell r="E1137" t="str">
            <v>P</v>
          </cell>
          <cell r="F1137" t="str">
            <v>P</v>
          </cell>
        </row>
        <row r="1138">
          <cell r="B1138" t="str">
            <v>P</v>
          </cell>
          <cell r="C1138" t="str">
            <v>P</v>
          </cell>
          <cell r="D1138" t="str">
            <v>P</v>
          </cell>
          <cell r="E1138" t="str">
            <v>P</v>
          </cell>
          <cell r="F1138" t="str">
            <v>P</v>
          </cell>
        </row>
        <row r="1143">
          <cell r="B1143" t="str">
            <v>P</v>
          </cell>
          <cell r="C1143" t="str">
            <v>P</v>
          </cell>
          <cell r="D1143" t="str">
            <v>P</v>
          </cell>
          <cell r="E1143" t="str">
            <v>P</v>
          </cell>
          <cell r="F1143" t="str">
            <v>P</v>
          </cell>
        </row>
        <row r="1150">
          <cell r="B1150" t="str">
            <v>P</v>
          </cell>
          <cell r="C1150" t="str">
            <v>P</v>
          </cell>
          <cell r="D1150" t="str">
            <v>P</v>
          </cell>
          <cell r="E1150" t="str">
            <v>P</v>
          </cell>
          <cell r="F1150" t="str">
            <v>P</v>
          </cell>
        </row>
        <row r="1154">
          <cell r="B1154" t="str">
            <v>P</v>
          </cell>
          <cell r="C1154" t="str">
            <v>P</v>
          </cell>
          <cell r="D1154" t="str">
            <v>P</v>
          </cell>
          <cell r="E1154" t="str">
            <v>P</v>
          </cell>
          <cell r="F1154" t="str">
            <v>P</v>
          </cell>
        </row>
        <row r="1158">
          <cell r="B1158" t="str">
            <v>P</v>
          </cell>
          <cell r="C1158" t="str">
            <v>P</v>
          </cell>
          <cell r="D1158" t="str">
            <v>P</v>
          </cell>
          <cell r="E1158" t="str">
            <v>P</v>
          </cell>
          <cell r="F1158" t="str">
            <v>P</v>
          </cell>
        </row>
        <row r="1162">
          <cell r="B1162" t="str">
            <v>P</v>
          </cell>
          <cell r="C1162" t="str">
            <v>P</v>
          </cell>
          <cell r="D1162" t="str">
            <v>P</v>
          </cell>
          <cell r="E1162" t="str">
            <v>P</v>
          </cell>
          <cell r="F1162" t="str">
            <v>P</v>
          </cell>
        </row>
        <row r="1166">
          <cell r="B1166" t="str">
            <v>P</v>
          </cell>
          <cell r="C1166" t="str">
            <v>P</v>
          </cell>
          <cell r="D1166" t="str">
            <v>P</v>
          </cell>
          <cell r="E1166" t="str">
            <v>P</v>
          </cell>
          <cell r="F1166" t="str">
            <v>P</v>
          </cell>
        </row>
        <row r="1170">
          <cell r="B1170" t="str">
            <v>P</v>
          </cell>
          <cell r="C1170" t="str">
            <v>P</v>
          </cell>
          <cell r="D1170" t="str">
            <v>P</v>
          </cell>
          <cell r="E1170" t="str">
            <v>P</v>
          </cell>
          <cell r="F1170" t="str">
            <v>P</v>
          </cell>
        </row>
        <row r="1175">
          <cell r="B1175" t="str">
            <v>P</v>
          </cell>
          <cell r="C1175" t="str">
            <v>P</v>
          </cell>
          <cell r="D1175" t="str">
            <v>P</v>
          </cell>
          <cell r="E1175" t="str">
            <v>P</v>
          </cell>
          <cell r="F1175" t="str">
            <v>P</v>
          </cell>
        </row>
        <row r="1182">
          <cell r="B1182" t="str">
            <v>P</v>
          </cell>
          <cell r="C1182" t="str">
            <v>P</v>
          </cell>
          <cell r="D1182" t="str">
            <v>P</v>
          </cell>
          <cell r="E1182" t="str">
            <v>P</v>
          </cell>
          <cell r="F1182" t="str">
            <v>P</v>
          </cell>
        </row>
        <row r="1183">
          <cell r="B1183" t="str">
            <v>P</v>
          </cell>
          <cell r="C1183" t="str">
            <v>P</v>
          </cell>
          <cell r="D1183" t="str">
            <v>P</v>
          </cell>
          <cell r="E1183" t="str">
            <v>P</v>
          </cell>
          <cell r="F1183" t="str">
            <v>P</v>
          </cell>
        </row>
        <row r="1184">
          <cell r="B1184" t="str">
            <v>P</v>
          </cell>
          <cell r="C1184" t="str">
            <v>P</v>
          </cell>
          <cell r="D1184" t="str">
            <v>P</v>
          </cell>
          <cell r="E1184" t="str">
            <v>P</v>
          </cell>
          <cell r="F1184" t="str">
            <v>P</v>
          </cell>
        </row>
        <row r="1185">
          <cell r="B1185" t="str">
            <v>P</v>
          </cell>
          <cell r="C1185" t="str">
            <v>P</v>
          </cell>
          <cell r="D1185" t="str">
            <v>P</v>
          </cell>
          <cell r="E1185" t="str">
            <v>P</v>
          </cell>
          <cell r="F1185" t="str">
            <v>P</v>
          </cell>
        </row>
        <row r="1189">
          <cell r="B1189" t="str">
            <v>P</v>
          </cell>
          <cell r="C1189" t="str">
            <v>P</v>
          </cell>
          <cell r="D1189" t="str">
            <v>P</v>
          </cell>
          <cell r="E1189" t="str">
            <v>P</v>
          </cell>
          <cell r="F1189" t="str">
            <v>P</v>
          </cell>
        </row>
        <row r="1190">
          <cell r="B1190" t="str">
            <v>P</v>
          </cell>
          <cell r="C1190" t="str">
            <v>P</v>
          </cell>
          <cell r="D1190" t="str">
            <v>P</v>
          </cell>
          <cell r="E1190" t="str">
            <v>P</v>
          </cell>
          <cell r="F1190" t="str">
            <v>P</v>
          </cell>
        </row>
        <row r="1191">
          <cell r="B1191" t="str">
            <v>P</v>
          </cell>
          <cell r="C1191" t="str">
            <v>P</v>
          </cell>
          <cell r="D1191" t="str">
            <v>P</v>
          </cell>
          <cell r="E1191" t="str">
            <v>P</v>
          </cell>
          <cell r="F1191" t="str">
            <v>P</v>
          </cell>
        </row>
        <row r="1192">
          <cell r="B1192" t="str">
            <v>P</v>
          </cell>
          <cell r="C1192" t="str">
            <v>P</v>
          </cell>
          <cell r="D1192" t="str">
            <v>P</v>
          </cell>
          <cell r="E1192" t="str">
            <v>P</v>
          </cell>
          <cell r="F1192" t="str">
            <v>P</v>
          </cell>
        </row>
        <row r="1196">
          <cell r="B1196" t="str">
            <v>P</v>
          </cell>
          <cell r="C1196" t="str">
            <v>P</v>
          </cell>
          <cell r="D1196" t="str">
            <v>P</v>
          </cell>
          <cell r="E1196" t="str">
            <v>P</v>
          </cell>
          <cell r="F1196" t="str">
            <v>P</v>
          </cell>
        </row>
        <row r="1197">
          <cell r="B1197" t="str">
            <v>P</v>
          </cell>
          <cell r="C1197" t="str">
            <v>P</v>
          </cell>
          <cell r="D1197" t="str">
            <v>P</v>
          </cell>
          <cell r="E1197" t="str">
            <v>P</v>
          </cell>
          <cell r="F1197" t="str">
            <v>P</v>
          </cell>
        </row>
        <row r="1198">
          <cell r="B1198" t="str">
            <v>P</v>
          </cell>
          <cell r="C1198" t="str">
            <v>P</v>
          </cell>
          <cell r="D1198" t="str">
            <v>P</v>
          </cell>
          <cell r="E1198" t="str">
            <v>P</v>
          </cell>
          <cell r="F1198" t="str">
            <v>P</v>
          </cell>
        </row>
        <row r="1199">
          <cell r="B1199" t="str">
            <v>P</v>
          </cell>
          <cell r="C1199" t="str">
            <v>P</v>
          </cell>
          <cell r="D1199" t="str">
            <v>P</v>
          </cell>
          <cell r="E1199" t="str">
            <v>P</v>
          </cell>
          <cell r="F1199" t="str">
            <v>P</v>
          </cell>
        </row>
        <row r="1203">
          <cell r="B1203" t="str">
            <v>P</v>
          </cell>
          <cell r="C1203" t="str">
            <v>P</v>
          </cell>
          <cell r="D1203" t="str">
            <v>P</v>
          </cell>
          <cell r="E1203" t="str">
            <v>P</v>
          </cell>
          <cell r="F1203" t="str">
            <v>P</v>
          </cell>
        </row>
        <row r="1204">
          <cell r="B1204" t="str">
            <v>P</v>
          </cell>
          <cell r="C1204" t="str">
            <v>P</v>
          </cell>
          <cell r="D1204" t="str">
            <v>P</v>
          </cell>
          <cell r="E1204" t="str">
            <v>P</v>
          </cell>
          <cell r="F1204" t="str">
            <v>P</v>
          </cell>
        </row>
        <row r="1205">
          <cell r="B1205" t="str">
            <v>P</v>
          </cell>
          <cell r="C1205" t="str">
            <v>P</v>
          </cell>
          <cell r="D1205" t="str">
            <v>P</v>
          </cell>
          <cell r="E1205" t="str">
            <v>P</v>
          </cell>
          <cell r="F1205" t="str">
            <v>P</v>
          </cell>
        </row>
        <row r="1206">
          <cell r="B1206" t="str">
            <v>P</v>
          </cell>
          <cell r="C1206" t="str">
            <v>P</v>
          </cell>
          <cell r="D1206" t="str">
            <v>P</v>
          </cell>
          <cell r="E1206" t="str">
            <v>P</v>
          </cell>
          <cell r="F1206" t="str">
            <v>P</v>
          </cell>
        </row>
        <row r="1210">
          <cell r="B1210" t="str">
            <v>P</v>
          </cell>
          <cell r="C1210" t="str">
            <v>P</v>
          </cell>
          <cell r="D1210" t="str">
            <v>P</v>
          </cell>
          <cell r="E1210" t="str">
            <v>P</v>
          </cell>
          <cell r="F1210" t="str">
            <v>P</v>
          </cell>
        </row>
        <row r="1211">
          <cell r="B1211" t="str">
            <v>P</v>
          </cell>
          <cell r="C1211" t="str">
            <v>P</v>
          </cell>
          <cell r="D1211" t="str">
            <v>P</v>
          </cell>
          <cell r="E1211" t="str">
            <v>P</v>
          </cell>
          <cell r="F1211" t="str">
            <v>P</v>
          </cell>
        </row>
        <row r="1212">
          <cell r="B1212" t="str">
            <v>P</v>
          </cell>
          <cell r="C1212" t="str">
            <v>P</v>
          </cell>
          <cell r="D1212" t="str">
            <v>P</v>
          </cell>
          <cell r="E1212" t="str">
            <v>P</v>
          </cell>
          <cell r="F1212" t="str">
            <v>P</v>
          </cell>
        </row>
        <row r="1213">
          <cell r="B1213" t="str">
            <v>P</v>
          </cell>
          <cell r="C1213" t="str">
            <v>P</v>
          </cell>
          <cell r="D1213" t="str">
            <v>P</v>
          </cell>
          <cell r="E1213" t="str">
            <v>P</v>
          </cell>
          <cell r="F1213" t="str">
            <v>P</v>
          </cell>
        </row>
        <row r="1217">
          <cell r="B1217" t="str">
            <v>P</v>
          </cell>
          <cell r="C1217" t="str">
            <v>P</v>
          </cell>
          <cell r="D1217" t="str">
            <v>P</v>
          </cell>
          <cell r="E1217" t="str">
            <v>P</v>
          </cell>
          <cell r="F1217" t="str">
            <v>P</v>
          </cell>
        </row>
        <row r="1218">
          <cell r="B1218" t="str">
            <v>P</v>
          </cell>
          <cell r="C1218" t="str">
            <v>P</v>
          </cell>
          <cell r="D1218" t="str">
            <v>P</v>
          </cell>
          <cell r="E1218" t="str">
            <v>P</v>
          </cell>
          <cell r="F1218" t="str">
            <v>P</v>
          </cell>
        </row>
        <row r="1219">
          <cell r="B1219" t="str">
            <v>P</v>
          </cell>
          <cell r="C1219" t="str">
            <v>P</v>
          </cell>
          <cell r="D1219" t="str">
            <v>P</v>
          </cell>
          <cell r="E1219" t="str">
            <v>P</v>
          </cell>
          <cell r="F1219" t="str">
            <v>P</v>
          </cell>
        </row>
        <row r="1220">
          <cell r="B1220" t="str">
            <v>P</v>
          </cell>
          <cell r="C1220" t="str">
            <v>P</v>
          </cell>
          <cell r="D1220" t="str">
            <v>P</v>
          </cell>
          <cell r="E1220" t="str">
            <v>P</v>
          </cell>
          <cell r="F1220" t="str">
            <v>P</v>
          </cell>
        </row>
        <row r="1224">
          <cell r="B1224" t="str">
            <v>P</v>
          </cell>
          <cell r="C1224" t="str">
            <v>P</v>
          </cell>
          <cell r="D1224" t="str">
            <v>P</v>
          </cell>
          <cell r="E1224" t="str">
            <v>P</v>
          </cell>
          <cell r="F1224" t="str">
            <v>P</v>
          </cell>
        </row>
        <row r="1225">
          <cell r="B1225" t="str">
            <v>P</v>
          </cell>
          <cell r="C1225" t="str">
            <v>P</v>
          </cell>
          <cell r="D1225" t="str">
            <v>P</v>
          </cell>
          <cell r="E1225" t="str">
            <v>P</v>
          </cell>
          <cell r="F1225" t="str">
            <v>P</v>
          </cell>
        </row>
        <row r="1226">
          <cell r="B1226" t="str">
            <v>P</v>
          </cell>
          <cell r="C1226" t="str">
            <v>P</v>
          </cell>
          <cell r="D1226" t="str">
            <v>P</v>
          </cell>
          <cell r="E1226" t="str">
            <v>P</v>
          </cell>
          <cell r="F1226" t="str">
            <v>P</v>
          </cell>
        </row>
        <row r="1227">
          <cell r="B1227" t="str">
            <v>P</v>
          </cell>
          <cell r="C1227" t="str">
            <v>P</v>
          </cell>
          <cell r="D1227" t="str">
            <v>P</v>
          </cell>
          <cell r="E1227" t="str">
            <v>P</v>
          </cell>
          <cell r="F1227" t="str">
            <v>P</v>
          </cell>
        </row>
        <row r="1232">
          <cell r="B1232" t="str">
            <v>P</v>
          </cell>
          <cell r="C1232" t="str">
            <v>P</v>
          </cell>
          <cell r="D1232" t="str">
            <v>P</v>
          </cell>
          <cell r="E1232" t="str">
            <v>P</v>
          </cell>
          <cell r="F1232" t="str">
            <v>P</v>
          </cell>
        </row>
        <row r="1233">
          <cell r="B1233" t="str">
            <v>P</v>
          </cell>
          <cell r="C1233" t="str">
            <v>P</v>
          </cell>
          <cell r="D1233" t="str">
            <v>P</v>
          </cell>
          <cell r="E1233" t="str">
            <v>P</v>
          </cell>
          <cell r="F1233" t="str">
            <v>P</v>
          </cell>
        </row>
        <row r="1240">
          <cell r="B1240" t="str">
            <v>P</v>
          </cell>
          <cell r="C1240" t="str">
            <v>P</v>
          </cell>
          <cell r="D1240" t="str">
            <v>P</v>
          </cell>
          <cell r="E1240" t="str">
            <v>P</v>
          </cell>
          <cell r="F1240" t="str">
            <v>P</v>
          </cell>
        </row>
        <row r="1241">
          <cell r="B1241" t="str">
            <v>P</v>
          </cell>
          <cell r="C1241" t="str">
            <v>P</v>
          </cell>
          <cell r="D1241" t="str">
            <v>P</v>
          </cell>
          <cell r="E1241" t="str">
            <v>P</v>
          </cell>
          <cell r="F1241" t="str">
            <v>P</v>
          </cell>
        </row>
        <row r="1242">
          <cell r="B1242" t="str">
            <v>P</v>
          </cell>
          <cell r="C1242" t="str">
            <v>P</v>
          </cell>
          <cell r="D1242" t="str">
            <v>P</v>
          </cell>
          <cell r="E1242" t="str">
            <v>P</v>
          </cell>
          <cell r="F1242" t="str">
            <v>P</v>
          </cell>
        </row>
        <row r="1246">
          <cell r="B1246" t="str">
            <v>P</v>
          </cell>
          <cell r="C1246" t="str">
            <v>P</v>
          </cell>
          <cell r="D1246" t="str">
            <v>P</v>
          </cell>
          <cell r="E1246" t="str">
            <v>P</v>
          </cell>
          <cell r="F1246" t="str">
            <v>P</v>
          </cell>
        </row>
        <row r="1247">
          <cell r="B1247" t="str">
            <v>P</v>
          </cell>
          <cell r="C1247" t="str">
            <v>P</v>
          </cell>
          <cell r="D1247" t="str">
            <v>P</v>
          </cell>
          <cell r="E1247" t="str">
            <v>P</v>
          </cell>
          <cell r="F1247" t="str">
            <v>P</v>
          </cell>
        </row>
        <row r="1248">
          <cell r="B1248" t="str">
            <v>P</v>
          </cell>
          <cell r="C1248" t="str">
            <v>P</v>
          </cell>
          <cell r="D1248" t="str">
            <v>P</v>
          </cell>
          <cell r="E1248" t="str">
            <v>P</v>
          </cell>
          <cell r="F1248" t="str">
            <v>P</v>
          </cell>
        </row>
        <row r="1249">
          <cell r="B1249" t="str">
            <v>P</v>
          </cell>
          <cell r="C1249" t="str">
            <v>P</v>
          </cell>
          <cell r="D1249" t="str">
            <v>P</v>
          </cell>
          <cell r="E1249" t="str">
            <v>P</v>
          </cell>
          <cell r="F1249" t="str">
            <v>P</v>
          </cell>
        </row>
        <row r="1253">
          <cell r="B1253" t="str">
            <v>P</v>
          </cell>
          <cell r="C1253" t="str">
            <v>P</v>
          </cell>
          <cell r="D1253" t="str">
            <v>P</v>
          </cell>
          <cell r="E1253" t="str">
            <v>P</v>
          </cell>
          <cell r="F1253" t="str">
            <v>P</v>
          </cell>
        </row>
        <row r="1254">
          <cell r="B1254" t="str">
            <v>P</v>
          </cell>
          <cell r="C1254" t="str">
            <v>P</v>
          </cell>
          <cell r="D1254" t="str">
            <v>P</v>
          </cell>
          <cell r="E1254" t="str">
            <v>P</v>
          </cell>
          <cell r="F1254" t="str">
            <v>P</v>
          </cell>
        </row>
        <row r="1255">
          <cell r="B1255" t="str">
            <v>P</v>
          </cell>
          <cell r="C1255" t="str">
            <v>P</v>
          </cell>
          <cell r="D1255" t="str">
            <v>P</v>
          </cell>
          <cell r="E1255" t="str">
            <v>P</v>
          </cell>
          <cell r="F1255" t="str">
            <v>P</v>
          </cell>
        </row>
        <row r="1259">
          <cell r="B1259" t="str">
            <v>P</v>
          </cell>
          <cell r="C1259" t="str">
            <v>P</v>
          </cell>
          <cell r="D1259" t="str">
            <v>P</v>
          </cell>
          <cell r="E1259" t="str">
            <v>P</v>
          </cell>
          <cell r="F1259" t="str">
            <v>P</v>
          </cell>
        </row>
        <row r="1260">
          <cell r="B1260" t="str">
            <v>P</v>
          </cell>
          <cell r="C1260" t="str">
            <v>P</v>
          </cell>
          <cell r="D1260" t="str">
            <v>P</v>
          </cell>
          <cell r="E1260" t="str">
            <v>P</v>
          </cell>
          <cell r="F1260" t="str">
            <v>P</v>
          </cell>
        </row>
        <row r="1261">
          <cell r="B1261" t="str">
            <v>P</v>
          </cell>
          <cell r="C1261" t="str">
            <v>P</v>
          </cell>
          <cell r="D1261" t="str">
            <v>P</v>
          </cell>
          <cell r="E1261" t="str">
            <v>P</v>
          </cell>
          <cell r="F1261" t="str">
            <v>P</v>
          </cell>
        </row>
        <row r="1262">
          <cell r="B1262" t="str">
            <v>P</v>
          </cell>
          <cell r="C1262" t="str">
            <v>P</v>
          </cell>
          <cell r="D1262" t="str">
            <v>P</v>
          </cell>
          <cell r="E1262" t="str">
            <v>P</v>
          </cell>
          <cell r="F1262" t="str">
            <v>P</v>
          </cell>
        </row>
        <row r="1266">
          <cell r="B1266" t="str">
            <v>P</v>
          </cell>
          <cell r="C1266" t="str">
            <v>P</v>
          </cell>
          <cell r="D1266" t="str">
            <v>P</v>
          </cell>
          <cell r="E1266" t="str">
            <v>P</v>
          </cell>
          <cell r="F1266" t="str">
            <v>P</v>
          </cell>
        </row>
        <row r="1267">
          <cell r="B1267" t="str">
            <v>P</v>
          </cell>
          <cell r="C1267" t="str">
            <v>P</v>
          </cell>
          <cell r="D1267" t="str">
            <v>P</v>
          </cell>
          <cell r="E1267" t="str">
            <v>P</v>
          </cell>
          <cell r="F1267" t="str">
            <v>P</v>
          </cell>
        </row>
        <row r="1268">
          <cell r="B1268" t="str">
            <v>P</v>
          </cell>
          <cell r="C1268" t="str">
            <v>P</v>
          </cell>
          <cell r="D1268" t="str">
            <v>P</v>
          </cell>
          <cell r="E1268" t="str">
            <v>P</v>
          </cell>
          <cell r="F1268" t="str">
            <v>P</v>
          </cell>
        </row>
        <row r="1269">
          <cell r="B1269" t="str">
            <v>P</v>
          </cell>
          <cell r="C1269" t="str">
            <v>P</v>
          </cell>
          <cell r="D1269" t="str">
            <v>P</v>
          </cell>
          <cell r="E1269" t="str">
            <v>P</v>
          </cell>
          <cell r="F1269" t="str">
            <v>P</v>
          </cell>
        </row>
        <row r="1273">
          <cell r="B1273" t="str">
            <v>P</v>
          </cell>
          <cell r="C1273" t="str">
            <v>P</v>
          </cell>
          <cell r="D1273" t="str">
            <v>P</v>
          </cell>
          <cell r="E1273" t="str">
            <v>P</v>
          </cell>
          <cell r="F1273" t="str">
            <v>P</v>
          </cell>
        </row>
        <row r="1274">
          <cell r="B1274" t="str">
            <v>P</v>
          </cell>
          <cell r="C1274" t="str">
            <v>P</v>
          </cell>
          <cell r="D1274" t="str">
            <v>P</v>
          </cell>
          <cell r="E1274" t="str">
            <v>P</v>
          </cell>
          <cell r="F1274" t="str">
            <v>P</v>
          </cell>
        </row>
        <row r="1275">
          <cell r="B1275" t="str">
            <v>P</v>
          </cell>
          <cell r="C1275" t="str">
            <v>P</v>
          </cell>
          <cell r="D1275" t="str">
            <v>P</v>
          </cell>
          <cell r="E1275" t="str">
            <v>P</v>
          </cell>
          <cell r="F1275" t="str">
            <v>P</v>
          </cell>
        </row>
        <row r="1276">
          <cell r="B1276" t="str">
            <v>P</v>
          </cell>
          <cell r="C1276" t="str">
            <v>P</v>
          </cell>
          <cell r="D1276" t="str">
            <v>P</v>
          </cell>
          <cell r="E1276" t="str">
            <v>P</v>
          </cell>
          <cell r="F1276" t="str">
            <v>P</v>
          </cell>
        </row>
        <row r="1280">
          <cell r="B1280" t="str">
            <v>P</v>
          </cell>
          <cell r="C1280" t="str">
            <v>P</v>
          </cell>
          <cell r="D1280" t="str">
            <v>P</v>
          </cell>
          <cell r="E1280" t="str">
            <v>P</v>
          </cell>
          <cell r="F1280" t="str">
            <v>P</v>
          </cell>
        </row>
        <row r="1281">
          <cell r="B1281" t="str">
            <v>P</v>
          </cell>
          <cell r="C1281" t="str">
            <v>P</v>
          </cell>
          <cell r="D1281" t="str">
            <v>P</v>
          </cell>
          <cell r="E1281" t="str">
            <v>P</v>
          </cell>
          <cell r="F1281" t="str">
            <v>P</v>
          </cell>
        </row>
        <row r="1282">
          <cell r="B1282" t="str">
            <v>P</v>
          </cell>
          <cell r="C1282" t="str">
            <v>P</v>
          </cell>
          <cell r="D1282" t="str">
            <v>P</v>
          </cell>
          <cell r="E1282" t="str">
            <v>P</v>
          </cell>
          <cell r="F1282" t="str">
            <v>P</v>
          </cell>
        </row>
        <row r="1286">
          <cell r="B1286" t="str">
            <v>P</v>
          </cell>
          <cell r="C1286" t="str">
            <v>P</v>
          </cell>
          <cell r="D1286" t="str">
            <v>P</v>
          </cell>
          <cell r="E1286" t="str">
            <v>P</v>
          </cell>
          <cell r="F1286" t="str">
            <v>P</v>
          </cell>
        </row>
        <row r="1287">
          <cell r="B1287" t="str">
            <v>P</v>
          </cell>
          <cell r="C1287" t="str">
            <v>P</v>
          </cell>
          <cell r="D1287" t="str">
            <v>P</v>
          </cell>
          <cell r="E1287" t="str">
            <v>P</v>
          </cell>
          <cell r="F1287" t="str">
            <v>P</v>
          </cell>
        </row>
        <row r="1294">
          <cell r="B1294" t="str">
            <v>P</v>
          </cell>
          <cell r="C1294" t="str">
            <v>P</v>
          </cell>
          <cell r="D1294" t="str">
            <v>P</v>
          </cell>
          <cell r="E1294" t="str">
            <v>P</v>
          </cell>
          <cell r="F1294" t="str">
            <v>P</v>
          </cell>
        </row>
        <row r="1300">
          <cell r="B1300" t="str">
            <v>T</v>
          </cell>
          <cell r="C1300" t="str">
            <v>T</v>
          </cell>
          <cell r="D1300" t="str">
            <v>T</v>
          </cell>
          <cell r="E1300" t="str">
            <v>T</v>
          </cell>
          <cell r="F1300" t="str">
            <v>T</v>
          </cell>
        </row>
        <row r="1301">
          <cell r="B1301" t="str">
            <v>T</v>
          </cell>
          <cell r="C1301" t="str">
            <v>T</v>
          </cell>
          <cell r="D1301" t="str">
            <v>T</v>
          </cell>
          <cell r="E1301" t="str">
            <v>T</v>
          </cell>
          <cell r="F1301" t="str">
            <v>T</v>
          </cell>
        </row>
        <row r="1302">
          <cell r="B1302" t="str">
            <v>T</v>
          </cell>
          <cell r="C1302" t="str">
            <v>T</v>
          </cell>
          <cell r="D1302" t="str">
            <v>T</v>
          </cell>
          <cell r="E1302" t="str">
            <v>T</v>
          </cell>
          <cell r="F1302" t="str">
            <v>T</v>
          </cell>
        </row>
        <row r="1306">
          <cell r="B1306" t="str">
            <v>T</v>
          </cell>
          <cell r="C1306" t="str">
            <v>T</v>
          </cell>
          <cell r="D1306" t="str">
            <v>T</v>
          </cell>
          <cell r="E1306" t="str">
            <v>T</v>
          </cell>
          <cell r="F1306" t="str">
            <v>T</v>
          </cell>
        </row>
        <row r="1307">
          <cell r="B1307" t="str">
            <v>T</v>
          </cell>
          <cell r="C1307" t="str">
            <v>T</v>
          </cell>
          <cell r="D1307" t="str">
            <v>T</v>
          </cell>
          <cell r="E1307" t="str">
            <v>T</v>
          </cell>
          <cell r="F1307" t="str">
            <v>T</v>
          </cell>
        </row>
        <row r="1308">
          <cell r="B1308" t="str">
            <v>T</v>
          </cell>
          <cell r="C1308" t="str">
            <v>T</v>
          </cell>
          <cell r="D1308" t="str">
            <v>T</v>
          </cell>
          <cell r="E1308" t="str">
            <v>T</v>
          </cell>
          <cell r="F1308" t="str">
            <v>T</v>
          </cell>
        </row>
        <row r="1309">
          <cell r="B1309" t="str">
            <v>T</v>
          </cell>
          <cell r="C1309" t="str">
            <v>T</v>
          </cell>
          <cell r="D1309" t="str">
            <v>T</v>
          </cell>
          <cell r="E1309" t="str">
            <v>T</v>
          </cell>
          <cell r="F1309" t="str">
            <v>T</v>
          </cell>
        </row>
        <row r="1313">
          <cell r="B1313" t="str">
            <v>T</v>
          </cell>
          <cell r="C1313" t="str">
            <v>T</v>
          </cell>
          <cell r="D1313" t="str">
            <v>T</v>
          </cell>
          <cell r="E1313" t="str">
            <v>T</v>
          </cell>
          <cell r="F1313" t="str">
            <v>T</v>
          </cell>
        </row>
        <row r="1314">
          <cell r="B1314" t="str">
            <v>T</v>
          </cell>
          <cell r="C1314" t="str">
            <v>T</v>
          </cell>
          <cell r="D1314" t="str">
            <v>T</v>
          </cell>
          <cell r="E1314" t="str">
            <v>T</v>
          </cell>
          <cell r="F1314" t="str">
            <v>T</v>
          </cell>
        </row>
        <row r="1315">
          <cell r="B1315" t="str">
            <v>T</v>
          </cell>
          <cell r="C1315" t="str">
            <v>T</v>
          </cell>
          <cell r="D1315" t="str">
            <v>T</v>
          </cell>
          <cell r="E1315" t="str">
            <v>T</v>
          </cell>
          <cell r="F1315" t="str">
            <v>T</v>
          </cell>
        </row>
        <row r="1319">
          <cell r="B1319" t="str">
            <v>T</v>
          </cell>
          <cell r="C1319" t="str">
            <v>T</v>
          </cell>
          <cell r="D1319" t="str">
            <v>T</v>
          </cell>
          <cell r="E1319" t="str">
            <v>T</v>
          </cell>
          <cell r="F1319" t="str">
            <v>T</v>
          </cell>
        </row>
        <row r="1320">
          <cell r="B1320" t="str">
            <v>T</v>
          </cell>
          <cell r="C1320" t="str">
            <v>T</v>
          </cell>
          <cell r="D1320" t="str">
            <v>T</v>
          </cell>
          <cell r="E1320" t="str">
            <v>T</v>
          </cell>
          <cell r="F1320" t="str">
            <v>T</v>
          </cell>
        </row>
        <row r="1321">
          <cell r="B1321" t="str">
            <v>T</v>
          </cell>
          <cell r="C1321" t="str">
            <v>T</v>
          </cell>
          <cell r="D1321" t="str">
            <v>T</v>
          </cell>
          <cell r="E1321" t="str">
            <v>T</v>
          </cell>
          <cell r="F1321" t="str">
            <v>T</v>
          </cell>
        </row>
        <row r="1325">
          <cell r="B1325" t="str">
            <v>T</v>
          </cell>
          <cell r="C1325" t="str">
            <v>T</v>
          </cell>
          <cell r="D1325" t="str">
            <v>T</v>
          </cell>
          <cell r="E1325" t="str">
            <v>T</v>
          </cell>
          <cell r="F1325" t="str">
            <v>T</v>
          </cell>
        </row>
        <row r="1326">
          <cell r="B1326" t="str">
            <v>T</v>
          </cell>
          <cell r="C1326" t="str">
            <v>T</v>
          </cell>
          <cell r="D1326" t="str">
            <v>T</v>
          </cell>
          <cell r="E1326" t="str">
            <v>T</v>
          </cell>
          <cell r="F1326" t="str">
            <v>T</v>
          </cell>
        </row>
        <row r="1327">
          <cell r="B1327" t="str">
            <v>T</v>
          </cell>
          <cell r="C1327" t="str">
            <v>T</v>
          </cell>
          <cell r="D1327" t="str">
            <v>T</v>
          </cell>
          <cell r="E1327" t="str">
            <v>T</v>
          </cell>
          <cell r="F1327" t="str">
            <v>T</v>
          </cell>
        </row>
        <row r="1331">
          <cell r="B1331" t="str">
            <v>T</v>
          </cell>
          <cell r="C1331" t="str">
            <v>T</v>
          </cell>
          <cell r="D1331" t="str">
            <v>T</v>
          </cell>
          <cell r="E1331" t="str">
            <v>T</v>
          </cell>
          <cell r="F1331" t="str">
            <v>T</v>
          </cell>
        </row>
        <row r="1332">
          <cell r="B1332" t="str">
            <v>T</v>
          </cell>
          <cell r="C1332" t="str">
            <v>T</v>
          </cell>
          <cell r="D1332" t="str">
            <v>T</v>
          </cell>
          <cell r="E1332" t="str">
            <v>T</v>
          </cell>
          <cell r="F1332" t="str">
            <v>T</v>
          </cell>
        </row>
        <row r="1333">
          <cell r="B1333" t="str">
            <v>T</v>
          </cell>
          <cell r="C1333" t="str">
            <v>T</v>
          </cell>
          <cell r="D1333" t="str">
            <v>T</v>
          </cell>
          <cell r="E1333" t="str">
            <v>T</v>
          </cell>
          <cell r="F1333" t="str">
            <v>T</v>
          </cell>
        </row>
        <row r="1337">
          <cell r="B1337" t="str">
            <v>T</v>
          </cell>
          <cell r="C1337" t="str">
            <v>T</v>
          </cell>
          <cell r="D1337" t="str">
            <v>T</v>
          </cell>
          <cell r="E1337" t="str">
            <v>T</v>
          </cell>
          <cell r="F1337" t="str">
            <v>T</v>
          </cell>
        </row>
        <row r="1338">
          <cell r="B1338" t="str">
            <v>T</v>
          </cell>
          <cell r="C1338" t="str">
            <v>T</v>
          </cell>
          <cell r="D1338" t="str">
            <v>T</v>
          </cell>
          <cell r="E1338" t="str">
            <v>T</v>
          </cell>
          <cell r="F1338" t="str">
            <v>T</v>
          </cell>
        </row>
        <row r="1339">
          <cell r="B1339" t="str">
            <v>T</v>
          </cell>
          <cell r="C1339" t="str">
            <v>T</v>
          </cell>
          <cell r="D1339" t="str">
            <v>T</v>
          </cell>
          <cell r="E1339" t="str">
            <v>T</v>
          </cell>
          <cell r="F1339" t="str">
            <v>T</v>
          </cell>
        </row>
        <row r="1343">
          <cell r="B1343" t="str">
            <v>T</v>
          </cell>
          <cell r="C1343" t="str">
            <v>T</v>
          </cell>
          <cell r="D1343" t="str">
            <v>T</v>
          </cell>
          <cell r="E1343" t="str">
            <v>T</v>
          </cell>
          <cell r="F1343" t="str">
            <v>T</v>
          </cell>
        </row>
        <row r="1344">
          <cell r="B1344" t="str">
            <v>T</v>
          </cell>
          <cell r="C1344" t="str">
            <v>T</v>
          </cell>
          <cell r="D1344" t="str">
            <v>T</v>
          </cell>
          <cell r="E1344" t="str">
            <v>T</v>
          </cell>
          <cell r="F1344" t="str">
            <v>T</v>
          </cell>
        </row>
        <row r="1345">
          <cell r="B1345" t="str">
            <v>T</v>
          </cell>
          <cell r="C1345" t="str">
            <v>T</v>
          </cell>
          <cell r="D1345" t="str">
            <v>T</v>
          </cell>
          <cell r="E1345" t="str">
            <v>T</v>
          </cell>
          <cell r="F1345" t="str">
            <v>T</v>
          </cell>
        </row>
        <row r="1349">
          <cell r="B1349" t="str">
            <v>T</v>
          </cell>
          <cell r="C1349" t="str">
            <v>T</v>
          </cell>
          <cell r="D1349" t="str">
            <v>T</v>
          </cell>
          <cell r="E1349" t="str">
            <v>T</v>
          </cell>
          <cell r="F1349" t="str">
            <v>T</v>
          </cell>
        </row>
        <row r="1350">
          <cell r="B1350" t="str">
            <v>T</v>
          </cell>
          <cell r="C1350" t="str">
            <v>T</v>
          </cell>
          <cell r="D1350" t="str">
            <v>T</v>
          </cell>
          <cell r="E1350" t="str">
            <v>T</v>
          </cell>
          <cell r="F1350" t="str">
            <v>T</v>
          </cell>
        </row>
        <row r="1351">
          <cell r="B1351" t="str">
            <v>T</v>
          </cell>
          <cell r="C1351" t="str">
            <v>T</v>
          </cell>
          <cell r="D1351" t="str">
            <v>T</v>
          </cell>
          <cell r="E1351" t="str">
            <v>T</v>
          </cell>
          <cell r="F1351" t="str">
            <v>T</v>
          </cell>
        </row>
        <row r="1355">
          <cell r="B1355" t="str">
            <v>T</v>
          </cell>
          <cell r="C1355" t="str">
            <v>T</v>
          </cell>
          <cell r="D1355" t="str">
            <v>T</v>
          </cell>
          <cell r="E1355" t="str">
            <v>T</v>
          </cell>
          <cell r="F1355" t="str">
            <v>T</v>
          </cell>
        </row>
        <row r="1359">
          <cell r="B1359" t="str">
            <v>T</v>
          </cell>
          <cell r="C1359" t="str">
            <v>T</v>
          </cell>
          <cell r="D1359" t="str">
            <v>T</v>
          </cell>
          <cell r="E1359" t="str">
            <v>T</v>
          </cell>
          <cell r="F1359" t="str">
            <v>T</v>
          </cell>
        </row>
        <row r="1365">
          <cell r="B1365" t="str">
            <v>DPW</v>
          </cell>
          <cell r="C1365" t="str">
            <v>DPW</v>
          </cell>
          <cell r="D1365" t="str">
            <v>DPW</v>
          </cell>
          <cell r="E1365" t="str">
            <v>DPW</v>
          </cell>
          <cell r="F1365" t="str">
            <v>DPW</v>
          </cell>
          <cell r="H1365" t="str">
            <v>PLNT2</v>
          </cell>
          <cell r="I1365" t="str">
            <v>PLNT2</v>
          </cell>
          <cell r="J1365" t="str">
            <v>PLNT2</v>
          </cell>
          <cell r="K1365" t="str">
            <v>PLNT2</v>
          </cell>
          <cell r="L1365" t="str">
            <v>PLNT2</v>
          </cell>
        </row>
        <row r="1369">
          <cell r="B1369" t="str">
            <v>DPW</v>
          </cell>
          <cell r="C1369" t="str">
            <v>DPW</v>
          </cell>
          <cell r="D1369" t="str">
            <v>DPW</v>
          </cell>
          <cell r="E1369" t="str">
            <v>DPW</v>
          </cell>
          <cell r="F1369" t="str">
            <v>DPW</v>
          </cell>
          <cell r="H1369" t="str">
            <v>PLNT2</v>
          </cell>
          <cell r="I1369" t="str">
            <v>PLNT2</v>
          </cell>
          <cell r="J1369" t="str">
            <v>PLNT2</v>
          </cell>
          <cell r="K1369" t="str">
            <v>PLNT2</v>
          </cell>
          <cell r="L1369" t="str">
            <v>PLNT2</v>
          </cell>
        </row>
        <row r="1373">
          <cell r="B1373" t="str">
            <v>DPW</v>
          </cell>
          <cell r="C1373" t="str">
            <v>DPW</v>
          </cell>
          <cell r="D1373" t="str">
            <v>DPW</v>
          </cell>
          <cell r="E1373" t="str">
            <v>DPW</v>
          </cell>
          <cell r="F1373" t="str">
            <v>DPW</v>
          </cell>
          <cell r="H1373" t="str">
            <v>SUBS</v>
          </cell>
          <cell r="I1373" t="str">
            <v>SUBS</v>
          </cell>
          <cell r="J1373" t="str">
            <v>SUBS</v>
          </cell>
          <cell r="K1373" t="str">
            <v>SUBS</v>
          </cell>
          <cell r="L1373" t="str">
            <v>SUBS</v>
          </cell>
        </row>
        <row r="1377">
          <cell r="B1377" t="str">
            <v>DPW</v>
          </cell>
          <cell r="C1377" t="str">
            <v>DPW</v>
          </cell>
          <cell r="D1377" t="str">
            <v>DPW</v>
          </cell>
          <cell r="E1377" t="str">
            <v>DPW</v>
          </cell>
          <cell r="F1377" t="str">
            <v>DPW</v>
          </cell>
          <cell r="H1377" t="str">
            <v>PC</v>
          </cell>
          <cell r="I1377" t="str">
            <v>PC</v>
          </cell>
          <cell r="J1377" t="str">
            <v>PC</v>
          </cell>
          <cell r="K1377" t="str">
            <v>PC</v>
          </cell>
          <cell r="L1377" t="str">
            <v>PC</v>
          </cell>
        </row>
        <row r="1381">
          <cell r="B1381" t="str">
            <v>DPW</v>
          </cell>
          <cell r="C1381" t="str">
            <v>DPW</v>
          </cell>
          <cell r="D1381" t="str">
            <v>DPW</v>
          </cell>
          <cell r="E1381" t="str">
            <v>DPW</v>
          </cell>
          <cell r="F1381" t="str">
            <v>DPW</v>
          </cell>
          <cell r="H1381" t="str">
            <v>PC</v>
          </cell>
          <cell r="I1381" t="str">
            <v>PC</v>
          </cell>
          <cell r="J1381" t="str">
            <v>PC</v>
          </cell>
          <cell r="K1381" t="str">
            <v>PC</v>
          </cell>
          <cell r="L1381" t="str">
            <v>PC</v>
          </cell>
        </row>
        <row r="1385">
          <cell r="B1385" t="str">
            <v>DPW</v>
          </cell>
          <cell r="C1385" t="str">
            <v>DPW</v>
          </cell>
          <cell r="D1385" t="str">
            <v>DPW</v>
          </cell>
          <cell r="E1385" t="str">
            <v>DPW</v>
          </cell>
          <cell r="F1385" t="str">
            <v>DPW</v>
          </cell>
          <cell r="H1385" t="str">
            <v>PC</v>
          </cell>
          <cell r="I1385" t="str">
            <v>PC</v>
          </cell>
          <cell r="J1385" t="str">
            <v>PC</v>
          </cell>
          <cell r="K1385" t="str">
            <v>PC</v>
          </cell>
          <cell r="L1385" t="str">
            <v>PC</v>
          </cell>
        </row>
        <row r="1389">
          <cell r="B1389" t="str">
            <v>DPW</v>
          </cell>
          <cell r="C1389" t="str">
            <v>DPW</v>
          </cell>
          <cell r="D1389" t="str">
            <v>DPW</v>
          </cell>
          <cell r="E1389" t="str">
            <v>DPW</v>
          </cell>
          <cell r="F1389" t="str">
            <v>DPW</v>
          </cell>
          <cell r="H1389" t="str">
            <v>PC</v>
          </cell>
          <cell r="I1389" t="str">
            <v>PC</v>
          </cell>
          <cell r="J1389" t="str">
            <v>PC</v>
          </cell>
          <cell r="K1389" t="str">
            <v>PC</v>
          </cell>
          <cell r="L1389" t="str">
            <v>PC</v>
          </cell>
        </row>
        <row r="1393">
          <cell r="B1393" t="str">
            <v>DPW</v>
          </cell>
          <cell r="C1393" t="str">
            <v>DPW</v>
          </cell>
          <cell r="D1393" t="str">
            <v>DPW</v>
          </cell>
          <cell r="E1393" t="str">
            <v>DPW</v>
          </cell>
          <cell r="F1393" t="str">
            <v>DPW</v>
          </cell>
          <cell r="H1393" t="str">
            <v>XFMR</v>
          </cell>
          <cell r="I1393" t="str">
            <v>XFMR</v>
          </cell>
          <cell r="J1393" t="str">
            <v>XFMR</v>
          </cell>
          <cell r="K1393" t="str">
            <v>XFMR</v>
          </cell>
          <cell r="L1393" t="str">
            <v>XFMR</v>
          </cell>
        </row>
        <row r="1397">
          <cell r="B1397" t="str">
            <v>DPW</v>
          </cell>
          <cell r="C1397" t="str">
            <v>DPW</v>
          </cell>
          <cell r="D1397" t="str">
            <v>DPW</v>
          </cell>
          <cell r="E1397" t="str">
            <v>DPW</v>
          </cell>
          <cell r="F1397" t="str">
            <v>DPW</v>
          </cell>
          <cell r="H1397" t="str">
            <v>SERV</v>
          </cell>
          <cell r="I1397" t="str">
            <v>SERV</v>
          </cell>
          <cell r="J1397" t="str">
            <v>SERV</v>
          </cell>
          <cell r="K1397" t="str">
            <v>SERV</v>
          </cell>
          <cell r="L1397" t="str">
            <v>SERV</v>
          </cell>
        </row>
        <row r="1401">
          <cell r="B1401" t="str">
            <v>DPW</v>
          </cell>
          <cell r="C1401" t="str">
            <v>DPW</v>
          </cell>
          <cell r="D1401" t="str">
            <v>DPW</v>
          </cell>
          <cell r="E1401" t="str">
            <v>DPW</v>
          </cell>
          <cell r="F1401" t="str">
            <v>DPW</v>
          </cell>
          <cell r="H1401" t="str">
            <v>METR</v>
          </cell>
          <cell r="I1401" t="str">
            <v>METR</v>
          </cell>
          <cell r="J1401" t="str">
            <v>METR</v>
          </cell>
          <cell r="K1401" t="str">
            <v>METR</v>
          </cell>
          <cell r="L1401" t="str">
            <v>METR</v>
          </cell>
        </row>
        <row r="1405">
          <cell r="B1405" t="str">
            <v>DPW</v>
          </cell>
          <cell r="C1405" t="str">
            <v>DPW</v>
          </cell>
          <cell r="D1405" t="str">
            <v>DPW</v>
          </cell>
          <cell r="E1405" t="str">
            <v>DPW</v>
          </cell>
          <cell r="F1405" t="str">
            <v>DPW</v>
          </cell>
          <cell r="H1405" t="str">
            <v>PC</v>
          </cell>
          <cell r="I1405" t="str">
            <v>PC</v>
          </cell>
          <cell r="J1405" t="str">
            <v>PC</v>
          </cell>
          <cell r="K1405" t="str">
            <v>PC</v>
          </cell>
          <cell r="L1405" t="str">
            <v>PC</v>
          </cell>
        </row>
        <row r="1409">
          <cell r="B1409" t="str">
            <v>DPW</v>
          </cell>
          <cell r="C1409" t="str">
            <v>DPW</v>
          </cell>
          <cell r="D1409" t="str">
            <v>DPW</v>
          </cell>
          <cell r="E1409" t="str">
            <v>DPW</v>
          </cell>
          <cell r="F1409" t="str">
            <v>DPW</v>
          </cell>
          <cell r="H1409" t="str">
            <v>PLNT2</v>
          </cell>
          <cell r="I1409" t="str">
            <v>PLNT2</v>
          </cell>
          <cell r="J1409" t="str">
            <v>PLNT2</v>
          </cell>
          <cell r="K1409" t="str">
            <v>PLNT2</v>
          </cell>
          <cell r="L1409" t="str">
            <v>PLNT2</v>
          </cell>
        </row>
        <row r="1413">
          <cell r="B1413" t="str">
            <v>DPW</v>
          </cell>
          <cell r="C1413" t="str">
            <v>DPW</v>
          </cell>
          <cell r="D1413" t="str">
            <v>DPW</v>
          </cell>
          <cell r="E1413" t="str">
            <v>DPW</v>
          </cell>
          <cell r="F1413" t="str">
            <v>DPW</v>
          </cell>
          <cell r="H1413" t="str">
            <v>PC</v>
          </cell>
          <cell r="I1413" t="str">
            <v>PC</v>
          </cell>
          <cell r="J1413" t="str">
            <v>PC</v>
          </cell>
          <cell r="K1413" t="str">
            <v>PC</v>
          </cell>
          <cell r="L1413" t="str">
            <v>PC</v>
          </cell>
        </row>
        <row r="1417">
          <cell r="B1417" t="str">
            <v>DPW</v>
          </cell>
          <cell r="C1417" t="str">
            <v>DPW</v>
          </cell>
          <cell r="D1417" t="str">
            <v>DPW</v>
          </cell>
          <cell r="E1417" t="str">
            <v>DPW</v>
          </cell>
          <cell r="F1417" t="str">
            <v>DPW</v>
          </cell>
          <cell r="H1417" t="str">
            <v>PLNT2</v>
          </cell>
          <cell r="I1417" t="str">
            <v>PLNT2</v>
          </cell>
          <cell r="J1417" t="str">
            <v>PLNT2</v>
          </cell>
          <cell r="K1417" t="str">
            <v>PLNT2</v>
          </cell>
          <cell r="L1417" t="str">
            <v>PLNT2</v>
          </cell>
        </row>
        <row r="1421">
          <cell r="B1421" t="str">
            <v>DPW</v>
          </cell>
          <cell r="C1421" t="str">
            <v>DPW</v>
          </cell>
          <cell r="D1421" t="str">
            <v>DPW</v>
          </cell>
          <cell r="E1421" t="str">
            <v>DPW</v>
          </cell>
          <cell r="F1421" t="str">
            <v>DPW</v>
          </cell>
          <cell r="H1421" t="str">
            <v>PLNT2</v>
          </cell>
          <cell r="I1421" t="str">
            <v>PLNT2</v>
          </cell>
          <cell r="J1421" t="str">
            <v>PLNT2</v>
          </cell>
          <cell r="K1421" t="str">
            <v>PLNT2</v>
          </cell>
          <cell r="L1421" t="str">
            <v>PLNT2</v>
          </cell>
        </row>
        <row r="1428">
          <cell r="B1428" t="str">
            <v>G-SITUS</v>
          </cell>
          <cell r="C1428" t="str">
            <v>G-SITUS</v>
          </cell>
          <cell r="D1428" t="str">
            <v>G-SITUS</v>
          </cell>
          <cell r="E1428" t="str">
            <v>G-SITUS</v>
          </cell>
          <cell r="F1428" t="str">
            <v>G-SITUS</v>
          </cell>
          <cell r="H1428" t="str">
            <v>PLNT</v>
          </cell>
          <cell r="I1428" t="str">
            <v>PLNT</v>
          </cell>
          <cell r="J1428" t="str">
            <v>PLNT</v>
          </cell>
          <cell r="K1428" t="str">
            <v>PLNT</v>
          </cell>
          <cell r="L1428" t="str">
            <v>PLNT</v>
          </cell>
        </row>
        <row r="1429">
          <cell r="B1429" t="str">
            <v>CUST</v>
          </cell>
          <cell r="C1429" t="str">
            <v>CUST</v>
          </cell>
          <cell r="D1429" t="str">
            <v>CUST</v>
          </cell>
          <cell r="E1429" t="str">
            <v>CUST</v>
          </cell>
          <cell r="F1429" t="str">
            <v>CUST</v>
          </cell>
          <cell r="H1429" t="str">
            <v>CUST</v>
          </cell>
          <cell r="I1429" t="str">
            <v>CUST</v>
          </cell>
          <cell r="J1429" t="str">
            <v>CUST</v>
          </cell>
          <cell r="K1429" t="str">
            <v>CUST</v>
          </cell>
          <cell r="L1429" t="str">
            <v>CUST</v>
          </cell>
        </row>
        <row r="1430">
          <cell r="B1430" t="str">
            <v>PT</v>
          </cell>
          <cell r="C1430" t="str">
            <v>PT</v>
          </cell>
          <cell r="D1430" t="str">
            <v>PT</v>
          </cell>
          <cell r="E1430" t="str">
            <v>PT</v>
          </cell>
          <cell r="F1430" t="str">
            <v>PT</v>
          </cell>
          <cell r="H1430" t="str">
            <v>PLNT</v>
          </cell>
          <cell r="I1430" t="str">
            <v>PLNT</v>
          </cell>
          <cell r="J1430" t="str">
            <v>PLNT</v>
          </cell>
          <cell r="K1430" t="str">
            <v>PLNT</v>
          </cell>
          <cell r="L1430" t="str">
            <v>PLNT</v>
          </cell>
        </row>
        <row r="1431">
          <cell r="B1431" t="str">
            <v>G-SG</v>
          </cell>
          <cell r="C1431" t="str">
            <v>G-SG</v>
          </cell>
          <cell r="D1431" t="str">
            <v>G-SG</v>
          </cell>
          <cell r="E1431" t="str">
            <v>G-SG</v>
          </cell>
          <cell r="F1431" t="str">
            <v>G-SG</v>
          </cell>
          <cell r="H1431" t="str">
            <v>PLNT</v>
          </cell>
          <cell r="I1431" t="str">
            <v>PLNT</v>
          </cell>
          <cell r="J1431" t="str">
            <v>PLNT</v>
          </cell>
          <cell r="K1431" t="str">
            <v>PLNT</v>
          </cell>
          <cell r="L1431" t="str">
            <v>PLNT</v>
          </cell>
        </row>
        <row r="1432">
          <cell r="B1432" t="str">
            <v>PTD</v>
          </cell>
          <cell r="C1432" t="str">
            <v>PTD</v>
          </cell>
          <cell r="D1432" t="str">
            <v>PTD</v>
          </cell>
          <cell r="E1432" t="str">
            <v>PTD</v>
          </cell>
          <cell r="F1432" t="str">
            <v>PTD</v>
          </cell>
          <cell r="H1432" t="str">
            <v>PLNT</v>
          </cell>
          <cell r="I1432" t="str">
            <v>PLNT</v>
          </cell>
          <cell r="J1432" t="str">
            <v>PLNT</v>
          </cell>
          <cell r="K1432" t="str">
            <v>PLNT</v>
          </cell>
          <cell r="L1432" t="str">
            <v>PLNT</v>
          </cell>
        </row>
        <row r="1436">
          <cell r="B1436" t="str">
            <v>G-SITUS</v>
          </cell>
          <cell r="C1436" t="str">
            <v>G-SITUS</v>
          </cell>
          <cell r="D1436" t="str">
            <v>G-SITUS</v>
          </cell>
          <cell r="E1436" t="str">
            <v>G-SITUS</v>
          </cell>
          <cell r="F1436" t="str">
            <v>G-SITUS</v>
          </cell>
          <cell r="H1436" t="str">
            <v>PLNT</v>
          </cell>
          <cell r="I1436" t="str">
            <v>PLNT</v>
          </cell>
          <cell r="J1436" t="str">
            <v>PLNT</v>
          </cell>
          <cell r="K1436" t="str">
            <v>PLNT</v>
          </cell>
          <cell r="L1436" t="str">
            <v>PLNT</v>
          </cell>
        </row>
        <row r="1437">
          <cell r="B1437" t="str">
            <v>G-DGU</v>
          </cell>
          <cell r="C1437" t="str">
            <v>G-DGU</v>
          </cell>
          <cell r="D1437" t="str">
            <v>G-DGU</v>
          </cell>
          <cell r="E1437" t="str">
            <v>G-DGU</v>
          </cell>
          <cell r="F1437" t="str">
            <v>G-DGU</v>
          </cell>
          <cell r="H1437" t="str">
            <v>PLNT</v>
          </cell>
          <cell r="I1437" t="str">
            <v>PLNT</v>
          </cell>
          <cell r="J1437" t="str">
            <v>PLNT</v>
          </cell>
          <cell r="K1437" t="str">
            <v>PLNT</v>
          </cell>
          <cell r="L1437" t="str">
            <v>PLNT</v>
          </cell>
        </row>
        <row r="1438">
          <cell r="B1438" t="str">
            <v>G-DGU</v>
          </cell>
          <cell r="C1438" t="str">
            <v>G-DGU</v>
          </cell>
          <cell r="D1438" t="str">
            <v>G-DGU</v>
          </cell>
          <cell r="E1438" t="str">
            <v>G-DGU</v>
          </cell>
          <cell r="F1438" t="str">
            <v>G-DGU</v>
          </cell>
          <cell r="H1438" t="str">
            <v>PLNT</v>
          </cell>
          <cell r="I1438" t="str">
            <v>PLNT</v>
          </cell>
          <cell r="J1438" t="str">
            <v>PLNT</v>
          </cell>
          <cell r="K1438" t="str">
            <v>PLNT</v>
          </cell>
          <cell r="L1438" t="str">
            <v>PLNT</v>
          </cell>
        </row>
        <row r="1439">
          <cell r="B1439" t="str">
            <v>P</v>
          </cell>
          <cell r="C1439" t="str">
            <v>P</v>
          </cell>
          <cell r="D1439" t="str">
            <v>P</v>
          </cell>
          <cell r="E1439" t="str">
            <v>P</v>
          </cell>
          <cell r="F1439" t="str">
            <v>P</v>
          </cell>
          <cell r="H1439" t="str">
            <v>PLNT</v>
          </cell>
          <cell r="I1439" t="str">
            <v>PLNT</v>
          </cell>
          <cell r="J1439" t="str">
            <v>PLNT</v>
          </cell>
          <cell r="K1439" t="str">
            <v>PLNT</v>
          </cell>
          <cell r="L1439" t="str">
            <v>PLNT</v>
          </cell>
        </row>
        <row r="1440">
          <cell r="B1440" t="str">
            <v>CUST</v>
          </cell>
          <cell r="C1440" t="str">
            <v>CUST</v>
          </cell>
          <cell r="D1440" t="str">
            <v>CUST</v>
          </cell>
          <cell r="E1440" t="str">
            <v>CUST</v>
          </cell>
          <cell r="F1440" t="str">
            <v>CUST</v>
          </cell>
          <cell r="H1440" t="str">
            <v>CUST</v>
          </cell>
          <cell r="I1440" t="str">
            <v>CUST</v>
          </cell>
          <cell r="J1440" t="str">
            <v>CUST</v>
          </cell>
          <cell r="K1440" t="str">
            <v>CUST</v>
          </cell>
          <cell r="L1440" t="str">
            <v>CUST</v>
          </cell>
        </row>
        <row r="1441">
          <cell r="B1441" t="str">
            <v>G-SG</v>
          </cell>
          <cell r="C1441" t="str">
            <v>G-SG</v>
          </cell>
          <cell r="D1441" t="str">
            <v>G-SG</v>
          </cell>
          <cell r="E1441" t="str">
            <v>G-SG</v>
          </cell>
          <cell r="F1441" t="str">
            <v>G-SG</v>
          </cell>
          <cell r="H1441" t="str">
            <v>PLNT</v>
          </cell>
          <cell r="I1441" t="str">
            <v>PLNT</v>
          </cell>
          <cell r="J1441" t="str">
            <v>PLNT</v>
          </cell>
          <cell r="K1441" t="str">
            <v>PLNT</v>
          </cell>
          <cell r="L1441" t="str">
            <v>PLNT</v>
          </cell>
        </row>
        <row r="1442">
          <cell r="B1442" t="str">
            <v>PTD</v>
          </cell>
          <cell r="C1442" t="str">
            <v>PTD</v>
          </cell>
          <cell r="D1442" t="str">
            <v>PTD</v>
          </cell>
          <cell r="E1442" t="str">
            <v>PTD</v>
          </cell>
          <cell r="F1442" t="str">
            <v>PTD</v>
          </cell>
          <cell r="H1442" t="str">
            <v>PLNT</v>
          </cell>
          <cell r="I1442" t="str">
            <v>PLNT</v>
          </cell>
          <cell r="J1442" t="str">
            <v>PLNT</v>
          </cell>
          <cell r="K1442" t="str">
            <v>PLNT</v>
          </cell>
          <cell r="L1442" t="str">
            <v>PLNT</v>
          </cell>
        </row>
        <row r="1446">
          <cell r="B1446" t="str">
            <v>G-SITUS</v>
          </cell>
          <cell r="C1446" t="str">
            <v>G-SITUS</v>
          </cell>
          <cell r="D1446" t="str">
            <v>G-SITUS</v>
          </cell>
          <cell r="E1446" t="str">
            <v>G-SITUS</v>
          </cell>
          <cell r="F1446" t="str">
            <v>G-SITUS</v>
          </cell>
          <cell r="H1446" t="str">
            <v>PLNT</v>
          </cell>
          <cell r="I1446" t="str">
            <v>PLNT</v>
          </cell>
          <cell r="J1446" t="str">
            <v>PLNT</v>
          </cell>
          <cell r="K1446" t="str">
            <v>PLNT</v>
          </cell>
          <cell r="L1446" t="str">
            <v>PLNT</v>
          </cell>
        </row>
        <row r="1447">
          <cell r="B1447" t="str">
            <v>PT</v>
          </cell>
          <cell r="C1447" t="str">
            <v>PT</v>
          </cell>
          <cell r="D1447" t="str">
            <v>PT</v>
          </cell>
          <cell r="E1447" t="str">
            <v>PT</v>
          </cell>
          <cell r="F1447" t="str">
            <v>PT</v>
          </cell>
          <cell r="H1447" t="str">
            <v>PLNT</v>
          </cell>
          <cell r="I1447" t="str">
            <v>PLNT</v>
          </cell>
          <cell r="J1447" t="str">
            <v>PLNT</v>
          </cell>
          <cell r="K1447" t="str">
            <v>PLNT</v>
          </cell>
          <cell r="L1447" t="str">
            <v>PLNT</v>
          </cell>
        </row>
        <row r="1448">
          <cell r="B1448" t="str">
            <v>PT</v>
          </cell>
          <cell r="C1448" t="str">
            <v>PT</v>
          </cell>
          <cell r="D1448" t="str">
            <v>PT</v>
          </cell>
          <cell r="E1448" t="str">
            <v>PT</v>
          </cell>
          <cell r="F1448" t="str">
            <v>PT</v>
          </cell>
          <cell r="H1448" t="str">
            <v>PLNT</v>
          </cell>
          <cell r="I1448" t="str">
            <v>PLNT</v>
          </cell>
          <cell r="J1448" t="str">
            <v>PLNT</v>
          </cell>
          <cell r="K1448" t="str">
            <v>PLNT</v>
          </cell>
          <cell r="L1448" t="str">
            <v>PLNT</v>
          </cell>
        </row>
        <row r="1449">
          <cell r="B1449" t="str">
            <v>CUST</v>
          </cell>
          <cell r="C1449" t="str">
            <v>CUST</v>
          </cell>
          <cell r="D1449" t="str">
            <v>CUST</v>
          </cell>
          <cell r="E1449" t="str">
            <v>CUST</v>
          </cell>
          <cell r="F1449" t="str">
            <v>CUST</v>
          </cell>
          <cell r="H1449" t="str">
            <v>CUST</v>
          </cell>
          <cell r="I1449" t="str">
            <v>CUST</v>
          </cell>
          <cell r="J1449" t="str">
            <v>CUST</v>
          </cell>
          <cell r="K1449" t="str">
            <v>CUST</v>
          </cell>
          <cell r="L1449" t="str">
            <v>CUST</v>
          </cell>
        </row>
        <row r="1450">
          <cell r="B1450" t="str">
            <v>G-SG</v>
          </cell>
          <cell r="C1450" t="str">
            <v>G-SG</v>
          </cell>
          <cell r="D1450" t="str">
            <v>G-SG</v>
          </cell>
          <cell r="E1450" t="str">
            <v>G-SG</v>
          </cell>
          <cell r="F1450" t="str">
            <v>G-SG</v>
          </cell>
          <cell r="H1450" t="str">
            <v>PLNT</v>
          </cell>
          <cell r="I1450" t="str">
            <v>PLNT</v>
          </cell>
          <cell r="J1450" t="str">
            <v>PLNT</v>
          </cell>
          <cell r="K1450" t="str">
            <v>PLNT</v>
          </cell>
          <cell r="L1450" t="str">
            <v>PLNT</v>
          </cell>
        </row>
        <row r="1451">
          <cell r="B1451" t="str">
            <v>P</v>
          </cell>
          <cell r="C1451" t="str">
            <v>P</v>
          </cell>
          <cell r="D1451" t="str">
            <v>P</v>
          </cell>
          <cell r="E1451" t="str">
            <v>P</v>
          </cell>
          <cell r="F1451" t="str">
            <v>P</v>
          </cell>
          <cell r="H1451" t="str">
            <v>PLNT</v>
          </cell>
          <cell r="I1451" t="str">
            <v>PLNT</v>
          </cell>
          <cell r="J1451" t="str">
            <v>PLNT</v>
          </cell>
          <cell r="K1451" t="str">
            <v>PLNT</v>
          </cell>
          <cell r="L1451" t="str">
            <v>PLNT</v>
          </cell>
        </row>
        <row r="1452">
          <cell r="B1452" t="str">
            <v>PTD</v>
          </cell>
          <cell r="C1452" t="str">
            <v>PTD</v>
          </cell>
          <cell r="D1452" t="str">
            <v>PTD</v>
          </cell>
          <cell r="E1452" t="str">
            <v>PTD</v>
          </cell>
          <cell r="F1452" t="str">
            <v>PTD</v>
          </cell>
          <cell r="H1452" t="str">
            <v>PLNT</v>
          </cell>
          <cell r="I1452" t="str">
            <v>PLNT</v>
          </cell>
          <cell r="J1452" t="str">
            <v>PLNT</v>
          </cell>
          <cell r="K1452" t="str">
            <v>PLNT</v>
          </cell>
          <cell r="L1452" t="str">
            <v>PLNT</v>
          </cell>
        </row>
        <row r="1453">
          <cell r="B1453" t="str">
            <v>G-SG</v>
          </cell>
          <cell r="C1453" t="str">
            <v>G-SG</v>
          </cell>
          <cell r="D1453" t="str">
            <v>G-SG</v>
          </cell>
          <cell r="E1453" t="str">
            <v>G-SG</v>
          </cell>
          <cell r="F1453" t="str">
            <v>G-SG</v>
          </cell>
          <cell r="H1453" t="str">
            <v>PLNT</v>
          </cell>
          <cell r="I1453" t="str">
            <v>PLNT</v>
          </cell>
          <cell r="J1453" t="str">
            <v>PLNT</v>
          </cell>
          <cell r="K1453" t="str">
            <v>PLNT</v>
          </cell>
          <cell r="L1453" t="str">
            <v>PLNT</v>
          </cell>
        </row>
        <row r="1454">
          <cell r="B1454" t="str">
            <v>P</v>
          </cell>
          <cell r="C1454" t="str">
            <v>P</v>
          </cell>
          <cell r="D1454" t="str">
            <v>P</v>
          </cell>
          <cell r="E1454" t="str">
            <v>P</v>
          </cell>
          <cell r="F1454" t="str">
            <v>P</v>
          </cell>
          <cell r="H1454" t="str">
            <v>PLNT</v>
          </cell>
          <cell r="I1454" t="str">
            <v>PLNT</v>
          </cell>
          <cell r="J1454" t="str">
            <v>PLNT</v>
          </cell>
          <cell r="K1454" t="str">
            <v>PLNT</v>
          </cell>
          <cell r="L1454" t="str">
            <v>PLNT</v>
          </cell>
        </row>
        <row r="1458">
          <cell r="B1458" t="str">
            <v>G-SITUS</v>
          </cell>
          <cell r="C1458" t="str">
            <v>G-SITUS</v>
          </cell>
          <cell r="D1458" t="str">
            <v>G-SITUS</v>
          </cell>
          <cell r="E1458" t="str">
            <v>G-SITUS</v>
          </cell>
          <cell r="F1458" t="str">
            <v>G-SITUS</v>
          </cell>
          <cell r="H1458" t="str">
            <v>PLNT</v>
          </cell>
          <cell r="I1458" t="str">
            <v>PLNT</v>
          </cell>
          <cell r="J1458" t="str">
            <v>PLNT</v>
          </cell>
          <cell r="K1458" t="str">
            <v>PLNT</v>
          </cell>
          <cell r="L1458" t="str">
            <v>PLNT</v>
          </cell>
        </row>
        <row r="1459">
          <cell r="B1459" t="str">
            <v>PTD</v>
          </cell>
          <cell r="C1459" t="str">
            <v>PTD</v>
          </cell>
          <cell r="D1459" t="str">
            <v>PTD</v>
          </cell>
          <cell r="E1459" t="str">
            <v>PTD</v>
          </cell>
          <cell r="F1459" t="str">
            <v>PTD</v>
          </cell>
          <cell r="H1459" t="str">
            <v>PLNT</v>
          </cell>
          <cell r="I1459" t="str">
            <v>PLNT</v>
          </cell>
          <cell r="J1459" t="str">
            <v>PLNT</v>
          </cell>
          <cell r="K1459" t="str">
            <v>PLNT</v>
          </cell>
          <cell r="L1459" t="str">
            <v>PLNT</v>
          </cell>
        </row>
        <row r="1460">
          <cell r="B1460" t="str">
            <v>G-SG</v>
          </cell>
          <cell r="C1460" t="str">
            <v>G-SG</v>
          </cell>
          <cell r="D1460" t="str">
            <v>G-SG</v>
          </cell>
          <cell r="E1460" t="str">
            <v>G-SG</v>
          </cell>
          <cell r="F1460" t="str">
            <v>G-SG</v>
          </cell>
          <cell r="H1460" t="str">
            <v>PLNT</v>
          </cell>
          <cell r="I1460" t="str">
            <v>PLNT</v>
          </cell>
          <cell r="J1460" t="str">
            <v>PLNT</v>
          </cell>
          <cell r="K1460" t="str">
            <v>PLNT</v>
          </cell>
          <cell r="L1460" t="str">
            <v>PLNT</v>
          </cell>
        </row>
        <row r="1461">
          <cell r="B1461" t="str">
            <v>CUST</v>
          </cell>
          <cell r="C1461" t="str">
            <v>CUST</v>
          </cell>
          <cell r="D1461" t="str">
            <v>CUST</v>
          </cell>
          <cell r="E1461" t="str">
            <v>CUST</v>
          </cell>
          <cell r="F1461" t="str">
            <v>CUST</v>
          </cell>
          <cell r="H1461" t="str">
            <v>CUST</v>
          </cell>
          <cell r="I1461" t="str">
            <v>CUST</v>
          </cell>
          <cell r="J1461" t="str">
            <v>CUST</v>
          </cell>
          <cell r="K1461" t="str">
            <v>CUST</v>
          </cell>
          <cell r="L1461" t="str">
            <v>CUST</v>
          </cell>
        </row>
        <row r="1462">
          <cell r="B1462" t="str">
            <v>PT</v>
          </cell>
          <cell r="C1462" t="str">
            <v>PT</v>
          </cell>
          <cell r="D1462" t="str">
            <v>PT</v>
          </cell>
          <cell r="E1462" t="str">
            <v>PT</v>
          </cell>
          <cell r="F1462" t="str">
            <v>PT</v>
          </cell>
          <cell r="H1462" t="str">
            <v>PLNT</v>
          </cell>
          <cell r="I1462" t="str">
            <v>PLNT</v>
          </cell>
          <cell r="J1462" t="str">
            <v>PLNT</v>
          </cell>
          <cell r="K1462" t="str">
            <v>PLNT</v>
          </cell>
          <cell r="L1462" t="str">
            <v>PLNT</v>
          </cell>
        </row>
        <row r="1463">
          <cell r="B1463" t="str">
            <v>P</v>
          </cell>
          <cell r="C1463" t="str">
            <v>P</v>
          </cell>
          <cell r="D1463" t="str">
            <v>P</v>
          </cell>
          <cell r="E1463" t="str">
            <v>P</v>
          </cell>
          <cell r="F1463" t="str">
            <v>P</v>
          </cell>
          <cell r="H1463" t="str">
            <v>PLNT</v>
          </cell>
          <cell r="I1463" t="str">
            <v>PLNT</v>
          </cell>
          <cell r="J1463" t="str">
            <v>PLNT</v>
          </cell>
          <cell r="K1463" t="str">
            <v>PLNT</v>
          </cell>
          <cell r="L1463" t="str">
            <v>PLNT</v>
          </cell>
        </row>
        <row r="1464">
          <cell r="B1464" t="str">
            <v>G-DGP</v>
          </cell>
          <cell r="C1464" t="str">
            <v>G-DGP</v>
          </cell>
          <cell r="D1464" t="str">
            <v>G-DGP</v>
          </cell>
          <cell r="E1464" t="str">
            <v>G-DGP</v>
          </cell>
          <cell r="F1464" t="str">
            <v>G-DGP</v>
          </cell>
          <cell r="H1464" t="str">
            <v>PLNT</v>
          </cell>
          <cell r="I1464" t="str">
            <v>PLNT</v>
          </cell>
          <cell r="J1464" t="str">
            <v>PLNT</v>
          </cell>
          <cell r="K1464" t="str">
            <v>PLNT</v>
          </cell>
          <cell r="L1464" t="str">
            <v>PLNT</v>
          </cell>
        </row>
        <row r="1465">
          <cell r="B1465" t="str">
            <v>G-SG</v>
          </cell>
          <cell r="C1465" t="str">
            <v>G-SG</v>
          </cell>
          <cell r="D1465" t="str">
            <v>G-SG</v>
          </cell>
          <cell r="E1465" t="str">
            <v>G-SG</v>
          </cell>
          <cell r="F1465" t="str">
            <v>G-SG</v>
          </cell>
          <cell r="H1465" t="str">
            <v>PLNT</v>
          </cell>
          <cell r="I1465" t="str">
            <v>PLNT</v>
          </cell>
          <cell r="J1465" t="str">
            <v>PLNT</v>
          </cell>
          <cell r="K1465" t="str">
            <v>PLNT</v>
          </cell>
          <cell r="L1465" t="str">
            <v>PLNT</v>
          </cell>
        </row>
        <row r="1466">
          <cell r="B1466" t="str">
            <v>G-DGU</v>
          </cell>
          <cell r="C1466" t="str">
            <v>G-DGU</v>
          </cell>
          <cell r="D1466" t="str">
            <v>G-DGU</v>
          </cell>
          <cell r="E1466" t="str">
            <v>G-DGU</v>
          </cell>
          <cell r="F1466" t="str">
            <v>G-DGU</v>
          </cell>
          <cell r="H1466" t="str">
            <v>PLNT</v>
          </cell>
          <cell r="I1466" t="str">
            <v>PLNT</v>
          </cell>
          <cell r="J1466" t="str">
            <v>PLNT</v>
          </cell>
          <cell r="K1466" t="str">
            <v>PLNT</v>
          </cell>
          <cell r="L1466" t="str">
            <v>PLNT</v>
          </cell>
        </row>
        <row r="1470">
          <cell r="B1470" t="str">
            <v>G-SITUS</v>
          </cell>
          <cell r="C1470" t="str">
            <v>G-SITUS</v>
          </cell>
          <cell r="D1470" t="str">
            <v>G-SITUS</v>
          </cell>
          <cell r="E1470" t="str">
            <v>G-SITUS</v>
          </cell>
          <cell r="F1470" t="str">
            <v>G-SITUS</v>
          </cell>
          <cell r="H1470" t="str">
            <v>PLNT</v>
          </cell>
          <cell r="I1470" t="str">
            <v>PLNT</v>
          </cell>
          <cell r="J1470" t="str">
            <v>PLNT</v>
          </cell>
          <cell r="K1470" t="str">
            <v>PLNT</v>
          </cell>
          <cell r="L1470" t="str">
            <v>PLNT</v>
          </cell>
        </row>
        <row r="1471">
          <cell r="B1471" t="str">
            <v>PT</v>
          </cell>
          <cell r="C1471" t="str">
            <v>PT</v>
          </cell>
          <cell r="D1471" t="str">
            <v>PT</v>
          </cell>
          <cell r="E1471" t="str">
            <v>PT</v>
          </cell>
          <cell r="F1471" t="str">
            <v>PT</v>
          </cell>
          <cell r="H1471" t="str">
            <v>PLNT</v>
          </cell>
          <cell r="I1471" t="str">
            <v>PLNT</v>
          </cell>
          <cell r="J1471" t="str">
            <v>PLNT</v>
          </cell>
          <cell r="K1471" t="str">
            <v>PLNT</v>
          </cell>
          <cell r="L1471" t="str">
            <v>PLNT</v>
          </cell>
        </row>
        <row r="1472">
          <cell r="B1472" t="str">
            <v>PT</v>
          </cell>
          <cell r="C1472" t="str">
            <v>PT</v>
          </cell>
          <cell r="D1472" t="str">
            <v>PT</v>
          </cell>
          <cell r="E1472" t="str">
            <v>PT</v>
          </cell>
          <cell r="F1472" t="str">
            <v>PT</v>
          </cell>
          <cell r="H1472" t="str">
            <v>PLNT</v>
          </cell>
          <cell r="I1472" t="str">
            <v>PLNT</v>
          </cell>
          <cell r="J1472" t="str">
            <v>PLNT</v>
          </cell>
          <cell r="K1472" t="str">
            <v>PLNT</v>
          </cell>
          <cell r="L1472" t="str">
            <v>PLNT</v>
          </cell>
        </row>
        <row r="1473">
          <cell r="B1473" t="str">
            <v>PTD</v>
          </cell>
          <cell r="C1473" t="str">
            <v>PTD</v>
          </cell>
          <cell r="D1473" t="str">
            <v>PTD</v>
          </cell>
          <cell r="E1473" t="str">
            <v>PTD</v>
          </cell>
          <cell r="F1473" t="str">
            <v>PTD</v>
          </cell>
          <cell r="H1473" t="str">
            <v>PLNT</v>
          </cell>
          <cell r="I1473" t="str">
            <v>PLNT</v>
          </cell>
          <cell r="J1473" t="str">
            <v>PLNT</v>
          </cell>
          <cell r="K1473" t="str">
            <v>PLNT</v>
          </cell>
          <cell r="L1473" t="str">
            <v>PLNT</v>
          </cell>
        </row>
        <row r="1474">
          <cell r="B1474" t="str">
            <v>G-SG</v>
          </cell>
          <cell r="C1474" t="str">
            <v>G-SG</v>
          </cell>
          <cell r="D1474" t="str">
            <v>G-SG</v>
          </cell>
          <cell r="E1474" t="str">
            <v>G-SG</v>
          </cell>
          <cell r="F1474" t="str">
            <v>G-SG</v>
          </cell>
          <cell r="H1474" t="str">
            <v>PLNT</v>
          </cell>
          <cell r="I1474" t="str">
            <v>PLNT</v>
          </cell>
          <cell r="J1474" t="str">
            <v>PLNT</v>
          </cell>
          <cell r="K1474" t="str">
            <v>PLNT</v>
          </cell>
          <cell r="L1474" t="str">
            <v>PLNT</v>
          </cell>
        </row>
        <row r="1475">
          <cell r="B1475" t="str">
            <v>G-DGU</v>
          </cell>
          <cell r="C1475" t="str">
            <v>G-DGU</v>
          </cell>
          <cell r="D1475" t="str">
            <v>G-DGU</v>
          </cell>
          <cell r="E1475" t="str">
            <v>G-DGU</v>
          </cell>
          <cell r="F1475" t="str">
            <v>G-DGU</v>
          </cell>
          <cell r="H1475" t="str">
            <v>PLNT</v>
          </cell>
          <cell r="I1475" t="str">
            <v>PLNT</v>
          </cell>
          <cell r="J1475" t="str">
            <v>PLNT</v>
          </cell>
          <cell r="K1475" t="str">
            <v>PLNT</v>
          </cell>
          <cell r="L1475" t="str">
            <v>PLNT</v>
          </cell>
        </row>
        <row r="1479">
          <cell r="B1479" t="str">
            <v>G-SITUS</v>
          </cell>
          <cell r="C1479" t="str">
            <v>G-SITUS</v>
          </cell>
          <cell r="D1479" t="str">
            <v>G-SITUS</v>
          </cell>
          <cell r="E1479" t="str">
            <v>G-SITUS</v>
          </cell>
          <cell r="F1479" t="str">
            <v>G-SITUS</v>
          </cell>
          <cell r="H1479" t="str">
            <v>PLNT</v>
          </cell>
          <cell r="I1479" t="str">
            <v>PLNT</v>
          </cell>
          <cell r="J1479" t="str">
            <v>PLNT</v>
          </cell>
          <cell r="K1479" t="str">
            <v>PLNT</v>
          </cell>
          <cell r="L1479" t="str">
            <v>PLNT</v>
          </cell>
        </row>
        <row r="1480">
          <cell r="B1480" t="str">
            <v>PT</v>
          </cell>
          <cell r="C1480" t="str">
            <v>PT</v>
          </cell>
          <cell r="D1480" t="str">
            <v>PT</v>
          </cell>
          <cell r="E1480" t="str">
            <v>PT</v>
          </cell>
          <cell r="F1480" t="str">
            <v>PT</v>
          </cell>
          <cell r="H1480" t="str">
            <v>PLNT</v>
          </cell>
          <cell r="I1480" t="str">
            <v>PLNT</v>
          </cell>
          <cell r="J1480" t="str">
            <v>PLNT</v>
          </cell>
          <cell r="K1480" t="str">
            <v>PLNT</v>
          </cell>
          <cell r="L1480" t="str">
            <v>PLNT</v>
          </cell>
        </row>
        <row r="1481">
          <cell r="B1481" t="str">
            <v>G-SG</v>
          </cell>
          <cell r="C1481" t="str">
            <v>G-SG</v>
          </cell>
          <cell r="D1481" t="str">
            <v>G-SG</v>
          </cell>
          <cell r="E1481" t="str">
            <v>G-SG</v>
          </cell>
          <cell r="F1481" t="str">
            <v>G-SG</v>
          </cell>
          <cell r="H1481" t="str">
            <v>PLNT</v>
          </cell>
          <cell r="I1481" t="str">
            <v>PLNT</v>
          </cell>
          <cell r="J1481" t="str">
            <v>PLNT</v>
          </cell>
          <cell r="K1481" t="str">
            <v>PLNT</v>
          </cell>
          <cell r="L1481" t="str">
            <v>PLNT</v>
          </cell>
        </row>
        <row r="1482">
          <cell r="B1482" t="str">
            <v>PTD</v>
          </cell>
          <cell r="C1482" t="str">
            <v>PTD</v>
          </cell>
          <cell r="D1482" t="str">
            <v>PTD</v>
          </cell>
          <cell r="E1482" t="str">
            <v>PTD</v>
          </cell>
          <cell r="F1482" t="str">
            <v>PTD</v>
          </cell>
          <cell r="H1482" t="str">
            <v>PLNT</v>
          </cell>
          <cell r="I1482" t="str">
            <v>PLNT</v>
          </cell>
          <cell r="J1482" t="str">
            <v>PLNT</v>
          </cell>
          <cell r="K1482" t="str">
            <v>PLNT</v>
          </cell>
          <cell r="L1482" t="str">
            <v>PLNT</v>
          </cell>
        </row>
        <row r="1483">
          <cell r="B1483" t="str">
            <v>P</v>
          </cell>
          <cell r="C1483" t="str">
            <v>P</v>
          </cell>
          <cell r="D1483" t="str">
            <v>P</v>
          </cell>
          <cell r="E1483" t="str">
            <v>P</v>
          </cell>
          <cell r="F1483" t="str">
            <v>P</v>
          </cell>
          <cell r="H1483" t="str">
            <v>PLNT</v>
          </cell>
          <cell r="I1483" t="str">
            <v>PLNT</v>
          </cell>
          <cell r="J1483" t="str">
            <v>PLNT</v>
          </cell>
          <cell r="K1483" t="str">
            <v>PLNT</v>
          </cell>
          <cell r="L1483" t="str">
            <v>PLNT</v>
          </cell>
        </row>
        <row r="1484">
          <cell r="B1484" t="str">
            <v>PT</v>
          </cell>
          <cell r="C1484" t="str">
            <v>PT</v>
          </cell>
          <cell r="D1484" t="str">
            <v>PT</v>
          </cell>
          <cell r="E1484" t="str">
            <v>PT</v>
          </cell>
          <cell r="F1484" t="str">
            <v>PT</v>
          </cell>
          <cell r="H1484" t="str">
            <v>PLNT</v>
          </cell>
          <cell r="I1484" t="str">
            <v>PLNT</v>
          </cell>
          <cell r="J1484" t="str">
            <v>PLNT</v>
          </cell>
          <cell r="K1484" t="str">
            <v>PLNT</v>
          </cell>
          <cell r="L1484" t="str">
            <v>PLNT</v>
          </cell>
        </row>
        <row r="1485">
          <cell r="B1485" t="str">
            <v>G-SG</v>
          </cell>
          <cell r="C1485" t="str">
            <v>G-SG</v>
          </cell>
          <cell r="D1485" t="str">
            <v>G-SG</v>
          </cell>
          <cell r="E1485" t="str">
            <v>G-SG</v>
          </cell>
          <cell r="F1485" t="str">
            <v>G-SG</v>
          </cell>
          <cell r="H1485" t="str">
            <v>PLNT</v>
          </cell>
          <cell r="I1485" t="str">
            <v>PLNT</v>
          </cell>
          <cell r="J1485" t="str">
            <v>PLNT</v>
          </cell>
          <cell r="K1485" t="str">
            <v>PLNT</v>
          </cell>
          <cell r="L1485" t="str">
            <v>PLNT</v>
          </cell>
        </row>
        <row r="1486">
          <cell r="B1486" t="str">
            <v>G-SG</v>
          </cell>
          <cell r="C1486" t="str">
            <v>G-SG</v>
          </cell>
          <cell r="D1486" t="str">
            <v>G-SG</v>
          </cell>
          <cell r="E1486" t="str">
            <v>G-SG</v>
          </cell>
          <cell r="F1486" t="str">
            <v>G-SG</v>
          </cell>
          <cell r="H1486" t="str">
            <v>PLNT</v>
          </cell>
          <cell r="I1486" t="str">
            <v>PLNT</v>
          </cell>
          <cell r="J1486" t="str">
            <v>PLNT</v>
          </cell>
          <cell r="K1486" t="str">
            <v>PLNT</v>
          </cell>
          <cell r="L1486" t="str">
            <v>PLNT</v>
          </cell>
        </row>
        <row r="1490">
          <cell r="B1490" t="str">
            <v>G-SITUS</v>
          </cell>
          <cell r="C1490" t="str">
            <v>G-SITUS</v>
          </cell>
          <cell r="D1490" t="str">
            <v>G-SITUS</v>
          </cell>
          <cell r="E1490" t="str">
            <v>G-SITUS</v>
          </cell>
          <cell r="F1490" t="str">
            <v>G-SITUS</v>
          </cell>
          <cell r="H1490" t="str">
            <v>PLNT</v>
          </cell>
          <cell r="I1490" t="str">
            <v>PLNT</v>
          </cell>
          <cell r="J1490" t="str">
            <v>PLNT</v>
          </cell>
          <cell r="K1490" t="str">
            <v>PLNT</v>
          </cell>
          <cell r="L1490" t="str">
            <v>PLNT</v>
          </cell>
        </row>
        <row r="1491">
          <cell r="B1491" t="str">
            <v>PT</v>
          </cell>
          <cell r="C1491" t="str">
            <v>PT</v>
          </cell>
          <cell r="D1491" t="str">
            <v>PT</v>
          </cell>
          <cell r="E1491" t="str">
            <v>PT</v>
          </cell>
          <cell r="F1491" t="str">
            <v>PT</v>
          </cell>
          <cell r="H1491" t="str">
            <v>PLNT</v>
          </cell>
          <cell r="I1491" t="str">
            <v>PLNT</v>
          </cell>
          <cell r="J1491" t="str">
            <v>PLNT</v>
          </cell>
          <cell r="K1491" t="str">
            <v>PLNT</v>
          </cell>
          <cell r="L1491" t="str">
            <v>PLNT</v>
          </cell>
        </row>
        <row r="1492">
          <cell r="B1492" t="str">
            <v>PT</v>
          </cell>
          <cell r="C1492" t="str">
            <v>PT</v>
          </cell>
          <cell r="D1492" t="str">
            <v>PT</v>
          </cell>
          <cell r="E1492" t="str">
            <v>PT</v>
          </cell>
          <cell r="F1492" t="str">
            <v>PT</v>
          </cell>
          <cell r="H1492" t="str">
            <v>PLNT</v>
          </cell>
          <cell r="I1492" t="str">
            <v>PLNT</v>
          </cell>
          <cell r="J1492" t="str">
            <v>PLNT</v>
          </cell>
          <cell r="K1492" t="str">
            <v>PLNT</v>
          </cell>
          <cell r="L1492" t="str">
            <v>PLNT</v>
          </cell>
        </row>
        <row r="1493">
          <cell r="B1493" t="str">
            <v>PTD</v>
          </cell>
          <cell r="C1493" t="str">
            <v>PTD</v>
          </cell>
          <cell r="D1493" t="str">
            <v>PTD</v>
          </cell>
          <cell r="E1493" t="str">
            <v>PTD</v>
          </cell>
          <cell r="F1493" t="str">
            <v>PTD</v>
          </cell>
          <cell r="H1493" t="str">
            <v>PLNT</v>
          </cell>
          <cell r="I1493" t="str">
            <v>PLNT</v>
          </cell>
          <cell r="J1493" t="str">
            <v>PLNT</v>
          </cell>
          <cell r="K1493" t="str">
            <v>PLNT</v>
          </cell>
          <cell r="L1493" t="str">
            <v>PLNT</v>
          </cell>
        </row>
        <row r="1494">
          <cell r="B1494" t="str">
            <v>P</v>
          </cell>
          <cell r="C1494" t="str">
            <v>P</v>
          </cell>
          <cell r="D1494" t="str">
            <v>P</v>
          </cell>
          <cell r="E1494" t="str">
            <v>P</v>
          </cell>
          <cell r="F1494" t="str">
            <v>P</v>
          </cell>
          <cell r="H1494" t="str">
            <v>PLNT</v>
          </cell>
          <cell r="I1494" t="str">
            <v>PLNT</v>
          </cell>
          <cell r="J1494" t="str">
            <v>PLNT</v>
          </cell>
          <cell r="K1494" t="str">
            <v>PLNT</v>
          </cell>
          <cell r="L1494" t="str">
            <v>PLNT</v>
          </cell>
        </row>
        <row r="1495">
          <cell r="B1495" t="str">
            <v>G-SG</v>
          </cell>
          <cell r="C1495" t="str">
            <v>G-SG</v>
          </cell>
          <cell r="D1495" t="str">
            <v>G-SG</v>
          </cell>
          <cell r="E1495" t="str">
            <v>G-SG</v>
          </cell>
          <cell r="F1495" t="str">
            <v>G-SG</v>
          </cell>
          <cell r="H1495" t="str">
            <v>PLNT</v>
          </cell>
          <cell r="I1495" t="str">
            <v>PLNT</v>
          </cell>
          <cell r="J1495" t="str">
            <v>PLNT</v>
          </cell>
          <cell r="K1495" t="str">
            <v>PLNT</v>
          </cell>
          <cell r="L1495" t="str">
            <v>PLNT</v>
          </cell>
        </row>
        <row r="1496">
          <cell r="B1496" t="str">
            <v>G-SG</v>
          </cell>
          <cell r="C1496" t="str">
            <v>G-SG</v>
          </cell>
          <cell r="D1496" t="str">
            <v>G-SG</v>
          </cell>
          <cell r="E1496" t="str">
            <v>G-SG</v>
          </cell>
          <cell r="F1496" t="str">
            <v>G-SG</v>
          </cell>
          <cell r="H1496" t="str">
            <v>PLNT</v>
          </cell>
          <cell r="I1496" t="str">
            <v>PLNT</v>
          </cell>
          <cell r="J1496" t="str">
            <v>PLNT</v>
          </cell>
          <cell r="K1496" t="str">
            <v>PLNT</v>
          </cell>
          <cell r="L1496" t="str">
            <v>PLNT</v>
          </cell>
        </row>
        <row r="1497">
          <cell r="B1497" t="str">
            <v>G-SG</v>
          </cell>
          <cell r="C1497" t="str">
            <v>G-SG</v>
          </cell>
          <cell r="D1497" t="str">
            <v>G-SG</v>
          </cell>
          <cell r="E1497" t="str">
            <v>G-SG</v>
          </cell>
          <cell r="F1497" t="str">
            <v>G-SG</v>
          </cell>
          <cell r="H1497" t="str">
            <v>PLNT</v>
          </cell>
          <cell r="I1497" t="str">
            <v>PLNT</v>
          </cell>
          <cell r="J1497" t="str">
            <v>PLNT</v>
          </cell>
          <cell r="K1497" t="str">
            <v>PLNT</v>
          </cell>
          <cell r="L1497" t="str">
            <v>PLNT</v>
          </cell>
        </row>
        <row r="1501">
          <cell r="B1501" t="str">
            <v>G-SITUS</v>
          </cell>
          <cell r="C1501" t="str">
            <v>G-SITUS</v>
          </cell>
          <cell r="D1501" t="str">
            <v>G-SITUS</v>
          </cell>
          <cell r="E1501" t="str">
            <v>G-SITUS</v>
          </cell>
          <cell r="F1501" t="str">
            <v>G-SITUS</v>
          </cell>
          <cell r="H1501" t="str">
            <v>PLNT</v>
          </cell>
          <cell r="I1501" t="str">
            <v>PLNT</v>
          </cell>
          <cell r="J1501" t="str">
            <v>PLNT</v>
          </cell>
          <cell r="K1501" t="str">
            <v>PLNT</v>
          </cell>
          <cell r="L1501" t="str">
            <v>PLNT</v>
          </cell>
        </row>
        <row r="1502">
          <cell r="B1502" t="str">
            <v>G-DGP</v>
          </cell>
          <cell r="C1502" t="str">
            <v>G-DGP</v>
          </cell>
          <cell r="D1502" t="str">
            <v>G-DGP</v>
          </cell>
          <cell r="E1502" t="str">
            <v>G-DGP</v>
          </cell>
          <cell r="F1502" t="str">
            <v>G-DGP</v>
          </cell>
          <cell r="H1502" t="str">
            <v>PLNT</v>
          </cell>
          <cell r="I1502" t="str">
            <v>PLNT</v>
          </cell>
          <cell r="J1502" t="str">
            <v>PLNT</v>
          </cell>
          <cell r="K1502" t="str">
            <v>PLNT</v>
          </cell>
          <cell r="L1502" t="str">
            <v>PLNT</v>
          </cell>
        </row>
        <row r="1503">
          <cell r="B1503" t="str">
            <v>G-SG</v>
          </cell>
          <cell r="C1503" t="str">
            <v>G-SG</v>
          </cell>
          <cell r="D1503" t="str">
            <v>G-SG</v>
          </cell>
          <cell r="E1503" t="str">
            <v>G-SG</v>
          </cell>
          <cell r="F1503" t="str">
            <v>G-SG</v>
          </cell>
          <cell r="H1503" t="str">
            <v>PLNT</v>
          </cell>
          <cell r="I1503" t="str">
            <v>PLNT</v>
          </cell>
          <cell r="J1503" t="str">
            <v>PLNT</v>
          </cell>
          <cell r="K1503" t="str">
            <v>PLNT</v>
          </cell>
          <cell r="L1503" t="str">
            <v>PLNT</v>
          </cell>
        </row>
        <row r="1504">
          <cell r="B1504" t="str">
            <v>PTD</v>
          </cell>
          <cell r="C1504" t="str">
            <v>PTD</v>
          </cell>
          <cell r="D1504" t="str">
            <v>PTD</v>
          </cell>
          <cell r="E1504" t="str">
            <v>PTD</v>
          </cell>
          <cell r="F1504" t="str">
            <v>PTD</v>
          </cell>
          <cell r="H1504" t="str">
            <v>PLNT</v>
          </cell>
          <cell r="I1504" t="str">
            <v>PLNT</v>
          </cell>
          <cell r="J1504" t="str">
            <v>PLNT</v>
          </cell>
          <cell r="K1504" t="str">
            <v>PLNT</v>
          </cell>
          <cell r="L1504" t="str">
            <v>PLNT</v>
          </cell>
        </row>
        <row r="1505">
          <cell r="B1505" t="str">
            <v>G-DGU</v>
          </cell>
          <cell r="C1505" t="str">
            <v>G-DGU</v>
          </cell>
          <cell r="D1505" t="str">
            <v>G-DGU</v>
          </cell>
          <cell r="E1505" t="str">
            <v>G-DGU</v>
          </cell>
          <cell r="F1505" t="str">
            <v>G-DGU</v>
          </cell>
          <cell r="H1505" t="str">
            <v>PLNT</v>
          </cell>
          <cell r="I1505" t="str">
            <v>PLNT</v>
          </cell>
          <cell r="J1505" t="str">
            <v>PLNT</v>
          </cell>
          <cell r="K1505" t="str">
            <v>PLNT</v>
          </cell>
          <cell r="L1505" t="str">
            <v>PLNT</v>
          </cell>
        </row>
        <row r="1506">
          <cell r="B1506" t="str">
            <v>P</v>
          </cell>
          <cell r="C1506" t="str">
            <v>P</v>
          </cell>
          <cell r="D1506" t="str">
            <v>P</v>
          </cell>
          <cell r="E1506" t="str">
            <v>P</v>
          </cell>
          <cell r="F1506" t="str">
            <v>P</v>
          </cell>
          <cell r="H1506" t="str">
            <v>PLNT</v>
          </cell>
          <cell r="I1506" t="str">
            <v>PLNT</v>
          </cell>
          <cell r="J1506" t="str">
            <v>PLNT</v>
          </cell>
          <cell r="K1506" t="str">
            <v>PLNT</v>
          </cell>
          <cell r="L1506" t="str">
            <v>PLNT</v>
          </cell>
        </row>
        <row r="1507">
          <cell r="B1507" t="str">
            <v>G-SG</v>
          </cell>
          <cell r="C1507" t="str">
            <v>G-SG</v>
          </cell>
          <cell r="D1507" t="str">
            <v>G-SG</v>
          </cell>
          <cell r="E1507" t="str">
            <v>G-SG</v>
          </cell>
          <cell r="F1507" t="str">
            <v>G-SG</v>
          </cell>
          <cell r="H1507" t="str">
            <v>PLNT</v>
          </cell>
          <cell r="I1507" t="str">
            <v>PLNT</v>
          </cell>
          <cell r="J1507" t="str">
            <v>PLNT</v>
          </cell>
          <cell r="K1507" t="str">
            <v>PLNT</v>
          </cell>
          <cell r="L1507" t="str">
            <v>PLNT</v>
          </cell>
        </row>
        <row r="1508">
          <cell r="B1508" t="str">
            <v>G-SG</v>
          </cell>
          <cell r="C1508" t="str">
            <v>G-SG</v>
          </cell>
          <cell r="D1508" t="str">
            <v>G-SG</v>
          </cell>
          <cell r="E1508" t="str">
            <v>G-SG</v>
          </cell>
          <cell r="F1508" t="str">
            <v>G-SG</v>
          </cell>
          <cell r="H1508" t="str">
            <v>PLNT</v>
          </cell>
          <cell r="I1508" t="str">
            <v>PLNT</v>
          </cell>
          <cell r="J1508" t="str">
            <v>PLNT</v>
          </cell>
          <cell r="K1508" t="str">
            <v>PLNT</v>
          </cell>
          <cell r="L1508" t="str">
            <v>PLNT</v>
          </cell>
        </row>
        <row r="1512">
          <cell r="B1512" t="str">
            <v>G-SITUS</v>
          </cell>
          <cell r="C1512" t="str">
            <v>G-SITUS</v>
          </cell>
          <cell r="D1512" t="str">
            <v>G-SITUS</v>
          </cell>
          <cell r="E1512" t="str">
            <v>G-SITUS</v>
          </cell>
          <cell r="F1512" t="str">
            <v>G-SITUS</v>
          </cell>
          <cell r="H1512" t="str">
            <v>PLNT</v>
          </cell>
          <cell r="I1512" t="str">
            <v>PLNT</v>
          </cell>
          <cell r="J1512" t="str">
            <v>PLNT</v>
          </cell>
          <cell r="K1512" t="str">
            <v>PLNT</v>
          </cell>
          <cell r="L1512" t="str">
            <v>PLNT</v>
          </cell>
        </row>
        <row r="1513">
          <cell r="B1513" t="str">
            <v>G-DGP</v>
          </cell>
          <cell r="C1513" t="str">
            <v>G-DGP</v>
          </cell>
          <cell r="D1513" t="str">
            <v>G-DGP</v>
          </cell>
          <cell r="E1513" t="str">
            <v>G-DGP</v>
          </cell>
          <cell r="F1513" t="str">
            <v>G-DGP</v>
          </cell>
          <cell r="H1513" t="str">
            <v>PLNT</v>
          </cell>
          <cell r="I1513" t="str">
            <v>PLNT</v>
          </cell>
          <cell r="J1513" t="str">
            <v>PLNT</v>
          </cell>
          <cell r="K1513" t="str">
            <v>PLNT</v>
          </cell>
          <cell r="L1513" t="str">
            <v>PLNT</v>
          </cell>
        </row>
        <row r="1514">
          <cell r="B1514" t="str">
            <v>G-DGU</v>
          </cell>
          <cell r="C1514" t="str">
            <v>G-DGU</v>
          </cell>
          <cell r="D1514" t="str">
            <v>G-DGU</v>
          </cell>
          <cell r="E1514" t="str">
            <v>G-DGU</v>
          </cell>
          <cell r="F1514" t="str">
            <v>G-DGU</v>
          </cell>
          <cell r="H1514" t="str">
            <v>PLNT</v>
          </cell>
          <cell r="I1514" t="str">
            <v>PLNT</v>
          </cell>
          <cell r="J1514" t="str">
            <v>PLNT</v>
          </cell>
          <cell r="K1514" t="str">
            <v>PLNT</v>
          </cell>
          <cell r="L1514" t="str">
            <v>PLNT</v>
          </cell>
        </row>
        <row r="1515">
          <cell r="B1515" t="str">
            <v>PTD</v>
          </cell>
          <cell r="C1515" t="str">
            <v>PTD</v>
          </cell>
          <cell r="D1515" t="str">
            <v>PTD</v>
          </cell>
          <cell r="E1515" t="str">
            <v>PTD</v>
          </cell>
          <cell r="F1515" t="str">
            <v>PTD</v>
          </cell>
          <cell r="H1515" t="str">
            <v>PLNT</v>
          </cell>
          <cell r="I1515" t="str">
            <v>PLNT</v>
          </cell>
          <cell r="J1515" t="str">
            <v>PLNT</v>
          </cell>
          <cell r="K1515" t="str">
            <v>PLNT</v>
          </cell>
          <cell r="L1515" t="str">
            <v>PLNT</v>
          </cell>
        </row>
        <row r="1516">
          <cell r="B1516" t="str">
            <v>CUST</v>
          </cell>
          <cell r="C1516" t="str">
            <v>CUST</v>
          </cell>
          <cell r="D1516" t="str">
            <v>CUST</v>
          </cell>
          <cell r="E1516" t="str">
            <v>CUST</v>
          </cell>
          <cell r="F1516" t="str">
            <v>CUST</v>
          </cell>
          <cell r="H1516" t="str">
            <v>PLNT</v>
          </cell>
          <cell r="I1516" t="str">
            <v>PLNT</v>
          </cell>
          <cell r="J1516" t="str">
            <v>PLNT</v>
          </cell>
          <cell r="K1516" t="str">
            <v>PLNT</v>
          </cell>
          <cell r="L1516" t="str">
            <v>PLNT</v>
          </cell>
        </row>
        <row r="1517">
          <cell r="B1517" t="str">
            <v>G-SG</v>
          </cell>
          <cell r="C1517" t="str">
            <v>G-SG</v>
          </cell>
          <cell r="D1517" t="str">
            <v>G-SG</v>
          </cell>
          <cell r="E1517" t="str">
            <v>G-SG</v>
          </cell>
          <cell r="F1517" t="str">
            <v>G-SG</v>
          </cell>
          <cell r="H1517" t="str">
            <v>PLNT</v>
          </cell>
          <cell r="I1517" t="str">
            <v>PLNT</v>
          </cell>
          <cell r="J1517" t="str">
            <v>PLNT</v>
          </cell>
          <cell r="K1517" t="str">
            <v>PLNT</v>
          </cell>
          <cell r="L1517" t="str">
            <v>PLNT</v>
          </cell>
        </row>
        <row r="1518">
          <cell r="B1518" t="str">
            <v>P</v>
          </cell>
          <cell r="C1518" t="str">
            <v>P</v>
          </cell>
          <cell r="D1518" t="str">
            <v>P</v>
          </cell>
          <cell r="E1518" t="str">
            <v>P</v>
          </cell>
          <cell r="F1518" t="str">
            <v>P</v>
          </cell>
          <cell r="H1518" t="str">
            <v>PLNT</v>
          </cell>
          <cell r="I1518" t="str">
            <v>PLNT</v>
          </cell>
          <cell r="J1518" t="str">
            <v>PLNT</v>
          </cell>
          <cell r="K1518" t="str">
            <v>PLNT</v>
          </cell>
          <cell r="L1518" t="str">
            <v>PLNT</v>
          </cell>
        </row>
        <row r="1519">
          <cell r="B1519" t="str">
            <v>G-SG</v>
          </cell>
          <cell r="C1519" t="str">
            <v>G-SG</v>
          </cell>
          <cell r="D1519" t="str">
            <v>G-SG</v>
          </cell>
          <cell r="E1519" t="str">
            <v>G-SG</v>
          </cell>
          <cell r="F1519" t="str">
            <v>G-SG</v>
          </cell>
          <cell r="H1519" t="str">
            <v>PLNT</v>
          </cell>
          <cell r="I1519" t="str">
            <v>PLNT</v>
          </cell>
          <cell r="J1519" t="str">
            <v>PLNT</v>
          </cell>
          <cell r="K1519" t="str">
            <v>PLNT</v>
          </cell>
          <cell r="L1519" t="str">
            <v>PLNT</v>
          </cell>
        </row>
        <row r="1520">
          <cell r="B1520" t="str">
            <v>G-SG</v>
          </cell>
          <cell r="C1520" t="str">
            <v>G-SG</v>
          </cell>
          <cell r="D1520" t="str">
            <v>G-SG</v>
          </cell>
          <cell r="E1520" t="str">
            <v>G-SG</v>
          </cell>
          <cell r="F1520" t="str">
            <v>G-SG</v>
          </cell>
          <cell r="H1520" t="str">
            <v>PLNT</v>
          </cell>
          <cell r="I1520" t="str">
            <v>PLNT</v>
          </cell>
          <cell r="J1520" t="str">
            <v>PLNT</v>
          </cell>
          <cell r="K1520" t="str">
            <v>PLNT</v>
          </cell>
          <cell r="L1520" t="str">
            <v>PLNT</v>
          </cell>
        </row>
        <row r="1524">
          <cell r="B1524" t="str">
            <v>G-SITUS</v>
          </cell>
          <cell r="C1524" t="str">
            <v>G-SITUS</v>
          </cell>
          <cell r="D1524" t="str">
            <v>G-SITUS</v>
          </cell>
          <cell r="E1524" t="str">
            <v>G-SITUS</v>
          </cell>
          <cell r="F1524" t="str">
            <v>G-SITUS</v>
          </cell>
          <cell r="H1524" t="str">
            <v>PLNT</v>
          </cell>
          <cell r="I1524" t="str">
            <v>PLNT</v>
          </cell>
          <cell r="J1524" t="str">
            <v>PLNT</v>
          </cell>
          <cell r="K1524" t="str">
            <v>PLNT</v>
          </cell>
          <cell r="L1524" t="str">
            <v>PLNT</v>
          </cell>
        </row>
        <row r="1525">
          <cell r="B1525" t="str">
            <v>PT</v>
          </cell>
          <cell r="C1525" t="str">
            <v>PT</v>
          </cell>
          <cell r="D1525" t="str">
            <v>PT</v>
          </cell>
          <cell r="E1525" t="str">
            <v>PT</v>
          </cell>
          <cell r="F1525" t="str">
            <v>PT</v>
          </cell>
          <cell r="H1525" t="str">
            <v>PLNT</v>
          </cell>
          <cell r="I1525" t="str">
            <v>PLNT</v>
          </cell>
          <cell r="J1525" t="str">
            <v>PLNT</v>
          </cell>
          <cell r="K1525" t="str">
            <v>PLNT</v>
          </cell>
          <cell r="L1525" t="str">
            <v>PLNT</v>
          </cell>
        </row>
        <row r="1526">
          <cell r="B1526" t="str">
            <v>PT</v>
          </cell>
          <cell r="C1526" t="str">
            <v>PT</v>
          </cell>
          <cell r="D1526" t="str">
            <v>PT</v>
          </cell>
          <cell r="E1526" t="str">
            <v>PT</v>
          </cell>
          <cell r="F1526" t="str">
            <v>PT</v>
          </cell>
          <cell r="H1526" t="str">
            <v>PLNT</v>
          </cell>
          <cell r="I1526" t="str">
            <v>PLNT</v>
          </cell>
          <cell r="J1526" t="str">
            <v>PLNT</v>
          </cell>
          <cell r="K1526" t="str">
            <v>PLNT</v>
          </cell>
          <cell r="L1526" t="str">
            <v>PLNT</v>
          </cell>
        </row>
        <row r="1527">
          <cell r="B1527" t="str">
            <v>CUST</v>
          </cell>
          <cell r="C1527" t="str">
            <v>CUST</v>
          </cell>
          <cell r="D1527" t="str">
            <v>CUST</v>
          </cell>
          <cell r="E1527" t="str">
            <v>CUST</v>
          </cell>
          <cell r="F1527" t="str">
            <v>CUST</v>
          </cell>
          <cell r="H1527" t="str">
            <v>CUST</v>
          </cell>
          <cell r="I1527" t="str">
            <v>CUST</v>
          </cell>
          <cell r="J1527" t="str">
            <v>CUST</v>
          </cell>
          <cell r="K1527" t="str">
            <v>CUST</v>
          </cell>
          <cell r="L1527" t="str">
            <v>CUST</v>
          </cell>
        </row>
        <row r="1528">
          <cell r="B1528" t="str">
            <v>PTD</v>
          </cell>
          <cell r="C1528" t="str">
            <v>PTD</v>
          </cell>
          <cell r="D1528" t="str">
            <v>PTD</v>
          </cell>
          <cell r="E1528" t="str">
            <v>PTD</v>
          </cell>
          <cell r="F1528" t="str">
            <v>PTD</v>
          </cell>
          <cell r="H1528" t="str">
            <v>PLNT</v>
          </cell>
          <cell r="I1528" t="str">
            <v>PLNT</v>
          </cell>
          <cell r="J1528" t="str">
            <v>PLNT</v>
          </cell>
          <cell r="K1528" t="str">
            <v>PLNT</v>
          </cell>
          <cell r="L1528" t="str">
            <v>PLNT</v>
          </cell>
        </row>
        <row r="1529">
          <cell r="B1529" t="str">
            <v>P</v>
          </cell>
          <cell r="C1529" t="str">
            <v>P</v>
          </cell>
          <cell r="D1529" t="str">
            <v>P</v>
          </cell>
          <cell r="E1529" t="str">
            <v>P</v>
          </cell>
          <cell r="F1529" t="str">
            <v>P</v>
          </cell>
          <cell r="H1529" t="str">
            <v>PLNT</v>
          </cell>
          <cell r="I1529" t="str">
            <v>PLNT</v>
          </cell>
          <cell r="J1529" t="str">
            <v>PLNT</v>
          </cell>
          <cell r="K1529" t="str">
            <v>PLNT</v>
          </cell>
          <cell r="L1529" t="str">
            <v>PLNT</v>
          </cell>
        </row>
        <row r="1530">
          <cell r="B1530" t="str">
            <v>G-SG</v>
          </cell>
          <cell r="C1530" t="str">
            <v>G-SG</v>
          </cell>
          <cell r="D1530" t="str">
            <v>G-SG</v>
          </cell>
          <cell r="E1530" t="str">
            <v>G-SG</v>
          </cell>
          <cell r="F1530" t="str">
            <v>G-SG</v>
          </cell>
          <cell r="H1530" t="str">
            <v>PLNT</v>
          </cell>
          <cell r="I1530" t="str">
            <v>PLNT</v>
          </cell>
          <cell r="J1530" t="str">
            <v>PLNT</v>
          </cell>
          <cell r="K1530" t="str">
            <v>PLNT</v>
          </cell>
          <cell r="L1530" t="str">
            <v>PLNT</v>
          </cell>
        </row>
        <row r="1531">
          <cell r="B1531" t="str">
            <v>G-SG</v>
          </cell>
          <cell r="C1531" t="str">
            <v>G-SG</v>
          </cell>
          <cell r="D1531" t="str">
            <v>G-SG</v>
          </cell>
          <cell r="E1531" t="str">
            <v>G-SG</v>
          </cell>
          <cell r="F1531" t="str">
            <v>G-SG</v>
          </cell>
          <cell r="H1531" t="str">
            <v>PLNT</v>
          </cell>
          <cell r="I1531" t="str">
            <v>PLNT</v>
          </cell>
          <cell r="J1531" t="str">
            <v>PLNT</v>
          </cell>
          <cell r="K1531" t="str">
            <v>PLNT</v>
          </cell>
          <cell r="L1531" t="str">
            <v>PLNT</v>
          </cell>
        </row>
        <row r="1535">
          <cell r="B1535" t="str">
            <v>P</v>
          </cell>
          <cell r="C1535" t="str">
            <v>P</v>
          </cell>
          <cell r="D1535" t="str">
            <v>P</v>
          </cell>
          <cell r="E1535" t="str">
            <v>P</v>
          </cell>
          <cell r="F1535" t="str">
            <v>P</v>
          </cell>
          <cell r="H1535" t="str">
            <v>ZERO</v>
          </cell>
          <cell r="I1535" t="str">
            <v>ZERO</v>
          </cell>
          <cell r="J1535" t="str">
            <v>ZERO</v>
          </cell>
          <cell r="K1535" t="str">
            <v>ZERO</v>
          </cell>
          <cell r="L1535" t="str">
            <v>ZERO</v>
          </cell>
        </row>
        <row r="1536">
          <cell r="B1536" t="str">
            <v>P</v>
          </cell>
          <cell r="C1536" t="str">
            <v>P</v>
          </cell>
          <cell r="D1536" t="str">
            <v>P</v>
          </cell>
          <cell r="E1536" t="str">
            <v>P</v>
          </cell>
          <cell r="F1536" t="str">
            <v>P</v>
          </cell>
          <cell r="H1536" t="str">
            <v>ZERO</v>
          </cell>
          <cell r="I1536" t="str">
            <v>ZERO</v>
          </cell>
          <cell r="J1536" t="str">
            <v>ZERO</v>
          </cell>
          <cell r="K1536" t="str">
            <v>ZERO</v>
          </cell>
          <cell r="L1536" t="str">
            <v>ZERO</v>
          </cell>
        </row>
        <row r="1541">
          <cell r="B1541" t="str">
            <v>P</v>
          </cell>
          <cell r="C1541" t="str">
            <v>P</v>
          </cell>
          <cell r="D1541" t="str">
            <v>P</v>
          </cell>
          <cell r="E1541" t="str">
            <v>P</v>
          </cell>
          <cell r="F1541" t="str">
            <v>P</v>
          </cell>
          <cell r="H1541" t="str">
            <v>PLNT</v>
          </cell>
          <cell r="I1541" t="str">
            <v>PLNT</v>
          </cell>
          <cell r="J1541" t="str">
            <v>PLNT</v>
          </cell>
          <cell r="K1541" t="str">
            <v>PLNT</v>
          </cell>
          <cell r="L1541" t="str">
            <v>PLNT</v>
          </cell>
        </row>
        <row r="1544">
          <cell r="B1544" t="str">
            <v>P</v>
          </cell>
          <cell r="C1544" t="str">
            <v>P</v>
          </cell>
          <cell r="D1544" t="str">
            <v>P</v>
          </cell>
          <cell r="E1544" t="str">
            <v>P</v>
          </cell>
          <cell r="F1544" t="str">
            <v>P</v>
          </cell>
          <cell r="H1544" t="str">
            <v>PLNT</v>
          </cell>
          <cell r="I1544" t="str">
            <v>PLNT</v>
          </cell>
          <cell r="J1544" t="str">
            <v>PLNT</v>
          </cell>
          <cell r="K1544" t="str">
            <v>PLNT</v>
          </cell>
          <cell r="L1544" t="str">
            <v>PLNT</v>
          </cell>
        </row>
        <row r="1549">
          <cell r="B1549" t="str">
            <v>G-SITUS</v>
          </cell>
          <cell r="C1549" t="str">
            <v>G-SITUS</v>
          </cell>
          <cell r="D1549" t="str">
            <v>G-SITUS</v>
          </cell>
          <cell r="E1549" t="str">
            <v>G-SITUS</v>
          </cell>
          <cell r="F1549" t="str">
            <v>G-SITUS</v>
          </cell>
          <cell r="H1549" t="str">
            <v>PLNT</v>
          </cell>
          <cell r="I1549" t="str">
            <v>PLNT</v>
          </cell>
          <cell r="J1549" t="str">
            <v>PLNT</v>
          </cell>
          <cell r="K1549" t="str">
            <v>PLNT</v>
          </cell>
          <cell r="L1549" t="str">
            <v>PLNT</v>
          </cell>
        </row>
        <row r="1550">
          <cell r="B1550" t="str">
            <v>P</v>
          </cell>
          <cell r="C1550" t="str">
            <v>P</v>
          </cell>
          <cell r="D1550" t="str">
            <v>P</v>
          </cell>
          <cell r="E1550" t="str">
            <v>P</v>
          </cell>
          <cell r="F1550" t="str">
            <v>P</v>
          </cell>
          <cell r="H1550" t="str">
            <v>PLNT</v>
          </cell>
          <cell r="I1550" t="str">
            <v>PLNT</v>
          </cell>
          <cell r="J1550" t="str">
            <v>PLNT</v>
          </cell>
          <cell r="K1550" t="str">
            <v>PLNT</v>
          </cell>
          <cell r="L1550" t="str">
            <v>PLNT</v>
          </cell>
        </row>
        <row r="1551">
          <cell r="B1551" t="str">
            <v>PTD</v>
          </cell>
          <cell r="C1551" t="str">
            <v>PTD</v>
          </cell>
          <cell r="D1551" t="str">
            <v>PTD</v>
          </cell>
          <cell r="E1551" t="str">
            <v>PTD</v>
          </cell>
          <cell r="F1551" t="str">
            <v>PTD</v>
          </cell>
          <cell r="H1551" t="str">
            <v>PLNT</v>
          </cell>
          <cell r="I1551" t="str">
            <v>PLNT</v>
          </cell>
          <cell r="J1551" t="str">
            <v>PLNT</v>
          </cell>
          <cell r="K1551" t="str">
            <v>PLNT</v>
          </cell>
          <cell r="L1551" t="str">
            <v>PLNT</v>
          </cell>
        </row>
        <row r="1558">
          <cell r="B1558" t="str">
            <v>LABOR</v>
          </cell>
          <cell r="C1558" t="str">
            <v>LABOR</v>
          </cell>
          <cell r="D1558" t="str">
            <v>LABOR</v>
          </cell>
          <cell r="E1558" t="str">
            <v>LABOR</v>
          </cell>
          <cell r="F1558" t="str">
            <v>LABOR</v>
          </cell>
          <cell r="H1558" t="str">
            <v>PLNT</v>
          </cell>
          <cell r="I1558" t="str">
            <v>PLNT</v>
          </cell>
          <cell r="J1558" t="str">
            <v>PLNT</v>
          </cell>
          <cell r="K1558" t="str">
            <v>PLNT</v>
          </cell>
          <cell r="L1558" t="str">
            <v>PLNT</v>
          </cell>
        </row>
        <row r="1561">
          <cell r="B1561" t="str">
            <v>PTD</v>
          </cell>
          <cell r="C1561" t="str">
            <v>PTD</v>
          </cell>
          <cell r="D1561" t="str">
            <v>PTD</v>
          </cell>
          <cell r="E1561" t="str">
            <v>PTD</v>
          </cell>
          <cell r="F1561" t="str">
            <v>PTD</v>
          </cell>
          <cell r="H1561" t="str">
            <v>PLNT</v>
          </cell>
          <cell r="I1561" t="str">
            <v>PLNT</v>
          </cell>
          <cell r="J1561" t="str">
            <v>PLNT</v>
          </cell>
          <cell r="K1561" t="str">
            <v>PLNT</v>
          </cell>
          <cell r="L1561" t="str">
            <v>PLNT</v>
          </cell>
        </row>
        <row r="1565">
          <cell r="B1565" t="str">
            <v>G-SITUS</v>
          </cell>
          <cell r="C1565" t="str">
            <v>G-SITUS</v>
          </cell>
          <cell r="D1565" t="str">
            <v>G-SITUS</v>
          </cell>
          <cell r="E1565" t="str">
            <v>G-SITUS</v>
          </cell>
          <cell r="F1565" t="str">
            <v>G-SITUS</v>
          </cell>
          <cell r="H1565" t="str">
            <v>PLNT</v>
          </cell>
          <cell r="I1565" t="str">
            <v>PLNT</v>
          </cell>
          <cell r="J1565" t="str">
            <v>PLNT</v>
          </cell>
          <cell r="K1565" t="str">
            <v>PLNT</v>
          </cell>
          <cell r="L1565" t="str">
            <v>PLNT</v>
          </cell>
        </row>
        <row r="1566">
          <cell r="B1566" t="str">
            <v>PTD</v>
          </cell>
          <cell r="C1566" t="str">
            <v>PTD</v>
          </cell>
          <cell r="D1566" t="str">
            <v>PTD</v>
          </cell>
          <cell r="E1566" t="str">
            <v>PTD</v>
          </cell>
          <cell r="F1566" t="str">
            <v>PTD</v>
          </cell>
          <cell r="H1566" t="str">
            <v>PLNT</v>
          </cell>
          <cell r="I1566" t="str">
            <v>PLNT</v>
          </cell>
          <cell r="J1566" t="str">
            <v>PLNT</v>
          </cell>
          <cell r="K1566" t="str">
            <v>PLNT</v>
          </cell>
          <cell r="L1566" t="str">
            <v>PLNT</v>
          </cell>
        </row>
        <row r="1567">
          <cell r="B1567" t="str">
            <v>CUST</v>
          </cell>
          <cell r="C1567" t="str">
            <v>CUST</v>
          </cell>
          <cell r="D1567" t="str">
            <v>CUST</v>
          </cell>
          <cell r="E1567" t="str">
            <v>CUST</v>
          </cell>
          <cell r="F1567" t="str">
            <v>CUST</v>
          </cell>
          <cell r="H1567" t="str">
            <v>CUST</v>
          </cell>
          <cell r="I1567" t="str">
            <v>CUST</v>
          </cell>
          <cell r="J1567" t="str">
            <v>CUST</v>
          </cell>
          <cell r="K1567" t="str">
            <v>CUST</v>
          </cell>
          <cell r="L1567" t="str">
            <v>CUST</v>
          </cell>
        </row>
        <row r="1568">
          <cell r="B1568" t="str">
            <v>G-SG</v>
          </cell>
          <cell r="C1568" t="str">
            <v>G-SG</v>
          </cell>
          <cell r="D1568" t="str">
            <v>G-SG</v>
          </cell>
          <cell r="E1568" t="str">
            <v>G-SG</v>
          </cell>
          <cell r="F1568" t="str">
            <v>G-SG</v>
          </cell>
          <cell r="H1568" t="str">
            <v>PLNT</v>
          </cell>
          <cell r="I1568" t="str">
            <v>PLNT</v>
          </cell>
          <cell r="J1568" t="str">
            <v>PLNT</v>
          </cell>
          <cell r="K1568" t="str">
            <v>PLNT</v>
          </cell>
          <cell r="L1568" t="str">
            <v>PLNT</v>
          </cell>
        </row>
        <row r="1569">
          <cell r="B1569" t="str">
            <v>PT</v>
          </cell>
          <cell r="C1569" t="str">
            <v>PT</v>
          </cell>
          <cell r="D1569" t="str">
            <v>PT</v>
          </cell>
          <cell r="E1569" t="str">
            <v>PT</v>
          </cell>
          <cell r="F1569" t="str">
            <v>PT</v>
          </cell>
          <cell r="H1569" t="str">
            <v>PLNT</v>
          </cell>
          <cell r="I1569" t="str">
            <v>PLNT</v>
          </cell>
          <cell r="J1569" t="str">
            <v>PLNT</v>
          </cell>
          <cell r="K1569" t="str">
            <v>PLNT</v>
          </cell>
          <cell r="L1569" t="str">
            <v>PLNT</v>
          </cell>
        </row>
        <row r="1570">
          <cell r="B1570" t="str">
            <v>PT</v>
          </cell>
          <cell r="C1570" t="str">
            <v>PT</v>
          </cell>
          <cell r="D1570" t="str">
            <v>PT</v>
          </cell>
          <cell r="E1570" t="str">
            <v>PT</v>
          </cell>
          <cell r="F1570" t="str">
            <v>PT</v>
          </cell>
          <cell r="H1570" t="str">
            <v>PLNT</v>
          </cell>
          <cell r="I1570" t="str">
            <v>PLNT</v>
          </cell>
          <cell r="J1570" t="str">
            <v>PLNT</v>
          </cell>
          <cell r="K1570" t="str">
            <v>PLNT</v>
          </cell>
          <cell r="L1570" t="str">
            <v>PLNT</v>
          </cell>
        </row>
        <row r="1574">
          <cell r="B1574" t="str">
            <v>G-SITUS</v>
          </cell>
          <cell r="C1574" t="str">
            <v>G-SITUS</v>
          </cell>
          <cell r="D1574" t="str">
            <v>G-SITUS</v>
          </cell>
          <cell r="E1574" t="str">
            <v>G-SITUS</v>
          </cell>
          <cell r="F1574" t="str">
            <v>G-SITUS</v>
          </cell>
          <cell r="H1574" t="str">
            <v>PLNT</v>
          </cell>
          <cell r="I1574" t="str">
            <v>PLNT</v>
          </cell>
          <cell r="J1574" t="str">
            <v>PLNT</v>
          </cell>
          <cell r="K1574" t="str">
            <v>PLNT</v>
          </cell>
          <cell r="L1574" t="str">
            <v>PLNT</v>
          </cell>
        </row>
        <row r="1575">
          <cell r="B1575" t="str">
            <v>PTD</v>
          </cell>
          <cell r="C1575" t="str">
            <v>PTD</v>
          </cell>
          <cell r="D1575" t="str">
            <v>PTD</v>
          </cell>
          <cell r="E1575" t="str">
            <v>PTD</v>
          </cell>
          <cell r="F1575" t="str">
            <v>PTD</v>
          </cell>
          <cell r="H1575" t="str">
            <v>PLNT</v>
          </cell>
          <cell r="I1575" t="str">
            <v>PLNT</v>
          </cell>
          <cell r="J1575" t="str">
            <v>PLNT</v>
          </cell>
          <cell r="K1575" t="str">
            <v>PLNT</v>
          </cell>
          <cell r="L1575" t="str">
            <v>PLNT</v>
          </cell>
        </row>
        <row r="1576">
          <cell r="B1576" t="str">
            <v>G-SG</v>
          </cell>
          <cell r="C1576" t="str">
            <v>G-SG</v>
          </cell>
          <cell r="D1576" t="str">
            <v>G-SG</v>
          </cell>
          <cell r="E1576" t="str">
            <v>G-SG</v>
          </cell>
          <cell r="F1576" t="str">
            <v>G-SG</v>
          </cell>
          <cell r="H1576" t="str">
            <v>PLNT</v>
          </cell>
          <cell r="I1576" t="str">
            <v>PLNT</v>
          </cell>
          <cell r="J1576" t="str">
            <v>PLNT</v>
          </cell>
          <cell r="K1576" t="str">
            <v>PLNT</v>
          </cell>
          <cell r="L1576" t="str">
            <v>PLNT</v>
          </cell>
        </row>
        <row r="1577">
          <cell r="B1577" t="str">
            <v>PT</v>
          </cell>
          <cell r="C1577" t="str">
            <v>PT</v>
          </cell>
          <cell r="D1577" t="str">
            <v>PT</v>
          </cell>
          <cell r="E1577" t="str">
            <v>PT</v>
          </cell>
          <cell r="F1577" t="str">
            <v>PT</v>
          </cell>
          <cell r="H1577" t="str">
            <v>PLNT</v>
          </cell>
          <cell r="I1577" t="str">
            <v>PLNT</v>
          </cell>
          <cell r="J1577" t="str">
            <v>PLNT</v>
          </cell>
          <cell r="K1577" t="str">
            <v>PLNT</v>
          </cell>
          <cell r="L1577" t="str">
            <v>PLNT</v>
          </cell>
        </row>
        <row r="1578">
          <cell r="B1578" t="str">
            <v>PT</v>
          </cell>
          <cell r="C1578" t="str">
            <v>PT</v>
          </cell>
          <cell r="D1578" t="str">
            <v>PT</v>
          </cell>
          <cell r="E1578" t="str">
            <v>PT</v>
          </cell>
          <cell r="F1578" t="str">
            <v>PT</v>
          </cell>
          <cell r="H1578" t="str">
            <v>PLNT</v>
          </cell>
          <cell r="I1578" t="str">
            <v>PLNT</v>
          </cell>
          <cell r="J1578" t="str">
            <v>PLNT</v>
          </cell>
          <cell r="K1578" t="str">
            <v>PLNT</v>
          </cell>
          <cell r="L1578" t="str">
            <v>PLNT</v>
          </cell>
        </row>
        <row r="1584">
          <cell r="B1584" t="str">
            <v>I-SITUS</v>
          </cell>
          <cell r="C1584" t="str">
            <v>I-SITUS</v>
          </cell>
          <cell r="D1584" t="str">
            <v>I-SITUS</v>
          </cell>
          <cell r="E1584" t="str">
            <v>I-SITUS</v>
          </cell>
          <cell r="F1584" t="str">
            <v>I-SITUS</v>
          </cell>
          <cell r="H1584" t="str">
            <v>PLNT</v>
          </cell>
          <cell r="I1584" t="str">
            <v>PLNT</v>
          </cell>
          <cell r="J1584" t="str">
            <v>PLNT</v>
          </cell>
          <cell r="K1584" t="str">
            <v>PLNT</v>
          </cell>
          <cell r="L1584" t="str">
            <v>PLNT</v>
          </cell>
        </row>
        <row r="1585">
          <cell r="B1585" t="str">
            <v>PTD</v>
          </cell>
          <cell r="C1585" t="str">
            <v>PTD</v>
          </cell>
          <cell r="D1585" t="str">
            <v>PTD</v>
          </cell>
          <cell r="E1585" t="str">
            <v>PTD</v>
          </cell>
          <cell r="F1585" t="str">
            <v>PTD</v>
          </cell>
          <cell r="H1585" t="str">
            <v>PLNT</v>
          </cell>
          <cell r="I1585" t="str">
            <v>PLNT</v>
          </cell>
          <cell r="J1585" t="str">
            <v>PLNT</v>
          </cell>
          <cell r="K1585" t="str">
            <v>PLNT</v>
          </cell>
          <cell r="L1585" t="str">
            <v>PLNT</v>
          </cell>
        </row>
        <row r="1586">
          <cell r="B1586" t="str">
            <v>I-SG</v>
          </cell>
          <cell r="C1586" t="str">
            <v>I-SG</v>
          </cell>
          <cell r="D1586" t="str">
            <v>I-SG</v>
          </cell>
          <cell r="E1586" t="str">
            <v>I-SG</v>
          </cell>
          <cell r="F1586" t="str">
            <v>I-SG</v>
          </cell>
          <cell r="H1586" t="str">
            <v>PLNT</v>
          </cell>
          <cell r="I1586" t="str">
            <v>PLNT</v>
          </cell>
          <cell r="J1586" t="str">
            <v>PLNT</v>
          </cell>
          <cell r="K1586" t="str">
            <v>PLNT</v>
          </cell>
          <cell r="L1586" t="str">
            <v>PLNT</v>
          </cell>
        </row>
        <row r="1589">
          <cell r="B1589" t="str">
            <v>I-SITUS</v>
          </cell>
          <cell r="C1589" t="str">
            <v>I-SITUS</v>
          </cell>
          <cell r="D1589" t="str">
            <v>I-SITUS</v>
          </cell>
          <cell r="E1589" t="str">
            <v>I-SITUS</v>
          </cell>
          <cell r="F1589" t="str">
            <v>I-SITUS</v>
          </cell>
          <cell r="H1589" t="str">
            <v>PLNT</v>
          </cell>
          <cell r="I1589" t="str">
            <v>PLNT</v>
          </cell>
          <cell r="J1589" t="str">
            <v>PLNT</v>
          </cell>
          <cell r="K1589" t="str">
            <v>PLNT</v>
          </cell>
          <cell r="L1589" t="str">
            <v>PLNT</v>
          </cell>
        </row>
        <row r="1590">
          <cell r="B1590" t="str">
            <v>I-SG</v>
          </cell>
          <cell r="C1590" t="str">
            <v>I-SG</v>
          </cell>
          <cell r="D1590" t="str">
            <v>I-SG</v>
          </cell>
          <cell r="E1590" t="str">
            <v>I-SG</v>
          </cell>
          <cell r="F1590" t="str">
            <v>I-SG</v>
          </cell>
          <cell r="H1590" t="str">
            <v>PLNT</v>
          </cell>
          <cell r="I1590" t="str">
            <v>PLNT</v>
          </cell>
          <cell r="J1590" t="str">
            <v>PLNT</v>
          </cell>
          <cell r="K1590" t="str">
            <v>PLNT</v>
          </cell>
          <cell r="L1590" t="str">
            <v>PLNT</v>
          </cell>
        </row>
        <row r="1591">
          <cell r="B1591" t="str">
            <v>I-SG</v>
          </cell>
          <cell r="C1591" t="str">
            <v>I-SG</v>
          </cell>
          <cell r="D1591" t="str">
            <v>I-SG</v>
          </cell>
          <cell r="E1591" t="str">
            <v>I-SG</v>
          </cell>
          <cell r="F1591" t="str">
            <v>I-SG</v>
          </cell>
          <cell r="H1591" t="str">
            <v>PLNT</v>
          </cell>
          <cell r="I1591" t="str">
            <v>PLNT</v>
          </cell>
          <cell r="J1591" t="str">
            <v>PLNT</v>
          </cell>
          <cell r="K1591" t="str">
            <v>PLNT</v>
          </cell>
          <cell r="L1591" t="str">
            <v>PLNT</v>
          </cell>
        </row>
        <row r="1592">
          <cell r="B1592" t="str">
            <v>I-SG</v>
          </cell>
          <cell r="C1592" t="str">
            <v>I-SG</v>
          </cell>
          <cell r="D1592" t="str">
            <v>I-SG</v>
          </cell>
          <cell r="E1592" t="str">
            <v>I-SG</v>
          </cell>
          <cell r="F1592" t="str">
            <v>I-SG</v>
          </cell>
          <cell r="H1592" t="str">
            <v>PLNT</v>
          </cell>
          <cell r="I1592" t="str">
            <v>PLNT</v>
          </cell>
          <cell r="J1592" t="str">
            <v>PLNT</v>
          </cell>
          <cell r="K1592" t="str">
            <v>PLNT</v>
          </cell>
          <cell r="L1592" t="str">
            <v>PLNT</v>
          </cell>
        </row>
        <row r="1593">
          <cell r="B1593" t="str">
            <v>P</v>
          </cell>
          <cell r="C1593" t="str">
            <v>P</v>
          </cell>
          <cell r="D1593" t="str">
            <v>P</v>
          </cell>
          <cell r="E1593" t="str">
            <v>P</v>
          </cell>
          <cell r="F1593" t="str">
            <v>P</v>
          </cell>
          <cell r="H1593" t="str">
            <v>PLNT</v>
          </cell>
          <cell r="I1593" t="str">
            <v>PLNT</v>
          </cell>
          <cell r="J1593" t="str">
            <v>PLNT</v>
          </cell>
          <cell r="K1593" t="str">
            <v>PLNT</v>
          </cell>
          <cell r="L1593" t="str">
            <v>PLNT</v>
          </cell>
        </row>
        <row r="1594">
          <cell r="B1594" t="str">
            <v>P</v>
          </cell>
          <cell r="C1594" t="str">
            <v>P</v>
          </cell>
          <cell r="D1594" t="str">
            <v>P</v>
          </cell>
          <cell r="E1594" t="str">
            <v>P</v>
          </cell>
          <cell r="F1594" t="str">
            <v>P</v>
          </cell>
          <cell r="H1594" t="str">
            <v>PLNT</v>
          </cell>
          <cell r="I1594" t="str">
            <v>PLNT</v>
          </cell>
          <cell r="J1594" t="str">
            <v>PLNT</v>
          </cell>
          <cell r="K1594" t="str">
            <v>PLNT</v>
          </cell>
          <cell r="L1594" t="str">
            <v>PLNT</v>
          </cell>
        </row>
        <row r="1598">
          <cell r="B1598" t="str">
            <v>I-SITUS</v>
          </cell>
          <cell r="C1598" t="str">
            <v>I-SITUS</v>
          </cell>
          <cell r="D1598" t="str">
            <v>I-SITUS</v>
          </cell>
          <cell r="E1598" t="str">
            <v>I-SITUS</v>
          </cell>
          <cell r="F1598" t="str">
            <v>I-SITUS</v>
          </cell>
          <cell r="H1598" t="str">
            <v>PLNT</v>
          </cell>
          <cell r="I1598" t="str">
            <v>PLNT</v>
          </cell>
          <cell r="J1598" t="str">
            <v>PLNT</v>
          </cell>
          <cell r="K1598" t="str">
            <v>PLNT</v>
          </cell>
          <cell r="L1598" t="str">
            <v>PLNT</v>
          </cell>
        </row>
        <row r="1599">
          <cell r="B1599" t="str">
            <v>I-SG</v>
          </cell>
          <cell r="C1599" t="str">
            <v>I-SG</v>
          </cell>
          <cell r="D1599" t="str">
            <v>I-SG</v>
          </cell>
          <cell r="E1599" t="str">
            <v>I-SG</v>
          </cell>
          <cell r="F1599" t="str">
            <v>I-SG</v>
          </cell>
          <cell r="H1599" t="str">
            <v>PLNT</v>
          </cell>
          <cell r="I1599" t="str">
            <v>PLNT</v>
          </cell>
          <cell r="J1599" t="str">
            <v>PLNT</v>
          </cell>
          <cell r="K1599" t="str">
            <v>PLNT</v>
          </cell>
          <cell r="L1599" t="str">
            <v>PLNT</v>
          </cell>
        </row>
        <row r="1600">
          <cell r="B1600" t="str">
            <v>PTD</v>
          </cell>
          <cell r="C1600" t="str">
            <v>PTD</v>
          </cell>
          <cell r="D1600" t="str">
            <v>PTD</v>
          </cell>
          <cell r="E1600" t="str">
            <v>PTD</v>
          </cell>
          <cell r="F1600" t="str">
            <v>PTD</v>
          </cell>
          <cell r="H1600" t="str">
            <v>PLNT</v>
          </cell>
          <cell r="I1600" t="str">
            <v>PLNT</v>
          </cell>
          <cell r="J1600" t="str">
            <v>PLNT</v>
          </cell>
          <cell r="K1600" t="str">
            <v>PLNT</v>
          </cell>
          <cell r="L1600" t="str">
            <v>PLNT</v>
          </cell>
        </row>
        <row r="1601">
          <cell r="B1601" t="str">
            <v>P</v>
          </cell>
          <cell r="C1601" t="str">
            <v>P</v>
          </cell>
          <cell r="D1601" t="str">
            <v>P</v>
          </cell>
          <cell r="E1601" t="str">
            <v>P</v>
          </cell>
          <cell r="F1601" t="str">
            <v>P</v>
          </cell>
          <cell r="H1601" t="str">
            <v>PLNT</v>
          </cell>
          <cell r="I1601" t="str">
            <v>PLNT</v>
          </cell>
          <cell r="J1601" t="str">
            <v>PLNT</v>
          </cell>
          <cell r="K1601" t="str">
            <v>PLNT</v>
          </cell>
          <cell r="L1601" t="str">
            <v>PLNT</v>
          </cell>
        </row>
        <row r="1602">
          <cell r="B1602" t="str">
            <v>CUST</v>
          </cell>
          <cell r="C1602" t="str">
            <v>CUST</v>
          </cell>
          <cell r="D1602" t="str">
            <v>CUST</v>
          </cell>
          <cell r="E1602" t="str">
            <v>CUST</v>
          </cell>
          <cell r="F1602" t="str">
            <v>CUST</v>
          </cell>
          <cell r="H1602" t="str">
            <v>CUST</v>
          </cell>
          <cell r="I1602" t="str">
            <v>CUST</v>
          </cell>
          <cell r="J1602" t="str">
            <v>CUST</v>
          </cell>
          <cell r="K1602" t="str">
            <v>CUST</v>
          </cell>
          <cell r="L1602" t="str">
            <v>CUST</v>
          </cell>
        </row>
        <row r="1603">
          <cell r="B1603" t="str">
            <v>P</v>
          </cell>
          <cell r="C1603" t="str">
            <v>P</v>
          </cell>
          <cell r="D1603" t="str">
            <v>P</v>
          </cell>
          <cell r="E1603" t="str">
            <v>P</v>
          </cell>
          <cell r="F1603" t="str">
            <v>P</v>
          </cell>
          <cell r="H1603" t="str">
            <v>PLNT</v>
          </cell>
          <cell r="I1603" t="str">
            <v>PLNT</v>
          </cell>
          <cell r="J1603" t="str">
            <v>PLNT</v>
          </cell>
          <cell r="K1603" t="str">
            <v>PLNT</v>
          </cell>
          <cell r="L1603" t="str">
            <v>PLNT</v>
          </cell>
        </row>
        <row r="1604">
          <cell r="B1604" t="str">
            <v>I-DGP</v>
          </cell>
          <cell r="C1604" t="str">
            <v>I-DGP</v>
          </cell>
          <cell r="D1604" t="str">
            <v>I-DGP</v>
          </cell>
          <cell r="E1604" t="str">
            <v>I-DGP</v>
          </cell>
          <cell r="F1604" t="str">
            <v>I-DGP</v>
          </cell>
          <cell r="H1604" t="str">
            <v>PLNT</v>
          </cell>
          <cell r="I1604" t="str">
            <v>PLNT</v>
          </cell>
          <cell r="J1604" t="str">
            <v>PLNT</v>
          </cell>
          <cell r="K1604" t="str">
            <v>PLNT</v>
          </cell>
          <cell r="L1604" t="str">
            <v>PLNT</v>
          </cell>
        </row>
        <row r="1607">
          <cell r="B1607" t="str">
            <v>I-SITUS</v>
          </cell>
          <cell r="C1607" t="str">
            <v>I-SITUS</v>
          </cell>
          <cell r="D1607" t="str">
            <v>I-SITUS</v>
          </cell>
          <cell r="E1607" t="str">
            <v>I-SITUS</v>
          </cell>
          <cell r="F1607" t="str">
            <v>I-SITUS</v>
          </cell>
          <cell r="H1607" t="str">
            <v>PLNT</v>
          </cell>
          <cell r="I1607" t="str">
            <v>PLNT</v>
          </cell>
          <cell r="J1607" t="str">
            <v>PLNT</v>
          </cell>
          <cell r="K1607" t="str">
            <v>PLNT</v>
          </cell>
          <cell r="L1607" t="str">
            <v>PLNT</v>
          </cell>
        </row>
        <row r="1611">
          <cell r="B1611" t="str">
            <v>I-SITUS</v>
          </cell>
          <cell r="C1611" t="str">
            <v>I-SITUS</v>
          </cell>
          <cell r="D1611" t="str">
            <v>I-SITUS</v>
          </cell>
          <cell r="E1611" t="str">
            <v>I-SITUS</v>
          </cell>
          <cell r="F1611" t="str">
            <v>I-SITUS</v>
          </cell>
          <cell r="H1611" t="str">
            <v>PLNT</v>
          </cell>
          <cell r="I1611" t="str">
            <v>PLNT</v>
          </cell>
          <cell r="J1611" t="str">
            <v>PLNT</v>
          </cell>
          <cell r="K1611" t="str">
            <v>PLNT</v>
          </cell>
          <cell r="L1611" t="str">
            <v>PLNT</v>
          </cell>
        </row>
        <row r="1612">
          <cell r="B1612" t="str">
            <v>I-SG</v>
          </cell>
          <cell r="C1612" t="str">
            <v>I-SG</v>
          </cell>
          <cell r="D1612" t="str">
            <v>I-SG</v>
          </cell>
          <cell r="E1612" t="str">
            <v>I-SG</v>
          </cell>
          <cell r="F1612" t="str">
            <v>I-SG</v>
          </cell>
          <cell r="H1612" t="str">
            <v>PLNT</v>
          </cell>
          <cell r="I1612" t="str">
            <v>PLNT</v>
          </cell>
          <cell r="J1612" t="str">
            <v>PLNT</v>
          </cell>
          <cell r="K1612" t="str">
            <v>PLNT</v>
          </cell>
          <cell r="L1612" t="str">
            <v>PLNT</v>
          </cell>
        </row>
        <row r="1613">
          <cell r="B1613" t="str">
            <v>P</v>
          </cell>
          <cell r="C1613" t="str">
            <v>P</v>
          </cell>
          <cell r="D1613" t="str">
            <v>P</v>
          </cell>
          <cell r="E1613" t="str">
            <v>P</v>
          </cell>
          <cell r="F1613" t="str">
            <v>P</v>
          </cell>
          <cell r="H1613" t="str">
            <v>PLNT</v>
          </cell>
          <cell r="I1613" t="str">
            <v>PLNT</v>
          </cell>
          <cell r="J1613" t="str">
            <v>PLNT</v>
          </cell>
          <cell r="K1613" t="str">
            <v>PLNT</v>
          </cell>
          <cell r="L1613" t="str">
            <v>PLNT</v>
          </cell>
        </row>
        <row r="1614">
          <cell r="B1614" t="str">
            <v>PTD</v>
          </cell>
          <cell r="C1614" t="str">
            <v>PTD</v>
          </cell>
          <cell r="D1614" t="str">
            <v>PTD</v>
          </cell>
          <cell r="E1614" t="str">
            <v>PTD</v>
          </cell>
          <cell r="F1614" t="str">
            <v>PTD</v>
          </cell>
          <cell r="H1614" t="str">
            <v>PLNT</v>
          </cell>
          <cell r="I1614" t="str">
            <v>PLNT</v>
          </cell>
          <cell r="J1614" t="str">
            <v>PLNT</v>
          </cell>
          <cell r="K1614" t="str">
            <v>PLNT</v>
          </cell>
          <cell r="L1614" t="str">
            <v>PLNT</v>
          </cell>
        </row>
        <row r="1623">
          <cell r="B1623" t="str">
            <v>DPW</v>
          </cell>
          <cell r="C1623" t="str">
            <v>DPW</v>
          </cell>
          <cell r="D1623" t="str">
            <v>DPW</v>
          </cell>
          <cell r="E1623" t="str">
            <v>DPW</v>
          </cell>
          <cell r="F1623" t="str">
            <v>DPW</v>
          </cell>
          <cell r="H1623" t="str">
            <v>PLNT</v>
          </cell>
          <cell r="I1623" t="str">
            <v>PLNT</v>
          </cell>
          <cell r="J1623" t="str">
            <v>PLNT</v>
          </cell>
          <cell r="K1623" t="str">
            <v>PLNT</v>
          </cell>
          <cell r="L1623" t="str">
            <v>PLNT</v>
          </cell>
        </row>
        <row r="1624">
          <cell r="B1624" t="str">
            <v>P</v>
          </cell>
          <cell r="C1624" t="str">
            <v>P</v>
          </cell>
          <cell r="D1624" t="str">
            <v>P</v>
          </cell>
          <cell r="E1624" t="str">
            <v>P</v>
          </cell>
          <cell r="F1624" t="str">
            <v>P</v>
          </cell>
          <cell r="H1624" t="str">
            <v>PLNT</v>
          </cell>
          <cell r="I1624" t="str">
            <v>PLNT</v>
          </cell>
          <cell r="J1624" t="str">
            <v>PLNT</v>
          </cell>
          <cell r="K1624" t="str">
            <v>PLNT</v>
          </cell>
          <cell r="L1624" t="str">
            <v>PLNT</v>
          </cell>
        </row>
        <row r="1625">
          <cell r="B1625" t="str">
            <v>T</v>
          </cell>
          <cell r="C1625" t="str">
            <v>T</v>
          </cell>
          <cell r="D1625" t="str">
            <v>T</v>
          </cell>
          <cell r="E1625" t="str">
            <v>T</v>
          </cell>
          <cell r="F1625" t="str">
            <v>T</v>
          </cell>
          <cell r="H1625" t="str">
            <v>PLNT</v>
          </cell>
          <cell r="I1625" t="str">
            <v>PLNT</v>
          </cell>
          <cell r="J1625" t="str">
            <v>PLNT</v>
          </cell>
          <cell r="K1625" t="str">
            <v>PLNT</v>
          </cell>
          <cell r="L1625" t="str">
            <v>PLNT</v>
          </cell>
        </row>
        <row r="1626">
          <cell r="B1626" t="str">
            <v>P</v>
          </cell>
          <cell r="C1626" t="str">
            <v>P</v>
          </cell>
          <cell r="D1626" t="str">
            <v>P</v>
          </cell>
          <cell r="E1626" t="str">
            <v>P</v>
          </cell>
          <cell r="F1626" t="str">
            <v>P</v>
          </cell>
          <cell r="H1626" t="str">
            <v>PLNT</v>
          </cell>
          <cell r="I1626" t="str">
            <v>PLNT</v>
          </cell>
          <cell r="J1626" t="str">
            <v>PLNT</v>
          </cell>
          <cell r="K1626" t="str">
            <v>PLNT</v>
          </cell>
          <cell r="L1626" t="str">
            <v>PLNT</v>
          </cell>
        </row>
        <row r="1627">
          <cell r="B1627" t="str">
            <v>P</v>
          </cell>
          <cell r="C1627" t="str">
            <v>P</v>
          </cell>
          <cell r="D1627" t="str">
            <v>P</v>
          </cell>
          <cell r="E1627" t="str">
            <v>P</v>
          </cell>
          <cell r="F1627" t="str">
            <v>P</v>
          </cell>
          <cell r="H1627" t="str">
            <v>PLNT</v>
          </cell>
          <cell r="I1627" t="str">
            <v>PLNT</v>
          </cell>
          <cell r="J1627" t="str">
            <v>PLNT</v>
          </cell>
          <cell r="K1627" t="str">
            <v>PLNT</v>
          </cell>
          <cell r="L1627" t="str">
            <v>PLNT</v>
          </cell>
        </row>
        <row r="1628">
          <cell r="B1628" t="str">
            <v>G</v>
          </cell>
          <cell r="C1628" t="str">
            <v>G</v>
          </cell>
          <cell r="D1628" t="str">
            <v>G</v>
          </cell>
          <cell r="E1628" t="str">
            <v>G</v>
          </cell>
          <cell r="F1628" t="str">
            <v>G</v>
          </cell>
          <cell r="H1628" t="str">
            <v>PLNT</v>
          </cell>
          <cell r="I1628" t="str">
            <v>PLNT</v>
          </cell>
          <cell r="J1628" t="str">
            <v>PLNT</v>
          </cell>
          <cell r="K1628" t="str">
            <v>PLNT</v>
          </cell>
          <cell r="L1628" t="str">
            <v>PLNT</v>
          </cell>
        </row>
        <row r="1632">
          <cell r="B1632" t="str">
            <v>P</v>
          </cell>
          <cell r="C1632" t="str">
            <v>P</v>
          </cell>
          <cell r="D1632" t="str">
            <v>P</v>
          </cell>
          <cell r="E1632" t="str">
            <v>P</v>
          </cell>
          <cell r="F1632" t="str">
            <v>P</v>
          </cell>
          <cell r="H1632" t="str">
            <v>PLNT</v>
          </cell>
          <cell r="I1632" t="str">
            <v>PLNT</v>
          </cell>
          <cell r="J1632" t="str">
            <v>PLNT</v>
          </cell>
          <cell r="K1632" t="str">
            <v>PLNT</v>
          </cell>
          <cell r="L1632" t="str">
            <v>PLNT</v>
          </cell>
        </row>
        <row r="1633">
          <cell r="B1633" t="str">
            <v>P</v>
          </cell>
          <cell r="C1633" t="str">
            <v>P</v>
          </cell>
          <cell r="D1633" t="str">
            <v>P</v>
          </cell>
          <cell r="E1633" t="str">
            <v>P</v>
          </cell>
          <cell r="F1633" t="str">
            <v>P</v>
          </cell>
          <cell r="H1633" t="str">
            <v>PLNT</v>
          </cell>
          <cell r="I1633" t="str">
            <v>PLNT</v>
          </cell>
          <cell r="J1633" t="str">
            <v>PLNT</v>
          </cell>
          <cell r="K1633" t="str">
            <v>PLNT</v>
          </cell>
          <cell r="L1633" t="str">
            <v>PLNT</v>
          </cell>
        </row>
        <row r="1634">
          <cell r="B1634" t="str">
            <v>P</v>
          </cell>
          <cell r="C1634" t="str">
            <v>P</v>
          </cell>
          <cell r="D1634" t="str">
            <v>P</v>
          </cell>
          <cell r="E1634" t="str">
            <v>P</v>
          </cell>
          <cell r="F1634" t="str">
            <v>P</v>
          </cell>
          <cell r="H1634" t="str">
            <v>PLNT</v>
          </cell>
          <cell r="I1634" t="str">
            <v>PLNT</v>
          </cell>
          <cell r="J1634" t="str">
            <v>PLNT</v>
          </cell>
          <cell r="K1634" t="str">
            <v>PLNT</v>
          </cell>
          <cell r="L1634" t="str">
            <v>PLNT</v>
          </cell>
        </row>
        <row r="1638">
          <cell r="B1638" t="str">
            <v>P</v>
          </cell>
          <cell r="C1638" t="str">
            <v>P</v>
          </cell>
          <cell r="D1638" t="str">
            <v>P</v>
          </cell>
          <cell r="E1638" t="str">
            <v>P</v>
          </cell>
          <cell r="F1638" t="str">
            <v>P</v>
          </cell>
          <cell r="H1638" t="str">
            <v>PLNT</v>
          </cell>
          <cell r="I1638" t="str">
            <v>PLNT</v>
          </cell>
          <cell r="J1638" t="str">
            <v>PLNT</v>
          </cell>
          <cell r="K1638" t="str">
            <v>PLNT</v>
          </cell>
          <cell r="L1638" t="str">
            <v>PLNT</v>
          </cell>
        </row>
        <row r="1639">
          <cell r="B1639" t="str">
            <v>P</v>
          </cell>
          <cell r="C1639" t="str">
            <v>P</v>
          </cell>
          <cell r="D1639" t="str">
            <v>P</v>
          </cell>
          <cell r="E1639" t="str">
            <v>P</v>
          </cell>
          <cell r="F1639" t="str">
            <v>P</v>
          </cell>
          <cell r="H1639" t="str">
            <v>PLNT</v>
          </cell>
          <cell r="I1639" t="str">
            <v>PLNT</v>
          </cell>
          <cell r="J1639" t="str">
            <v>PLNT</v>
          </cell>
          <cell r="K1639" t="str">
            <v>PLNT</v>
          </cell>
          <cell r="L1639" t="str">
            <v>PLNT</v>
          </cell>
        </row>
        <row r="1640">
          <cell r="B1640" t="str">
            <v>P</v>
          </cell>
          <cell r="C1640" t="str">
            <v>P</v>
          </cell>
          <cell r="D1640" t="str">
            <v>P</v>
          </cell>
          <cell r="E1640" t="str">
            <v>P</v>
          </cell>
          <cell r="F1640" t="str">
            <v>P</v>
          </cell>
          <cell r="H1640" t="str">
            <v>PLNT</v>
          </cell>
          <cell r="I1640" t="str">
            <v>PLNT</v>
          </cell>
          <cell r="J1640" t="str">
            <v>PLNT</v>
          </cell>
          <cell r="K1640" t="str">
            <v>PLNT</v>
          </cell>
          <cell r="L1640" t="str">
            <v>PLNT</v>
          </cell>
        </row>
        <row r="1643">
          <cell r="B1643" t="str">
            <v>LABOR</v>
          </cell>
          <cell r="C1643" t="str">
            <v>LABOR</v>
          </cell>
          <cell r="D1643" t="str">
            <v>LABOR</v>
          </cell>
          <cell r="E1643" t="str">
            <v>LABOR</v>
          </cell>
          <cell r="F1643" t="str">
            <v>LABOR</v>
          </cell>
          <cell r="H1643" t="str">
            <v>PLNT</v>
          </cell>
          <cell r="I1643" t="str">
            <v>PLNT</v>
          </cell>
          <cell r="J1643" t="str">
            <v>PLNT</v>
          </cell>
          <cell r="K1643" t="str">
            <v>PLNT</v>
          </cell>
          <cell r="L1643" t="str">
            <v>PLNT</v>
          </cell>
        </row>
        <row r="1647">
          <cell r="B1647" t="str">
            <v>DMSC</v>
          </cell>
          <cell r="C1647" t="str">
            <v>DMSC</v>
          </cell>
          <cell r="D1647" t="str">
            <v>DMSC</v>
          </cell>
          <cell r="E1647" t="str">
            <v>DMSC</v>
          </cell>
          <cell r="F1647" t="str">
            <v>DMSC</v>
          </cell>
          <cell r="H1647" t="str">
            <v>MISC</v>
          </cell>
          <cell r="I1647" t="str">
            <v>MISC</v>
          </cell>
          <cell r="J1647" t="str">
            <v>MISC</v>
          </cell>
          <cell r="K1647" t="str">
            <v>MISC</v>
          </cell>
          <cell r="L1647" t="str">
            <v>MISC</v>
          </cell>
        </row>
        <row r="1648">
          <cell r="B1648" t="str">
            <v>DMSC</v>
          </cell>
          <cell r="C1648" t="str">
            <v>DMSC</v>
          </cell>
          <cell r="D1648" t="str">
            <v>DMSC</v>
          </cell>
          <cell r="E1648" t="str">
            <v>DMSC</v>
          </cell>
          <cell r="F1648" t="str">
            <v>DMSC</v>
          </cell>
          <cell r="H1648" t="str">
            <v>MISC</v>
          </cell>
          <cell r="I1648" t="str">
            <v>MISC</v>
          </cell>
          <cell r="J1648" t="str">
            <v>MISC</v>
          </cell>
          <cell r="K1648" t="str">
            <v>MISC</v>
          </cell>
          <cell r="L1648" t="str">
            <v>MISC</v>
          </cell>
        </row>
        <row r="1652">
          <cell r="B1652" t="str">
            <v>DMSC</v>
          </cell>
          <cell r="C1652" t="str">
            <v>DMSC</v>
          </cell>
          <cell r="D1652" t="str">
            <v>DMSC</v>
          </cell>
          <cell r="E1652" t="str">
            <v>DMSC</v>
          </cell>
          <cell r="F1652" t="str">
            <v>DMSC</v>
          </cell>
          <cell r="H1652" t="str">
            <v>MISC</v>
          </cell>
          <cell r="I1652" t="str">
            <v>MISC</v>
          </cell>
          <cell r="J1652" t="str">
            <v>MISC</v>
          </cell>
          <cell r="K1652" t="str">
            <v>MISC</v>
          </cell>
          <cell r="L1652" t="str">
            <v>MISC</v>
          </cell>
        </row>
        <row r="1653">
          <cell r="B1653" t="str">
            <v>DMSC</v>
          </cell>
          <cell r="C1653" t="str">
            <v>DMSC</v>
          </cell>
          <cell r="D1653" t="str">
            <v>DMSC</v>
          </cell>
          <cell r="E1653" t="str">
            <v>DMSC</v>
          </cell>
          <cell r="F1653" t="str">
            <v>DMSC</v>
          </cell>
          <cell r="H1653" t="str">
            <v>MISC</v>
          </cell>
          <cell r="I1653" t="str">
            <v>MISC</v>
          </cell>
          <cell r="J1653" t="str">
            <v>MISC</v>
          </cell>
          <cell r="K1653" t="str">
            <v>MISC</v>
          </cell>
          <cell r="L1653" t="str">
            <v>MISC</v>
          </cell>
        </row>
        <row r="1654">
          <cell r="B1654" t="str">
            <v>DMSC</v>
          </cell>
          <cell r="C1654" t="str">
            <v>DMSC</v>
          </cell>
          <cell r="D1654" t="str">
            <v>DMSC</v>
          </cell>
          <cell r="E1654" t="str">
            <v>DMSC</v>
          </cell>
          <cell r="F1654" t="str">
            <v>DMSC</v>
          </cell>
          <cell r="H1654" t="str">
            <v>MISC</v>
          </cell>
          <cell r="I1654" t="str">
            <v>MISC</v>
          </cell>
          <cell r="J1654" t="str">
            <v>MISC</v>
          </cell>
          <cell r="K1654" t="str">
            <v>MISC</v>
          </cell>
          <cell r="L1654" t="str">
            <v>MISC</v>
          </cell>
        </row>
        <row r="1655">
          <cell r="B1655" t="str">
            <v>DMSC</v>
          </cell>
          <cell r="C1655" t="str">
            <v>DMSC</v>
          </cell>
          <cell r="D1655" t="str">
            <v>DMSC</v>
          </cell>
          <cell r="E1655" t="str">
            <v>DMSC</v>
          </cell>
          <cell r="F1655" t="str">
            <v>DMSC</v>
          </cell>
          <cell r="H1655" t="str">
            <v>MISC</v>
          </cell>
          <cell r="I1655" t="str">
            <v>MISC</v>
          </cell>
          <cell r="J1655" t="str">
            <v>MISC</v>
          </cell>
          <cell r="K1655" t="str">
            <v>MISC</v>
          </cell>
          <cell r="L1655" t="str">
            <v>MISC</v>
          </cell>
        </row>
        <row r="1659">
          <cell r="B1659" t="str">
            <v>DMSC</v>
          </cell>
          <cell r="C1659" t="str">
            <v>DMSC</v>
          </cell>
          <cell r="D1659" t="str">
            <v>DMSC</v>
          </cell>
          <cell r="E1659" t="str">
            <v>DMSC</v>
          </cell>
          <cell r="F1659" t="str">
            <v>DMSC</v>
          </cell>
          <cell r="H1659" t="str">
            <v>MISC</v>
          </cell>
          <cell r="I1659" t="str">
            <v>MISC</v>
          </cell>
          <cell r="J1659" t="str">
            <v>MISC</v>
          </cell>
          <cell r="K1659" t="str">
            <v>MISC</v>
          </cell>
          <cell r="L1659" t="str">
            <v>MISC</v>
          </cell>
        </row>
        <row r="1660">
          <cell r="B1660" t="str">
            <v>CUST</v>
          </cell>
          <cell r="C1660" t="str">
            <v>DMSC</v>
          </cell>
          <cell r="D1660" t="str">
            <v>CUST</v>
          </cell>
          <cell r="E1660" t="str">
            <v>CUST</v>
          </cell>
          <cell r="F1660" t="str">
            <v>CUST</v>
          </cell>
          <cell r="H1660" t="str">
            <v>CUST</v>
          </cell>
          <cell r="I1660" t="str">
            <v>CUST</v>
          </cell>
          <cell r="J1660" t="str">
            <v>CUST</v>
          </cell>
          <cell r="K1660" t="str">
            <v>CUST</v>
          </cell>
          <cell r="L1660" t="str">
            <v>CUST</v>
          </cell>
        </row>
        <row r="1661">
          <cell r="B1661" t="str">
            <v>CUST</v>
          </cell>
          <cell r="C1661" t="str">
            <v>DMSC</v>
          </cell>
          <cell r="D1661" t="str">
            <v>CUST</v>
          </cell>
          <cell r="E1661" t="str">
            <v>CUST</v>
          </cell>
          <cell r="F1661" t="str">
            <v>CUST</v>
          </cell>
          <cell r="H1661" t="str">
            <v>CUST</v>
          </cell>
          <cell r="I1661" t="str">
            <v>CUST</v>
          </cell>
          <cell r="J1661" t="str">
            <v>CUST</v>
          </cell>
          <cell r="K1661" t="str">
            <v>CUST</v>
          </cell>
          <cell r="L1661" t="str">
            <v>CUST</v>
          </cell>
        </row>
        <row r="1662">
          <cell r="B1662" t="str">
            <v>DMSC</v>
          </cell>
          <cell r="C1662" t="str">
            <v>DMSC</v>
          </cell>
          <cell r="D1662" t="str">
            <v>DMSC</v>
          </cell>
          <cell r="E1662" t="str">
            <v>DMSC</v>
          </cell>
          <cell r="F1662" t="str">
            <v>DMSC</v>
          </cell>
          <cell r="H1662" t="str">
            <v>MISC</v>
          </cell>
          <cell r="I1662" t="str">
            <v>MISC</v>
          </cell>
          <cell r="J1662" t="str">
            <v>MISC</v>
          </cell>
          <cell r="K1662" t="str">
            <v>MISC</v>
          </cell>
          <cell r="L1662" t="str">
            <v>MISC</v>
          </cell>
        </row>
        <row r="1663">
          <cell r="B1663" t="str">
            <v>DMSC</v>
          </cell>
          <cell r="C1663" t="str">
            <v>DMSC</v>
          </cell>
          <cell r="D1663" t="str">
            <v>DMSC</v>
          </cell>
          <cell r="E1663" t="str">
            <v>DMSC</v>
          </cell>
          <cell r="F1663" t="str">
            <v>DMSC</v>
          </cell>
          <cell r="H1663" t="str">
            <v>MISC</v>
          </cell>
          <cell r="I1663" t="str">
            <v>MISC</v>
          </cell>
          <cell r="J1663" t="str">
            <v>MISC</v>
          </cell>
          <cell r="K1663" t="str">
            <v>MISC</v>
          </cell>
          <cell r="L1663" t="str">
            <v>MISC</v>
          </cell>
        </row>
        <row r="1669">
          <cell r="B1669" t="str">
            <v>P</v>
          </cell>
          <cell r="C1669" t="str">
            <v>P</v>
          </cell>
          <cell r="D1669" t="str">
            <v>P</v>
          </cell>
          <cell r="E1669" t="str">
            <v>P</v>
          </cell>
          <cell r="F1669" t="str">
            <v>P</v>
          </cell>
          <cell r="H1669" t="str">
            <v>PLNT</v>
          </cell>
          <cell r="I1669" t="str">
            <v>PLNT</v>
          </cell>
          <cell r="J1669" t="str">
            <v>PLNT</v>
          </cell>
          <cell r="K1669" t="str">
            <v>PLNT</v>
          </cell>
          <cell r="L1669" t="str">
            <v>PLNT</v>
          </cell>
        </row>
        <row r="1670">
          <cell r="B1670" t="str">
            <v>P</v>
          </cell>
          <cell r="C1670" t="str">
            <v>P</v>
          </cell>
          <cell r="D1670" t="str">
            <v>P</v>
          </cell>
          <cell r="E1670" t="str">
            <v>P</v>
          </cell>
          <cell r="F1670" t="str">
            <v>P</v>
          </cell>
          <cell r="H1670" t="str">
            <v>PLNT</v>
          </cell>
          <cell r="I1670" t="str">
            <v>PLNT</v>
          </cell>
          <cell r="J1670" t="str">
            <v>PLNT</v>
          </cell>
          <cell r="K1670" t="str">
            <v>PLNT</v>
          </cell>
          <cell r="L1670" t="str">
            <v>PLNT</v>
          </cell>
        </row>
        <row r="1671">
          <cell r="B1671" t="str">
            <v>P</v>
          </cell>
          <cell r="C1671" t="str">
            <v>P</v>
          </cell>
          <cell r="D1671" t="str">
            <v>P</v>
          </cell>
          <cell r="E1671" t="str">
            <v>P</v>
          </cell>
          <cell r="F1671" t="str">
            <v>P</v>
          </cell>
          <cell r="H1671" t="str">
            <v>PLNT</v>
          </cell>
          <cell r="I1671" t="str">
            <v>PLNT</v>
          </cell>
          <cell r="J1671" t="str">
            <v>PLNT</v>
          </cell>
          <cell r="K1671" t="str">
            <v>PLNT</v>
          </cell>
          <cell r="L1671" t="str">
            <v>PLNT</v>
          </cell>
        </row>
        <row r="1675">
          <cell r="B1675" t="str">
            <v>P</v>
          </cell>
          <cell r="C1675" t="str">
            <v>P</v>
          </cell>
          <cell r="D1675" t="str">
            <v>P</v>
          </cell>
          <cell r="E1675" t="str">
            <v>P</v>
          </cell>
          <cell r="F1675" t="str">
            <v>P</v>
          </cell>
          <cell r="H1675" t="str">
            <v>PLNT</v>
          </cell>
          <cell r="I1675" t="str">
            <v>PLNT</v>
          </cell>
          <cell r="J1675" t="str">
            <v>PLNT</v>
          </cell>
          <cell r="K1675" t="str">
            <v>PLNT</v>
          </cell>
          <cell r="L1675" t="str">
            <v>PLNT</v>
          </cell>
        </row>
        <row r="1679">
          <cell r="B1679" t="str">
            <v>P</v>
          </cell>
          <cell r="C1679" t="str">
            <v>P</v>
          </cell>
          <cell r="D1679" t="str">
            <v>P</v>
          </cell>
          <cell r="E1679" t="str">
            <v>P</v>
          </cell>
          <cell r="F1679" t="str">
            <v>P</v>
          </cell>
          <cell r="H1679" t="str">
            <v>PLNT</v>
          </cell>
          <cell r="I1679" t="str">
            <v>PLNT</v>
          </cell>
          <cell r="J1679" t="str">
            <v>PLNT</v>
          </cell>
          <cell r="K1679" t="str">
            <v>PLNT</v>
          </cell>
          <cell r="L1679" t="str">
            <v>PLNT</v>
          </cell>
        </row>
        <row r="1683">
          <cell r="B1683" t="str">
            <v>P</v>
          </cell>
          <cell r="C1683" t="str">
            <v>P</v>
          </cell>
          <cell r="D1683" t="str">
            <v>P</v>
          </cell>
          <cell r="E1683" t="str">
            <v>P</v>
          </cell>
          <cell r="F1683" t="str">
            <v>P</v>
          </cell>
          <cell r="H1683" t="str">
            <v>PLNT</v>
          </cell>
          <cell r="I1683" t="str">
            <v>PLNT</v>
          </cell>
          <cell r="J1683" t="str">
            <v>PLNT</v>
          </cell>
          <cell r="K1683" t="str">
            <v>PLNT</v>
          </cell>
          <cell r="L1683" t="str">
            <v>PLNT</v>
          </cell>
        </row>
        <row r="1687">
          <cell r="B1687" t="str">
            <v>P</v>
          </cell>
          <cell r="C1687" t="str">
            <v>P</v>
          </cell>
          <cell r="D1687" t="str">
            <v>P</v>
          </cell>
          <cell r="E1687" t="str">
            <v>P</v>
          </cell>
          <cell r="F1687" t="str">
            <v>P</v>
          </cell>
          <cell r="H1687" t="str">
            <v>PLNT</v>
          </cell>
          <cell r="I1687" t="str">
            <v>PLNT</v>
          </cell>
          <cell r="J1687" t="str">
            <v>PLNT</v>
          </cell>
          <cell r="K1687" t="str">
            <v>PLNT</v>
          </cell>
          <cell r="L1687" t="str">
            <v>PLNT</v>
          </cell>
        </row>
        <row r="1693">
          <cell r="B1693" t="str">
            <v>MSS</v>
          </cell>
          <cell r="C1693" t="str">
            <v>MSS</v>
          </cell>
          <cell r="D1693" t="str">
            <v>MSS</v>
          </cell>
          <cell r="E1693" t="str">
            <v>MSS</v>
          </cell>
          <cell r="F1693" t="str">
            <v>MSS</v>
          </cell>
          <cell r="H1693" t="str">
            <v>PLNT</v>
          </cell>
          <cell r="I1693" t="str">
            <v>PLNT</v>
          </cell>
          <cell r="J1693" t="str">
            <v>PLNT</v>
          </cell>
          <cell r="K1693" t="str">
            <v>PLNT</v>
          </cell>
          <cell r="L1693" t="str">
            <v>PLNT</v>
          </cell>
        </row>
        <row r="1694">
          <cell r="B1694" t="str">
            <v>MSS</v>
          </cell>
          <cell r="C1694" t="str">
            <v>MSS</v>
          </cell>
          <cell r="D1694" t="str">
            <v>MSS</v>
          </cell>
          <cell r="E1694" t="str">
            <v>MSS</v>
          </cell>
          <cell r="F1694" t="str">
            <v>MSS</v>
          </cell>
          <cell r="H1694" t="str">
            <v>PLNT</v>
          </cell>
          <cell r="I1694" t="str">
            <v>PLNT</v>
          </cell>
          <cell r="J1694" t="str">
            <v>PLNT</v>
          </cell>
          <cell r="K1694" t="str">
            <v>PLNT</v>
          </cell>
          <cell r="L1694" t="str">
            <v>PLNT</v>
          </cell>
        </row>
        <row r="1695">
          <cell r="B1695" t="str">
            <v>MSS</v>
          </cell>
          <cell r="C1695" t="str">
            <v>MSS</v>
          </cell>
          <cell r="D1695" t="str">
            <v>MSS</v>
          </cell>
          <cell r="E1695" t="str">
            <v>MSS</v>
          </cell>
          <cell r="F1695" t="str">
            <v>MSS</v>
          </cell>
          <cell r="H1695" t="str">
            <v>PLNT</v>
          </cell>
          <cell r="I1695" t="str">
            <v>PLNT</v>
          </cell>
          <cell r="J1695" t="str">
            <v>PLNT</v>
          </cell>
          <cell r="K1695" t="str">
            <v>PLNT</v>
          </cell>
          <cell r="L1695" t="str">
            <v>PLNT</v>
          </cell>
        </row>
        <row r="1696">
          <cell r="B1696" t="str">
            <v>MSS</v>
          </cell>
          <cell r="C1696" t="str">
            <v>MSS</v>
          </cell>
          <cell r="D1696" t="str">
            <v>MSS</v>
          </cell>
          <cell r="E1696" t="str">
            <v>MSS</v>
          </cell>
          <cell r="F1696" t="str">
            <v>MSS</v>
          </cell>
          <cell r="H1696" t="str">
            <v>PLNT</v>
          </cell>
          <cell r="I1696" t="str">
            <v>PLNT</v>
          </cell>
          <cell r="J1696" t="str">
            <v>PLNT</v>
          </cell>
          <cell r="K1696" t="str">
            <v>PLNT</v>
          </cell>
          <cell r="L1696" t="str">
            <v>PLNT</v>
          </cell>
        </row>
        <row r="1697">
          <cell r="B1697" t="str">
            <v>MSS</v>
          </cell>
          <cell r="C1697" t="str">
            <v>MSS</v>
          </cell>
          <cell r="D1697" t="str">
            <v>MSS</v>
          </cell>
          <cell r="E1697" t="str">
            <v>MSS</v>
          </cell>
          <cell r="F1697" t="str">
            <v>MSS</v>
          </cell>
          <cell r="H1697" t="str">
            <v>PLNT</v>
          </cell>
          <cell r="I1697" t="str">
            <v>PLNT</v>
          </cell>
          <cell r="J1697" t="str">
            <v>PLNT</v>
          </cell>
          <cell r="K1697" t="str">
            <v>PLNT</v>
          </cell>
          <cell r="L1697" t="str">
            <v>PLNT</v>
          </cell>
        </row>
        <row r="1698">
          <cell r="B1698" t="str">
            <v>MSS</v>
          </cell>
          <cell r="C1698" t="str">
            <v>MSS</v>
          </cell>
          <cell r="D1698" t="str">
            <v>MSS</v>
          </cell>
          <cell r="E1698" t="str">
            <v>MSS</v>
          </cell>
          <cell r="F1698" t="str">
            <v>MSS</v>
          </cell>
          <cell r="H1698" t="str">
            <v>PLNT</v>
          </cell>
          <cell r="I1698" t="str">
            <v>PLNT</v>
          </cell>
          <cell r="J1698" t="str">
            <v>PLNT</v>
          </cell>
          <cell r="K1698" t="str">
            <v>PLNT</v>
          </cell>
          <cell r="L1698" t="str">
            <v>PLNT</v>
          </cell>
        </row>
        <row r="1699">
          <cell r="B1699" t="str">
            <v>MSS</v>
          </cell>
          <cell r="C1699" t="str">
            <v>MSS</v>
          </cell>
          <cell r="D1699" t="str">
            <v>MSS</v>
          </cell>
          <cell r="E1699" t="str">
            <v>MSS</v>
          </cell>
          <cell r="F1699" t="str">
            <v>MSS</v>
          </cell>
          <cell r="H1699" t="str">
            <v>PLNT</v>
          </cell>
          <cell r="I1699" t="str">
            <v>PLNT</v>
          </cell>
          <cell r="J1699" t="str">
            <v>PLNT</v>
          </cell>
          <cell r="K1699" t="str">
            <v>PLNT</v>
          </cell>
          <cell r="L1699" t="str">
            <v>PLNT</v>
          </cell>
        </row>
        <row r="1700">
          <cell r="B1700" t="str">
            <v>MSS</v>
          </cell>
          <cell r="C1700" t="str">
            <v>MSS</v>
          </cell>
          <cell r="D1700" t="str">
            <v>MSS</v>
          </cell>
          <cell r="E1700" t="str">
            <v>MSS</v>
          </cell>
          <cell r="F1700" t="str">
            <v>MSS</v>
          </cell>
          <cell r="H1700" t="str">
            <v>PLNT</v>
          </cell>
          <cell r="I1700" t="str">
            <v>PLNT</v>
          </cell>
          <cell r="J1700" t="str">
            <v>PLNT</v>
          </cell>
          <cell r="K1700" t="str">
            <v>PLNT</v>
          </cell>
          <cell r="L1700" t="str">
            <v>PLNT</v>
          </cell>
        </row>
        <row r="1701">
          <cell r="B1701" t="str">
            <v>MSS</v>
          </cell>
          <cell r="C1701" t="str">
            <v>MSS</v>
          </cell>
          <cell r="D1701" t="str">
            <v>MSS</v>
          </cell>
          <cell r="E1701" t="str">
            <v>MSS</v>
          </cell>
          <cell r="F1701" t="str">
            <v>MSS</v>
          </cell>
          <cell r="H1701" t="str">
            <v>PLNT</v>
          </cell>
          <cell r="I1701" t="str">
            <v>PLNT</v>
          </cell>
          <cell r="J1701" t="str">
            <v>PLNT</v>
          </cell>
          <cell r="K1701" t="str">
            <v>PLNT</v>
          </cell>
          <cell r="L1701" t="str">
            <v>PLNT</v>
          </cell>
        </row>
        <row r="1702">
          <cell r="B1702" t="str">
            <v>MSS</v>
          </cell>
          <cell r="C1702" t="str">
            <v>MSS</v>
          </cell>
          <cell r="D1702" t="str">
            <v>MSS</v>
          </cell>
          <cell r="E1702" t="str">
            <v>MSS</v>
          </cell>
          <cell r="F1702" t="str">
            <v>MSS</v>
          </cell>
          <cell r="H1702" t="str">
            <v>PLNT</v>
          </cell>
          <cell r="I1702" t="str">
            <v>PLNT</v>
          </cell>
          <cell r="J1702" t="str">
            <v>PLNT</v>
          </cell>
          <cell r="K1702" t="str">
            <v>PLNT</v>
          </cell>
          <cell r="L1702" t="str">
            <v>PLNT</v>
          </cell>
        </row>
        <row r="1703">
          <cell r="B1703" t="str">
            <v>MSS</v>
          </cell>
          <cell r="C1703" t="str">
            <v>MSS</v>
          </cell>
          <cell r="D1703" t="str">
            <v>MSS</v>
          </cell>
          <cell r="E1703" t="str">
            <v>MSS</v>
          </cell>
          <cell r="F1703" t="str">
            <v>MSS</v>
          </cell>
          <cell r="H1703" t="str">
            <v>PLNT</v>
          </cell>
          <cell r="I1703" t="str">
            <v>PLNT</v>
          </cell>
          <cell r="J1703" t="str">
            <v>PLNT</v>
          </cell>
          <cell r="K1703" t="str">
            <v>PLNT</v>
          </cell>
          <cell r="L1703" t="str">
            <v>PLNT</v>
          </cell>
        </row>
        <row r="1704">
          <cell r="B1704" t="str">
            <v>MSS</v>
          </cell>
          <cell r="C1704" t="str">
            <v>MSS</v>
          </cell>
          <cell r="D1704" t="str">
            <v>MSS</v>
          </cell>
          <cell r="E1704" t="str">
            <v>MSS</v>
          </cell>
          <cell r="F1704" t="str">
            <v>MSS</v>
          </cell>
          <cell r="H1704" t="str">
            <v>PLNT</v>
          </cell>
          <cell r="I1704" t="str">
            <v>PLNT</v>
          </cell>
          <cell r="J1704" t="str">
            <v>PLNT</v>
          </cell>
          <cell r="K1704" t="str">
            <v>PLNT</v>
          </cell>
          <cell r="L1704" t="str">
            <v>PLNT</v>
          </cell>
        </row>
        <row r="1705">
          <cell r="B1705" t="str">
            <v>MSS</v>
          </cell>
          <cell r="C1705" t="str">
            <v>MSS</v>
          </cell>
          <cell r="D1705" t="str">
            <v>MSS</v>
          </cell>
          <cell r="E1705" t="str">
            <v>MSS</v>
          </cell>
          <cell r="F1705" t="str">
            <v>MSS</v>
          </cell>
          <cell r="H1705" t="str">
            <v>PLNT</v>
          </cell>
          <cell r="I1705" t="str">
            <v>PLNT</v>
          </cell>
          <cell r="J1705" t="str">
            <v>PLNT</v>
          </cell>
          <cell r="K1705" t="str">
            <v>PLNT</v>
          </cell>
          <cell r="L1705" t="str">
            <v>PLNT</v>
          </cell>
        </row>
        <row r="1709">
          <cell r="B1709" t="str">
            <v>MSS</v>
          </cell>
          <cell r="C1709" t="str">
            <v>MSS</v>
          </cell>
          <cell r="D1709" t="str">
            <v>MSS</v>
          </cell>
          <cell r="E1709" t="str">
            <v>MSS</v>
          </cell>
          <cell r="F1709" t="str">
            <v>MSS</v>
          </cell>
          <cell r="H1709" t="str">
            <v>PLNT</v>
          </cell>
          <cell r="I1709" t="str">
            <v>PLNT</v>
          </cell>
          <cell r="J1709" t="str">
            <v>PLNT</v>
          </cell>
          <cell r="K1709" t="str">
            <v>PLNT</v>
          </cell>
          <cell r="L1709" t="str">
            <v>PLNT</v>
          </cell>
        </row>
        <row r="1714">
          <cell r="B1714" t="str">
            <v>MSS</v>
          </cell>
          <cell r="C1714" t="str">
            <v>MSS</v>
          </cell>
          <cell r="D1714" t="str">
            <v>MSS</v>
          </cell>
          <cell r="E1714" t="str">
            <v>MSS</v>
          </cell>
          <cell r="F1714" t="str">
            <v>MSS</v>
          </cell>
          <cell r="H1714" t="str">
            <v>PLNT</v>
          </cell>
          <cell r="I1714" t="str">
            <v>PLNT</v>
          </cell>
          <cell r="J1714" t="str">
            <v>PLNT</v>
          </cell>
          <cell r="K1714" t="str">
            <v>PLNT</v>
          </cell>
          <cell r="L1714" t="str">
            <v>PLNT</v>
          </cell>
        </row>
        <row r="1721">
          <cell r="B1721" t="str">
            <v>DMSC</v>
          </cell>
          <cell r="C1721" t="str">
            <v>DMSC</v>
          </cell>
          <cell r="D1721" t="str">
            <v>DMSC</v>
          </cell>
          <cell r="E1721" t="str">
            <v>DMSC</v>
          </cell>
          <cell r="F1721" t="str">
            <v>DMSC</v>
          </cell>
          <cell r="H1721" t="str">
            <v>PLNT</v>
          </cell>
          <cell r="I1721" t="str">
            <v>PLNT</v>
          </cell>
          <cell r="J1721" t="str">
            <v>PLNT</v>
          </cell>
          <cell r="K1721" t="str">
            <v>PLNT</v>
          </cell>
          <cell r="L1721" t="str">
            <v>PLNT</v>
          </cell>
        </row>
        <row r="1722">
          <cell r="B1722" t="str">
            <v>GP</v>
          </cell>
          <cell r="C1722" t="str">
            <v>GP</v>
          </cell>
          <cell r="D1722" t="str">
            <v>GP</v>
          </cell>
          <cell r="E1722" t="str">
            <v>GP</v>
          </cell>
          <cell r="F1722" t="str">
            <v>GP</v>
          </cell>
          <cell r="H1722" t="str">
            <v>PLNT</v>
          </cell>
          <cell r="I1722" t="str">
            <v>PLNT</v>
          </cell>
          <cell r="J1722" t="str">
            <v>PLNT</v>
          </cell>
          <cell r="K1722" t="str">
            <v>PLNT</v>
          </cell>
          <cell r="L1722" t="str">
            <v>PLNT</v>
          </cell>
        </row>
        <row r="1723">
          <cell r="B1723" t="str">
            <v>PT</v>
          </cell>
          <cell r="C1723" t="str">
            <v>PT</v>
          </cell>
          <cell r="D1723" t="str">
            <v>PT</v>
          </cell>
          <cell r="E1723" t="str">
            <v>PT</v>
          </cell>
          <cell r="F1723" t="str">
            <v>PT</v>
          </cell>
          <cell r="H1723" t="str">
            <v>PLNT</v>
          </cell>
          <cell r="I1723" t="str">
            <v>PLNT</v>
          </cell>
          <cell r="J1723" t="str">
            <v>PLNT</v>
          </cell>
          <cell r="K1723" t="str">
            <v>PLNT</v>
          </cell>
          <cell r="L1723" t="str">
            <v>PLNT</v>
          </cell>
        </row>
        <row r="1724">
          <cell r="B1724" t="str">
            <v>P</v>
          </cell>
          <cell r="C1724" t="str">
            <v>P</v>
          </cell>
          <cell r="D1724" t="str">
            <v>P</v>
          </cell>
          <cell r="E1724" t="str">
            <v>P</v>
          </cell>
          <cell r="F1724" t="str">
            <v>P</v>
          </cell>
          <cell r="H1724" t="str">
            <v>PLNT</v>
          </cell>
          <cell r="I1724" t="str">
            <v>PLNT</v>
          </cell>
          <cell r="J1724" t="str">
            <v>PLNT</v>
          </cell>
          <cell r="K1724" t="str">
            <v>PLNT</v>
          </cell>
          <cell r="L1724" t="str">
            <v>PLNT</v>
          </cell>
        </row>
        <row r="1725">
          <cell r="B1725" t="str">
            <v>PTD</v>
          </cell>
          <cell r="C1725" t="str">
            <v>PTD</v>
          </cell>
          <cell r="D1725" t="str">
            <v>PTD</v>
          </cell>
          <cell r="E1725" t="str">
            <v>PTD</v>
          </cell>
          <cell r="F1725" t="str">
            <v>PTD</v>
          </cell>
          <cell r="H1725" t="str">
            <v>PLNT</v>
          </cell>
          <cell r="I1725" t="str">
            <v>PLNT</v>
          </cell>
          <cell r="J1725" t="str">
            <v>PLNT</v>
          </cell>
          <cell r="K1725" t="str">
            <v>PLNT</v>
          </cell>
          <cell r="L1725" t="str">
            <v>PLNT</v>
          </cell>
        </row>
        <row r="1729">
          <cell r="B1729" t="str">
            <v>DDS2</v>
          </cell>
          <cell r="C1729" t="str">
            <v>DDS2</v>
          </cell>
          <cell r="D1729" t="str">
            <v>DDS2</v>
          </cell>
          <cell r="E1729" t="str">
            <v>DDS2</v>
          </cell>
          <cell r="F1729" t="str">
            <v>DDS2</v>
          </cell>
          <cell r="H1729" t="str">
            <v>PLNT</v>
          </cell>
          <cell r="I1729" t="str">
            <v>PLNT</v>
          </cell>
          <cell r="J1729" t="str">
            <v>PLNT</v>
          </cell>
          <cell r="K1729" t="str">
            <v>PLNT</v>
          </cell>
          <cell r="L1729" t="str">
            <v>PLNT</v>
          </cell>
        </row>
        <row r="1730">
          <cell r="B1730" t="str">
            <v>DEFSG</v>
          </cell>
          <cell r="C1730" t="str">
            <v>DEFSG</v>
          </cell>
          <cell r="D1730" t="str">
            <v>DEFSG</v>
          </cell>
          <cell r="E1730" t="str">
            <v>DEFSG</v>
          </cell>
          <cell r="F1730" t="str">
            <v>DEFSG</v>
          </cell>
          <cell r="H1730" t="str">
            <v>PLNT</v>
          </cell>
          <cell r="I1730" t="str">
            <v>PLNT</v>
          </cell>
          <cell r="J1730" t="str">
            <v>PLNT</v>
          </cell>
          <cell r="K1730" t="str">
            <v>PLNT</v>
          </cell>
          <cell r="L1730" t="str">
            <v>PLNT</v>
          </cell>
        </row>
        <row r="1731">
          <cell r="B1731" t="str">
            <v>P</v>
          </cell>
          <cell r="C1731" t="str">
            <v>P</v>
          </cell>
          <cell r="D1731" t="str">
            <v>P</v>
          </cell>
          <cell r="E1731" t="str">
            <v>P</v>
          </cell>
          <cell r="F1731" t="str">
            <v>P</v>
          </cell>
          <cell r="H1731" t="str">
            <v>PLNT</v>
          </cell>
          <cell r="I1731" t="str">
            <v>PLNT</v>
          </cell>
          <cell r="J1731" t="str">
            <v>PLNT</v>
          </cell>
          <cell r="K1731" t="str">
            <v>PLNT</v>
          </cell>
          <cell r="L1731" t="str">
            <v>PLNT</v>
          </cell>
        </row>
        <row r="1732">
          <cell r="B1732" t="str">
            <v>DEFSG</v>
          </cell>
          <cell r="C1732" t="str">
            <v>DEFSG</v>
          </cell>
          <cell r="D1732" t="str">
            <v>DEFSG</v>
          </cell>
          <cell r="E1732" t="str">
            <v>DEFSG</v>
          </cell>
          <cell r="F1732" t="str">
            <v>DEFSG</v>
          </cell>
          <cell r="H1732" t="str">
            <v>PLNT</v>
          </cell>
          <cell r="I1732" t="str">
            <v>PLNT</v>
          </cell>
          <cell r="J1732" t="str">
            <v>PLNT</v>
          </cell>
          <cell r="K1732" t="str">
            <v>PLNT</v>
          </cell>
          <cell r="L1732" t="str">
            <v>PLNT</v>
          </cell>
        </row>
        <row r="1733">
          <cell r="B1733" t="str">
            <v>P</v>
          </cell>
          <cell r="C1733" t="str">
            <v>P</v>
          </cell>
          <cell r="D1733" t="str">
            <v>P</v>
          </cell>
          <cell r="E1733" t="str">
            <v>P</v>
          </cell>
          <cell r="F1733" t="str">
            <v>P</v>
          </cell>
          <cell r="H1733" t="str">
            <v>PLNT</v>
          </cell>
          <cell r="I1733" t="str">
            <v>PLNT</v>
          </cell>
          <cell r="J1733" t="str">
            <v>PLNT</v>
          </cell>
          <cell r="K1733" t="str">
            <v>PLNT</v>
          </cell>
          <cell r="L1733" t="str">
            <v>PLNT</v>
          </cell>
        </row>
        <row r="1734">
          <cell r="B1734" t="str">
            <v>P</v>
          </cell>
          <cell r="C1734" t="str">
            <v>P</v>
          </cell>
          <cell r="D1734" t="str">
            <v>P</v>
          </cell>
          <cell r="E1734" t="str">
            <v>P</v>
          </cell>
          <cell r="F1734" t="str">
            <v>P</v>
          </cell>
          <cell r="H1734" t="str">
            <v>PLNT</v>
          </cell>
          <cell r="I1734" t="str">
            <v>PLNT</v>
          </cell>
          <cell r="J1734" t="str">
            <v>PLNT</v>
          </cell>
          <cell r="K1734" t="str">
            <v>PLNT</v>
          </cell>
          <cell r="L1734" t="str">
            <v>PLNT</v>
          </cell>
        </row>
        <row r="1735">
          <cell r="B1735" t="str">
            <v>DDSO2</v>
          </cell>
          <cell r="C1735" t="str">
            <v>DDSO2</v>
          </cell>
          <cell r="D1735" t="str">
            <v>DDSO2</v>
          </cell>
          <cell r="E1735" t="str">
            <v>DDSO2</v>
          </cell>
          <cell r="F1735" t="str">
            <v>DDSO2</v>
          </cell>
          <cell r="H1735" t="str">
            <v>PLNT</v>
          </cell>
          <cell r="I1735" t="str">
            <v>PLNT</v>
          </cell>
          <cell r="J1735" t="str">
            <v>PLNT</v>
          </cell>
          <cell r="K1735" t="str">
            <v>PLNT</v>
          </cell>
          <cell r="L1735" t="str">
            <v>PLNT</v>
          </cell>
        </row>
        <row r="1739">
          <cell r="B1739" t="str">
            <v>LABOR</v>
          </cell>
          <cell r="C1739" t="str">
            <v>LABOR</v>
          </cell>
          <cell r="D1739" t="str">
            <v>LABOR</v>
          </cell>
          <cell r="E1739" t="str">
            <v>LABOR</v>
          </cell>
          <cell r="F1739" t="str">
            <v>LABOR</v>
          </cell>
          <cell r="H1739" t="str">
            <v>PLNT</v>
          </cell>
          <cell r="I1739" t="str">
            <v>PLNT</v>
          </cell>
          <cell r="J1739" t="str">
            <v>PLNT</v>
          </cell>
          <cell r="K1739" t="str">
            <v>PLNT</v>
          </cell>
          <cell r="L1739" t="str">
            <v>PLNT</v>
          </cell>
        </row>
        <row r="1740">
          <cell r="B1740" t="str">
            <v>P</v>
          </cell>
          <cell r="C1740" t="str">
            <v>P</v>
          </cell>
          <cell r="D1740" t="str">
            <v>P</v>
          </cell>
          <cell r="E1740" t="str">
            <v>P</v>
          </cell>
          <cell r="F1740" t="str">
            <v>P</v>
          </cell>
          <cell r="H1740" t="str">
            <v>PLNT</v>
          </cell>
          <cell r="I1740" t="str">
            <v>PLNT</v>
          </cell>
          <cell r="J1740" t="str">
            <v>PLNT</v>
          </cell>
          <cell r="K1740" t="str">
            <v>PLNT</v>
          </cell>
          <cell r="L1740" t="str">
            <v>PLNT</v>
          </cell>
        </row>
        <row r="1741">
          <cell r="B1741" t="str">
            <v>P</v>
          </cell>
          <cell r="C1741" t="str">
            <v>P</v>
          </cell>
          <cell r="D1741" t="str">
            <v>P</v>
          </cell>
          <cell r="E1741" t="str">
            <v>P</v>
          </cell>
          <cell r="F1741" t="str">
            <v>P</v>
          </cell>
          <cell r="H1741" t="str">
            <v>PLNT</v>
          </cell>
          <cell r="I1741" t="str">
            <v>PLNT</v>
          </cell>
          <cell r="J1741" t="str">
            <v>PLNT</v>
          </cell>
          <cell r="K1741" t="str">
            <v>PLNT</v>
          </cell>
          <cell r="L1741" t="str">
            <v>PLNT</v>
          </cell>
        </row>
        <row r="1742">
          <cell r="B1742" t="str">
            <v>DEFSG</v>
          </cell>
          <cell r="C1742" t="str">
            <v>DEFSG</v>
          </cell>
          <cell r="D1742" t="str">
            <v>DEFSG</v>
          </cell>
          <cell r="E1742" t="str">
            <v>DEFSG</v>
          </cell>
          <cell r="F1742" t="str">
            <v>DEFSG</v>
          </cell>
          <cell r="H1742" t="str">
            <v>PLNT</v>
          </cell>
          <cell r="I1742" t="str">
            <v>PLNT</v>
          </cell>
          <cell r="J1742" t="str">
            <v>PLNT</v>
          </cell>
          <cell r="K1742" t="str">
            <v>PLNT</v>
          </cell>
          <cell r="L1742" t="str">
            <v>PLNT</v>
          </cell>
        </row>
        <row r="1743">
          <cell r="B1743" t="str">
            <v>LABOR</v>
          </cell>
          <cell r="C1743" t="str">
            <v>LABOR</v>
          </cell>
          <cell r="D1743" t="str">
            <v>LABOR</v>
          </cell>
          <cell r="E1743" t="str">
            <v>LABOR</v>
          </cell>
          <cell r="F1743" t="str">
            <v>LABOR</v>
          </cell>
          <cell r="H1743" t="str">
            <v>PLNT</v>
          </cell>
          <cell r="I1743" t="str">
            <v>PLNT</v>
          </cell>
          <cell r="J1743" t="str">
            <v>PLNT</v>
          </cell>
          <cell r="K1743" t="str">
            <v>PLNT</v>
          </cell>
          <cell r="L1743" t="str">
            <v>PLNT</v>
          </cell>
        </row>
        <row r="1744">
          <cell r="B1744" t="str">
            <v>P</v>
          </cell>
          <cell r="C1744" t="str">
            <v>P</v>
          </cell>
          <cell r="D1744" t="str">
            <v>P</v>
          </cell>
          <cell r="E1744" t="str">
            <v>P</v>
          </cell>
          <cell r="F1744" t="str">
            <v>P</v>
          </cell>
          <cell r="H1744" t="str">
            <v>PLNT</v>
          </cell>
          <cell r="I1744" t="str">
            <v>PLNT</v>
          </cell>
          <cell r="J1744" t="str">
            <v>PLNT</v>
          </cell>
          <cell r="K1744" t="str">
            <v>PLNT</v>
          </cell>
          <cell r="L1744" t="str">
            <v>PLNT</v>
          </cell>
        </row>
        <row r="1745">
          <cell r="B1745" t="str">
            <v>P</v>
          </cell>
          <cell r="C1745" t="str">
            <v>P</v>
          </cell>
          <cell r="D1745" t="str">
            <v>P</v>
          </cell>
          <cell r="E1745" t="str">
            <v>P</v>
          </cell>
          <cell r="F1745" t="str">
            <v>P</v>
          </cell>
          <cell r="H1745" t="str">
            <v>PLNT</v>
          </cell>
          <cell r="I1745" t="str">
            <v>PLNT</v>
          </cell>
          <cell r="J1745" t="str">
            <v>PLNT</v>
          </cell>
          <cell r="K1745" t="str">
            <v>PLNT</v>
          </cell>
          <cell r="L1745" t="str">
            <v>PLNT</v>
          </cell>
        </row>
        <row r="1746">
          <cell r="B1746" t="str">
            <v>GP</v>
          </cell>
          <cell r="C1746" t="str">
            <v>GP</v>
          </cell>
          <cell r="D1746" t="str">
            <v>GP</v>
          </cell>
          <cell r="E1746" t="str">
            <v>GP</v>
          </cell>
          <cell r="F1746" t="str">
            <v>GP</v>
          </cell>
          <cell r="H1746" t="str">
            <v>PLNT</v>
          </cell>
          <cell r="I1746" t="str">
            <v>PLNT</v>
          </cell>
          <cell r="J1746" t="str">
            <v>PLNT</v>
          </cell>
          <cell r="K1746" t="str">
            <v>PLNT</v>
          </cell>
          <cell r="L1746" t="str">
            <v>PLNT</v>
          </cell>
        </row>
        <row r="1751">
          <cell r="B1751" t="str">
            <v>CWC</v>
          </cell>
          <cell r="C1751" t="str">
            <v>CWC</v>
          </cell>
          <cell r="D1751" t="str">
            <v>CWC</v>
          </cell>
          <cell r="E1751" t="str">
            <v>CWC</v>
          </cell>
          <cell r="F1751" t="str">
            <v>CWC</v>
          </cell>
          <cell r="H1751" t="str">
            <v>PLNT</v>
          </cell>
          <cell r="I1751" t="str">
            <v>PLNT</v>
          </cell>
          <cell r="J1751" t="str">
            <v>PLNT</v>
          </cell>
          <cell r="K1751" t="str">
            <v>PLNT</v>
          </cell>
          <cell r="L1751" t="str">
            <v>PLNT</v>
          </cell>
        </row>
        <row r="1752">
          <cell r="B1752" t="str">
            <v>CWC</v>
          </cell>
          <cell r="C1752" t="str">
            <v>CWC</v>
          </cell>
          <cell r="D1752" t="str">
            <v>CWC</v>
          </cell>
          <cell r="E1752" t="str">
            <v>CWC</v>
          </cell>
          <cell r="F1752" t="str">
            <v>CWC</v>
          </cell>
          <cell r="H1752" t="str">
            <v>PLNT</v>
          </cell>
          <cell r="I1752" t="str">
            <v>PLNT</v>
          </cell>
          <cell r="J1752" t="str">
            <v>PLNT</v>
          </cell>
          <cell r="K1752" t="str">
            <v>PLNT</v>
          </cell>
          <cell r="L1752" t="str">
            <v>PLNT</v>
          </cell>
        </row>
        <row r="1753">
          <cell r="B1753" t="str">
            <v>CWC</v>
          </cell>
          <cell r="C1753" t="str">
            <v>CWC</v>
          </cell>
          <cell r="D1753" t="str">
            <v>CWC</v>
          </cell>
          <cell r="E1753" t="str">
            <v>CWC</v>
          </cell>
          <cell r="F1753" t="str">
            <v>CWC</v>
          </cell>
          <cell r="H1753" t="str">
            <v>PLNT</v>
          </cell>
          <cell r="I1753" t="str">
            <v>PLNT</v>
          </cell>
          <cell r="J1753" t="str">
            <v>PLNT</v>
          </cell>
          <cell r="K1753" t="str">
            <v>PLNT</v>
          </cell>
          <cell r="L1753" t="str">
            <v>PLNT</v>
          </cell>
        </row>
        <row r="1757">
          <cell r="B1757" t="str">
            <v>GP</v>
          </cell>
          <cell r="C1757" t="str">
            <v>GP</v>
          </cell>
          <cell r="D1757" t="str">
            <v>GP</v>
          </cell>
          <cell r="E1757" t="str">
            <v>GP</v>
          </cell>
          <cell r="F1757" t="str">
            <v>GP</v>
          </cell>
          <cell r="H1757" t="str">
            <v>PLNT</v>
          </cell>
          <cell r="I1757" t="str">
            <v>PLNT</v>
          </cell>
          <cell r="J1757" t="str">
            <v>PLNT</v>
          </cell>
          <cell r="K1757" t="str">
            <v>PLNT</v>
          </cell>
          <cell r="L1757" t="str">
            <v>PLNT</v>
          </cell>
        </row>
        <row r="1758">
          <cell r="B1758" t="str">
            <v>GP</v>
          </cell>
          <cell r="C1758" t="str">
            <v>GP</v>
          </cell>
          <cell r="D1758" t="str">
            <v>GP</v>
          </cell>
          <cell r="E1758" t="str">
            <v>GP</v>
          </cell>
          <cell r="F1758" t="str">
            <v>GP</v>
          </cell>
          <cell r="H1758" t="str">
            <v>PLNT</v>
          </cell>
          <cell r="I1758" t="str">
            <v>PLNT</v>
          </cell>
          <cell r="J1758" t="str">
            <v>PLNT</v>
          </cell>
          <cell r="K1758" t="str">
            <v>PLNT</v>
          </cell>
          <cell r="L1758" t="str">
            <v>PLNT</v>
          </cell>
        </row>
        <row r="1759">
          <cell r="B1759" t="str">
            <v>P</v>
          </cell>
          <cell r="C1759" t="str">
            <v>P</v>
          </cell>
          <cell r="D1759" t="str">
            <v>P</v>
          </cell>
          <cell r="E1759" t="str">
            <v>P</v>
          </cell>
          <cell r="F1759" t="str">
            <v>P</v>
          </cell>
          <cell r="H1759" t="str">
            <v>PLNT</v>
          </cell>
          <cell r="I1759" t="str">
            <v>PLNT</v>
          </cell>
          <cell r="J1759" t="str">
            <v>PLNT</v>
          </cell>
          <cell r="K1759" t="str">
            <v>PLNT</v>
          </cell>
          <cell r="L1759" t="str">
            <v>PLNT</v>
          </cell>
        </row>
        <row r="1760">
          <cell r="B1760" t="str">
            <v>PTD</v>
          </cell>
          <cell r="C1760" t="str">
            <v>PTD</v>
          </cell>
          <cell r="D1760" t="str">
            <v>PTD</v>
          </cell>
          <cell r="E1760" t="str">
            <v>PTD</v>
          </cell>
          <cell r="F1760" t="str">
            <v>PTD</v>
          </cell>
          <cell r="H1760" t="str">
            <v>PLNT</v>
          </cell>
          <cell r="I1760" t="str">
            <v>PLNT</v>
          </cell>
          <cell r="J1760" t="str">
            <v>PLNT</v>
          </cell>
          <cell r="K1760" t="str">
            <v>PLNT</v>
          </cell>
          <cell r="L1760" t="str">
            <v>PLNT</v>
          </cell>
        </row>
        <row r="1761">
          <cell r="B1761" t="str">
            <v>P</v>
          </cell>
          <cell r="C1761" t="str">
            <v>P</v>
          </cell>
          <cell r="D1761" t="str">
            <v>P</v>
          </cell>
          <cell r="E1761" t="str">
            <v>P</v>
          </cell>
          <cell r="F1761" t="str">
            <v>P</v>
          </cell>
          <cell r="H1761" t="str">
            <v>PLNT</v>
          </cell>
          <cell r="I1761" t="str">
            <v>PLNT</v>
          </cell>
          <cell r="J1761" t="str">
            <v>PLNT</v>
          </cell>
          <cell r="K1761" t="str">
            <v>PLNT</v>
          </cell>
          <cell r="L1761" t="str">
            <v>PLNT</v>
          </cell>
        </row>
        <row r="1762">
          <cell r="B1762" t="str">
            <v>T</v>
          </cell>
          <cell r="C1762" t="str">
            <v>T</v>
          </cell>
          <cell r="D1762" t="str">
            <v>T</v>
          </cell>
          <cell r="E1762" t="str">
            <v>T</v>
          </cell>
          <cell r="F1762" t="str">
            <v>T</v>
          </cell>
          <cell r="H1762" t="str">
            <v>PLNT</v>
          </cell>
          <cell r="I1762" t="str">
            <v>PLNT</v>
          </cell>
          <cell r="J1762" t="str">
            <v>PLNT</v>
          </cell>
          <cell r="K1762" t="str">
            <v>PLNT</v>
          </cell>
          <cell r="L1762" t="str">
            <v>PLNT</v>
          </cell>
        </row>
        <row r="1763">
          <cell r="B1763" t="str">
            <v>P</v>
          </cell>
          <cell r="C1763" t="str">
            <v>P</v>
          </cell>
          <cell r="D1763" t="str">
            <v>P</v>
          </cell>
          <cell r="E1763" t="str">
            <v>P</v>
          </cell>
          <cell r="F1763" t="str">
            <v>P</v>
          </cell>
          <cell r="H1763" t="str">
            <v>PLNT</v>
          </cell>
          <cell r="I1763" t="str">
            <v>PLNT</v>
          </cell>
          <cell r="J1763" t="str">
            <v>PLNT</v>
          </cell>
          <cell r="K1763" t="str">
            <v>PLNT</v>
          </cell>
          <cell r="L1763" t="str">
            <v>PLNT</v>
          </cell>
        </row>
        <row r="1764">
          <cell r="B1764" t="str">
            <v>P</v>
          </cell>
          <cell r="C1764" t="str">
            <v>P</v>
          </cell>
          <cell r="D1764" t="str">
            <v>P</v>
          </cell>
          <cell r="E1764" t="str">
            <v>P</v>
          </cell>
          <cell r="F1764" t="str">
            <v>P</v>
          </cell>
          <cell r="H1764" t="str">
            <v>PLNT</v>
          </cell>
          <cell r="I1764" t="str">
            <v>PLNT</v>
          </cell>
          <cell r="J1764" t="str">
            <v>PLNT</v>
          </cell>
          <cell r="K1764" t="str">
            <v>PLNT</v>
          </cell>
          <cell r="L1764" t="str">
            <v>PLNT</v>
          </cell>
        </row>
        <row r="1765">
          <cell r="B1765" t="str">
            <v>P</v>
          </cell>
          <cell r="C1765" t="str">
            <v>P</v>
          </cell>
          <cell r="D1765" t="str">
            <v>P</v>
          </cell>
          <cell r="E1765" t="str">
            <v>P</v>
          </cell>
          <cell r="F1765" t="str">
            <v>P</v>
          </cell>
          <cell r="H1765" t="str">
            <v>PLNT</v>
          </cell>
          <cell r="I1765" t="str">
            <v>PLNT</v>
          </cell>
          <cell r="J1765" t="str">
            <v>PLNT</v>
          </cell>
          <cell r="K1765" t="str">
            <v>PLNT</v>
          </cell>
          <cell r="L1765" t="str">
            <v>PLNT</v>
          </cell>
        </row>
        <row r="1772">
          <cell r="B1772" t="str">
            <v>P</v>
          </cell>
          <cell r="C1772" t="str">
            <v>P</v>
          </cell>
          <cell r="D1772" t="str">
            <v>P</v>
          </cell>
          <cell r="E1772" t="str">
            <v>P</v>
          </cell>
          <cell r="F1772" t="str">
            <v>P</v>
          </cell>
          <cell r="H1772" t="str">
            <v>PLNT</v>
          </cell>
          <cell r="I1772" t="str">
            <v>PLNT</v>
          </cell>
          <cell r="J1772" t="str">
            <v>PLNT</v>
          </cell>
          <cell r="K1772" t="str">
            <v>PLNT</v>
          </cell>
          <cell r="L1772" t="str">
            <v>PLNT</v>
          </cell>
        </row>
        <row r="1777">
          <cell r="B1777" t="str">
            <v>P</v>
          </cell>
          <cell r="C1777" t="str">
            <v>P</v>
          </cell>
          <cell r="D1777" t="str">
            <v>P</v>
          </cell>
          <cell r="E1777" t="str">
            <v>P</v>
          </cell>
          <cell r="F1777" t="str">
            <v>P</v>
          </cell>
          <cell r="H1777" t="str">
            <v>PLNT</v>
          </cell>
          <cell r="I1777" t="str">
            <v>PLNT</v>
          </cell>
          <cell r="J1777" t="str">
            <v>PLNT</v>
          </cell>
          <cell r="K1777" t="str">
            <v>PLNT</v>
          </cell>
          <cell r="L1777" t="str">
            <v>PLNT</v>
          </cell>
        </row>
        <row r="1778">
          <cell r="B1778" t="str">
            <v>P</v>
          </cell>
          <cell r="C1778" t="str">
            <v>P</v>
          </cell>
          <cell r="D1778" t="str">
            <v>P</v>
          </cell>
          <cell r="E1778" t="str">
            <v>P</v>
          </cell>
          <cell r="F1778" t="str">
            <v>P</v>
          </cell>
          <cell r="H1778" t="str">
            <v>PLNT</v>
          </cell>
          <cell r="I1778" t="str">
            <v>PLNT</v>
          </cell>
          <cell r="J1778" t="str">
            <v>PLNT</v>
          </cell>
          <cell r="K1778" t="str">
            <v>PLNT</v>
          </cell>
          <cell r="L1778" t="str">
            <v>PLNT</v>
          </cell>
        </row>
        <row r="1779">
          <cell r="B1779" t="str">
            <v>P</v>
          </cell>
          <cell r="C1779" t="str">
            <v>P</v>
          </cell>
          <cell r="D1779" t="str">
            <v>P</v>
          </cell>
          <cell r="E1779" t="str">
            <v>P</v>
          </cell>
          <cell r="F1779" t="str">
            <v>P</v>
          </cell>
          <cell r="H1779" t="str">
            <v>PLNT</v>
          </cell>
          <cell r="I1779" t="str">
            <v>PLNT</v>
          </cell>
          <cell r="J1779" t="str">
            <v>PLNT</v>
          </cell>
          <cell r="K1779" t="str">
            <v>PLNT</v>
          </cell>
          <cell r="L1779" t="str">
            <v>PLNT</v>
          </cell>
        </row>
        <row r="1783">
          <cell r="B1783" t="str">
            <v>P</v>
          </cell>
          <cell r="C1783" t="str">
            <v>P</v>
          </cell>
          <cell r="D1783" t="str">
            <v>P</v>
          </cell>
          <cell r="E1783" t="str">
            <v>P</v>
          </cell>
          <cell r="F1783" t="str">
            <v>P</v>
          </cell>
          <cell r="H1783" t="str">
            <v>PLNT</v>
          </cell>
          <cell r="I1783" t="str">
            <v>PLNT</v>
          </cell>
          <cell r="J1783" t="str">
            <v>PLNT</v>
          </cell>
          <cell r="K1783" t="str">
            <v>PLNT</v>
          </cell>
          <cell r="L1783" t="str">
            <v>PLNT</v>
          </cell>
        </row>
        <row r="1784">
          <cell r="B1784" t="str">
            <v>P</v>
          </cell>
          <cell r="C1784" t="str">
            <v>P</v>
          </cell>
          <cell r="D1784" t="str">
            <v>P</v>
          </cell>
          <cell r="E1784" t="str">
            <v>P</v>
          </cell>
          <cell r="F1784" t="str">
            <v>P</v>
          </cell>
          <cell r="H1784" t="str">
            <v>PLNT</v>
          </cell>
          <cell r="I1784" t="str">
            <v>PLNT</v>
          </cell>
          <cell r="J1784" t="str">
            <v>PLNT</v>
          </cell>
          <cell r="K1784" t="str">
            <v>PLNT</v>
          </cell>
          <cell r="L1784" t="str">
            <v>PLNT</v>
          </cell>
        </row>
        <row r="1788">
          <cell r="B1788" t="str">
            <v>P</v>
          </cell>
          <cell r="C1788" t="str">
            <v>P</v>
          </cell>
          <cell r="D1788" t="str">
            <v>P</v>
          </cell>
          <cell r="E1788" t="str">
            <v>P</v>
          </cell>
          <cell r="F1788" t="str">
            <v>P</v>
          </cell>
          <cell r="H1788" t="str">
            <v>PLNT</v>
          </cell>
          <cell r="I1788" t="str">
            <v>PLNT</v>
          </cell>
          <cell r="J1788" t="str">
            <v>PLNT</v>
          </cell>
          <cell r="K1788" t="str">
            <v>PLNT</v>
          </cell>
          <cell r="L1788" t="str">
            <v>PLNT</v>
          </cell>
        </row>
        <row r="1798">
          <cell r="B1798" t="str">
            <v>CUST</v>
          </cell>
          <cell r="C1798" t="str">
            <v>CUST</v>
          </cell>
          <cell r="D1798" t="str">
            <v>CUST</v>
          </cell>
          <cell r="E1798" t="str">
            <v>CUST</v>
          </cell>
          <cell r="F1798" t="str">
            <v>CUST</v>
          </cell>
          <cell r="H1798" t="str">
            <v>CUST</v>
          </cell>
          <cell r="I1798" t="str">
            <v>CUST</v>
          </cell>
          <cell r="J1798" t="str">
            <v>CUST</v>
          </cell>
          <cell r="K1798" t="str">
            <v>CUST</v>
          </cell>
          <cell r="L1798" t="str">
            <v>CUST</v>
          </cell>
        </row>
        <row r="1802">
          <cell r="B1802" t="str">
            <v>PTD</v>
          </cell>
          <cell r="C1802" t="str">
            <v>PTD</v>
          </cell>
          <cell r="D1802" t="str">
            <v>PTD</v>
          </cell>
          <cell r="E1802" t="str">
            <v>PTD</v>
          </cell>
          <cell r="F1802" t="str">
            <v>PTD</v>
          </cell>
          <cell r="H1802" t="str">
            <v>PLNT</v>
          </cell>
          <cell r="I1802" t="str">
            <v>PLNT</v>
          </cell>
          <cell r="J1802" t="str">
            <v>PLNT</v>
          </cell>
          <cell r="K1802" t="str">
            <v>PLNT</v>
          </cell>
          <cell r="L1802" t="str">
            <v>PLNT</v>
          </cell>
        </row>
        <row r="1806">
          <cell r="B1806" t="str">
            <v>PTD</v>
          </cell>
          <cell r="C1806" t="str">
            <v>PTD</v>
          </cell>
          <cell r="D1806" t="str">
            <v>PTD</v>
          </cell>
          <cell r="E1806" t="str">
            <v>PTD</v>
          </cell>
          <cell r="F1806" t="str">
            <v>PTD</v>
          </cell>
          <cell r="H1806" t="str">
            <v>PLNT</v>
          </cell>
          <cell r="I1806" t="str">
            <v>PLNT</v>
          </cell>
          <cell r="J1806" t="str">
            <v>PLNT</v>
          </cell>
          <cell r="K1806" t="str">
            <v>PLNT</v>
          </cell>
          <cell r="L1806" t="str">
            <v>PLNT</v>
          </cell>
        </row>
        <row r="1810">
          <cell r="B1810" t="str">
            <v>P</v>
          </cell>
          <cell r="C1810" t="str">
            <v>P</v>
          </cell>
          <cell r="D1810" t="str">
            <v>P</v>
          </cell>
          <cell r="E1810" t="str">
            <v>P</v>
          </cell>
          <cell r="F1810" t="str">
            <v>P</v>
          </cell>
          <cell r="H1810" t="str">
            <v>PLNT</v>
          </cell>
          <cell r="I1810" t="str">
            <v>PLNT</v>
          </cell>
          <cell r="J1810" t="str">
            <v>PLNT</v>
          </cell>
          <cell r="K1810" t="str">
            <v>PLNT</v>
          </cell>
          <cell r="L1810" t="str">
            <v>PLNT</v>
          </cell>
        </row>
        <row r="1811">
          <cell r="B1811" t="str">
            <v>PTD</v>
          </cell>
          <cell r="C1811" t="str">
            <v>PTD</v>
          </cell>
          <cell r="D1811" t="str">
            <v>PTD</v>
          </cell>
          <cell r="E1811" t="str">
            <v>PTD</v>
          </cell>
          <cell r="F1811" t="str">
            <v>PTD</v>
          </cell>
          <cell r="H1811" t="str">
            <v>PLNT</v>
          </cell>
          <cell r="I1811" t="str">
            <v>PLNT</v>
          </cell>
          <cell r="J1811" t="str">
            <v>PLNT</v>
          </cell>
          <cell r="K1811" t="str">
            <v>PLNT</v>
          </cell>
          <cell r="L1811" t="str">
            <v>PLNT</v>
          </cell>
        </row>
        <row r="1816">
          <cell r="B1816" t="str">
            <v>P</v>
          </cell>
          <cell r="C1816" t="str">
            <v>P</v>
          </cell>
          <cell r="D1816" t="str">
            <v>P</v>
          </cell>
          <cell r="E1816" t="str">
            <v>P</v>
          </cell>
          <cell r="F1816" t="str">
            <v>P</v>
          </cell>
          <cell r="H1816" t="str">
            <v>PLNT</v>
          </cell>
          <cell r="I1816" t="str">
            <v>PLNT</v>
          </cell>
          <cell r="J1816" t="str">
            <v>PLNT</v>
          </cell>
          <cell r="K1816" t="str">
            <v>PLNT</v>
          </cell>
          <cell r="L1816" t="str">
            <v>PLNT</v>
          </cell>
        </row>
        <row r="1820">
          <cell r="B1820" t="str">
            <v>P</v>
          </cell>
          <cell r="C1820" t="str">
            <v>P</v>
          </cell>
          <cell r="D1820" t="str">
            <v>P</v>
          </cell>
          <cell r="E1820" t="str">
            <v>P</v>
          </cell>
          <cell r="F1820" t="str">
            <v>P</v>
          </cell>
          <cell r="H1820" t="str">
            <v>PLNT</v>
          </cell>
          <cell r="I1820" t="str">
            <v>PLNT</v>
          </cell>
          <cell r="J1820" t="str">
            <v>PLNT</v>
          </cell>
          <cell r="K1820" t="str">
            <v>PLNT</v>
          </cell>
          <cell r="L1820" t="str">
            <v>PLNT</v>
          </cell>
        </row>
        <row r="1824">
          <cell r="B1824" t="str">
            <v>PTD</v>
          </cell>
          <cell r="C1824" t="str">
            <v>PTD</v>
          </cell>
          <cell r="D1824" t="str">
            <v>PTD</v>
          </cell>
          <cell r="E1824" t="str">
            <v>PTD</v>
          </cell>
          <cell r="F1824" t="str">
            <v>PTD</v>
          </cell>
          <cell r="H1824" t="str">
            <v>PLNT</v>
          </cell>
          <cell r="I1824" t="str">
            <v>PLNT</v>
          </cell>
          <cell r="J1824" t="str">
            <v>PLNT</v>
          </cell>
          <cell r="K1824" t="str">
            <v>PLNT</v>
          </cell>
          <cell r="L1824" t="str">
            <v>PLNT</v>
          </cell>
        </row>
        <row r="1825">
          <cell r="B1825" t="str">
            <v>P</v>
          </cell>
          <cell r="C1825" t="str">
            <v>P</v>
          </cell>
          <cell r="D1825" t="str">
            <v>P</v>
          </cell>
          <cell r="E1825" t="str">
            <v>P</v>
          </cell>
          <cell r="F1825" t="str">
            <v>P</v>
          </cell>
          <cell r="H1825" t="str">
            <v>PLNT</v>
          </cell>
          <cell r="I1825" t="str">
            <v>PLNT</v>
          </cell>
          <cell r="J1825" t="str">
            <v>PLNT</v>
          </cell>
          <cell r="K1825" t="str">
            <v>PLNT</v>
          </cell>
          <cell r="L1825" t="str">
            <v>PLNT</v>
          </cell>
        </row>
        <row r="1828">
          <cell r="B1828" t="str">
            <v>P</v>
          </cell>
          <cell r="C1828" t="str">
            <v>P</v>
          </cell>
          <cell r="D1828" t="str">
            <v>P</v>
          </cell>
          <cell r="E1828" t="str">
            <v>P</v>
          </cell>
          <cell r="F1828" t="str">
            <v>P</v>
          </cell>
          <cell r="H1828" t="str">
            <v>PLNT</v>
          </cell>
          <cell r="I1828" t="str">
            <v>PLNT</v>
          </cell>
          <cell r="J1828" t="str">
            <v>PLNT</v>
          </cell>
          <cell r="K1828" t="str">
            <v>PLNT</v>
          </cell>
          <cell r="L1828" t="str">
            <v>PLNT</v>
          </cell>
        </row>
        <row r="1829">
          <cell r="B1829" t="str">
            <v>P</v>
          </cell>
          <cell r="C1829" t="str">
            <v>P</v>
          </cell>
          <cell r="D1829" t="str">
            <v>P</v>
          </cell>
          <cell r="E1829" t="str">
            <v>P</v>
          </cell>
          <cell r="F1829" t="str">
            <v>P</v>
          </cell>
          <cell r="H1829" t="str">
            <v>PLNT</v>
          </cell>
          <cell r="I1829" t="str">
            <v>PLNT</v>
          </cell>
          <cell r="J1829" t="str">
            <v>PLNT</v>
          </cell>
          <cell r="K1829" t="str">
            <v>PLNT</v>
          </cell>
          <cell r="L1829" t="str">
            <v>PLNT</v>
          </cell>
        </row>
        <row r="1833">
          <cell r="B1833" t="str">
            <v>DPW</v>
          </cell>
          <cell r="C1833" t="str">
            <v>DPW</v>
          </cell>
          <cell r="D1833" t="str">
            <v>DPW</v>
          </cell>
          <cell r="E1833" t="str">
            <v>DPW</v>
          </cell>
          <cell r="F1833" t="str">
            <v>DPW</v>
          </cell>
          <cell r="H1833" t="str">
            <v>PLNT</v>
          </cell>
          <cell r="I1833" t="str">
            <v>PLNT</v>
          </cell>
          <cell r="J1833" t="str">
            <v>PLNT</v>
          </cell>
          <cell r="K1833" t="str">
            <v>PLNT</v>
          </cell>
          <cell r="L1833" t="str">
            <v>PLNT</v>
          </cell>
        </row>
        <row r="1834">
          <cell r="B1834" t="str">
            <v>DPW</v>
          </cell>
          <cell r="C1834" t="str">
            <v>DPW</v>
          </cell>
          <cell r="D1834" t="str">
            <v>DPW</v>
          </cell>
          <cell r="E1834" t="str">
            <v>DPW</v>
          </cell>
          <cell r="F1834" t="str">
            <v>DPW</v>
          </cell>
          <cell r="H1834" t="str">
            <v>PLNT</v>
          </cell>
          <cell r="I1834" t="str">
            <v>PLNT</v>
          </cell>
          <cell r="J1834" t="str">
            <v>PLNT</v>
          </cell>
          <cell r="K1834" t="str">
            <v>PLNT</v>
          </cell>
          <cell r="L1834" t="str">
            <v>PLNT</v>
          </cell>
        </row>
        <row r="1835">
          <cell r="B1835" t="str">
            <v>T</v>
          </cell>
          <cell r="C1835" t="str">
            <v>T</v>
          </cell>
          <cell r="D1835" t="str">
            <v>T</v>
          </cell>
          <cell r="E1835" t="str">
            <v>T</v>
          </cell>
          <cell r="F1835" t="str">
            <v>T</v>
          </cell>
          <cell r="H1835" t="str">
            <v>PLNT</v>
          </cell>
          <cell r="I1835" t="str">
            <v>PLNT</v>
          </cell>
          <cell r="J1835" t="str">
            <v>PLNT</v>
          </cell>
          <cell r="K1835" t="str">
            <v>PLNT</v>
          </cell>
          <cell r="L1835" t="str">
            <v>PLNT</v>
          </cell>
        </row>
        <row r="1836">
          <cell r="B1836" t="str">
            <v>DPW</v>
          </cell>
          <cell r="C1836" t="str">
            <v>DPW</v>
          </cell>
          <cell r="D1836" t="str">
            <v>DPW</v>
          </cell>
          <cell r="E1836" t="str">
            <v>DPW</v>
          </cell>
          <cell r="F1836" t="str">
            <v>DPW</v>
          </cell>
          <cell r="H1836" t="str">
            <v>PLNT</v>
          </cell>
          <cell r="I1836" t="str">
            <v>PLNT</v>
          </cell>
          <cell r="J1836" t="str">
            <v>PLNT</v>
          </cell>
          <cell r="K1836" t="str">
            <v>PLNT</v>
          </cell>
          <cell r="L1836" t="str">
            <v>PLNT</v>
          </cell>
        </row>
        <row r="1837">
          <cell r="B1837" t="str">
            <v>CUST</v>
          </cell>
          <cell r="C1837" t="str">
            <v>CUST</v>
          </cell>
          <cell r="D1837" t="str">
            <v>CUST</v>
          </cell>
          <cell r="E1837" t="str">
            <v>CUST</v>
          </cell>
          <cell r="F1837" t="str">
            <v>CUST</v>
          </cell>
          <cell r="H1837" t="str">
            <v>CUST</v>
          </cell>
          <cell r="I1837" t="str">
            <v>CUST</v>
          </cell>
          <cell r="J1837" t="str">
            <v>CUST</v>
          </cell>
          <cell r="K1837" t="str">
            <v>CUST</v>
          </cell>
          <cell r="L1837" t="str">
            <v>CUST</v>
          </cell>
        </row>
        <row r="1841">
          <cell r="B1841" t="str">
            <v>P</v>
          </cell>
          <cell r="C1841" t="str">
            <v>P</v>
          </cell>
          <cell r="D1841" t="str">
            <v>P</v>
          </cell>
          <cell r="E1841" t="str">
            <v>P</v>
          </cell>
          <cell r="F1841" t="str">
            <v>P</v>
          </cell>
          <cell r="H1841" t="str">
            <v>PLNT</v>
          </cell>
          <cell r="I1841" t="str">
            <v>PLNT</v>
          </cell>
          <cell r="J1841" t="str">
            <v>PLNT</v>
          </cell>
          <cell r="K1841" t="str">
            <v>PLNT</v>
          </cell>
          <cell r="L1841" t="str">
            <v>PLNT</v>
          </cell>
        </row>
        <row r="1845">
          <cell r="B1845" t="str">
            <v>P</v>
          </cell>
          <cell r="C1845" t="str">
            <v>P</v>
          </cell>
          <cell r="D1845" t="str">
            <v>P</v>
          </cell>
          <cell r="E1845" t="str">
            <v>P</v>
          </cell>
          <cell r="F1845" t="str">
            <v>P</v>
          </cell>
          <cell r="H1845" t="str">
            <v>PLNT</v>
          </cell>
          <cell r="I1845" t="str">
            <v>PLNT</v>
          </cell>
          <cell r="J1845" t="str">
            <v>PLNT</v>
          </cell>
          <cell r="K1845" t="str">
            <v>PLNT</v>
          </cell>
          <cell r="L1845" t="str">
            <v>PLNT</v>
          </cell>
        </row>
        <row r="1846">
          <cell r="B1846" t="str">
            <v>LABOR</v>
          </cell>
          <cell r="C1846" t="str">
            <v>LABOR</v>
          </cell>
          <cell r="D1846" t="str">
            <v>LABOR</v>
          </cell>
          <cell r="E1846" t="str">
            <v>LABOR</v>
          </cell>
          <cell r="F1846" t="str">
            <v>LABOR</v>
          </cell>
          <cell r="H1846" t="str">
            <v>PLNT</v>
          </cell>
          <cell r="I1846" t="str">
            <v>PLNT</v>
          </cell>
          <cell r="J1846" t="str">
            <v>PLNT</v>
          </cell>
          <cell r="K1846" t="str">
            <v>PLNT</v>
          </cell>
          <cell r="L1846" t="str">
            <v>PLNT</v>
          </cell>
        </row>
        <row r="1847">
          <cell r="B1847" t="str">
            <v>P</v>
          </cell>
          <cell r="C1847" t="str">
            <v>P</v>
          </cell>
          <cell r="D1847" t="str">
            <v>P</v>
          </cell>
          <cell r="E1847" t="str">
            <v>P</v>
          </cell>
          <cell r="F1847" t="str">
            <v>P</v>
          </cell>
          <cell r="H1847" t="str">
            <v>PLNT</v>
          </cell>
          <cell r="I1847" t="str">
            <v>PLNT</v>
          </cell>
          <cell r="J1847" t="str">
            <v>PLNT</v>
          </cell>
          <cell r="K1847" t="str">
            <v>PLNT</v>
          </cell>
          <cell r="L1847" t="str">
            <v>PLNT</v>
          </cell>
        </row>
        <row r="1848">
          <cell r="B1848" t="str">
            <v>P</v>
          </cell>
          <cell r="C1848" t="str">
            <v>P</v>
          </cell>
          <cell r="D1848" t="str">
            <v>P</v>
          </cell>
          <cell r="E1848" t="str">
            <v>P</v>
          </cell>
          <cell r="F1848" t="str">
            <v>P</v>
          </cell>
          <cell r="H1848" t="str">
            <v>PLNT</v>
          </cell>
          <cell r="I1848" t="str">
            <v>PLNT</v>
          </cell>
          <cell r="J1848" t="str">
            <v>PLNT</v>
          </cell>
          <cell r="K1848" t="str">
            <v>PLNT</v>
          </cell>
          <cell r="L1848" t="str">
            <v>PLNT</v>
          </cell>
        </row>
        <row r="1852">
          <cell r="B1852" t="str">
            <v>P</v>
          </cell>
          <cell r="C1852" t="str">
            <v>P</v>
          </cell>
          <cell r="D1852" t="str">
            <v>P</v>
          </cell>
          <cell r="E1852" t="str">
            <v>P</v>
          </cell>
          <cell r="F1852" t="str">
            <v>P</v>
          </cell>
          <cell r="H1852" t="str">
            <v>PLNT</v>
          </cell>
          <cell r="I1852" t="str">
            <v>PLNT</v>
          </cell>
          <cell r="J1852" t="str">
            <v>PLNT</v>
          </cell>
          <cell r="K1852" t="str">
            <v>PLNT</v>
          </cell>
          <cell r="L1852" t="str">
            <v>PLNT</v>
          </cell>
        </row>
        <row r="1853">
          <cell r="B1853" t="str">
            <v>CUST</v>
          </cell>
          <cell r="C1853" t="str">
            <v>CUST</v>
          </cell>
          <cell r="D1853" t="str">
            <v>CUST</v>
          </cell>
          <cell r="E1853" t="str">
            <v>CUST</v>
          </cell>
          <cell r="F1853" t="str">
            <v>CUST</v>
          </cell>
          <cell r="H1853" t="str">
            <v>PLNT</v>
          </cell>
          <cell r="I1853" t="str">
            <v>PLNT</v>
          </cell>
          <cell r="J1853" t="str">
            <v>PLNT</v>
          </cell>
          <cell r="K1853" t="str">
            <v>PLNT</v>
          </cell>
          <cell r="L1853" t="str">
            <v>PLNT</v>
          </cell>
        </row>
        <row r="1854">
          <cell r="B1854" t="str">
            <v>LABOR</v>
          </cell>
          <cell r="C1854" t="str">
            <v>LABOR</v>
          </cell>
          <cell r="D1854" t="str">
            <v>LABOR</v>
          </cell>
          <cell r="E1854" t="str">
            <v>LABOR</v>
          </cell>
          <cell r="F1854" t="str">
            <v>LABOR</v>
          </cell>
          <cell r="H1854" t="str">
            <v>DISom</v>
          </cell>
          <cell r="I1854" t="str">
            <v>DISom</v>
          </cell>
          <cell r="J1854" t="str">
            <v>DISom</v>
          </cell>
          <cell r="K1854" t="str">
            <v>DISom</v>
          </cell>
          <cell r="L1854" t="str">
            <v>DISom</v>
          </cell>
        </row>
        <row r="1855">
          <cell r="B1855" t="str">
            <v>P</v>
          </cell>
          <cell r="C1855" t="str">
            <v>P</v>
          </cell>
          <cell r="D1855" t="str">
            <v>P</v>
          </cell>
          <cell r="E1855" t="str">
            <v>P</v>
          </cell>
          <cell r="F1855" t="str">
            <v>P</v>
          </cell>
          <cell r="H1855" t="str">
            <v>PLNT</v>
          </cell>
          <cell r="I1855" t="str">
            <v>PLNT</v>
          </cell>
          <cell r="J1855" t="str">
            <v>PLNT</v>
          </cell>
          <cell r="K1855" t="str">
            <v>PLNT</v>
          </cell>
          <cell r="L1855" t="str">
            <v>PLNT</v>
          </cell>
        </row>
        <row r="1856">
          <cell r="B1856" t="str">
            <v>IBT</v>
          </cell>
          <cell r="C1856" t="str">
            <v>IBT</v>
          </cell>
          <cell r="D1856" t="str">
            <v>IBT</v>
          </cell>
          <cell r="E1856" t="str">
            <v>IBT</v>
          </cell>
          <cell r="F1856" t="str">
            <v>IBT</v>
          </cell>
          <cell r="H1856" t="str">
            <v>PLNT</v>
          </cell>
          <cell r="I1856" t="str">
            <v>PLNT</v>
          </cell>
          <cell r="J1856" t="str">
            <v>PLNT</v>
          </cell>
          <cell r="K1856" t="str">
            <v>PLNT</v>
          </cell>
          <cell r="L1856" t="str">
            <v>PLNT</v>
          </cell>
        </row>
        <row r="1857">
          <cell r="B1857" t="str">
            <v>P</v>
          </cell>
          <cell r="C1857" t="str">
            <v>P</v>
          </cell>
          <cell r="D1857" t="str">
            <v>P</v>
          </cell>
          <cell r="E1857" t="str">
            <v>P</v>
          </cell>
          <cell r="F1857" t="str">
            <v>P</v>
          </cell>
          <cell r="H1857" t="str">
            <v>PLNT</v>
          </cell>
          <cell r="I1857" t="str">
            <v>PLNT</v>
          </cell>
          <cell r="J1857" t="str">
            <v>PLNT</v>
          </cell>
          <cell r="K1857" t="str">
            <v>PLNT</v>
          </cell>
          <cell r="L1857" t="str">
            <v>PLNT</v>
          </cell>
        </row>
        <row r="1858">
          <cell r="B1858" t="str">
            <v>P</v>
          </cell>
          <cell r="C1858" t="str">
            <v>P</v>
          </cell>
          <cell r="D1858" t="str">
            <v>P</v>
          </cell>
          <cell r="E1858" t="str">
            <v>P</v>
          </cell>
          <cell r="F1858" t="str">
            <v>P</v>
          </cell>
          <cell r="H1858" t="str">
            <v>PLNT</v>
          </cell>
          <cell r="I1858" t="str">
            <v>PLNT</v>
          </cell>
          <cell r="J1858" t="str">
            <v>PLNT</v>
          </cell>
          <cell r="K1858" t="str">
            <v>PLNT</v>
          </cell>
          <cell r="L1858" t="str">
            <v>PLNT</v>
          </cell>
        </row>
        <row r="1859">
          <cell r="B1859" t="str">
            <v>CUST</v>
          </cell>
          <cell r="C1859" t="str">
            <v>CUST</v>
          </cell>
          <cell r="D1859" t="str">
            <v>CUST</v>
          </cell>
          <cell r="E1859" t="str">
            <v>CUST</v>
          </cell>
          <cell r="F1859" t="str">
            <v>CUST</v>
          </cell>
          <cell r="H1859" t="str">
            <v>CUST</v>
          </cell>
          <cell r="I1859" t="str">
            <v>CUST</v>
          </cell>
          <cell r="J1859" t="str">
            <v>CUST</v>
          </cell>
          <cell r="K1859" t="str">
            <v>CUST</v>
          </cell>
          <cell r="L1859" t="str">
            <v>CUST</v>
          </cell>
        </row>
        <row r="1860">
          <cell r="B1860" t="str">
            <v>P</v>
          </cell>
          <cell r="C1860" t="str">
            <v>P</v>
          </cell>
          <cell r="D1860" t="str">
            <v>P</v>
          </cell>
          <cell r="E1860" t="str">
            <v>P</v>
          </cell>
          <cell r="F1860" t="str">
            <v>P</v>
          </cell>
          <cell r="H1860" t="str">
            <v>PLNT</v>
          </cell>
          <cell r="I1860" t="str">
            <v>PLNT</v>
          </cell>
          <cell r="J1860" t="str">
            <v>PLNT</v>
          </cell>
          <cell r="K1860" t="str">
            <v>PLNT</v>
          </cell>
          <cell r="L1860" t="str">
            <v>PLNT</v>
          </cell>
        </row>
        <row r="1861">
          <cell r="B1861" t="str">
            <v>P</v>
          </cell>
          <cell r="C1861" t="str">
            <v>P</v>
          </cell>
          <cell r="D1861" t="str">
            <v>P</v>
          </cell>
          <cell r="E1861" t="str">
            <v>P</v>
          </cell>
          <cell r="F1861" t="str">
            <v>P</v>
          </cell>
          <cell r="H1861" t="str">
            <v>PLNT</v>
          </cell>
          <cell r="I1861" t="str">
            <v>PLNT</v>
          </cell>
          <cell r="J1861" t="str">
            <v>PLNT</v>
          </cell>
          <cell r="K1861" t="str">
            <v>PLNT</v>
          </cell>
          <cell r="L1861" t="str">
            <v>PLNT</v>
          </cell>
        </row>
        <row r="1862">
          <cell r="B1862" t="str">
            <v>P</v>
          </cell>
          <cell r="C1862" t="str">
            <v>P</v>
          </cell>
          <cell r="D1862" t="str">
            <v>P</v>
          </cell>
          <cell r="E1862" t="str">
            <v>P</v>
          </cell>
          <cell r="F1862" t="str">
            <v>P</v>
          </cell>
          <cell r="H1862" t="str">
            <v>PLNT</v>
          </cell>
          <cell r="I1862" t="str">
            <v>PLNT</v>
          </cell>
          <cell r="J1862" t="str">
            <v>PLNT</v>
          </cell>
          <cell r="K1862" t="str">
            <v>PLNT</v>
          </cell>
          <cell r="L1862" t="str">
            <v>PLNT</v>
          </cell>
        </row>
        <row r="1863">
          <cell r="B1863" t="str">
            <v>PTD</v>
          </cell>
          <cell r="C1863" t="str">
            <v>PTD</v>
          </cell>
          <cell r="D1863" t="str">
            <v>PTD</v>
          </cell>
          <cell r="E1863" t="str">
            <v>PTD</v>
          </cell>
          <cell r="F1863" t="str">
            <v>PTD</v>
          </cell>
          <cell r="H1863" t="str">
            <v>PLNT</v>
          </cell>
          <cell r="I1863" t="str">
            <v>PLNT</v>
          </cell>
          <cell r="J1863" t="str">
            <v>PLNT</v>
          </cell>
          <cell r="K1863" t="str">
            <v>PLNT</v>
          </cell>
          <cell r="L1863" t="str">
            <v>PLNT</v>
          </cell>
        </row>
        <row r="1864">
          <cell r="B1864" t="str">
            <v>DPW</v>
          </cell>
          <cell r="C1864" t="str">
            <v>DPW</v>
          </cell>
          <cell r="D1864" t="str">
            <v>DPW</v>
          </cell>
          <cell r="E1864" t="str">
            <v>DPW</v>
          </cell>
          <cell r="F1864" t="str">
            <v>DPW</v>
          </cell>
          <cell r="H1864" t="str">
            <v>PLNT</v>
          </cell>
          <cell r="I1864" t="str">
            <v>PLNT</v>
          </cell>
          <cell r="J1864" t="str">
            <v>PLNT</v>
          </cell>
          <cell r="K1864" t="str">
            <v>PLNT</v>
          </cell>
          <cell r="L1864" t="str">
            <v>PLNT</v>
          </cell>
        </row>
        <row r="1865">
          <cell r="B1865" t="str">
            <v>P</v>
          </cell>
          <cell r="C1865" t="str">
            <v>P</v>
          </cell>
          <cell r="D1865" t="str">
            <v>P</v>
          </cell>
          <cell r="E1865" t="str">
            <v>P</v>
          </cell>
          <cell r="F1865" t="str">
            <v>P</v>
          </cell>
          <cell r="H1865" t="str">
            <v>PLNT</v>
          </cell>
          <cell r="I1865" t="str">
            <v>PLNT</v>
          </cell>
          <cell r="J1865" t="str">
            <v>PLNT</v>
          </cell>
          <cell r="K1865" t="str">
            <v>PLNT</v>
          </cell>
          <cell r="L1865" t="str">
            <v>PLNT</v>
          </cell>
        </row>
        <row r="1866">
          <cell r="B1866" t="str">
            <v xml:space="preserve"> </v>
          </cell>
          <cell r="C1866" t="str">
            <v xml:space="preserve"> </v>
          </cell>
          <cell r="D1866" t="str">
            <v xml:space="preserve"> </v>
          </cell>
          <cell r="E1866" t="str">
            <v xml:space="preserve"> </v>
          </cell>
          <cell r="F1866" t="str">
            <v xml:space="preserve"> </v>
          </cell>
        </row>
        <row r="1869">
          <cell r="B1869" t="str">
            <v>P</v>
          </cell>
          <cell r="C1869" t="str">
            <v>P</v>
          </cell>
          <cell r="D1869" t="str">
            <v>P</v>
          </cell>
          <cell r="E1869" t="str">
            <v>P</v>
          </cell>
          <cell r="F1869" t="str">
            <v>P</v>
          </cell>
          <cell r="H1869" t="str">
            <v>PLNT</v>
          </cell>
          <cell r="I1869" t="str">
            <v>PLNT</v>
          </cell>
          <cell r="J1869" t="str">
            <v>PLNT</v>
          </cell>
          <cell r="K1869" t="str">
            <v>PLNT</v>
          </cell>
          <cell r="L1869" t="str">
            <v>PLNT</v>
          </cell>
        </row>
        <row r="1870">
          <cell r="B1870" t="str">
            <v>PT</v>
          </cell>
          <cell r="C1870" t="str">
            <v>PT</v>
          </cell>
          <cell r="D1870" t="str">
            <v>PT</v>
          </cell>
          <cell r="E1870" t="str">
            <v>PT</v>
          </cell>
          <cell r="F1870" t="str">
            <v>PT</v>
          </cell>
          <cell r="H1870" t="str">
            <v>PLNT</v>
          </cell>
          <cell r="I1870" t="str">
            <v>PLNT</v>
          </cell>
          <cell r="J1870" t="str">
            <v>PLNT</v>
          </cell>
          <cell r="K1870" t="str">
            <v>PLNT</v>
          </cell>
          <cell r="L1870" t="str">
            <v>PLNT</v>
          </cell>
        </row>
        <row r="1871">
          <cell r="B1871" t="str">
            <v>T</v>
          </cell>
          <cell r="C1871" t="str">
            <v>T</v>
          </cell>
          <cell r="D1871" t="str">
            <v>T</v>
          </cell>
          <cell r="E1871" t="str">
            <v>T</v>
          </cell>
          <cell r="F1871" t="str">
            <v>T</v>
          </cell>
          <cell r="H1871" t="str">
            <v>PLNT</v>
          </cell>
          <cell r="I1871" t="str">
            <v>PLNT</v>
          </cell>
          <cell r="J1871" t="str">
            <v>PLNT</v>
          </cell>
          <cell r="K1871" t="str">
            <v>PLNT</v>
          </cell>
          <cell r="L1871" t="str">
            <v>PLNT</v>
          </cell>
        </row>
        <row r="1875">
          <cell r="B1875" t="str">
            <v>GP</v>
          </cell>
          <cell r="C1875" t="str">
            <v>GP</v>
          </cell>
          <cell r="D1875" t="str">
            <v>GP</v>
          </cell>
          <cell r="E1875" t="str">
            <v>GP</v>
          </cell>
          <cell r="F1875" t="str">
            <v>GP</v>
          </cell>
          <cell r="H1875" t="str">
            <v>PLNT</v>
          </cell>
          <cell r="I1875" t="str">
            <v>PLNT</v>
          </cell>
          <cell r="J1875" t="str">
            <v>PLNT</v>
          </cell>
          <cell r="K1875" t="str">
            <v>PLNT</v>
          </cell>
          <cell r="L1875" t="str">
            <v>PLNT</v>
          </cell>
        </row>
        <row r="1876">
          <cell r="B1876" t="str">
            <v>ACCMDIT</v>
          </cell>
          <cell r="C1876" t="str">
            <v>ACCMDIT</v>
          </cell>
          <cell r="D1876" t="str">
            <v>ACCMDIT</v>
          </cell>
          <cell r="E1876" t="str">
            <v>ACCMDIT</v>
          </cell>
          <cell r="F1876" t="str">
            <v>ACCMDIT</v>
          </cell>
          <cell r="H1876" t="str">
            <v>PLNT</v>
          </cell>
          <cell r="I1876" t="str">
            <v>PLNT</v>
          </cell>
          <cell r="J1876" t="str">
            <v>PLNT</v>
          </cell>
          <cell r="K1876" t="str">
            <v>PLNT</v>
          </cell>
          <cell r="L1876" t="str">
            <v>PLNT</v>
          </cell>
        </row>
        <row r="1877">
          <cell r="B1877" t="str">
            <v>PT</v>
          </cell>
          <cell r="C1877" t="str">
            <v>PT</v>
          </cell>
          <cell r="D1877" t="str">
            <v>PT</v>
          </cell>
          <cell r="E1877" t="str">
            <v>PT</v>
          </cell>
          <cell r="F1877" t="str">
            <v>PT</v>
          </cell>
          <cell r="H1877" t="str">
            <v>PLNT</v>
          </cell>
          <cell r="I1877" t="str">
            <v>PLNT</v>
          </cell>
          <cell r="J1877" t="str">
            <v>PLNT</v>
          </cell>
          <cell r="K1877" t="str">
            <v>PLNT</v>
          </cell>
          <cell r="L1877" t="str">
            <v>PLNT</v>
          </cell>
        </row>
        <row r="1878">
          <cell r="B1878" t="str">
            <v>LABOR</v>
          </cell>
          <cell r="C1878" t="str">
            <v>LABOR</v>
          </cell>
          <cell r="D1878" t="str">
            <v>LABOR</v>
          </cell>
          <cell r="E1878" t="str">
            <v>LABOR</v>
          </cell>
          <cell r="F1878" t="str">
            <v>LABOR</v>
          </cell>
          <cell r="H1878" t="str">
            <v>DISom</v>
          </cell>
          <cell r="I1878" t="str">
            <v>DISom</v>
          </cell>
          <cell r="J1878" t="str">
            <v>DISom</v>
          </cell>
          <cell r="K1878" t="str">
            <v>DISom</v>
          </cell>
          <cell r="L1878" t="str">
            <v>DISom</v>
          </cell>
        </row>
        <row r="1879">
          <cell r="B1879" t="str">
            <v>PTD</v>
          </cell>
          <cell r="C1879" t="str">
            <v>PTD</v>
          </cell>
          <cell r="D1879" t="str">
            <v>PTD</v>
          </cell>
          <cell r="E1879" t="str">
            <v>PTD</v>
          </cell>
          <cell r="F1879" t="str">
            <v>PTD</v>
          </cell>
          <cell r="H1879" t="str">
            <v>PLNT</v>
          </cell>
          <cell r="I1879" t="str">
            <v>PLNT</v>
          </cell>
          <cell r="J1879" t="str">
            <v>PLNT</v>
          </cell>
          <cell r="K1879" t="str">
            <v>PLNT</v>
          </cell>
          <cell r="L1879" t="str">
            <v>PLNT</v>
          </cell>
        </row>
        <row r="1880">
          <cell r="B1880" t="str">
            <v>DPW</v>
          </cell>
          <cell r="C1880" t="str">
            <v>DPW</v>
          </cell>
          <cell r="D1880" t="str">
            <v>DPW</v>
          </cell>
          <cell r="E1880" t="str">
            <v>DPW</v>
          </cell>
          <cell r="F1880" t="str">
            <v>DPW</v>
          </cell>
          <cell r="H1880" t="str">
            <v>PLNT</v>
          </cell>
          <cell r="I1880" t="str">
            <v>PLNT</v>
          </cell>
          <cell r="J1880" t="str">
            <v>PLNT</v>
          </cell>
          <cell r="K1880" t="str">
            <v>PLNT</v>
          </cell>
          <cell r="L1880" t="str">
            <v>PLNT</v>
          </cell>
        </row>
        <row r="1881">
          <cell r="B1881" t="str">
            <v>P</v>
          </cell>
          <cell r="C1881" t="str">
            <v>P</v>
          </cell>
          <cell r="D1881" t="str">
            <v>P</v>
          </cell>
          <cell r="E1881" t="str">
            <v>P</v>
          </cell>
          <cell r="F1881" t="str">
            <v>P</v>
          </cell>
          <cell r="H1881" t="str">
            <v>PLNT</v>
          </cell>
          <cell r="I1881" t="str">
            <v>PLNT</v>
          </cell>
          <cell r="J1881" t="str">
            <v>PLNT</v>
          </cell>
          <cell r="K1881" t="str">
            <v>PLNT</v>
          </cell>
          <cell r="L1881" t="str">
            <v>PLNT</v>
          </cell>
        </row>
        <row r="1882">
          <cell r="B1882" t="str">
            <v>GP</v>
          </cell>
          <cell r="C1882" t="str">
            <v>GP</v>
          </cell>
          <cell r="D1882" t="str">
            <v>GP</v>
          </cell>
          <cell r="E1882" t="str">
            <v>GP</v>
          </cell>
          <cell r="F1882" t="str">
            <v>GP</v>
          </cell>
          <cell r="H1882" t="str">
            <v>PLNT</v>
          </cell>
          <cell r="I1882" t="str">
            <v>PLNT</v>
          </cell>
          <cell r="J1882" t="str">
            <v>PLNT</v>
          </cell>
          <cell r="K1882" t="str">
            <v>PLNT</v>
          </cell>
          <cell r="L1882" t="str">
            <v>PLNT</v>
          </cell>
        </row>
        <row r="1883">
          <cell r="B1883" t="str">
            <v>TAXDEPR</v>
          </cell>
          <cell r="C1883" t="str">
            <v>TAXDEPR</v>
          </cell>
          <cell r="D1883" t="str">
            <v>TAXDEPR</v>
          </cell>
          <cell r="E1883" t="str">
            <v>TAXDEPR</v>
          </cell>
          <cell r="F1883" t="str">
            <v>TAXDEPR</v>
          </cell>
          <cell r="H1883" t="str">
            <v>PLNT</v>
          </cell>
          <cell r="I1883" t="str">
            <v>PLNT</v>
          </cell>
          <cell r="J1883" t="str">
            <v>PLNT</v>
          </cell>
          <cell r="K1883" t="str">
            <v>PLNT</v>
          </cell>
          <cell r="L1883" t="str">
            <v>PLNT</v>
          </cell>
        </row>
        <row r="1884">
          <cell r="B1884" t="str">
            <v>P</v>
          </cell>
          <cell r="C1884" t="str">
            <v>P</v>
          </cell>
          <cell r="D1884" t="str">
            <v>P</v>
          </cell>
          <cell r="E1884" t="str">
            <v>P</v>
          </cell>
          <cell r="F1884" t="str">
            <v>P</v>
          </cell>
          <cell r="H1884" t="str">
            <v>PLNT</v>
          </cell>
          <cell r="I1884" t="str">
            <v>PLNT</v>
          </cell>
          <cell r="J1884" t="str">
            <v>PLNT</v>
          </cell>
          <cell r="K1884" t="str">
            <v>PLNT</v>
          </cell>
          <cell r="L1884" t="str">
            <v>PLNT</v>
          </cell>
        </row>
        <row r="1885">
          <cell r="B1885" t="str">
            <v>PT</v>
          </cell>
          <cell r="C1885" t="str">
            <v>PT</v>
          </cell>
          <cell r="D1885" t="str">
            <v>PT</v>
          </cell>
          <cell r="E1885" t="str">
            <v>PT</v>
          </cell>
          <cell r="F1885" t="str">
            <v>PT</v>
          </cell>
          <cell r="H1885" t="str">
            <v>PLNT</v>
          </cell>
          <cell r="I1885" t="str">
            <v>PLNT</v>
          </cell>
          <cell r="J1885" t="str">
            <v>PLNT</v>
          </cell>
          <cell r="K1885" t="str">
            <v>PLNT</v>
          </cell>
          <cell r="L1885" t="str">
            <v>PLNT</v>
          </cell>
        </row>
        <row r="1886">
          <cell r="B1886" t="str">
            <v>PT</v>
          </cell>
          <cell r="C1886" t="str">
            <v>PT</v>
          </cell>
          <cell r="D1886" t="str">
            <v>PT</v>
          </cell>
          <cell r="E1886" t="str">
            <v>PT</v>
          </cell>
          <cell r="F1886" t="str">
            <v>PT</v>
          </cell>
          <cell r="H1886" t="str">
            <v>PLNT</v>
          </cell>
          <cell r="I1886" t="str">
            <v>PLNT</v>
          </cell>
          <cell r="J1886" t="str">
            <v>PLNT</v>
          </cell>
          <cell r="K1886" t="str">
            <v>PLNT</v>
          </cell>
          <cell r="L1886" t="str">
            <v>PLNT</v>
          </cell>
        </row>
        <row r="1887">
          <cell r="B1887" t="str">
            <v>P</v>
          </cell>
          <cell r="C1887" t="str">
            <v>P</v>
          </cell>
          <cell r="D1887" t="str">
            <v>P</v>
          </cell>
          <cell r="E1887" t="str">
            <v>P</v>
          </cell>
          <cell r="F1887" t="str">
            <v>P</v>
          </cell>
          <cell r="H1887" t="str">
            <v>PLNT</v>
          </cell>
          <cell r="I1887" t="str">
            <v>PLNT</v>
          </cell>
          <cell r="J1887" t="str">
            <v>PLNT</v>
          </cell>
          <cell r="K1887" t="str">
            <v>PLNT</v>
          </cell>
          <cell r="L1887" t="str">
            <v>PLNT</v>
          </cell>
        </row>
        <row r="1888">
          <cell r="B1888" t="str">
            <v>P</v>
          </cell>
          <cell r="C1888" t="str">
            <v>P</v>
          </cell>
          <cell r="D1888" t="str">
            <v>P</v>
          </cell>
          <cell r="E1888" t="str">
            <v>P</v>
          </cell>
          <cell r="F1888" t="str">
            <v>P</v>
          </cell>
          <cell r="H1888" t="str">
            <v>PLNT</v>
          </cell>
          <cell r="I1888" t="str">
            <v>PLNT</v>
          </cell>
          <cell r="J1888" t="str">
            <v>PLNT</v>
          </cell>
          <cell r="K1888" t="str">
            <v>PLNT</v>
          </cell>
          <cell r="L1888" t="str">
            <v>PLNT</v>
          </cell>
        </row>
        <row r="1889">
          <cell r="B1889" t="str">
            <v>P</v>
          </cell>
          <cell r="C1889" t="str">
            <v>P</v>
          </cell>
          <cell r="D1889" t="str">
            <v>P</v>
          </cell>
          <cell r="E1889" t="str">
            <v>P</v>
          </cell>
          <cell r="F1889" t="str">
            <v>P</v>
          </cell>
          <cell r="H1889" t="str">
            <v>PLNT</v>
          </cell>
          <cell r="I1889" t="str">
            <v>PLNT</v>
          </cell>
          <cell r="J1889" t="str">
            <v>PLNT</v>
          </cell>
          <cell r="K1889" t="str">
            <v>PLNT</v>
          </cell>
          <cell r="L1889" t="str">
            <v>PLNT</v>
          </cell>
        </row>
        <row r="1893">
          <cell r="B1893" t="str">
            <v>GP</v>
          </cell>
          <cell r="C1893" t="str">
            <v>GP</v>
          </cell>
          <cell r="D1893" t="str">
            <v>GP</v>
          </cell>
          <cell r="E1893" t="str">
            <v>GP</v>
          </cell>
          <cell r="F1893" t="str">
            <v>GP</v>
          </cell>
          <cell r="H1893" t="str">
            <v>PLNT</v>
          </cell>
          <cell r="I1893" t="str">
            <v>PLNT</v>
          </cell>
          <cell r="J1893" t="str">
            <v>PLNT</v>
          </cell>
          <cell r="K1893" t="str">
            <v>PLNT</v>
          </cell>
          <cell r="L1893" t="str">
            <v>PLNT</v>
          </cell>
        </row>
        <row r="1894">
          <cell r="B1894" t="str">
            <v>P</v>
          </cell>
          <cell r="C1894" t="str">
            <v>P</v>
          </cell>
          <cell r="D1894" t="str">
            <v>P</v>
          </cell>
          <cell r="E1894" t="str">
            <v>P</v>
          </cell>
          <cell r="F1894" t="str">
            <v>P</v>
          </cell>
          <cell r="H1894" t="str">
            <v>PLNT</v>
          </cell>
          <cell r="I1894" t="str">
            <v>PLNT</v>
          </cell>
          <cell r="J1894" t="str">
            <v>PLNT</v>
          </cell>
          <cell r="K1894" t="str">
            <v>PLNT</v>
          </cell>
          <cell r="L1894" t="str">
            <v>PLNT</v>
          </cell>
        </row>
        <row r="1895">
          <cell r="B1895" t="str">
            <v>P</v>
          </cell>
          <cell r="C1895" t="str">
            <v>P</v>
          </cell>
          <cell r="D1895" t="str">
            <v>P</v>
          </cell>
          <cell r="E1895" t="str">
            <v>P</v>
          </cell>
          <cell r="F1895" t="str">
            <v>P</v>
          </cell>
          <cell r="H1895" t="str">
            <v>PLNT</v>
          </cell>
          <cell r="I1895" t="str">
            <v>PLNT</v>
          </cell>
          <cell r="J1895" t="str">
            <v>PLNT</v>
          </cell>
          <cell r="K1895" t="str">
            <v>PLNT</v>
          </cell>
          <cell r="L1895" t="str">
            <v>PLNT</v>
          </cell>
        </row>
        <row r="1896">
          <cell r="B1896" t="str">
            <v>LABOR</v>
          </cell>
          <cell r="C1896" t="str">
            <v>LABOR</v>
          </cell>
          <cell r="D1896" t="str">
            <v>LABOR</v>
          </cell>
          <cell r="E1896" t="str">
            <v>LABOR</v>
          </cell>
          <cell r="F1896" t="str">
            <v>LABOR</v>
          </cell>
          <cell r="H1896" t="str">
            <v>DISom</v>
          </cell>
          <cell r="I1896" t="str">
            <v>DISom</v>
          </cell>
          <cell r="J1896" t="str">
            <v>DISom</v>
          </cell>
          <cell r="K1896" t="str">
            <v>DISom</v>
          </cell>
          <cell r="L1896" t="str">
            <v>DISom</v>
          </cell>
        </row>
        <row r="1897">
          <cell r="B1897" t="str">
            <v>GP</v>
          </cell>
          <cell r="C1897" t="str">
            <v>GP</v>
          </cell>
          <cell r="D1897" t="str">
            <v>GP</v>
          </cell>
          <cell r="E1897" t="str">
            <v>GP</v>
          </cell>
          <cell r="F1897" t="str">
            <v>GP</v>
          </cell>
          <cell r="H1897" t="str">
            <v>PLNT</v>
          </cell>
          <cell r="I1897" t="str">
            <v>PLNT</v>
          </cell>
          <cell r="J1897" t="str">
            <v>PLNT</v>
          </cell>
          <cell r="K1897" t="str">
            <v>PLNT</v>
          </cell>
          <cell r="L1897" t="str">
            <v>PLNT</v>
          </cell>
        </row>
        <row r="1898">
          <cell r="B1898" t="str">
            <v>PTD</v>
          </cell>
          <cell r="C1898" t="str">
            <v>PTD</v>
          </cell>
          <cell r="D1898" t="str">
            <v>PTD</v>
          </cell>
          <cell r="E1898" t="str">
            <v>PTD</v>
          </cell>
          <cell r="F1898" t="str">
            <v>PTD</v>
          </cell>
          <cell r="H1898" t="str">
            <v>PLNT</v>
          </cell>
          <cell r="I1898" t="str">
            <v>PLNT</v>
          </cell>
          <cell r="J1898" t="str">
            <v>PLNT</v>
          </cell>
          <cell r="K1898" t="str">
            <v>PLNT</v>
          </cell>
          <cell r="L1898" t="str">
            <v>PLNT</v>
          </cell>
        </row>
        <row r="1899">
          <cell r="B1899" t="str">
            <v>P</v>
          </cell>
          <cell r="C1899" t="str">
            <v>P</v>
          </cell>
          <cell r="D1899" t="str">
            <v>P</v>
          </cell>
          <cell r="E1899" t="str">
            <v>P</v>
          </cell>
          <cell r="F1899" t="str">
            <v>P</v>
          </cell>
          <cell r="H1899" t="str">
            <v>PLNT</v>
          </cell>
          <cell r="I1899" t="str">
            <v>PLNT</v>
          </cell>
          <cell r="J1899" t="str">
            <v>PLNT</v>
          </cell>
          <cell r="K1899" t="str">
            <v>PLNT</v>
          </cell>
          <cell r="L1899" t="str">
            <v>PLNT</v>
          </cell>
        </row>
        <row r="1900">
          <cell r="B1900" t="str">
            <v>P</v>
          </cell>
          <cell r="C1900" t="str">
            <v>P</v>
          </cell>
          <cell r="D1900" t="str">
            <v>P</v>
          </cell>
          <cell r="E1900" t="str">
            <v>P</v>
          </cell>
          <cell r="F1900" t="str">
            <v>P</v>
          </cell>
          <cell r="H1900" t="str">
            <v>PLNT</v>
          </cell>
          <cell r="I1900" t="str">
            <v>PLNT</v>
          </cell>
          <cell r="J1900" t="str">
            <v>PLNT</v>
          </cell>
          <cell r="K1900" t="str">
            <v>PLNT</v>
          </cell>
          <cell r="L1900" t="str">
            <v>PLNT</v>
          </cell>
        </row>
        <row r="1901">
          <cell r="B1901" t="str">
            <v>P</v>
          </cell>
          <cell r="C1901" t="str">
            <v>P</v>
          </cell>
          <cell r="D1901" t="str">
            <v>P</v>
          </cell>
          <cell r="E1901" t="str">
            <v>P</v>
          </cell>
          <cell r="F1901" t="str">
            <v>P</v>
          </cell>
          <cell r="H1901" t="str">
            <v>PLNT</v>
          </cell>
          <cell r="I1901" t="str">
            <v>PLNT</v>
          </cell>
          <cell r="J1901" t="str">
            <v>PLNT</v>
          </cell>
          <cell r="K1901" t="str">
            <v>PLNT</v>
          </cell>
          <cell r="L1901" t="str">
            <v>PLNT</v>
          </cell>
        </row>
        <row r="1902">
          <cell r="B1902" t="str">
            <v>P</v>
          </cell>
          <cell r="C1902" t="str">
            <v>P</v>
          </cell>
          <cell r="D1902" t="str">
            <v>P</v>
          </cell>
          <cell r="E1902" t="str">
            <v>P</v>
          </cell>
          <cell r="F1902" t="str">
            <v>P</v>
          </cell>
          <cell r="H1902" t="str">
            <v>PLNT</v>
          </cell>
          <cell r="I1902" t="str">
            <v>PLNT</v>
          </cell>
          <cell r="J1902" t="str">
            <v>PLNT</v>
          </cell>
          <cell r="K1902" t="str">
            <v>PLNT</v>
          </cell>
          <cell r="L1902" t="str">
            <v>PLNT</v>
          </cell>
        </row>
        <row r="1903">
          <cell r="B1903" t="str">
            <v xml:space="preserve"> </v>
          </cell>
          <cell r="C1903" t="str">
            <v xml:space="preserve"> </v>
          </cell>
          <cell r="D1903" t="str">
            <v xml:space="preserve"> </v>
          </cell>
          <cell r="E1903" t="str">
            <v xml:space="preserve"> </v>
          </cell>
          <cell r="F1903" t="str">
            <v xml:space="preserve"> </v>
          </cell>
        </row>
        <row r="1908">
          <cell r="B1908" t="str">
            <v>PTD</v>
          </cell>
          <cell r="C1908" t="str">
            <v>PTD</v>
          </cell>
          <cell r="D1908" t="str">
            <v>PTD</v>
          </cell>
          <cell r="E1908" t="str">
            <v>PTD</v>
          </cell>
          <cell r="F1908" t="str">
            <v>PTD</v>
          </cell>
          <cell r="H1908" t="str">
            <v>PLNT</v>
          </cell>
          <cell r="I1908" t="str">
            <v>PLNT</v>
          </cell>
          <cell r="J1908" t="str">
            <v>PLNT</v>
          </cell>
          <cell r="K1908" t="str">
            <v>PLNT</v>
          </cell>
          <cell r="L1908" t="str">
            <v>PLNT</v>
          </cell>
        </row>
        <row r="1909">
          <cell r="B1909" t="str">
            <v>PTD</v>
          </cell>
          <cell r="C1909" t="str">
            <v>PTD</v>
          </cell>
          <cell r="D1909" t="str">
            <v>PTD</v>
          </cell>
          <cell r="E1909" t="str">
            <v>PTD</v>
          </cell>
          <cell r="F1909" t="str">
            <v>PTD</v>
          </cell>
          <cell r="H1909" t="str">
            <v>PLNT</v>
          </cell>
          <cell r="I1909" t="str">
            <v>PLNT</v>
          </cell>
          <cell r="J1909" t="str">
            <v>PLNT</v>
          </cell>
          <cell r="K1909" t="str">
            <v>PLNT</v>
          </cell>
          <cell r="L1909" t="str">
            <v>PLNT</v>
          </cell>
        </row>
        <row r="1910">
          <cell r="B1910" t="str">
            <v>PTD</v>
          </cell>
          <cell r="C1910" t="str">
            <v>PTD</v>
          </cell>
          <cell r="D1910" t="str">
            <v>PTD</v>
          </cell>
          <cell r="E1910" t="str">
            <v>PTD</v>
          </cell>
          <cell r="F1910" t="str">
            <v>PTD</v>
          </cell>
          <cell r="H1910" t="str">
            <v>PLNT</v>
          </cell>
          <cell r="I1910" t="str">
            <v>PLNT</v>
          </cell>
          <cell r="J1910" t="str">
            <v>PLNT</v>
          </cell>
          <cell r="K1910" t="str">
            <v>PLNT</v>
          </cell>
          <cell r="L1910" t="str">
            <v>PLNT</v>
          </cell>
        </row>
        <row r="1911">
          <cell r="B1911" t="str">
            <v>PTD</v>
          </cell>
          <cell r="C1911" t="str">
            <v>PTD</v>
          </cell>
          <cell r="D1911" t="str">
            <v>PTD</v>
          </cell>
          <cell r="E1911" t="str">
            <v>PTD</v>
          </cell>
          <cell r="F1911" t="str">
            <v>PTD</v>
          </cell>
          <cell r="H1911" t="str">
            <v>PLNT</v>
          </cell>
          <cell r="I1911" t="str">
            <v>PLNT</v>
          </cell>
          <cell r="J1911" t="str">
            <v>PLNT</v>
          </cell>
          <cell r="K1911" t="str">
            <v>PLNT</v>
          </cell>
          <cell r="L1911" t="str">
            <v>PLNT</v>
          </cell>
        </row>
        <row r="1912">
          <cell r="B1912" t="str">
            <v>PTD</v>
          </cell>
          <cell r="C1912" t="str">
            <v>PTD</v>
          </cell>
          <cell r="D1912" t="str">
            <v>PTD</v>
          </cell>
          <cell r="E1912" t="str">
            <v>PTD</v>
          </cell>
          <cell r="F1912" t="str">
            <v>PTD</v>
          </cell>
          <cell r="H1912" t="str">
            <v>PLNT</v>
          </cell>
          <cell r="I1912" t="str">
            <v>PLNT</v>
          </cell>
          <cell r="J1912" t="str">
            <v>PLNT</v>
          </cell>
          <cell r="K1912" t="str">
            <v>PLNT</v>
          </cell>
          <cell r="L1912" t="str">
            <v>PLNT</v>
          </cell>
        </row>
        <row r="1913">
          <cell r="B1913" t="str">
            <v>PTD</v>
          </cell>
          <cell r="C1913" t="str">
            <v>PTD</v>
          </cell>
          <cell r="D1913" t="str">
            <v>PTD</v>
          </cell>
          <cell r="E1913" t="str">
            <v>PTD</v>
          </cell>
          <cell r="F1913" t="str">
            <v>PTD</v>
          </cell>
          <cell r="H1913" t="str">
            <v>PLNT</v>
          </cell>
          <cell r="I1913" t="str">
            <v>PLNT</v>
          </cell>
          <cell r="J1913" t="str">
            <v>PLNT</v>
          </cell>
          <cell r="K1913" t="str">
            <v>PLNT</v>
          </cell>
          <cell r="L1913" t="str">
            <v>PLNT</v>
          </cell>
        </row>
        <row r="1914">
          <cell r="B1914" t="str">
            <v>PTD</v>
          </cell>
          <cell r="C1914" t="str">
            <v>PTD</v>
          </cell>
          <cell r="D1914" t="str">
            <v>PTD</v>
          </cell>
          <cell r="E1914" t="str">
            <v>PTD</v>
          </cell>
          <cell r="F1914" t="str">
            <v>PTD</v>
          </cell>
          <cell r="H1914" t="str">
            <v>PLNT</v>
          </cell>
          <cell r="I1914" t="str">
            <v>PLNT</v>
          </cell>
          <cell r="J1914" t="str">
            <v>PLNT</v>
          </cell>
          <cell r="K1914" t="str">
            <v>PLNT</v>
          </cell>
          <cell r="L1914" t="str">
            <v>PLNT</v>
          </cell>
        </row>
        <row r="1915">
          <cell r="B1915" t="str">
            <v>PTD</v>
          </cell>
          <cell r="C1915" t="str">
            <v>PTD</v>
          </cell>
          <cell r="D1915" t="str">
            <v>PTD</v>
          </cell>
          <cell r="E1915" t="str">
            <v>PTD</v>
          </cell>
          <cell r="F1915" t="str">
            <v>PTD</v>
          </cell>
          <cell r="H1915" t="str">
            <v>PLNT</v>
          </cell>
          <cell r="I1915" t="str">
            <v>PLNT</v>
          </cell>
          <cell r="J1915" t="str">
            <v>PLNT</v>
          </cell>
          <cell r="K1915" t="str">
            <v>PLNT</v>
          </cell>
          <cell r="L1915" t="str">
            <v>PLNT</v>
          </cell>
        </row>
        <row r="1922">
          <cell r="B1922" t="str">
            <v>P</v>
          </cell>
          <cell r="C1922" t="str">
            <v>P</v>
          </cell>
          <cell r="D1922" t="str">
            <v>P</v>
          </cell>
          <cell r="E1922" t="str">
            <v>P</v>
          </cell>
          <cell r="F1922" t="str">
            <v>P</v>
          </cell>
        </row>
        <row r="1923">
          <cell r="B1923" t="str">
            <v>P</v>
          </cell>
          <cell r="C1923" t="str">
            <v>P</v>
          </cell>
          <cell r="D1923" t="str">
            <v>P</v>
          </cell>
          <cell r="E1923" t="str">
            <v>P</v>
          </cell>
          <cell r="F1923" t="str">
            <v>P</v>
          </cell>
        </row>
        <row r="1924">
          <cell r="B1924" t="str">
            <v>P</v>
          </cell>
          <cell r="C1924" t="str">
            <v>P</v>
          </cell>
          <cell r="D1924" t="str">
            <v>P</v>
          </cell>
          <cell r="E1924" t="str">
            <v>P</v>
          </cell>
          <cell r="F1924" t="str">
            <v>P</v>
          </cell>
        </row>
        <row r="1925">
          <cell r="B1925" t="str">
            <v>P</v>
          </cell>
          <cell r="C1925" t="str">
            <v>P</v>
          </cell>
          <cell r="D1925" t="str">
            <v>P</v>
          </cell>
          <cell r="E1925" t="str">
            <v>P</v>
          </cell>
          <cell r="F1925" t="str">
            <v>P</v>
          </cell>
        </row>
        <row r="1926">
          <cell r="B1926" t="str">
            <v>P</v>
          </cell>
          <cell r="C1926" t="str">
            <v>P</v>
          </cell>
          <cell r="D1926" t="str">
            <v>P</v>
          </cell>
          <cell r="E1926" t="str">
            <v>P</v>
          </cell>
          <cell r="F1926" t="str">
            <v>P</v>
          </cell>
        </row>
        <row r="1927">
          <cell r="B1927" t="str">
            <v>P</v>
          </cell>
          <cell r="C1927" t="str">
            <v>P</v>
          </cell>
          <cell r="D1927" t="str">
            <v>P</v>
          </cell>
          <cell r="E1927" t="str">
            <v>P</v>
          </cell>
          <cell r="F1927" t="str">
            <v>P</v>
          </cell>
        </row>
        <row r="1931">
          <cell r="B1931" t="str">
            <v>P</v>
          </cell>
          <cell r="C1931" t="str">
            <v>P</v>
          </cell>
          <cell r="D1931" t="str">
            <v>P</v>
          </cell>
          <cell r="E1931" t="str">
            <v>P</v>
          </cell>
          <cell r="F1931" t="str">
            <v>P</v>
          </cell>
        </row>
        <row r="1932">
          <cell r="B1932" t="str">
            <v>P</v>
          </cell>
          <cell r="C1932" t="str">
            <v>P</v>
          </cell>
          <cell r="D1932" t="str">
            <v>P</v>
          </cell>
          <cell r="E1932" t="str">
            <v>P</v>
          </cell>
          <cell r="F1932" t="str">
            <v>P</v>
          </cell>
        </row>
        <row r="1933">
          <cell r="B1933" t="str">
            <v>P</v>
          </cell>
          <cell r="C1933" t="str">
            <v>P</v>
          </cell>
          <cell r="D1933" t="str">
            <v>P</v>
          </cell>
          <cell r="E1933" t="str">
            <v>P</v>
          </cell>
          <cell r="F1933" t="str">
            <v>P</v>
          </cell>
        </row>
        <row r="1938">
          <cell r="B1938" t="str">
            <v>P</v>
          </cell>
          <cell r="C1938" t="str">
            <v>P</v>
          </cell>
          <cell r="D1938" t="str">
            <v>P</v>
          </cell>
          <cell r="E1938" t="str">
            <v>P</v>
          </cell>
          <cell r="F1938" t="str">
            <v>P</v>
          </cell>
        </row>
        <row r="1939">
          <cell r="B1939" t="str">
            <v>P</v>
          </cell>
          <cell r="C1939" t="str">
            <v>P</v>
          </cell>
          <cell r="D1939" t="str">
            <v>P</v>
          </cell>
          <cell r="E1939" t="str">
            <v>P</v>
          </cell>
          <cell r="F1939" t="str">
            <v>P</v>
          </cell>
        </row>
        <row r="1940">
          <cell r="B1940" t="str">
            <v>P</v>
          </cell>
          <cell r="C1940" t="str">
            <v>P</v>
          </cell>
          <cell r="D1940" t="str">
            <v>P</v>
          </cell>
          <cell r="E1940" t="str">
            <v>P</v>
          </cell>
          <cell r="F1940" t="str">
            <v>P</v>
          </cell>
        </row>
        <row r="1941">
          <cell r="B1941" t="str">
            <v>P</v>
          </cell>
          <cell r="C1941" t="str">
            <v>P</v>
          </cell>
          <cell r="D1941" t="str">
            <v>P</v>
          </cell>
          <cell r="E1941" t="str">
            <v>P</v>
          </cell>
          <cell r="F1941" t="str">
            <v>P</v>
          </cell>
        </row>
        <row r="1945">
          <cell r="B1945" t="str">
            <v>P</v>
          </cell>
          <cell r="C1945" t="str">
            <v>P</v>
          </cell>
          <cell r="D1945" t="str">
            <v>P</v>
          </cell>
          <cell r="E1945" t="str">
            <v>P</v>
          </cell>
          <cell r="F1945" t="str">
            <v>P</v>
          </cell>
        </row>
        <row r="1946">
          <cell r="B1946" t="str">
            <v>P</v>
          </cell>
          <cell r="C1946" t="str">
            <v>P</v>
          </cell>
          <cell r="D1946" t="str">
            <v>P</v>
          </cell>
          <cell r="E1946" t="str">
            <v>P</v>
          </cell>
          <cell r="F1946" t="str">
            <v>P</v>
          </cell>
        </row>
        <row r="1947">
          <cell r="B1947" t="str">
            <v>P</v>
          </cell>
          <cell r="C1947" t="str">
            <v>P</v>
          </cell>
          <cell r="D1947" t="str">
            <v>P</v>
          </cell>
          <cell r="E1947" t="str">
            <v>P</v>
          </cell>
          <cell r="F1947" t="str">
            <v>P</v>
          </cell>
        </row>
        <row r="1948">
          <cell r="B1948" t="str">
            <v>P</v>
          </cell>
          <cell r="C1948" t="str">
            <v>P</v>
          </cell>
          <cell r="D1948" t="str">
            <v>P</v>
          </cell>
          <cell r="E1948" t="str">
            <v>P</v>
          </cell>
          <cell r="F1948" t="str">
            <v>P</v>
          </cell>
        </row>
        <row r="1949">
          <cell r="B1949" t="str">
            <v>P</v>
          </cell>
          <cell r="C1949" t="str">
            <v>P</v>
          </cell>
          <cell r="D1949" t="str">
            <v>P</v>
          </cell>
          <cell r="E1949" t="str">
            <v>P</v>
          </cell>
          <cell r="F1949" t="str">
            <v>P</v>
          </cell>
        </row>
        <row r="1953">
          <cell r="B1953" t="str">
            <v>P</v>
          </cell>
          <cell r="C1953" t="str">
            <v>P</v>
          </cell>
          <cell r="D1953" t="str">
            <v>P</v>
          </cell>
          <cell r="E1953" t="str">
            <v>P</v>
          </cell>
          <cell r="F1953" t="str">
            <v>P</v>
          </cell>
        </row>
        <row r="1954">
          <cell r="B1954" t="str">
            <v>P</v>
          </cell>
          <cell r="C1954" t="str">
            <v>P</v>
          </cell>
          <cell r="D1954" t="str">
            <v>P</v>
          </cell>
          <cell r="E1954" t="str">
            <v>P</v>
          </cell>
          <cell r="F1954" t="str">
            <v>P</v>
          </cell>
        </row>
        <row r="1960">
          <cell r="B1960" t="str">
            <v>T</v>
          </cell>
          <cell r="C1960" t="str">
            <v>T</v>
          </cell>
          <cell r="D1960" t="str">
            <v>T</v>
          </cell>
          <cell r="E1960" t="str">
            <v>T</v>
          </cell>
          <cell r="F1960" t="str">
            <v>T</v>
          </cell>
        </row>
        <row r="1961">
          <cell r="B1961" t="str">
            <v>T</v>
          </cell>
          <cell r="C1961" t="str">
            <v>T</v>
          </cell>
          <cell r="D1961" t="str">
            <v>T</v>
          </cell>
          <cell r="E1961" t="str">
            <v>T</v>
          </cell>
          <cell r="F1961" t="str">
            <v>T</v>
          </cell>
        </row>
        <row r="1962">
          <cell r="B1962" t="str">
            <v>T</v>
          </cell>
          <cell r="C1962" t="str">
            <v>T</v>
          </cell>
          <cell r="D1962" t="str">
            <v>T</v>
          </cell>
          <cell r="E1962" t="str">
            <v>T</v>
          </cell>
          <cell r="F1962" t="str">
            <v>T</v>
          </cell>
        </row>
        <row r="1966">
          <cell r="B1966" t="str">
            <v>DPW</v>
          </cell>
          <cell r="C1966" t="str">
            <v>DPW</v>
          </cell>
          <cell r="D1966" t="str">
            <v>DPW</v>
          </cell>
          <cell r="E1966" t="str">
            <v>DPW</v>
          </cell>
          <cell r="F1966" t="str">
            <v>DPW</v>
          </cell>
          <cell r="H1966" t="str">
            <v>PLNT2</v>
          </cell>
          <cell r="I1966" t="str">
            <v>PLNT2</v>
          </cell>
          <cell r="J1966" t="str">
            <v>PLNT2</v>
          </cell>
          <cell r="K1966" t="str">
            <v>PLNT2</v>
          </cell>
          <cell r="L1966" t="str">
            <v>PLNT2</v>
          </cell>
        </row>
        <row r="1970">
          <cell r="B1970" t="str">
            <v>DPW</v>
          </cell>
          <cell r="C1970" t="str">
            <v>DPW</v>
          </cell>
          <cell r="D1970" t="str">
            <v>DPW</v>
          </cell>
          <cell r="E1970" t="str">
            <v>DPW</v>
          </cell>
          <cell r="F1970" t="str">
            <v>DPW</v>
          </cell>
          <cell r="H1970" t="str">
            <v>PLNT2</v>
          </cell>
          <cell r="I1970" t="str">
            <v>PLNT2</v>
          </cell>
          <cell r="J1970" t="str">
            <v>PLNT2</v>
          </cell>
          <cell r="K1970" t="str">
            <v>PLNT2</v>
          </cell>
          <cell r="L1970" t="str">
            <v>PLNT2</v>
          </cell>
        </row>
        <row r="1974">
          <cell r="B1974" t="str">
            <v>DPW</v>
          </cell>
          <cell r="C1974" t="str">
            <v>DPW</v>
          </cell>
          <cell r="D1974" t="str">
            <v>DPW</v>
          </cell>
          <cell r="E1974" t="str">
            <v>DPW</v>
          </cell>
          <cell r="F1974" t="str">
            <v>DPW</v>
          </cell>
          <cell r="H1974" t="str">
            <v>SUBS</v>
          </cell>
          <cell r="I1974" t="str">
            <v>SUBS</v>
          </cell>
          <cell r="J1974" t="str">
            <v>SUBS</v>
          </cell>
          <cell r="K1974" t="str">
            <v>SUBS</v>
          </cell>
          <cell r="L1974" t="str">
            <v>SUBS</v>
          </cell>
        </row>
        <row r="1978">
          <cell r="B1978" t="str">
            <v>DPW</v>
          </cell>
          <cell r="C1978" t="str">
            <v>DPW</v>
          </cell>
          <cell r="D1978" t="str">
            <v>DPW</v>
          </cell>
          <cell r="E1978" t="str">
            <v>DPW</v>
          </cell>
          <cell r="F1978" t="str">
            <v>DPW</v>
          </cell>
          <cell r="H1978" t="str">
            <v>PC</v>
          </cell>
          <cell r="I1978" t="str">
            <v>PC</v>
          </cell>
          <cell r="J1978" t="str">
            <v>PC</v>
          </cell>
          <cell r="K1978" t="str">
            <v>PC</v>
          </cell>
          <cell r="L1978" t="str">
            <v>PC</v>
          </cell>
        </row>
        <row r="1982">
          <cell r="B1982" t="str">
            <v>DPW</v>
          </cell>
          <cell r="C1982" t="str">
            <v>DPW</v>
          </cell>
          <cell r="D1982" t="str">
            <v>DPW</v>
          </cell>
          <cell r="E1982" t="str">
            <v>DPW</v>
          </cell>
          <cell r="F1982" t="str">
            <v>DPW</v>
          </cell>
          <cell r="H1982" t="str">
            <v>PC</v>
          </cell>
          <cell r="I1982" t="str">
            <v>PC</v>
          </cell>
          <cell r="J1982" t="str">
            <v>PC</v>
          </cell>
          <cell r="K1982" t="str">
            <v>PC</v>
          </cell>
          <cell r="L1982" t="str">
            <v>PC</v>
          </cell>
        </row>
        <row r="1986">
          <cell r="B1986" t="str">
            <v>DPW</v>
          </cell>
          <cell r="C1986" t="str">
            <v>DPW</v>
          </cell>
          <cell r="D1986" t="str">
            <v>DPW</v>
          </cell>
          <cell r="E1986" t="str">
            <v>DPW</v>
          </cell>
          <cell r="F1986" t="str">
            <v>DPW</v>
          </cell>
          <cell r="H1986" t="str">
            <v>PC</v>
          </cell>
          <cell r="I1986" t="str">
            <v>PC</v>
          </cell>
          <cell r="J1986" t="str">
            <v>PC</v>
          </cell>
          <cell r="K1986" t="str">
            <v>PC</v>
          </cell>
          <cell r="L1986" t="str">
            <v>PC</v>
          </cell>
        </row>
        <row r="1990">
          <cell r="B1990" t="str">
            <v>DPW</v>
          </cell>
          <cell r="C1990" t="str">
            <v>DPW</v>
          </cell>
          <cell r="D1990" t="str">
            <v>DPW</v>
          </cell>
          <cell r="E1990" t="str">
            <v>DPW</v>
          </cell>
          <cell r="F1990" t="str">
            <v>DPW</v>
          </cell>
          <cell r="H1990" t="str">
            <v>PC</v>
          </cell>
          <cell r="I1990" t="str">
            <v>PC</v>
          </cell>
          <cell r="J1990" t="str">
            <v>PC</v>
          </cell>
          <cell r="K1990" t="str">
            <v>PC</v>
          </cell>
          <cell r="L1990" t="str">
            <v>PC</v>
          </cell>
        </row>
        <row r="1994">
          <cell r="B1994" t="str">
            <v>DPW</v>
          </cell>
          <cell r="C1994" t="str">
            <v>DPW</v>
          </cell>
          <cell r="D1994" t="str">
            <v>DPW</v>
          </cell>
          <cell r="E1994" t="str">
            <v>DPW</v>
          </cell>
          <cell r="F1994" t="str">
            <v>DPW</v>
          </cell>
          <cell r="H1994" t="str">
            <v>XFMR</v>
          </cell>
          <cell r="I1994" t="str">
            <v>XFMR</v>
          </cell>
          <cell r="J1994" t="str">
            <v>XFMR</v>
          </cell>
          <cell r="K1994" t="str">
            <v>XFMR</v>
          </cell>
          <cell r="L1994" t="str">
            <v>XFMR</v>
          </cell>
        </row>
        <row r="1998">
          <cell r="B1998" t="str">
            <v>DPW</v>
          </cell>
          <cell r="C1998" t="str">
            <v>DPW</v>
          </cell>
          <cell r="D1998" t="str">
            <v>DPW</v>
          </cell>
          <cell r="E1998" t="str">
            <v>DPW</v>
          </cell>
          <cell r="F1998" t="str">
            <v>DPW</v>
          </cell>
          <cell r="H1998" t="str">
            <v>SERV</v>
          </cell>
          <cell r="I1998" t="str">
            <v>SERV</v>
          </cell>
          <cell r="J1998" t="str">
            <v>SERV</v>
          </cell>
          <cell r="K1998" t="str">
            <v>SERV</v>
          </cell>
          <cell r="L1998" t="str">
            <v>SERV</v>
          </cell>
        </row>
        <row r="2002">
          <cell r="B2002" t="str">
            <v>DPW</v>
          </cell>
          <cell r="C2002" t="str">
            <v>DPW</v>
          </cell>
          <cell r="D2002" t="str">
            <v>DPW</v>
          </cell>
          <cell r="E2002" t="str">
            <v>DPW</v>
          </cell>
          <cell r="F2002" t="str">
            <v>DPW</v>
          </cell>
          <cell r="H2002" t="str">
            <v>METR</v>
          </cell>
          <cell r="I2002" t="str">
            <v>METR</v>
          </cell>
          <cell r="J2002" t="str">
            <v>METR</v>
          </cell>
          <cell r="K2002" t="str">
            <v>METR</v>
          </cell>
          <cell r="L2002" t="str">
            <v>METR</v>
          </cell>
        </row>
        <row r="2006">
          <cell r="B2006" t="str">
            <v>DPW</v>
          </cell>
          <cell r="C2006" t="str">
            <v>DPW</v>
          </cell>
          <cell r="D2006" t="str">
            <v>DPW</v>
          </cell>
          <cell r="E2006" t="str">
            <v>DPW</v>
          </cell>
          <cell r="F2006" t="str">
            <v>DPW</v>
          </cell>
          <cell r="H2006" t="str">
            <v>PC</v>
          </cell>
          <cell r="I2006" t="str">
            <v>PC</v>
          </cell>
          <cell r="J2006" t="str">
            <v>PC</v>
          </cell>
          <cell r="K2006" t="str">
            <v>PC</v>
          </cell>
          <cell r="L2006" t="str">
            <v>PC</v>
          </cell>
        </row>
        <row r="2010">
          <cell r="B2010" t="str">
            <v>DPW</v>
          </cell>
          <cell r="C2010" t="str">
            <v>DPW</v>
          </cell>
          <cell r="D2010" t="str">
            <v>DPW</v>
          </cell>
          <cell r="E2010" t="str">
            <v>DPW</v>
          </cell>
          <cell r="F2010" t="str">
            <v>DPW</v>
          </cell>
          <cell r="H2010" t="str">
            <v>PLNT2</v>
          </cell>
          <cell r="I2010" t="str">
            <v>PLNT2</v>
          </cell>
          <cell r="J2010" t="str">
            <v>PLNT2</v>
          </cell>
          <cell r="K2010" t="str">
            <v>PLNT2</v>
          </cell>
          <cell r="L2010" t="str">
            <v>PLNT2</v>
          </cell>
        </row>
        <row r="2014">
          <cell r="B2014" t="str">
            <v>DPW</v>
          </cell>
          <cell r="C2014" t="str">
            <v>DPW</v>
          </cell>
          <cell r="D2014" t="str">
            <v>DPW</v>
          </cell>
          <cell r="E2014" t="str">
            <v>DPW</v>
          </cell>
          <cell r="F2014" t="str">
            <v>DPW</v>
          </cell>
          <cell r="H2014" t="str">
            <v>PC</v>
          </cell>
          <cell r="I2014" t="str">
            <v>PC</v>
          </cell>
          <cell r="J2014" t="str">
            <v>PC</v>
          </cell>
          <cell r="K2014" t="str">
            <v>PC</v>
          </cell>
          <cell r="L2014" t="str">
            <v>PC</v>
          </cell>
        </row>
        <row r="2018">
          <cell r="B2018" t="str">
            <v>DPW</v>
          </cell>
          <cell r="C2018" t="str">
            <v>DPW</v>
          </cell>
          <cell r="D2018" t="str">
            <v>DPW</v>
          </cell>
          <cell r="E2018" t="str">
            <v>DPW</v>
          </cell>
          <cell r="F2018" t="str">
            <v>DPW</v>
          </cell>
          <cell r="H2018" t="str">
            <v>PLNT</v>
          </cell>
          <cell r="I2018" t="str">
            <v>PLNT</v>
          </cell>
          <cell r="J2018" t="str">
            <v>PLNT</v>
          </cell>
          <cell r="K2018" t="str">
            <v>PLNT</v>
          </cell>
          <cell r="L2018" t="str">
            <v>PLNT</v>
          </cell>
        </row>
        <row r="2022">
          <cell r="B2022" t="str">
            <v>DPW</v>
          </cell>
          <cell r="C2022" t="str">
            <v>DPW</v>
          </cell>
          <cell r="D2022" t="str">
            <v>DPW</v>
          </cell>
          <cell r="E2022" t="str">
            <v>DPW</v>
          </cell>
          <cell r="F2022" t="str">
            <v>DPW</v>
          </cell>
          <cell r="H2022" t="str">
            <v>PLNT</v>
          </cell>
          <cell r="I2022" t="str">
            <v>PLNT</v>
          </cell>
          <cell r="J2022" t="str">
            <v>PLNT</v>
          </cell>
          <cell r="K2022" t="str">
            <v>PLNT</v>
          </cell>
          <cell r="L2022" t="str">
            <v>PLNT</v>
          </cell>
        </row>
        <row r="2026">
          <cell r="B2026" t="str">
            <v>DPW</v>
          </cell>
          <cell r="C2026" t="str">
            <v>DPW</v>
          </cell>
          <cell r="D2026" t="str">
            <v>DPW</v>
          </cell>
          <cell r="E2026" t="str">
            <v>DPW</v>
          </cell>
          <cell r="F2026" t="str">
            <v>DPW</v>
          </cell>
          <cell r="H2026" t="str">
            <v>PLNT</v>
          </cell>
          <cell r="I2026" t="str">
            <v>PLNT</v>
          </cell>
          <cell r="J2026" t="str">
            <v>PLNT</v>
          </cell>
          <cell r="K2026" t="str">
            <v>PLNT</v>
          </cell>
          <cell r="L2026" t="str">
            <v>PLNT</v>
          </cell>
        </row>
        <row r="2033">
          <cell r="B2033" t="str">
            <v>G-SITUS</v>
          </cell>
          <cell r="C2033" t="str">
            <v>G-SITUS</v>
          </cell>
          <cell r="D2033" t="str">
            <v>G-SITUS</v>
          </cell>
          <cell r="E2033" t="str">
            <v>G-SITUS</v>
          </cell>
          <cell r="F2033" t="str">
            <v>G-SITUS</v>
          </cell>
          <cell r="H2033" t="str">
            <v>PLNT</v>
          </cell>
          <cell r="I2033" t="str">
            <v>PLNT</v>
          </cell>
          <cell r="J2033" t="str">
            <v>PLNT</v>
          </cell>
          <cell r="K2033" t="str">
            <v>PLNT</v>
          </cell>
          <cell r="L2033" t="str">
            <v>PLNT</v>
          </cell>
        </row>
        <row r="2034">
          <cell r="B2034" t="str">
            <v>G-DGP</v>
          </cell>
          <cell r="C2034" t="str">
            <v>G-DGP</v>
          </cell>
          <cell r="D2034" t="str">
            <v>G-DGP</v>
          </cell>
          <cell r="E2034" t="str">
            <v>G-DGP</v>
          </cell>
          <cell r="F2034" t="str">
            <v>G-DGP</v>
          </cell>
          <cell r="H2034" t="str">
            <v>PLNT</v>
          </cell>
          <cell r="I2034" t="str">
            <v>PLNT</v>
          </cell>
          <cell r="J2034" t="str">
            <v>PLNT</v>
          </cell>
          <cell r="K2034" t="str">
            <v>PLNT</v>
          </cell>
          <cell r="L2034" t="str">
            <v>PLNT</v>
          </cell>
        </row>
        <row r="2035">
          <cell r="B2035" t="str">
            <v>G-DGU</v>
          </cell>
          <cell r="C2035" t="str">
            <v>G-DGU</v>
          </cell>
          <cell r="D2035" t="str">
            <v>G-DGU</v>
          </cell>
          <cell r="E2035" t="str">
            <v>G-DGU</v>
          </cell>
          <cell r="F2035" t="str">
            <v>G-DGU</v>
          </cell>
          <cell r="H2035" t="str">
            <v>PLNT</v>
          </cell>
          <cell r="I2035" t="str">
            <v>PLNT</v>
          </cell>
          <cell r="J2035" t="str">
            <v>PLNT</v>
          </cell>
          <cell r="K2035" t="str">
            <v>PLNT</v>
          </cell>
          <cell r="L2035" t="str">
            <v>PLNT</v>
          </cell>
        </row>
        <row r="2036">
          <cell r="B2036" t="str">
            <v>G-SG</v>
          </cell>
          <cell r="C2036" t="str">
            <v>G-SG</v>
          </cell>
          <cell r="D2036" t="str">
            <v>G-SG</v>
          </cell>
          <cell r="E2036" t="str">
            <v>G-SG</v>
          </cell>
          <cell r="F2036" t="str">
            <v>G-SG</v>
          </cell>
          <cell r="H2036" t="str">
            <v>PLNT</v>
          </cell>
          <cell r="I2036" t="str">
            <v>PLNT</v>
          </cell>
          <cell r="J2036" t="str">
            <v>PLNT</v>
          </cell>
          <cell r="K2036" t="str">
            <v>PLNT</v>
          </cell>
          <cell r="L2036" t="str">
            <v>PLNT</v>
          </cell>
        </row>
        <row r="2037">
          <cell r="B2037" t="str">
            <v>CUST</v>
          </cell>
          <cell r="C2037" t="str">
            <v>CUST</v>
          </cell>
          <cell r="D2037" t="str">
            <v>CUST</v>
          </cell>
          <cell r="E2037" t="str">
            <v>CUST</v>
          </cell>
          <cell r="F2037" t="str">
            <v>CUST</v>
          </cell>
          <cell r="H2037" t="str">
            <v>CUST</v>
          </cell>
          <cell r="I2037" t="str">
            <v>CUST</v>
          </cell>
          <cell r="J2037" t="str">
            <v>CUST</v>
          </cell>
          <cell r="K2037" t="str">
            <v>CUST</v>
          </cell>
          <cell r="L2037" t="str">
            <v>CUST</v>
          </cell>
        </row>
        <row r="2038">
          <cell r="B2038" t="str">
            <v>PTD</v>
          </cell>
          <cell r="C2038" t="str">
            <v>PTD</v>
          </cell>
          <cell r="D2038" t="str">
            <v>PTD</v>
          </cell>
          <cell r="E2038" t="str">
            <v>PTD</v>
          </cell>
          <cell r="F2038" t="str">
            <v>PTD</v>
          </cell>
          <cell r="H2038" t="str">
            <v>PLNT</v>
          </cell>
          <cell r="I2038" t="str">
            <v>PLNT</v>
          </cell>
          <cell r="J2038" t="str">
            <v>PLNT</v>
          </cell>
          <cell r="K2038" t="str">
            <v>PLNT</v>
          </cell>
          <cell r="L2038" t="str">
            <v>PLNT</v>
          </cell>
        </row>
        <row r="2039">
          <cell r="B2039" t="str">
            <v>P</v>
          </cell>
          <cell r="C2039" t="str">
            <v>P</v>
          </cell>
          <cell r="D2039" t="str">
            <v>P</v>
          </cell>
          <cell r="E2039" t="str">
            <v>P</v>
          </cell>
          <cell r="F2039" t="str">
            <v>P</v>
          </cell>
          <cell r="H2039" t="str">
            <v>PLNT</v>
          </cell>
          <cell r="I2039" t="str">
            <v>PLNT</v>
          </cell>
          <cell r="J2039" t="str">
            <v>PLNT</v>
          </cell>
          <cell r="K2039" t="str">
            <v>PLNT</v>
          </cell>
          <cell r="L2039" t="str">
            <v>PLNT</v>
          </cell>
        </row>
        <row r="2040">
          <cell r="B2040" t="str">
            <v>G-SG</v>
          </cell>
          <cell r="C2040" t="str">
            <v>G-SG</v>
          </cell>
          <cell r="D2040" t="str">
            <v>G-SG</v>
          </cell>
          <cell r="E2040" t="str">
            <v>G-SG</v>
          </cell>
          <cell r="F2040" t="str">
            <v>G-SG</v>
          </cell>
          <cell r="H2040" t="str">
            <v>PLNT</v>
          </cell>
          <cell r="I2040" t="str">
            <v>PLNT</v>
          </cell>
          <cell r="J2040" t="str">
            <v>PLNT</v>
          </cell>
          <cell r="K2040" t="str">
            <v>PLNT</v>
          </cell>
          <cell r="L2040" t="str">
            <v>PLNT</v>
          </cell>
        </row>
        <row r="2041">
          <cell r="B2041" t="str">
            <v>G-SG</v>
          </cell>
          <cell r="C2041" t="str">
            <v>G-SG</v>
          </cell>
          <cell r="D2041" t="str">
            <v>G-SG</v>
          </cell>
          <cell r="E2041" t="str">
            <v>G-SG</v>
          </cell>
          <cell r="F2041" t="str">
            <v>G-SG</v>
          </cell>
          <cell r="H2041" t="str">
            <v>PLNT</v>
          </cell>
          <cell r="I2041" t="str">
            <v>PLNT</v>
          </cell>
          <cell r="J2041" t="str">
            <v>PLNT</v>
          </cell>
          <cell r="K2041" t="str">
            <v>PLNT</v>
          </cell>
          <cell r="L2041" t="str">
            <v>PLNT</v>
          </cell>
        </row>
        <row r="2046">
          <cell r="B2046" t="str">
            <v>P</v>
          </cell>
          <cell r="C2046" t="str">
            <v>P</v>
          </cell>
          <cell r="D2046" t="str">
            <v>P</v>
          </cell>
          <cell r="E2046" t="str">
            <v>P</v>
          </cell>
          <cell r="F2046" t="str">
            <v>P</v>
          </cell>
        </row>
        <row r="2047">
          <cell r="B2047" t="str">
            <v>P</v>
          </cell>
          <cell r="C2047" t="str">
            <v>P</v>
          </cell>
          <cell r="D2047" t="str">
            <v>P</v>
          </cell>
          <cell r="E2047" t="str">
            <v>P</v>
          </cell>
          <cell r="F2047" t="str">
            <v>P</v>
          </cell>
        </row>
        <row r="2048">
          <cell r="B2048" t="str">
            <v>P</v>
          </cell>
          <cell r="C2048" t="str">
            <v>P</v>
          </cell>
          <cell r="D2048" t="str">
            <v>P</v>
          </cell>
          <cell r="E2048" t="str">
            <v>P</v>
          </cell>
          <cell r="F2048" t="str">
            <v>P</v>
          </cell>
        </row>
        <row r="2052">
          <cell r="B2052" t="str">
            <v>P</v>
          </cell>
          <cell r="C2052" t="str">
            <v>P</v>
          </cell>
          <cell r="D2052" t="str">
            <v>P</v>
          </cell>
          <cell r="E2052" t="str">
            <v>P</v>
          </cell>
          <cell r="F2052" t="str">
            <v>P</v>
          </cell>
        </row>
        <row r="2056">
          <cell r="B2056" t="str">
            <v>PTD</v>
          </cell>
          <cell r="C2056" t="str">
            <v>PTD</v>
          </cell>
          <cell r="D2056" t="str">
            <v>PTD</v>
          </cell>
          <cell r="E2056" t="str">
            <v>PTD</v>
          </cell>
          <cell r="F2056" t="str">
            <v>PTD</v>
          </cell>
          <cell r="H2056" t="str">
            <v>PLNT</v>
          </cell>
          <cell r="I2056" t="str">
            <v>PLNT</v>
          </cell>
          <cell r="J2056" t="str">
            <v>PLNT</v>
          </cell>
          <cell r="K2056" t="str">
            <v>PLNT</v>
          </cell>
          <cell r="L2056" t="str">
            <v>PLNT</v>
          </cell>
        </row>
        <row r="2059">
          <cell r="B2059" t="str">
            <v>P</v>
          </cell>
          <cell r="C2059" t="str">
            <v>P</v>
          </cell>
          <cell r="D2059" t="str">
            <v>P</v>
          </cell>
          <cell r="E2059" t="str">
            <v>P</v>
          </cell>
          <cell r="F2059" t="str">
            <v>P</v>
          </cell>
        </row>
        <row r="2063">
          <cell r="B2063" t="str">
            <v>P</v>
          </cell>
          <cell r="C2063" t="str">
            <v>P</v>
          </cell>
          <cell r="D2063" t="str">
            <v>P</v>
          </cell>
          <cell r="E2063" t="str">
            <v>P</v>
          </cell>
          <cell r="F2063" t="str">
            <v>P</v>
          </cell>
          <cell r="H2063" t="str">
            <v>PLNT</v>
          </cell>
          <cell r="I2063" t="str">
            <v>PLNT</v>
          </cell>
          <cell r="J2063" t="str">
            <v>PLNT</v>
          </cell>
          <cell r="K2063" t="str">
            <v>PLNT</v>
          </cell>
          <cell r="L2063" t="str">
            <v>PLNT</v>
          </cell>
        </row>
        <row r="2064">
          <cell r="B2064" t="str">
            <v>P</v>
          </cell>
          <cell r="C2064" t="str">
            <v>P</v>
          </cell>
          <cell r="D2064" t="str">
            <v>P</v>
          </cell>
          <cell r="E2064" t="str">
            <v>P</v>
          </cell>
          <cell r="F2064" t="str">
            <v>P</v>
          </cell>
          <cell r="H2064" t="str">
            <v>PLNT</v>
          </cell>
          <cell r="I2064" t="str">
            <v>PLNT</v>
          </cell>
          <cell r="J2064" t="str">
            <v>PLNT</v>
          </cell>
          <cell r="K2064" t="str">
            <v>PLNT</v>
          </cell>
          <cell r="L2064" t="str">
            <v>PLNT</v>
          </cell>
        </row>
        <row r="2067">
          <cell r="B2067" t="str">
            <v>P</v>
          </cell>
          <cell r="C2067" t="str">
            <v>P</v>
          </cell>
          <cell r="D2067" t="str">
            <v>P</v>
          </cell>
          <cell r="E2067" t="str">
            <v>P</v>
          </cell>
          <cell r="F2067" t="str">
            <v>P</v>
          </cell>
        </row>
        <row r="2078">
          <cell r="B2078" t="str">
            <v>P</v>
          </cell>
          <cell r="C2078" t="str">
            <v>P</v>
          </cell>
          <cell r="D2078" t="str">
            <v>P</v>
          </cell>
          <cell r="E2078" t="str">
            <v>P</v>
          </cell>
          <cell r="F2078" t="str">
            <v>P</v>
          </cell>
          <cell r="H2078" t="str">
            <v>PLNT</v>
          </cell>
          <cell r="I2078" t="str">
            <v>PLNT</v>
          </cell>
          <cell r="J2078" t="str">
            <v>PLNT</v>
          </cell>
          <cell r="K2078" t="str">
            <v>PLNT</v>
          </cell>
          <cell r="L2078" t="str">
            <v>PLNT</v>
          </cell>
        </row>
        <row r="2079">
          <cell r="B2079" t="str">
            <v>P</v>
          </cell>
          <cell r="C2079" t="str">
            <v>P</v>
          </cell>
          <cell r="D2079" t="str">
            <v>P</v>
          </cell>
          <cell r="E2079" t="str">
            <v>P</v>
          </cell>
          <cell r="F2079" t="str">
            <v>P</v>
          </cell>
          <cell r="H2079" t="str">
            <v>PLNT</v>
          </cell>
          <cell r="I2079" t="str">
            <v>PLNT</v>
          </cell>
          <cell r="J2079" t="str">
            <v>PLNT</v>
          </cell>
          <cell r="K2079" t="str">
            <v>PLNT</v>
          </cell>
          <cell r="L2079" t="str">
            <v>PLNT</v>
          </cell>
        </row>
        <row r="2084">
          <cell r="B2084" t="str">
            <v>G-SITUS</v>
          </cell>
          <cell r="C2084" t="str">
            <v>G-SITUS</v>
          </cell>
          <cell r="D2084" t="str">
            <v>G-SITUS</v>
          </cell>
          <cell r="E2084" t="str">
            <v>G-SITUS</v>
          </cell>
          <cell r="F2084" t="str">
            <v>G-SITUS</v>
          </cell>
          <cell r="H2084" t="str">
            <v>PLNT</v>
          </cell>
          <cell r="I2084" t="str">
            <v>PLNT</v>
          </cell>
          <cell r="J2084" t="str">
            <v>PLNT</v>
          </cell>
          <cell r="K2084" t="str">
            <v>PLNT</v>
          </cell>
          <cell r="L2084" t="str">
            <v>PLNT</v>
          </cell>
        </row>
        <row r="2085">
          <cell r="B2085" t="str">
            <v>CUST</v>
          </cell>
          <cell r="C2085" t="str">
            <v>CUST</v>
          </cell>
          <cell r="D2085" t="str">
            <v>CUST</v>
          </cell>
          <cell r="E2085" t="str">
            <v>CUST</v>
          </cell>
          <cell r="F2085" t="str">
            <v>CUST</v>
          </cell>
          <cell r="H2085" t="str">
            <v>CUST</v>
          </cell>
          <cell r="I2085" t="str">
            <v>CUST</v>
          </cell>
          <cell r="J2085" t="str">
            <v>CUST</v>
          </cell>
          <cell r="K2085" t="str">
            <v>CUST</v>
          </cell>
          <cell r="L2085" t="str">
            <v>CUST</v>
          </cell>
        </row>
        <row r="2086">
          <cell r="B2086" t="str">
            <v>I-SG</v>
          </cell>
          <cell r="C2086" t="str">
            <v>I-SG</v>
          </cell>
          <cell r="D2086" t="str">
            <v>I-SG</v>
          </cell>
          <cell r="E2086" t="str">
            <v>I-SG</v>
          </cell>
          <cell r="F2086" t="str">
            <v>I-SG</v>
          </cell>
          <cell r="H2086" t="str">
            <v>PLNT</v>
          </cell>
          <cell r="I2086" t="str">
            <v>PLNT</v>
          </cell>
          <cell r="J2086" t="str">
            <v>PLNT</v>
          </cell>
          <cell r="K2086" t="str">
            <v>PLNT</v>
          </cell>
          <cell r="L2086" t="str">
            <v>PLNT</v>
          </cell>
        </row>
        <row r="2087">
          <cell r="B2087" t="str">
            <v>PTD</v>
          </cell>
          <cell r="C2087" t="str">
            <v>PTD</v>
          </cell>
          <cell r="D2087" t="str">
            <v>PTD</v>
          </cell>
          <cell r="E2087" t="str">
            <v>PTD</v>
          </cell>
          <cell r="F2087" t="str">
            <v>PTD</v>
          </cell>
          <cell r="H2087" t="str">
            <v>PLNT</v>
          </cell>
          <cell r="I2087" t="str">
            <v>PLNT</v>
          </cell>
          <cell r="J2087" t="str">
            <v>PLNT</v>
          </cell>
          <cell r="K2087" t="str">
            <v>PLNT</v>
          </cell>
          <cell r="L2087" t="str">
            <v>PLNT</v>
          </cell>
        </row>
        <row r="2088">
          <cell r="B2088" t="str">
            <v>P</v>
          </cell>
          <cell r="C2088" t="str">
            <v>P</v>
          </cell>
          <cell r="D2088" t="str">
            <v>P</v>
          </cell>
          <cell r="E2088" t="str">
            <v>P</v>
          </cell>
          <cell r="F2088" t="str">
            <v>P</v>
          </cell>
          <cell r="H2088" t="str">
            <v>PLNT</v>
          </cell>
          <cell r="I2088" t="str">
            <v>PLNT</v>
          </cell>
          <cell r="J2088" t="str">
            <v>PLNT</v>
          </cell>
          <cell r="K2088" t="str">
            <v>PLNT</v>
          </cell>
          <cell r="L2088" t="str">
            <v>PLNT</v>
          </cell>
        </row>
        <row r="2093">
          <cell r="B2093" t="str">
            <v>P</v>
          </cell>
          <cell r="C2093" t="str">
            <v>P</v>
          </cell>
          <cell r="D2093" t="str">
            <v>P</v>
          </cell>
          <cell r="E2093" t="str">
            <v>P</v>
          </cell>
          <cell r="F2093" t="str">
            <v>P</v>
          </cell>
          <cell r="H2093" t="str">
            <v>PLNT</v>
          </cell>
          <cell r="I2093" t="str">
            <v>PLNT</v>
          </cell>
          <cell r="J2093" t="str">
            <v>PLNT</v>
          </cell>
          <cell r="K2093" t="str">
            <v>PLNT</v>
          </cell>
          <cell r="L2093" t="str">
            <v>PLNT</v>
          </cell>
        </row>
        <row r="2094">
          <cell r="B2094" t="str">
            <v>P</v>
          </cell>
          <cell r="C2094" t="str">
            <v>P</v>
          </cell>
          <cell r="D2094" t="str">
            <v>P</v>
          </cell>
          <cell r="E2094" t="str">
            <v>P</v>
          </cell>
          <cell r="F2094" t="str">
            <v>P</v>
          </cell>
          <cell r="H2094" t="str">
            <v>PLNT</v>
          </cell>
          <cell r="I2094" t="str">
            <v>PLNT</v>
          </cell>
          <cell r="J2094" t="str">
            <v>PLNT</v>
          </cell>
          <cell r="K2094" t="str">
            <v>PLNT</v>
          </cell>
          <cell r="L2094" t="str">
            <v>PLNT</v>
          </cell>
        </row>
        <row r="2095">
          <cell r="B2095" t="str">
            <v>P</v>
          </cell>
          <cell r="C2095" t="str">
            <v>P</v>
          </cell>
          <cell r="D2095" t="str">
            <v>P</v>
          </cell>
          <cell r="E2095" t="str">
            <v>P</v>
          </cell>
          <cell r="F2095" t="str">
            <v>P</v>
          </cell>
          <cell r="H2095" t="str">
            <v>PLNT</v>
          </cell>
          <cell r="I2095" t="str">
            <v>PLNT</v>
          </cell>
          <cell r="J2095" t="str">
            <v>PLNT</v>
          </cell>
          <cell r="K2095" t="str">
            <v>PLNT</v>
          </cell>
          <cell r="L2095" t="str">
            <v>PLNT</v>
          </cell>
        </row>
        <row r="2096">
          <cell r="B2096" t="str">
            <v>P</v>
          </cell>
          <cell r="C2096" t="str">
            <v>P</v>
          </cell>
          <cell r="D2096" t="str">
            <v>P</v>
          </cell>
          <cell r="E2096" t="str">
            <v>P</v>
          </cell>
          <cell r="F2096" t="str">
            <v>P</v>
          </cell>
          <cell r="H2096" t="str">
            <v>PLNT</v>
          </cell>
          <cell r="I2096" t="str">
            <v>PLNT</v>
          </cell>
          <cell r="J2096" t="str">
            <v>PLNT</v>
          </cell>
          <cell r="K2096" t="str">
            <v>PLNT</v>
          </cell>
          <cell r="L2096" t="str">
            <v>PLNT</v>
          </cell>
        </row>
        <row r="2101">
          <cell r="B2101" t="str">
            <v>I-SITUS</v>
          </cell>
          <cell r="C2101" t="str">
            <v>I-SITUS</v>
          </cell>
          <cell r="D2101" t="str">
            <v>I-SITUS</v>
          </cell>
          <cell r="E2101" t="str">
            <v>I-SITUS</v>
          </cell>
          <cell r="F2101" t="str">
            <v>I-SITUS</v>
          </cell>
          <cell r="H2101" t="str">
            <v>PLNT</v>
          </cell>
          <cell r="I2101" t="str">
            <v>PLNT</v>
          </cell>
          <cell r="J2101" t="str">
            <v>PLNT</v>
          </cell>
          <cell r="K2101" t="str">
            <v>PLNT</v>
          </cell>
          <cell r="L2101" t="str">
            <v>PLNT</v>
          </cell>
        </row>
        <row r="2102">
          <cell r="B2102" t="str">
            <v>I-DGP</v>
          </cell>
          <cell r="C2102" t="str">
            <v>I-DGP</v>
          </cell>
          <cell r="D2102" t="str">
            <v>I-DGP</v>
          </cell>
          <cell r="E2102" t="str">
            <v>I-DGP</v>
          </cell>
          <cell r="F2102" t="str">
            <v>I-DGP</v>
          </cell>
          <cell r="H2102" t="str">
            <v>PLNT</v>
          </cell>
          <cell r="I2102" t="str">
            <v>PLNT</v>
          </cell>
          <cell r="J2102" t="str">
            <v>PLNT</v>
          </cell>
          <cell r="K2102" t="str">
            <v>PLNT</v>
          </cell>
          <cell r="L2102" t="str">
            <v>PLNT</v>
          </cell>
        </row>
        <row r="2103">
          <cell r="B2103" t="str">
            <v>I-DGU</v>
          </cell>
          <cell r="C2103" t="str">
            <v>I-DGU</v>
          </cell>
          <cell r="D2103" t="str">
            <v>I-DGU</v>
          </cell>
          <cell r="E2103" t="str">
            <v>I-DGU</v>
          </cell>
          <cell r="F2103" t="str">
            <v>I-DGU</v>
          </cell>
          <cell r="H2103" t="str">
            <v>PLNT</v>
          </cell>
          <cell r="I2103" t="str">
            <v>PLNT</v>
          </cell>
          <cell r="J2103" t="str">
            <v>PLNT</v>
          </cell>
          <cell r="K2103" t="str">
            <v>PLNT</v>
          </cell>
          <cell r="L2103" t="str">
            <v>PLNT</v>
          </cell>
        </row>
        <row r="2104">
          <cell r="B2104" t="str">
            <v>P</v>
          </cell>
          <cell r="C2104" t="str">
            <v>P</v>
          </cell>
          <cell r="D2104" t="str">
            <v>P</v>
          </cell>
          <cell r="E2104" t="str">
            <v>P</v>
          </cell>
          <cell r="F2104" t="str">
            <v>P</v>
          </cell>
          <cell r="H2104" t="str">
            <v>PLNT</v>
          </cell>
          <cell r="I2104" t="str">
            <v>PLNT</v>
          </cell>
          <cell r="J2104" t="str">
            <v>PLNT</v>
          </cell>
          <cell r="K2104" t="str">
            <v>PLNT</v>
          </cell>
          <cell r="L2104" t="str">
            <v>PLNT</v>
          </cell>
        </row>
        <row r="2105">
          <cell r="B2105" t="str">
            <v>I-SG</v>
          </cell>
          <cell r="C2105" t="str">
            <v>I-SG</v>
          </cell>
          <cell r="D2105" t="str">
            <v>I-SG</v>
          </cell>
          <cell r="E2105" t="str">
            <v>I-SG</v>
          </cell>
          <cell r="F2105" t="str">
            <v>I-SG</v>
          </cell>
          <cell r="H2105" t="str">
            <v>PLNT</v>
          </cell>
          <cell r="I2105" t="str">
            <v>PLNT</v>
          </cell>
          <cell r="J2105" t="str">
            <v>PLNT</v>
          </cell>
          <cell r="K2105" t="str">
            <v>PLNT</v>
          </cell>
          <cell r="L2105" t="str">
            <v>PLNT</v>
          </cell>
        </row>
        <row r="2106">
          <cell r="B2106" t="str">
            <v>I-SG</v>
          </cell>
          <cell r="C2106" t="str">
            <v>I-SG</v>
          </cell>
          <cell r="D2106" t="str">
            <v>I-SG</v>
          </cell>
          <cell r="E2106" t="str">
            <v>I-SG</v>
          </cell>
          <cell r="F2106" t="str">
            <v>I-SG</v>
          </cell>
          <cell r="H2106" t="str">
            <v>PLNT</v>
          </cell>
          <cell r="I2106" t="str">
            <v>PLNT</v>
          </cell>
          <cell r="J2106" t="str">
            <v>PLNT</v>
          </cell>
          <cell r="K2106" t="str">
            <v>PLNT</v>
          </cell>
          <cell r="L2106" t="str">
            <v>PLNT</v>
          </cell>
        </row>
        <row r="2107">
          <cell r="B2107" t="str">
            <v>I-SG</v>
          </cell>
          <cell r="C2107" t="str">
            <v>I-SG</v>
          </cell>
          <cell r="D2107" t="str">
            <v>I-SG</v>
          </cell>
          <cell r="E2107" t="str">
            <v>I-SG</v>
          </cell>
          <cell r="F2107" t="str">
            <v>I-SG</v>
          </cell>
          <cell r="H2107" t="str">
            <v>PLNT</v>
          </cell>
          <cell r="I2107" t="str">
            <v>PLNT</v>
          </cell>
          <cell r="J2107" t="str">
            <v>PLNT</v>
          </cell>
          <cell r="K2107" t="str">
            <v>PLNT</v>
          </cell>
          <cell r="L2107" t="str">
            <v>PLNT</v>
          </cell>
        </row>
        <row r="2108">
          <cell r="B2108" t="str">
            <v>CUST</v>
          </cell>
          <cell r="C2108" t="str">
            <v>CUST</v>
          </cell>
          <cell r="D2108" t="str">
            <v>CUST</v>
          </cell>
          <cell r="E2108" t="str">
            <v>CUST</v>
          </cell>
          <cell r="F2108" t="str">
            <v>CUST</v>
          </cell>
          <cell r="H2108" t="str">
            <v>CUST</v>
          </cell>
          <cell r="I2108" t="str">
            <v>CUST</v>
          </cell>
          <cell r="J2108" t="str">
            <v>CUST</v>
          </cell>
          <cell r="K2108" t="str">
            <v>CUST</v>
          </cell>
          <cell r="L2108" t="str">
            <v>CUST</v>
          </cell>
        </row>
        <row r="2109">
          <cell r="B2109" t="str">
            <v>P</v>
          </cell>
          <cell r="C2109" t="str">
            <v>P</v>
          </cell>
          <cell r="D2109" t="str">
            <v>P</v>
          </cell>
          <cell r="E2109" t="str">
            <v>P</v>
          </cell>
          <cell r="F2109" t="str">
            <v>P</v>
          </cell>
          <cell r="H2109" t="str">
            <v>PLNT</v>
          </cell>
          <cell r="I2109" t="str">
            <v>PLNT</v>
          </cell>
          <cell r="J2109" t="str">
            <v>PLNT</v>
          </cell>
          <cell r="K2109" t="str">
            <v>PLNT</v>
          </cell>
          <cell r="L2109" t="str">
            <v>PLNT</v>
          </cell>
        </row>
        <row r="2110">
          <cell r="B2110" t="str">
            <v>P</v>
          </cell>
          <cell r="C2110" t="str">
            <v>P</v>
          </cell>
          <cell r="D2110" t="str">
            <v>P</v>
          </cell>
          <cell r="E2110" t="str">
            <v>P</v>
          </cell>
          <cell r="F2110" t="str">
            <v>P</v>
          </cell>
          <cell r="H2110" t="str">
            <v>PLNT</v>
          </cell>
          <cell r="I2110" t="str">
            <v>PLNT</v>
          </cell>
          <cell r="J2110" t="str">
            <v>PLNT</v>
          </cell>
          <cell r="K2110" t="str">
            <v>PLNT</v>
          </cell>
          <cell r="L2110" t="str">
            <v>PLNT</v>
          </cell>
        </row>
        <row r="2111">
          <cell r="B2111" t="str">
            <v>PTD</v>
          </cell>
          <cell r="C2111" t="str">
            <v>PTD</v>
          </cell>
          <cell r="D2111" t="str">
            <v>PTD</v>
          </cell>
          <cell r="E2111" t="str">
            <v>PTD</v>
          </cell>
          <cell r="F2111" t="str">
            <v>PTD</v>
          </cell>
          <cell r="H2111" t="str">
            <v>PLNT</v>
          </cell>
          <cell r="I2111" t="str">
            <v>PLNT</v>
          </cell>
          <cell r="J2111" t="str">
            <v>PLNT</v>
          </cell>
          <cell r="K2111" t="str">
            <v>PLNT</v>
          </cell>
          <cell r="L2111" t="str">
            <v>PLNT</v>
          </cell>
        </row>
        <row r="2114">
          <cell r="B2114" t="str">
            <v>NUTIL</v>
          </cell>
          <cell r="C2114" t="str">
            <v>NUTIL</v>
          </cell>
          <cell r="D2114" t="str">
            <v>NUTIL</v>
          </cell>
          <cell r="E2114" t="str">
            <v>NUTIL</v>
          </cell>
          <cell r="F2114" t="str">
            <v>NUTIL</v>
          </cell>
        </row>
        <row r="2118">
          <cell r="B2118" t="str">
            <v>G-SITUS</v>
          </cell>
          <cell r="C2118" t="str">
            <v>G-SITUS</v>
          </cell>
          <cell r="D2118" t="str">
            <v>G-SITUS</v>
          </cell>
          <cell r="E2118" t="str">
            <v>G-SITUS</v>
          </cell>
          <cell r="F2118" t="str">
            <v>G-SITUS</v>
          </cell>
          <cell r="H2118" t="str">
            <v>PLNT</v>
          </cell>
          <cell r="I2118" t="str">
            <v>PLNT</v>
          </cell>
          <cell r="J2118" t="str">
            <v>PLNT</v>
          </cell>
          <cell r="K2118" t="str">
            <v>PLNT</v>
          </cell>
          <cell r="L2118" t="str">
            <v>PLNT</v>
          </cell>
        </row>
        <row r="2119">
          <cell r="B2119" t="str">
            <v>P</v>
          </cell>
          <cell r="C2119" t="str">
            <v>P</v>
          </cell>
          <cell r="D2119" t="str">
            <v>P</v>
          </cell>
          <cell r="E2119" t="str">
            <v>P</v>
          </cell>
          <cell r="F2119" t="str">
            <v>P</v>
          </cell>
          <cell r="H2119" t="str">
            <v>PLNT</v>
          </cell>
          <cell r="I2119" t="str">
            <v>PLNT</v>
          </cell>
          <cell r="J2119" t="str">
            <v>PLNT</v>
          </cell>
          <cell r="K2119" t="str">
            <v>PLNT</v>
          </cell>
          <cell r="L2119" t="str">
            <v>PLNT</v>
          </cell>
        </row>
        <row r="2120">
          <cell r="B2120" t="str">
            <v>PTD</v>
          </cell>
          <cell r="C2120" t="str">
            <v>PTD</v>
          </cell>
          <cell r="D2120" t="str">
            <v>PTD</v>
          </cell>
          <cell r="E2120" t="str">
            <v>PTD</v>
          </cell>
          <cell r="F2120" t="str">
            <v>PTD</v>
          </cell>
          <cell r="H2120" t="str">
            <v>PLNT</v>
          </cell>
          <cell r="I2120" t="str">
            <v>PLNT</v>
          </cell>
          <cell r="J2120" t="str">
            <v>PLNT</v>
          </cell>
          <cell r="K2120" t="str">
            <v>PLNT</v>
          </cell>
          <cell r="L2120" t="str">
            <v>PLNT</v>
          </cell>
        </row>
      </sheetData>
      <sheetData sheetId="31">
        <row r="11">
          <cell r="B11" t="str">
            <v>DIS
SUBS</v>
          </cell>
          <cell r="C11" t="str">
            <v>DIS
P &amp; C</v>
          </cell>
          <cell r="D11" t="str">
            <v>DIS
XFMR</v>
          </cell>
          <cell r="E11" t="str">
            <v>DIS
SERVICE</v>
          </cell>
          <cell r="F11" t="str">
            <v>DIS
METER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</row>
        <row r="15">
          <cell r="A15" t="str">
            <v>SERV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</row>
        <row r="16">
          <cell r="A16" t="str">
            <v>METR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</row>
        <row r="19">
          <cell r="A19" t="str">
            <v>PLNT</v>
          </cell>
          <cell r="B19">
            <v>0.17540507520040194</v>
          </cell>
          <cell r="C19">
            <v>0.50407580076167013</v>
          </cell>
          <cell r="D19">
            <v>0.18725286997123616</v>
          </cell>
          <cell r="E19">
            <v>0.10307793630538246</v>
          </cell>
          <cell r="F19">
            <v>3.0188317761309206E-2</v>
          </cell>
        </row>
        <row r="20">
          <cell r="A20" t="str">
            <v>PLNT2</v>
          </cell>
          <cell r="B20">
            <v>0.25814571300781225</v>
          </cell>
          <cell r="C20">
            <v>0.74185428699218769</v>
          </cell>
          <cell r="D20">
            <v>0</v>
          </cell>
          <cell r="E20">
            <v>0</v>
          </cell>
          <cell r="F20">
            <v>0</v>
          </cell>
        </row>
        <row r="21">
          <cell r="A21" t="str">
            <v>DISom</v>
          </cell>
          <cell r="B21">
            <v>9.5072721834289817E-2</v>
          </cell>
          <cell r="C21">
            <v>0.83251719767173094</v>
          </cell>
          <cell r="D21">
            <v>7.1282264928612298E-3</v>
          </cell>
          <cell r="E21">
            <v>0</v>
          </cell>
          <cell r="F21">
            <v>6.528185400111812E-2</v>
          </cell>
        </row>
        <row r="22">
          <cell r="A22" t="str">
            <v>INTN</v>
          </cell>
          <cell r="B22">
            <v>0.17540507520040194</v>
          </cell>
          <cell r="C22">
            <v>0.50407580076167002</v>
          </cell>
          <cell r="D22">
            <v>0.18725286997123616</v>
          </cell>
          <cell r="E22">
            <v>0.10307793630538246</v>
          </cell>
          <cell r="F22">
            <v>3.0188317761309202E-2</v>
          </cell>
        </row>
        <row r="23">
          <cell r="A23" t="str">
            <v>GENL</v>
          </cell>
          <cell r="B23">
            <v>0.17540507520040194</v>
          </cell>
          <cell r="C23">
            <v>0.50407580076167013</v>
          </cell>
          <cell r="D23">
            <v>0.18725286997123616</v>
          </cell>
          <cell r="E23">
            <v>0.10307793630538248</v>
          </cell>
          <cell r="F23">
            <v>3.0188317761309206E-2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</row>
        <row r="25">
          <cell r="A25" t="str">
            <v>DRB</v>
          </cell>
          <cell r="B25">
            <v>0.2145024450060547</v>
          </cell>
          <cell r="C25">
            <v>0.46190766244203751</v>
          </cell>
          <cell r="D25">
            <v>0.20633741510407549</v>
          </cell>
          <cell r="E25">
            <v>9.6208970169348818E-2</v>
          </cell>
          <cell r="F25">
            <v>2.1043507278482511E-2</v>
          </cell>
        </row>
      </sheetData>
      <sheetData sheetId="32">
        <row r="13">
          <cell r="F13" t="str">
            <v>Residential
Sch 1</v>
          </cell>
          <cell r="G13" t="str">
            <v>Residential
NEM
Sch 1-135</v>
          </cell>
          <cell r="H13" t="str">
            <v>General
Large Dist.
Sch 6</v>
          </cell>
          <cell r="I13" t="str">
            <v>General Large
Dist. NEM
Sch 6-135</v>
          </cell>
          <cell r="J13" t="str">
            <v>General
+1 MW
Sch 8</v>
          </cell>
          <cell r="K13" t="str">
            <v>General
+1 MW NEM
Sch 8-135</v>
          </cell>
          <cell r="L13" t="str">
            <v>Street &amp; Area
Lighting
Sch. 7,11,12</v>
          </cell>
          <cell r="M13" t="str">
            <v>General
Trans
Sch 9</v>
          </cell>
          <cell r="N13" t="str">
            <v>Irrigation NEM
Sch 10-135</v>
          </cell>
          <cell r="O13" t="str">
            <v>Irrigation
Sch 10</v>
          </cell>
          <cell r="P13" t="str">
            <v>Traffic
Signals
Sch 15</v>
          </cell>
          <cell r="Q13" t="str">
            <v>Outdoor
Lighting
Sch 15</v>
          </cell>
          <cell r="R13" t="str">
            <v>General
Small Dist.
Sch 23</v>
          </cell>
          <cell r="S13" t="str">
            <v>General Small
Dist. NEM
Sch 23-135</v>
          </cell>
          <cell r="T13" t="str">
            <v>Industrial
Cust 1</v>
          </cell>
          <cell r="U13" t="str">
            <v>Industrial
Cust 2</v>
          </cell>
        </row>
        <row r="15">
          <cell r="A15" t="str">
            <v>F10</v>
          </cell>
          <cell r="F15">
            <v>0.36094746454454119</v>
          </cell>
          <cell r="G15">
            <v>1.8588667557902362E-3</v>
          </cell>
          <cell r="H15">
            <v>0.26246160994396195</v>
          </cell>
          <cell r="I15">
            <v>3.8131298030154625E-3</v>
          </cell>
          <cell r="J15">
            <v>7.722808488451971E-2</v>
          </cell>
          <cell r="K15">
            <v>2.2703279683079689E-3</v>
          </cell>
          <cell r="L15">
            <v>1.8852033809469968E-3</v>
          </cell>
          <cell r="M15">
            <v>0.17346307125028371</v>
          </cell>
          <cell r="N15">
            <v>8.8892016493454656E-3</v>
          </cell>
          <cell r="O15">
            <v>4.8847906190038144E-5</v>
          </cell>
          <cell r="P15">
            <v>2.478125245231778E-4</v>
          </cell>
          <cell r="Q15">
            <v>4.174009109160164E-4</v>
          </cell>
          <cell r="R15">
            <v>6.295447473513878E-2</v>
          </cell>
          <cell r="S15">
            <v>2.4746487434992712E-4</v>
          </cell>
          <cell r="T15">
            <v>2.0235343908720289E-2</v>
          </cell>
          <cell r="U15">
            <v>2.3031694959448928E-2</v>
          </cell>
        </row>
        <row r="16">
          <cell r="A16" t="str">
            <v>F11</v>
          </cell>
          <cell r="F16">
            <v>0.33688300166579654</v>
          </cell>
          <cell r="G16">
            <v>1.8057776745606085E-3</v>
          </cell>
          <cell r="H16">
            <v>0.2649395476893267</v>
          </cell>
          <cell r="I16">
            <v>3.8609210072888022E-3</v>
          </cell>
          <cell r="J16">
            <v>8.0619475107864311E-2</v>
          </cell>
          <cell r="K16">
            <v>2.4077642290324551E-3</v>
          </cell>
          <cell r="L16">
            <v>2.5961678303264937E-3</v>
          </cell>
          <cell r="M16">
            <v>0.18500676947509315</v>
          </cell>
          <cell r="N16">
            <v>9.3625550381171048E-3</v>
          </cell>
          <cell r="O16">
            <v>5.6605363105238386E-5</v>
          </cell>
          <cell r="P16">
            <v>2.6672721850235312E-4</v>
          </cell>
          <cell r="Q16">
            <v>5.4798767280491291E-4</v>
          </cell>
          <cell r="R16">
            <v>6.186655964511923E-2</v>
          </cell>
          <cell r="S16">
            <v>2.6974534918895884E-4</v>
          </cell>
          <cell r="T16">
            <v>2.137582937012384E-2</v>
          </cell>
          <cell r="U16">
            <v>2.8134565663749157E-2</v>
          </cell>
        </row>
        <row r="17">
          <cell r="A17" t="str">
            <v>F12</v>
          </cell>
          <cell r="F17">
            <v>0.38501192742328588</v>
          </cell>
          <cell r="G17">
            <v>1.9119558370198641E-3</v>
          </cell>
          <cell r="H17">
            <v>0.25998367219859719</v>
          </cell>
          <cell r="I17">
            <v>3.7653385987421223E-3</v>
          </cell>
          <cell r="J17">
            <v>7.3836694661175123E-2</v>
          </cell>
          <cell r="K17">
            <v>2.1328917075834827E-3</v>
          </cell>
          <cell r="L17">
            <v>1.1742389315674998E-3</v>
          </cell>
          <cell r="M17">
            <v>0.16191937302547429</v>
          </cell>
          <cell r="N17">
            <v>8.4158482605738265E-3</v>
          </cell>
          <cell r="O17">
            <v>4.1090449274837895E-5</v>
          </cell>
          <cell r="P17">
            <v>2.2889783054400246E-4</v>
          </cell>
          <cell r="Q17">
            <v>2.8681414902711994E-4</v>
          </cell>
          <cell r="R17">
            <v>6.4042389825158322E-2</v>
          </cell>
          <cell r="S17">
            <v>2.2518439951089539E-4</v>
          </cell>
          <cell r="T17">
            <v>1.9094858447316738E-2</v>
          </cell>
          <cell r="U17">
            <v>1.7928824255148697E-2</v>
          </cell>
        </row>
        <row r="18">
          <cell r="A18" t="str">
            <v>F20</v>
          </cell>
          <cell r="F18">
            <v>0.49715290153807873</v>
          </cell>
          <cell r="G18">
            <v>1.8123558817001238E-3</v>
          </cell>
          <cell r="H18">
            <v>0.3096086153607937</v>
          </cell>
          <cell r="I18">
            <v>3.862682438546441E-3</v>
          </cell>
          <cell r="J18">
            <v>7.8763902744675873E-2</v>
          </cell>
          <cell r="K18">
            <v>2.5520238434873542E-3</v>
          </cell>
          <cell r="L18">
            <v>4.7871853876845047E-4</v>
          </cell>
          <cell r="M18">
            <v>0</v>
          </cell>
          <cell r="N18">
            <v>1.7051263297672044E-2</v>
          </cell>
          <cell r="O18">
            <v>3.9417359320703283E-5</v>
          </cell>
          <cell r="P18">
            <v>2.3335301180417087E-4</v>
          </cell>
          <cell r="Q18">
            <v>1.2309782646823393E-4</v>
          </cell>
          <cell r="R18">
            <v>8.8202384556636995E-2</v>
          </cell>
          <cell r="S18">
            <v>1.1928360204715839E-4</v>
          </cell>
          <cell r="T18">
            <v>0</v>
          </cell>
          <cell r="U18">
            <v>0</v>
          </cell>
        </row>
        <row r="19">
          <cell r="A19" t="str">
            <v>F21</v>
          </cell>
          <cell r="F19">
            <v>0.59916802044549167</v>
          </cell>
          <cell r="G19">
            <v>5.8662920241523125E-3</v>
          </cell>
          <cell r="H19">
            <v>0.23004184350127421</v>
          </cell>
          <cell r="I19">
            <v>4.181977715171396E-3</v>
          </cell>
          <cell r="J19">
            <v>5.9769372820023405E-2</v>
          </cell>
          <cell r="K19">
            <v>1.4717787496119591E-3</v>
          </cell>
          <cell r="L19">
            <v>3.7728557234822874E-3</v>
          </cell>
          <cell r="M19">
            <v>0</v>
          </cell>
          <cell r="N19">
            <v>1.8891204322096865E-2</v>
          </cell>
          <cell r="O19">
            <v>2.2772281469184887E-4</v>
          </cell>
          <cell r="P19">
            <v>1.3517818822102981E-4</v>
          </cell>
          <cell r="Q19">
            <v>7.9475186869722029E-4</v>
          </cell>
          <cell r="R19">
            <v>7.5041511768877966E-2</v>
          </cell>
          <cell r="S19">
            <v>6.3749005820798997E-4</v>
          </cell>
          <cell r="T19">
            <v>0</v>
          </cell>
          <cell r="U19">
            <v>0</v>
          </cell>
        </row>
        <row r="20">
          <cell r="A20" t="str">
            <v>F22</v>
          </cell>
          <cell r="F20">
            <v>0.88020611300149798</v>
          </cell>
          <cell r="G20">
            <v>8.6178599726861455E-3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0.11023952402988639</v>
          </cell>
          <cell r="S20">
            <v>9.3650299592950464E-4</v>
          </cell>
          <cell r="T20">
            <v>0</v>
          </cell>
          <cell r="U20">
            <v>0</v>
          </cell>
        </row>
        <row r="21">
          <cell r="A21" t="str">
            <v>F30</v>
          </cell>
          <cell r="F21">
            <v>0.28875407590830721</v>
          </cell>
          <cell r="G21">
            <v>1.6995995121013526E-3</v>
          </cell>
          <cell r="H21">
            <v>0.26989542318005616</v>
          </cell>
          <cell r="I21">
            <v>3.9565034158354825E-3</v>
          </cell>
          <cell r="J21">
            <v>8.7402255554553498E-2</v>
          </cell>
          <cell r="K21">
            <v>2.6826367504814278E-3</v>
          </cell>
          <cell r="L21">
            <v>4.0180967290854878E-3</v>
          </cell>
          <cell r="M21">
            <v>0.208094165924712</v>
          </cell>
          <cell r="N21">
            <v>1.0309261815660381E-2</v>
          </cell>
          <cell r="O21">
            <v>7.2120276935638884E-5</v>
          </cell>
          <cell r="P21">
            <v>3.0455660646070375E-4</v>
          </cell>
          <cell r="Q21">
            <v>8.0916119658270582E-4</v>
          </cell>
          <cell r="R21">
            <v>5.9690729465080139E-2</v>
          </cell>
          <cell r="S21">
            <v>3.1430629886702231E-4</v>
          </cell>
          <cell r="T21">
            <v>2.3656800292930939E-2</v>
          </cell>
          <cell r="U21">
            <v>3.8340307072349616E-2</v>
          </cell>
        </row>
        <row r="22">
          <cell r="A22" t="str">
            <v>F40</v>
          </cell>
          <cell r="F22">
            <v>0.86110667022576703</v>
          </cell>
          <cell r="G22">
            <v>5.042544756158826E-3</v>
          </cell>
          <cell r="H22">
            <v>1.7693671834437954E-2</v>
          </cell>
          <cell r="I22">
            <v>2.2231674954117822E-4</v>
          </cell>
          <cell r="J22">
            <v>2.7941094928463555E-4</v>
          </cell>
          <cell r="K22">
            <v>7.6576388704784838E-6</v>
          </cell>
          <cell r="L22">
            <v>1.0596905890662015E-2</v>
          </cell>
          <cell r="M22">
            <v>1.8500384550536615E-4</v>
          </cell>
          <cell r="N22">
            <v>3.820388122775457E-3</v>
          </cell>
          <cell r="O22">
            <v>3.2162016667983401E-5</v>
          </cell>
          <cell r="P22">
            <v>2.991139317881857E-3</v>
          </cell>
          <cell r="Q22">
            <v>6.3169858317587292E-4</v>
          </cell>
          <cell r="R22">
            <v>9.7012997030077153E-2</v>
          </cell>
          <cell r="S22">
            <v>3.7513575228931669E-4</v>
          </cell>
          <cell r="T22">
            <v>1.1486434524279786E-6</v>
          </cell>
          <cell r="U22">
            <v>1.1486434524279786E-6</v>
          </cell>
        </row>
        <row r="23">
          <cell r="A23" t="str">
            <v>F41</v>
          </cell>
          <cell r="F23">
            <v>0.83979138848462542</v>
          </cell>
          <cell r="G23">
            <v>4.9177248402456656E-3</v>
          </cell>
          <cell r="H23">
            <v>1.8154696703777163E-2</v>
          </cell>
          <cell r="I23">
            <v>2.2810941662397395E-4</v>
          </cell>
          <cell r="J23">
            <v>2.0391172105170802E-2</v>
          </cell>
          <cell r="K23">
            <v>5.5884793536886224E-4</v>
          </cell>
          <cell r="L23">
            <v>0</v>
          </cell>
          <cell r="M23">
            <v>1.3143568416714548E-2</v>
          </cell>
          <cell r="N23">
            <v>4.0784126170840505E-3</v>
          </cell>
          <cell r="O23">
            <v>3.4334201226203669E-5</v>
          </cell>
          <cell r="P23">
            <v>2.9170985753209592E-3</v>
          </cell>
          <cell r="Q23">
            <v>6.160619219567193E-4</v>
          </cell>
          <cell r="R23">
            <v>9.4611599577533359E-2</v>
          </cell>
          <cell r="S23">
            <v>3.6584988268953124E-4</v>
          </cell>
          <cell r="T23">
            <v>9.556766083140788E-5</v>
          </cell>
          <cell r="U23">
            <v>9.556766083140788E-5</v>
          </cell>
        </row>
        <row r="24">
          <cell r="A24" t="str">
            <v>F42</v>
          </cell>
          <cell r="F24">
            <v>0.86551500147091898</v>
          </cell>
          <cell r="G24">
            <v>5.0683594529580319E-3</v>
          </cell>
          <cell r="H24">
            <v>1.9132546218184467E-2</v>
          </cell>
          <cell r="I24">
            <v>2.4039586160936883E-4</v>
          </cell>
          <cell r="J24">
            <v>3.0213304231461124E-4</v>
          </cell>
          <cell r="K24">
            <v>8.280368878913904E-6</v>
          </cell>
          <cell r="L24">
            <v>9.6264638827002376E-3</v>
          </cell>
          <cell r="M24">
            <v>6.5103631939672372E-4</v>
          </cell>
          <cell r="N24">
            <v>3.6915878105104136E-3</v>
          </cell>
          <cell r="O24">
            <v>3.107770856713517E-5</v>
          </cell>
          <cell r="P24">
            <v>2.7186906196835056E-3</v>
          </cell>
          <cell r="Q24">
            <v>5.7416015438684401E-4</v>
          </cell>
          <cell r="R24">
            <v>9.2076137237740066E-2</v>
          </cell>
          <cell r="S24">
            <v>3.5604560283675326E-4</v>
          </cell>
          <cell r="T24">
            <v>4.0421246570583646E-6</v>
          </cell>
          <cell r="U24">
            <v>4.0421246570583646E-6</v>
          </cell>
        </row>
        <row r="25">
          <cell r="A25" t="str">
            <v>F43</v>
          </cell>
          <cell r="F25">
            <v>0.99417820316761008</v>
          </cell>
          <cell r="G25">
            <v>5.8217968323899597E-3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</row>
        <row r="26">
          <cell r="A26" t="str">
            <v>F44</v>
          </cell>
          <cell r="F26">
            <v>0</v>
          </cell>
          <cell r="G26">
            <v>0</v>
          </cell>
          <cell r="H26">
            <v>0.14652050500968936</v>
          </cell>
          <cell r="I26">
            <v>1.8686145071014847E-3</v>
          </cell>
          <cell r="J26">
            <v>1.4385832401191206E-3</v>
          </cell>
          <cell r="K26">
            <v>6.9575290919429711E-5</v>
          </cell>
          <cell r="L26">
            <v>0</v>
          </cell>
          <cell r="M26">
            <v>3.1065312137803076E-4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0.8464934119730303</v>
          </cell>
          <cell r="S26">
            <v>3.298656857762418E-3</v>
          </cell>
          <cell r="T26">
            <v>0</v>
          </cell>
          <cell r="U26">
            <v>0</v>
          </cell>
        </row>
        <row r="27">
          <cell r="A27" t="str">
            <v>F45</v>
          </cell>
          <cell r="F27">
            <v>0</v>
          </cell>
          <cell r="G27">
            <v>0</v>
          </cell>
          <cell r="H27">
            <v>0.16381274515068214</v>
          </cell>
          <cell r="I27">
            <v>1.7405316777920907E-3</v>
          </cell>
          <cell r="J27">
            <v>1.2655301514443903E-2</v>
          </cell>
          <cell r="K27">
            <v>0</v>
          </cell>
          <cell r="L27">
            <v>0</v>
          </cell>
          <cell r="M27">
            <v>1.5643321390451034E-2</v>
          </cell>
          <cell r="N27">
            <v>0.39931845367333541</v>
          </cell>
          <cell r="O27">
            <v>3.3616706863660228E-3</v>
          </cell>
          <cell r="P27">
            <v>0</v>
          </cell>
          <cell r="Q27">
            <v>0</v>
          </cell>
          <cell r="R27">
            <v>0.40196553922448619</v>
          </cell>
          <cell r="S27">
            <v>1.2623173477027225E-3</v>
          </cell>
          <cell r="T27">
            <v>1.2005966737021509E-4</v>
          </cell>
          <cell r="U27">
            <v>1.2005966737021509E-4</v>
          </cell>
        </row>
        <row r="28">
          <cell r="A28" t="str">
            <v>F46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0.74522481177422251</v>
          </cell>
          <cell r="M28">
            <v>0</v>
          </cell>
          <cell r="N28">
            <v>0</v>
          </cell>
          <cell r="O28">
            <v>0</v>
          </cell>
          <cell r="P28">
            <v>0.21035114005525318</v>
          </cell>
          <cell r="Q28">
            <v>4.442404817052438E-2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A29" t="str">
            <v>F47</v>
          </cell>
          <cell r="F29">
            <v>0.83979138848462564</v>
          </cell>
          <cell r="G29">
            <v>4.9177248402456674E-3</v>
          </cell>
          <cell r="H29">
            <v>1.8154696703777166E-2</v>
          </cell>
          <cell r="I29">
            <v>2.2810941662397403E-4</v>
          </cell>
          <cell r="J29">
            <v>2.0391172105170805E-2</v>
          </cell>
          <cell r="K29">
            <v>5.5884793536886245E-4</v>
          </cell>
          <cell r="L29">
            <v>0</v>
          </cell>
          <cell r="M29">
            <v>1.3143568416714551E-2</v>
          </cell>
          <cell r="N29">
            <v>4.0784126170840514E-3</v>
          </cell>
          <cell r="O29">
            <v>3.4334201226203682E-5</v>
          </cell>
          <cell r="P29">
            <v>2.9170985753209596E-3</v>
          </cell>
          <cell r="Q29">
            <v>6.1606192195671941E-4</v>
          </cell>
          <cell r="R29">
            <v>9.4611599577533373E-2</v>
          </cell>
          <cell r="S29">
            <v>3.6584988268953134E-4</v>
          </cell>
          <cell r="T29">
            <v>9.5567660831407907E-5</v>
          </cell>
          <cell r="U29">
            <v>9.5567660831407907E-5</v>
          </cell>
        </row>
        <row r="30">
          <cell r="A30" t="str">
            <v>F48</v>
          </cell>
          <cell r="F30">
            <v>0.86551500147091898</v>
          </cell>
          <cell r="G30">
            <v>5.0683594529580319E-3</v>
          </cell>
          <cell r="H30">
            <v>1.9132546218184467E-2</v>
          </cell>
          <cell r="I30">
            <v>2.4039586160936883E-4</v>
          </cell>
          <cell r="J30">
            <v>3.0213304231461124E-4</v>
          </cell>
          <cell r="K30">
            <v>8.280368878913904E-6</v>
          </cell>
          <cell r="L30">
            <v>9.6264638827002376E-3</v>
          </cell>
          <cell r="M30">
            <v>6.5103631939672372E-4</v>
          </cell>
          <cell r="N30">
            <v>3.6915878105104136E-3</v>
          </cell>
          <cell r="O30">
            <v>3.107770856713517E-5</v>
          </cell>
          <cell r="P30">
            <v>2.7186906196835056E-3</v>
          </cell>
          <cell r="Q30">
            <v>5.7416015438684401E-4</v>
          </cell>
          <cell r="R30">
            <v>9.2076137237740066E-2</v>
          </cell>
          <cell r="S30">
            <v>3.5604560283675326E-4</v>
          </cell>
          <cell r="T30">
            <v>4.0421246570583646E-6</v>
          </cell>
          <cell r="U30">
            <v>4.0421246570583646E-6</v>
          </cell>
        </row>
        <row r="31">
          <cell r="A31" t="str">
            <v>F50</v>
          </cell>
          <cell r="F31">
            <v>0.37310784520537521</v>
          </cell>
          <cell r="G31">
            <v>1.4396053669769404E-3</v>
          </cell>
          <cell r="H31">
            <v>6.1482472162982714E-2</v>
          </cell>
          <cell r="I31">
            <v>9.2277476449207122E-4</v>
          </cell>
          <cell r="J31">
            <v>2.9606094085676396E-2</v>
          </cell>
          <cell r="K31">
            <v>8.4870253778551914E-4</v>
          </cell>
          <cell r="L31">
            <v>3.3704794205967645E-3</v>
          </cell>
          <cell r="M31">
            <v>0.36479168910204368</v>
          </cell>
          <cell r="N31">
            <v>4.6761552147005876E-3</v>
          </cell>
          <cell r="O31">
            <v>2.9306188256356508E-5</v>
          </cell>
          <cell r="P31">
            <v>2.7447921278016358E-3</v>
          </cell>
          <cell r="Q31">
            <v>4.7561320988550419E-3</v>
          </cell>
          <cell r="R31">
            <v>0.15166687811609195</v>
          </cell>
          <cell r="S31">
            <v>5.5707360836520375E-4</v>
          </cell>
          <cell r="T31">
            <v>0</v>
          </cell>
          <cell r="U31">
            <v>0</v>
          </cell>
        </row>
        <row r="32">
          <cell r="A32" t="str">
            <v>F51</v>
          </cell>
          <cell r="F32">
            <v>0.21843841565993719</v>
          </cell>
          <cell r="G32">
            <v>4.8822192120534259E-4</v>
          </cell>
          <cell r="H32">
            <v>4.5124943958657397E-2</v>
          </cell>
          <cell r="I32">
            <v>0</v>
          </cell>
          <cell r="J32">
            <v>9.6569494384184038E-2</v>
          </cell>
          <cell r="K32">
            <v>3.5788294285300018E-2</v>
          </cell>
          <cell r="L32">
            <v>5.454151551168452E-4</v>
          </cell>
          <cell r="M32">
            <v>0.23754177825830883</v>
          </cell>
          <cell r="N32">
            <v>6.385224813732604E-3</v>
          </cell>
          <cell r="O32">
            <v>4.0017191872102611E-5</v>
          </cell>
          <cell r="P32">
            <v>0</v>
          </cell>
          <cell r="Q32">
            <v>1.0257215375717078E-4</v>
          </cell>
          <cell r="R32">
            <v>0.35755640599478444</v>
          </cell>
          <cell r="S32">
            <v>1.4192162231439272E-3</v>
          </cell>
          <cell r="T32">
            <v>0</v>
          </cell>
          <cell r="U32">
            <v>0</v>
          </cell>
        </row>
        <row r="33">
          <cell r="A33" t="str">
            <v>F60</v>
          </cell>
          <cell r="F33">
            <v>0.68566781551498379</v>
          </cell>
          <cell r="G33">
            <v>6.0932498003833492E-3</v>
          </cell>
          <cell r="H33">
            <v>0.10514982991503745</v>
          </cell>
          <cell r="I33">
            <v>1.6417079858689855E-3</v>
          </cell>
          <cell r="J33">
            <v>2.0808379169903427E-2</v>
          </cell>
          <cell r="K33">
            <v>4.890737980960643E-4</v>
          </cell>
          <cell r="L33">
            <v>0</v>
          </cell>
          <cell r="M33">
            <v>4.2861406070281348E-2</v>
          </cell>
          <cell r="N33">
            <v>1.1512479143855146E-2</v>
          </cell>
          <cell r="O33">
            <v>8.7387277265313636E-5</v>
          </cell>
          <cell r="P33">
            <v>2.3203536821554392E-3</v>
          </cell>
          <cell r="Q33">
            <v>4.9003539377847358E-4</v>
          </cell>
          <cell r="R33">
            <v>0.11663396873240212</v>
          </cell>
          <cell r="S33">
            <v>4.5330204456028427E-4</v>
          </cell>
          <cell r="T33">
            <v>2.8955057357144677E-3</v>
          </cell>
          <cell r="U33">
            <v>2.8955057357144677E-3</v>
          </cell>
        </row>
        <row r="34">
          <cell r="A34" t="str">
            <v>F70</v>
          </cell>
          <cell r="F34">
            <v>0.79982902925414689</v>
          </cell>
          <cell r="G34">
            <v>4.7427782236612133E-3</v>
          </cell>
          <cell r="H34">
            <v>6.9845839745268146E-2</v>
          </cell>
          <cell r="I34">
            <v>1.1240110564238628E-3</v>
          </cell>
          <cell r="J34">
            <v>6.1794279673247545E-3</v>
          </cell>
          <cell r="K34">
            <v>1.5774880033761628E-4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3.0075450962783767E-3</v>
          </cell>
          <cell r="Q34">
            <v>6.3516331880587949E-4</v>
          </cell>
          <cell r="R34">
            <v>0.11395754357422494</v>
          </cell>
          <cell r="S34">
            <v>5.209129635284815E-4</v>
          </cell>
          <cell r="T34">
            <v>0</v>
          </cell>
          <cell r="U34">
            <v>0</v>
          </cell>
        </row>
        <row r="35">
          <cell r="A35" t="str">
            <v>F80</v>
          </cell>
          <cell r="F35">
            <v>0.89757483587312625</v>
          </cell>
          <cell r="G35">
            <v>3.4632173179718049E-3</v>
          </cell>
          <cell r="H35">
            <v>4.6027615649299344E-2</v>
          </cell>
          <cell r="I35">
            <v>6.9081675958511531E-4</v>
          </cell>
          <cell r="J35">
            <v>1.3142969319659886E-2</v>
          </cell>
          <cell r="K35">
            <v>3.767626821475638E-4</v>
          </cell>
          <cell r="L35">
            <v>0</v>
          </cell>
          <cell r="M35">
            <v>2.4064649671834255E-2</v>
          </cell>
          <cell r="N35">
            <v>2.7084969179094137E-3</v>
          </cell>
          <cell r="O35">
            <v>1.6974569261191009E-5</v>
          </cell>
          <cell r="P35">
            <v>0</v>
          </cell>
          <cell r="Q35">
            <v>0</v>
          </cell>
          <cell r="R35">
            <v>1.1889989217475165E-2</v>
          </cell>
          <cell r="S35">
            <v>4.3672021729967202E-5</v>
          </cell>
          <cell r="T35">
            <v>0</v>
          </cell>
          <cell r="U35">
            <v>0</v>
          </cell>
        </row>
        <row r="36">
          <cell r="A36" t="str">
            <v>F85</v>
          </cell>
          <cell r="F36">
            <v>0.35318159368903834</v>
          </cell>
          <cell r="H36">
            <v>0.26919145926782928</v>
          </cell>
          <cell r="J36">
            <v>7.8582797971302021E-2</v>
          </cell>
          <cell r="L36">
            <v>1.8851293162572978E-3</v>
          </cell>
          <cell r="M36">
            <v>0.17720807045581877</v>
          </cell>
          <cell r="N36">
            <v>8.0213537874371174E-3</v>
          </cell>
          <cell r="P36">
            <v>2.6102486882342754E-4</v>
          </cell>
          <cell r="Q36">
            <v>4.1630150137896064E-4</v>
          </cell>
          <cell r="R36">
            <v>6.3715982958175404E-2</v>
          </cell>
          <cell r="T36">
            <v>2.1481856167840516E-2</v>
          </cell>
          <cell r="U36">
            <v>2.6054430016098681E-2</v>
          </cell>
        </row>
        <row r="37">
          <cell r="A37" t="str">
            <v>F86</v>
          </cell>
          <cell r="F37">
            <v>0.35318159368903834</v>
          </cell>
          <cell r="H37">
            <v>0.26919145926782928</v>
          </cell>
          <cell r="J37">
            <v>7.8582797971302021E-2</v>
          </cell>
          <cell r="L37">
            <v>1.8851293162572978E-3</v>
          </cell>
          <cell r="M37">
            <v>0.17720807045581877</v>
          </cell>
          <cell r="N37">
            <v>8.0213537874371174E-3</v>
          </cell>
          <cell r="P37">
            <v>2.6102486882342754E-4</v>
          </cell>
          <cell r="Q37">
            <v>4.1630150137896064E-4</v>
          </cell>
          <cell r="R37">
            <v>6.3715982958175404E-2</v>
          </cell>
          <cell r="T37">
            <v>2.1481856167840516E-2</v>
          </cell>
          <cell r="U37">
            <v>2.6054430016098681E-2</v>
          </cell>
        </row>
        <row r="38">
          <cell r="A38" t="str">
            <v>F87</v>
          </cell>
          <cell r="F38">
            <v>0.35826762271261564</v>
          </cell>
          <cell r="H38">
            <v>0.26544923540469367</v>
          </cell>
          <cell r="J38">
            <v>7.8878490488372019E-2</v>
          </cell>
          <cell r="L38">
            <v>2.0759108533437397E-3</v>
          </cell>
          <cell r="M38">
            <v>0.1778040628740121</v>
          </cell>
          <cell r="N38">
            <v>8.0898615308647153E-3</v>
          </cell>
          <cell r="P38">
            <v>2.5680215071935641E-4</v>
          </cell>
          <cell r="Q38">
            <v>4.6424229609851069E-4</v>
          </cell>
          <cell r="R38">
            <v>6.3117112518407181E-2</v>
          </cell>
          <cell r="T38">
            <v>2.0853877123275154E-2</v>
          </cell>
          <cell r="U38">
            <v>2.4742782047597816E-2</v>
          </cell>
        </row>
        <row r="39">
          <cell r="A39" t="str">
            <v>F88</v>
          </cell>
          <cell r="F39">
            <v>0</v>
          </cell>
          <cell r="H39">
            <v>0</v>
          </cell>
          <cell r="J39">
            <v>0</v>
          </cell>
          <cell r="L39">
            <v>0</v>
          </cell>
          <cell r="M39">
            <v>0</v>
          </cell>
          <cell r="N39">
            <v>0</v>
          </cell>
          <cell r="P39">
            <v>0</v>
          </cell>
          <cell r="Q39">
            <v>0</v>
          </cell>
          <cell r="R39">
            <v>0</v>
          </cell>
          <cell r="T39">
            <v>0</v>
          </cell>
          <cell r="U39">
            <v>0</v>
          </cell>
        </row>
        <row r="40">
          <cell r="A40" t="str">
            <v>F89</v>
          </cell>
          <cell r="F40">
            <v>0.28907817497779775</v>
          </cell>
          <cell r="H40">
            <v>0.27396471999704974</v>
          </cell>
          <cell r="J40">
            <v>8.8180476248317069E-2</v>
          </cell>
          <cell r="L40">
            <v>4.0985829238268439E-3</v>
          </cell>
          <cell r="M40">
            <v>0.20936129667261241</v>
          </cell>
          <cell r="N40">
            <v>1.0673059442928658E-2</v>
          </cell>
          <cell r="P40">
            <v>3.0876344087588093E-4</v>
          </cell>
          <cell r="Q40">
            <v>8.1998121451422486E-4</v>
          </cell>
          <cell r="R40">
            <v>6.0498846304158402E-2</v>
          </cell>
          <cell r="T40">
            <v>2.4041305560377507E-2</v>
          </cell>
          <cell r="U40">
            <v>3.8974793217541492E-2</v>
          </cell>
        </row>
        <row r="41">
          <cell r="A41" t="str">
            <v>F90</v>
          </cell>
          <cell r="F41">
            <v>0.28944394834451126</v>
          </cell>
          <cell r="H41">
            <v>0.27314734525773987</v>
          </cell>
          <cell r="J41">
            <v>8.8339442590562853E-2</v>
          </cell>
          <cell r="L41">
            <v>4.1260956275253535E-3</v>
          </cell>
          <cell r="M41">
            <v>0.21029931176836089</v>
          </cell>
          <cell r="N41">
            <v>9.4871088299391948E-3</v>
          </cell>
          <cell r="P41">
            <v>3.1300833983535244E-4</v>
          </cell>
          <cell r="Q41">
            <v>8.3263982016366477E-4</v>
          </cell>
          <cell r="R41">
            <v>6.0629758738000375E-2</v>
          </cell>
          <cell r="T41">
            <v>2.4262419465570052E-2</v>
          </cell>
          <cell r="U41">
            <v>3.9118921217791355E-2</v>
          </cell>
        </row>
        <row r="42">
          <cell r="A42" t="str">
            <v>F91</v>
          </cell>
          <cell r="F42">
            <v>0.28976864667874752</v>
          </cell>
          <cell r="H42">
            <v>0.27280830878255796</v>
          </cell>
          <cell r="J42">
            <v>8.8186742087939585E-2</v>
          </cell>
          <cell r="L42">
            <v>4.1008631161169005E-3</v>
          </cell>
          <cell r="M42">
            <v>0.21035783714735354</v>
          </cell>
          <cell r="N42">
            <v>9.797277584802231E-3</v>
          </cell>
          <cell r="P42">
            <v>3.0990173696486767E-4</v>
          </cell>
          <cell r="Q42">
            <v>8.2361939974982356E-4</v>
          </cell>
          <cell r="R42">
            <v>6.0479420939830747E-2</v>
          </cell>
          <cell r="T42">
            <v>2.433815025296978E-2</v>
          </cell>
          <cell r="U42">
            <v>3.9029232272967028E-2</v>
          </cell>
        </row>
        <row r="43">
          <cell r="A43" t="str">
            <v>F92</v>
          </cell>
          <cell r="F43">
            <v>0.29325471259757363</v>
          </cell>
          <cell r="H43">
            <v>0.2714064998359223</v>
          </cell>
          <cell r="J43">
            <v>8.7905977792072057E-2</v>
          </cell>
          <cell r="L43">
            <v>4.1191034440056984E-3</v>
          </cell>
          <cell r="M43">
            <v>0.20990871423626109</v>
          </cell>
          <cell r="N43">
            <v>8.2538859355715481E-3</v>
          </cell>
          <cell r="P43">
            <v>3.1656165387257808E-4</v>
          </cell>
          <cell r="Q43">
            <v>8.4323365322374081E-4</v>
          </cell>
          <cell r="R43">
            <v>6.0827146509981882E-2</v>
          </cell>
          <cell r="T43">
            <v>2.4420957872543704E-2</v>
          </cell>
          <cell r="U43">
            <v>3.8743206468971843E-2</v>
          </cell>
        </row>
        <row r="44">
          <cell r="A44" t="str">
            <v>F93</v>
          </cell>
          <cell r="F44">
            <v>0.2911555283897535</v>
          </cell>
          <cell r="H44">
            <v>0.2716940792650917</v>
          </cell>
          <cell r="J44">
            <v>8.8606630036985268E-2</v>
          </cell>
          <cell r="L44">
            <v>4.1397867886416497E-3</v>
          </cell>
          <cell r="M44">
            <v>0.21133368443814363</v>
          </cell>
          <cell r="N44">
            <v>7.8760645690073901E-3</v>
          </cell>
          <cell r="P44">
            <v>3.1830115184359824E-4</v>
          </cell>
          <cell r="Q44">
            <v>8.5035867639263489E-4</v>
          </cell>
          <cell r="R44">
            <v>6.0690059721425237E-2</v>
          </cell>
          <cell r="T44">
            <v>2.4187538748207317E-2</v>
          </cell>
          <cell r="U44">
            <v>3.9147968214507972E-2</v>
          </cell>
        </row>
        <row r="45">
          <cell r="A45" t="str">
            <v>F94</v>
          </cell>
          <cell r="F45">
            <v>0.29039254822875754</v>
          </cell>
          <cell r="H45">
            <v>0.27366167634089861</v>
          </cell>
          <cell r="J45">
            <v>8.7967402278726209E-2</v>
          </cell>
          <cell r="L45">
            <v>4.1199573658787176E-3</v>
          </cell>
          <cell r="M45">
            <v>0.2088134766523885</v>
          </cell>
          <cell r="N45">
            <v>1.0069737217585181E-2</v>
          </cell>
          <cell r="P45">
            <v>3.1159304528914557E-4</v>
          </cell>
          <cell r="Q45">
            <v>8.2619038793657032E-4</v>
          </cell>
          <cell r="R45">
            <v>6.0726068924672992E-2</v>
          </cell>
          <cell r="T45">
            <v>2.4099680290061851E-2</v>
          </cell>
          <cell r="U45">
            <v>3.9011669267804736E-2</v>
          </cell>
        </row>
        <row r="46">
          <cell r="A46" t="str">
            <v>F95</v>
          </cell>
          <cell r="F46">
            <v>0.35770650924113362</v>
          </cell>
          <cell r="H46">
            <v>0.26668412814103826</v>
          </cell>
          <cell r="J46">
            <v>7.8609828774510171E-2</v>
          </cell>
          <cell r="L46">
            <v>1.9708008882697759E-3</v>
          </cell>
          <cell r="M46">
            <v>0.17697175553757882</v>
          </cell>
          <cell r="N46">
            <v>8.317504751127568E-3</v>
          </cell>
          <cell r="P46">
            <v>2.5683985693457915E-4</v>
          </cell>
          <cell r="Q46">
            <v>4.3730500768902122E-4</v>
          </cell>
          <cell r="R46">
            <v>6.3335571518110464E-2</v>
          </cell>
          <cell r="T46">
            <v>2.0946547362980066E-2</v>
          </cell>
          <cell r="U46">
            <v>2.47632089206276E-2</v>
          </cell>
        </row>
        <row r="47">
          <cell r="A47" t="str">
            <v>F96</v>
          </cell>
          <cell r="F47">
            <v>0.28820579549726438</v>
          </cell>
          <cell r="H47">
            <v>0.27495611245033802</v>
          </cell>
          <cell r="J47">
            <v>8.7260172383522364E-2</v>
          </cell>
          <cell r="L47">
            <v>4.0306041358653252E-3</v>
          </cell>
          <cell r="M47">
            <v>0.20790135616606636</v>
          </cell>
          <cell r="N47">
            <v>1.4162831018924881E-2</v>
          </cell>
          <cell r="P47">
            <v>2.98818573542015E-4</v>
          </cell>
          <cell r="Q47">
            <v>7.9534020332985963E-4</v>
          </cell>
          <cell r="R47">
            <v>6.0238877402989652E-2</v>
          </cell>
          <cell r="T47">
            <v>2.409035561949447E-2</v>
          </cell>
          <cell r="U47">
            <v>3.805973654866273E-2</v>
          </cell>
        </row>
        <row r="48">
          <cell r="A48" t="str">
            <v>F101</v>
          </cell>
          <cell r="F48">
            <v>0.41509407810037052</v>
          </cell>
          <cell r="G48">
            <v>2.3254911726172012E-3</v>
          </cell>
          <cell r="H48">
            <v>0.2546706847761005</v>
          </cell>
          <cell r="I48">
            <v>3.6616561011247988E-3</v>
          </cell>
          <cell r="J48">
            <v>7.2493772028844855E-2</v>
          </cell>
          <cell r="K48">
            <v>2.0652764070173105E-3</v>
          </cell>
          <cell r="L48">
            <v>3.8419545141131087E-3</v>
          </cell>
          <cell r="M48">
            <v>0.13265835108773366</v>
          </cell>
          <cell r="N48">
            <v>1.0059407612297884E-2</v>
          </cell>
          <cell r="O48">
            <v>5.4545029458027272E-5</v>
          </cell>
          <cell r="P48">
            <v>3.0738323466589641E-4</v>
          </cell>
          <cell r="Q48">
            <v>3.9225370082417648E-4</v>
          </cell>
          <cell r="R48">
            <v>6.8558178761774627E-2</v>
          </cell>
          <cell r="S48">
            <v>2.736780794510593E-4</v>
          </cell>
          <cell r="T48">
            <v>1.553077230553117E-2</v>
          </cell>
          <cell r="U48">
            <v>1.8012517088074876E-2</v>
          </cell>
        </row>
        <row r="49">
          <cell r="A49" t="str">
            <v>F101P</v>
          </cell>
          <cell r="F49">
            <v>0.35635275576185627</v>
          </cell>
          <cell r="G49">
            <v>1.8545789871045597E-3</v>
          </cell>
          <cell r="H49">
            <v>0.2629689347063936</v>
          </cell>
          <cell r="I49">
            <v>3.8245802829317732E-3</v>
          </cell>
          <cell r="J49">
            <v>7.787764490669144E-2</v>
          </cell>
          <cell r="K49">
            <v>2.2967684112706358E-3</v>
          </cell>
          <cell r="L49">
            <v>2.0214065136617558E-3</v>
          </cell>
          <cell r="M49">
            <v>0.1756292765734756</v>
          </cell>
          <cell r="N49">
            <v>8.978183968462403E-3</v>
          </cell>
          <cell r="O49">
            <v>5.0464332194916083E-5</v>
          </cell>
          <cell r="P49">
            <v>2.5147978650647511E-4</v>
          </cell>
          <cell r="Q49">
            <v>4.4260004908671237E-4</v>
          </cell>
          <cell r="R49">
            <v>6.2757275726060061E-2</v>
          </cell>
          <cell r="S49">
            <v>2.5163106874117003E-4</v>
          </cell>
          <cell r="T49">
            <v>2.0443491139499365E-2</v>
          </cell>
          <cell r="U49">
            <v>2.3998927786063461E-2</v>
          </cell>
        </row>
        <row r="50">
          <cell r="A50" t="str">
            <v>F101T</v>
          </cell>
          <cell r="F50">
            <v>0.35935600738450613</v>
          </cell>
          <cell r="G50">
            <v>1.8527980224359831E-3</v>
          </cell>
          <cell r="H50">
            <v>0.26271625851642805</v>
          </cell>
          <cell r="I50">
            <v>3.8170072653910324E-3</v>
          </cell>
          <cell r="J50">
            <v>7.722368653170783E-2</v>
          </cell>
          <cell r="K50">
            <v>2.2702882136674324E-3</v>
          </cell>
          <cell r="L50">
            <v>1.8693687566693346E-3</v>
          </cell>
          <cell r="M50">
            <v>0.17547562666330327</v>
          </cell>
          <cell r="N50">
            <v>8.8791331602240606E-3</v>
          </cell>
          <cell r="O50">
            <v>4.8775185109207618E-5</v>
          </cell>
          <cell r="P50">
            <v>2.3072685540852879E-4</v>
          </cell>
          <cell r="Q50">
            <v>3.8800520462901086E-4</v>
          </cell>
          <cell r="R50">
            <v>6.2129962672117012E-2</v>
          </cell>
          <cell r="S50">
            <v>2.4438846489453482E-4</v>
          </cell>
          <cell r="T50">
            <v>2.0413188814156338E-2</v>
          </cell>
          <cell r="U50">
            <v>2.3084778289352882E-2</v>
          </cell>
        </row>
        <row r="51">
          <cell r="A51" t="str">
            <v>F101D</v>
          </cell>
          <cell r="F51">
            <v>0.59311547143986065</v>
          </cell>
          <cell r="G51">
            <v>3.7922343858910576E-3</v>
          </cell>
          <cell r="H51">
            <v>0.22715140645624388</v>
          </cell>
          <cell r="I51">
            <v>3.1279237456911589E-3</v>
          </cell>
          <cell r="J51">
            <v>5.6703755743029986E-2</v>
          </cell>
          <cell r="K51">
            <v>1.736106396831209E-3</v>
          </cell>
          <cell r="L51">
            <v>9.6294267267507342E-3</v>
          </cell>
          <cell r="M51">
            <v>-4.7989243242383404E-4</v>
          </cell>
          <cell r="N51">
            <v>1.3524202250023178E-2</v>
          </cell>
          <cell r="O51">
            <v>6.9017147173340362E-5</v>
          </cell>
          <cell r="P51">
            <v>4.9486753853030625E-4</v>
          </cell>
          <cell r="Q51">
            <v>2.8618908038328342E-4</v>
          </cell>
          <cell r="R51">
            <v>9.043757154812132E-2</v>
          </cell>
          <cell r="S51">
            <v>3.638933561600677E-4</v>
          </cell>
          <cell r="T51">
            <v>2.6601354875431878E-5</v>
          </cell>
          <cell r="U51">
            <v>2.1225262857384277E-5</v>
          </cell>
        </row>
        <row r="52">
          <cell r="A52" t="str">
            <v>F101R</v>
          </cell>
          <cell r="F52">
            <v>0.73840208105878014</v>
          </cell>
          <cell r="G52">
            <v>3.5589416968264138E-3</v>
          </cell>
          <cell r="H52">
            <v>0.43150471917910949</v>
          </cell>
          <cell r="I52">
            <v>6.7370633963122059E-3</v>
          </cell>
          <cell r="J52">
            <v>2.8533741879914098E-2</v>
          </cell>
          <cell r="K52">
            <v>-3.5341434238817977E-2</v>
          </cell>
          <cell r="L52">
            <v>1.1268443192638799E-2</v>
          </cell>
          <cell r="M52">
            <v>-1.9034338233486641E-2</v>
          </cell>
          <cell r="N52">
            <v>1.2790800993985151E-2</v>
          </cell>
          <cell r="O52">
            <v>5.8493170143471053E-5</v>
          </cell>
          <cell r="P52">
            <v>1.2051856317498366E-3</v>
          </cell>
          <cell r="Q52">
            <v>7.3963923694953155E-4</v>
          </cell>
          <cell r="R52">
            <v>-0.23940221959216479</v>
          </cell>
          <cell r="S52">
            <v>-1.11389328265158E-3</v>
          </cell>
          <cell r="T52">
            <v>2.8136694292170385E-2</v>
          </cell>
          <cell r="U52">
            <v>3.1956081618541889E-2</v>
          </cell>
        </row>
        <row r="53">
          <cell r="A53" t="str">
            <v>F101M</v>
          </cell>
          <cell r="F53">
            <v>0.39398667607482579</v>
          </cell>
          <cell r="G53">
            <v>2.1796625528465226E-3</v>
          </cell>
          <cell r="H53">
            <v>0.25611969103096732</v>
          </cell>
          <cell r="I53">
            <v>3.6921171726409709E-3</v>
          </cell>
          <cell r="J53">
            <v>7.4435883963726801E-2</v>
          </cell>
          <cell r="K53">
            <v>2.2130643648568898E-3</v>
          </cell>
          <cell r="L53">
            <v>4.1478856572377595E-3</v>
          </cell>
          <cell r="M53">
            <v>0.14725210484756346</v>
          </cell>
          <cell r="N53">
            <v>9.7869738761396409E-3</v>
          </cell>
          <cell r="O53">
            <v>5.4157454738806238E-5</v>
          </cell>
          <cell r="P53">
            <v>3.0141211887610631E-4</v>
          </cell>
          <cell r="Q53">
            <v>4.3581718108210804E-4</v>
          </cell>
          <cell r="R53">
            <v>6.7500740793652189E-2</v>
          </cell>
          <cell r="S53">
            <v>2.746269470846404E-4</v>
          </cell>
          <cell r="T53">
            <v>1.7044267286609644E-2</v>
          </cell>
          <cell r="U53">
            <v>2.0574918677151249E-2</v>
          </cell>
        </row>
        <row r="54">
          <cell r="A54" t="str">
            <v>F102</v>
          </cell>
          <cell r="F54">
            <v>0.42022077720238593</v>
          </cell>
          <cell r="G54">
            <v>2.3531396889914275E-3</v>
          </cell>
          <cell r="H54">
            <v>0.25201857126415489</v>
          </cell>
          <cell r="I54">
            <v>3.6133656880689134E-3</v>
          </cell>
          <cell r="J54">
            <v>7.1590481695167504E-2</v>
          </cell>
          <cell r="K54">
            <v>2.1235744179780519E-3</v>
          </cell>
          <cell r="L54">
            <v>4.8560494337218469E-3</v>
          </cell>
          <cell r="M54">
            <v>0.12996229559705436</v>
          </cell>
          <cell r="N54">
            <v>9.9829660445078568E-3</v>
          </cell>
          <cell r="O54">
            <v>5.3035571785148623E-5</v>
          </cell>
          <cell r="P54">
            <v>3.1718752123594218E-4</v>
          </cell>
          <cell r="Q54">
            <v>3.8376997402934422E-4</v>
          </cell>
          <cell r="R54">
            <v>7.0071824681484582E-2</v>
          </cell>
          <cell r="S54">
            <v>2.7696465580044231E-4</v>
          </cell>
          <cell r="T54">
            <v>1.5067245054212882E-2</v>
          </cell>
          <cell r="U54">
            <v>1.7108751509420799E-2</v>
          </cell>
        </row>
        <row r="55">
          <cell r="A55" t="str">
            <v>F102P</v>
          </cell>
          <cell r="F55">
            <v>0.36094746454454113</v>
          </cell>
          <cell r="G55">
            <v>1.8588667557902362E-3</v>
          </cell>
          <cell r="H55">
            <v>0.26246160994396195</v>
          </cell>
          <cell r="I55">
            <v>3.8131298030154625E-3</v>
          </cell>
          <cell r="J55">
            <v>7.722808488451971E-2</v>
          </cell>
          <cell r="K55">
            <v>2.2703279683079689E-3</v>
          </cell>
          <cell r="L55">
            <v>1.885203380946997E-3</v>
          </cell>
          <cell r="M55">
            <v>0.17346307125028373</v>
          </cell>
          <cell r="N55">
            <v>8.8892016493454656E-3</v>
          </cell>
          <cell r="O55">
            <v>4.884790619003815E-5</v>
          </cell>
          <cell r="P55">
            <v>2.478125245231778E-4</v>
          </cell>
          <cell r="Q55">
            <v>4.174009109160164E-4</v>
          </cell>
          <cell r="R55">
            <v>6.2954474735138793E-2</v>
          </cell>
          <cell r="S55">
            <v>2.4746487434992718E-4</v>
          </cell>
          <cell r="T55">
            <v>2.0235343908720293E-2</v>
          </cell>
          <cell r="U55">
            <v>2.3031694959448925E-2</v>
          </cell>
        </row>
        <row r="56">
          <cell r="A56" t="str">
            <v>F102T</v>
          </cell>
          <cell r="F56">
            <v>0.35946287821347767</v>
          </cell>
          <cell r="G56">
            <v>1.8512211883656333E-3</v>
          </cell>
          <cell r="H56">
            <v>0.26138209850025806</v>
          </cell>
          <cell r="I56">
            <v>3.7974463007327385E-3</v>
          </cell>
          <cell r="J56">
            <v>7.691044375816232E-2</v>
          </cell>
          <cell r="K56">
            <v>2.260990050190067E-3</v>
          </cell>
          <cell r="L56">
            <v>1.8774494902965653E-3</v>
          </cell>
          <cell r="M56">
            <v>0.1767242808300061</v>
          </cell>
          <cell r="N56">
            <v>8.8526401312327453E-3</v>
          </cell>
          <cell r="O56">
            <v>4.8646993478482425E-5</v>
          </cell>
          <cell r="P56">
            <v>2.4679326514969054E-4</v>
          </cell>
          <cell r="Q56">
            <v>4.156841300883652E-4</v>
          </cell>
          <cell r="R56">
            <v>6.2695541339418681E-2</v>
          </cell>
          <cell r="S56">
            <v>2.4644704487066524E-4</v>
          </cell>
          <cell r="T56">
            <v>2.0290473766595544E-2</v>
          </cell>
          <cell r="U56">
            <v>2.2936964997676879E-2</v>
          </cell>
        </row>
        <row r="57">
          <cell r="A57" t="str">
            <v>F102D</v>
          </cell>
          <cell r="F57">
            <v>0.59285838942069868</v>
          </cell>
          <cell r="G57">
            <v>3.788338692021366E-3</v>
          </cell>
          <cell r="H57">
            <v>0.22285031892804702</v>
          </cell>
          <cell r="I57">
            <v>3.0507873014226686E-3</v>
          </cell>
          <cell r="J57">
            <v>5.5597509967924598E-2</v>
          </cell>
          <cell r="K57">
            <v>1.7082532266783131E-3</v>
          </cell>
          <cell r="L57">
            <v>1.3446823256461236E-2</v>
          </cell>
          <cell r="M57">
            <v>1.2426276983354132E-3</v>
          </cell>
          <cell r="N57">
            <v>1.3177159480570208E-2</v>
          </cell>
          <cell r="O57">
            <v>6.5321785856125881E-5</v>
          </cell>
          <cell r="P57">
            <v>5.1857859798059539E-4</v>
          </cell>
          <cell r="Q57">
            <v>2.8819871328185126E-4</v>
          </cell>
          <cell r="R57">
            <v>9.0876656931890717E-2</v>
          </cell>
          <cell r="S57">
            <v>3.6314437054509204E-4</v>
          </cell>
          <cell r="T57">
            <v>8.3945814143101876E-5</v>
          </cell>
          <cell r="U57">
            <v>8.3945814143101876E-5</v>
          </cell>
        </row>
        <row r="58">
          <cell r="A58" t="str">
            <v>F102R</v>
          </cell>
          <cell r="F58">
            <v>0.42022077720238593</v>
          </cell>
          <cell r="G58">
            <v>2.3531396889914275E-3</v>
          </cell>
          <cell r="H58">
            <v>0.25201857126415489</v>
          </cell>
          <cell r="I58">
            <v>3.6133656880689134E-3</v>
          </cell>
          <cell r="J58">
            <v>7.1590481695167504E-2</v>
          </cell>
          <cell r="K58">
            <v>2.1235744179780519E-3</v>
          </cell>
          <cell r="L58">
            <v>4.8560494337218469E-3</v>
          </cell>
          <cell r="M58">
            <v>0.12996229559705436</v>
          </cell>
          <cell r="N58">
            <v>9.9829660445078568E-3</v>
          </cell>
          <cell r="O58">
            <v>5.3035571785148623E-5</v>
          </cell>
          <cell r="P58">
            <v>3.1718752123594218E-4</v>
          </cell>
          <cell r="Q58">
            <v>3.8376997402934422E-4</v>
          </cell>
          <cell r="R58">
            <v>7.0071824681484582E-2</v>
          </cell>
          <cell r="S58">
            <v>2.7696465580044231E-4</v>
          </cell>
          <cell r="T58">
            <v>1.5067245054212882E-2</v>
          </cell>
          <cell r="U58">
            <v>1.7108751509420799E-2</v>
          </cell>
        </row>
        <row r="59">
          <cell r="A59" t="str">
            <v>F102M</v>
          </cell>
          <cell r="F59">
            <v>0.42022077720238593</v>
          </cell>
          <cell r="G59">
            <v>2.3531396889914275E-3</v>
          </cell>
          <cell r="H59">
            <v>0.25201857126415489</v>
          </cell>
          <cell r="I59">
            <v>3.6133656880689134E-3</v>
          </cell>
          <cell r="J59">
            <v>7.1590481695167504E-2</v>
          </cell>
          <cell r="K59">
            <v>2.1235744179780519E-3</v>
          </cell>
          <cell r="L59">
            <v>4.8560494337218469E-3</v>
          </cell>
          <cell r="M59">
            <v>0.12996229559705436</v>
          </cell>
          <cell r="N59">
            <v>9.9829660445078568E-3</v>
          </cell>
          <cell r="O59">
            <v>5.3035571785148623E-5</v>
          </cell>
          <cell r="P59">
            <v>3.1718752123594218E-4</v>
          </cell>
          <cell r="Q59">
            <v>3.8376997402934422E-4</v>
          </cell>
          <cell r="R59">
            <v>7.0071824681484582E-2</v>
          </cell>
          <cell r="S59">
            <v>2.7696465580044231E-4</v>
          </cell>
          <cell r="T59">
            <v>1.5067245054212882E-2</v>
          </cell>
          <cell r="U59">
            <v>1.7108751509420799E-2</v>
          </cell>
        </row>
        <row r="60">
          <cell r="A60" t="str">
            <v>F103</v>
          </cell>
          <cell r="F60">
            <v>0.16666666666666666</v>
          </cell>
          <cell r="G60">
            <v>0.16666666666666666</v>
          </cell>
          <cell r="H60">
            <v>0</v>
          </cell>
          <cell r="J60">
            <v>0</v>
          </cell>
          <cell r="L60">
            <v>0</v>
          </cell>
          <cell r="M60">
            <v>0</v>
          </cell>
          <cell r="N60">
            <v>0.16666666666666666</v>
          </cell>
          <cell r="O60">
            <v>0.16666666666666666</v>
          </cell>
          <cell r="P60">
            <v>0</v>
          </cell>
          <cell r="Q60">
            <v>0</v>
          </cell>
          <cell r="R60">
            <v>0.16666666666666666</v>
          </cell>
          <cell r="S60">
            <v>0.16666666666666666</v>
          </cell>
          <cell r="T60">
            <v>0</v>
          </cell>
          <cell r="U60">
            <v>0</v>
          </cell>
        </row>
        <row r="61">
          <cell r="A61" t="str">
            <v>F104</v>
          </cell>
          <cell r="F61">
            <v>0.41845870332846408</v>
          </cell>
          <cell r="G61">
            <v>2.3456608147772139E-3</v>
          </cell>
          <cell r="H61">
            <v>0.25280527273802578</v>
          </cell>
          <cell r="I61">
            <v>3.6308645774851224E-3</v>
          </cell>
          <cell r="J61">
            <v>7.1974973358361186E-2</v>
          </cell>
          <cell r="K61">
            <v>2.1345546009180652E-3</v>
          </cell>
          <cell r="L61">
            <v>3.8434256741677365E-3</v>
          </cell>
          <cell r="M61">
            <v>0.13127978803444842</v>
          </cell>
          <cell r="N61">
            <v>1.0038467502500878E-2</v>
          </cell>
          <cell r="O61">
            <v>5.4254399366014914E-5</v>
          </cell>
          <cell r="P61">
            <v>3.1694821788117659E-4</v>
          </cell>
          <cell r="Q61">
            <v>3.9347432041595217E-4</v>
          </cell>
          <cell r="R61">
            <v>6.9808102691785792E-2</v>
          </cell>
          <cell r="S61">
            <v>2.7779355145649817E-4</v>
          </cell>
          <cell r="T61">
            <v>1.5210366408358555E-2</v>
          </cell>
          <cell r="U61">
            <v>1.7427349781587539E-2</v>
          </cell>
        </row>
        <row r="62">
          <cell r="A62" t="str">
            <v>F104P</v>
          </cell>
          <cell r="F62">
            <v>0.35892108077994533</v>
          </cell>
          <cell r="G62">
            <v>1.8543963110176649E-3</v>
          </cell>
          <cell r="H62">
            <v>0.26267026836456292</v>
          </cell>
          <cell r="I62">
            <v>3.817154132206518E-3</v>
          </cell>
          <cell r="J62">
            <v>7.7513661924930852E-2</v>
          </cell>
          <cell r="K62">
            <v>2.2819009923476987E-3</v>
          </cell>
          <cell r="L62">
            <v>1.9450711961850439E-3</v>
          </cell>
          <cell r="M62">
            <v>0.17443512546915479</v>
          </cell>
          <cell r="N62">
            <v>8.9290610730424144E-3</v>
          </cell>
          <cell r="O62">
            <v>4.9501134347538376E-5</v>
          </cell>
          <cell r="P62">
            <v>2.4940526436469557E-4</v>
          </cell>
          <cell r="Q62">
            <v>4.28397162754097E-4</v>
          </cell>
          <cell r="R62">
            <v>6.2862865232496568E-2</v>
          </cell>
          <cell r="S62">
            <v>2.4934103475744587E-4</v>
          </cell>
          <cell r="T62">
            <v>2.0331380177403748E-2</v>
          </cell>
          <cell r="U62">
            <v>2.3461389750482876E-2</v>
          </cell>
        </row>
        <row r="63">
          <cell r="A63" t="str">
            <v>F104T</v>
          </cell>
          <cell r="F63">
            <v>0.35946328368806735</v>
          </cell>
          <cell r="G63">
            <v>1.8512232765455188E-3</v>
          </cell>
          <cell r="H63">
            <v>0.26138239333960195</v>
          </cell>
          <cell r="I63">
            <v>3.7974505842570581E-3</v>
          </cell>
          <cell r="J63">
            <v>7.6910530513241954E-2</v>
          </cell>
          <cell r="K63">
            <v>2.260992600589757E-3</v>
          </cell>
          <cell r="L63">
            <v>1.8774516080620092E-3</v>
          </cell>
          <cell r="M63">
            <v>0.17672339011884397</v>
          </cell>
          <cell r="N63">
            <v>8.8526501170222184E-3</v>
          </cell>
          <cell r="O63">
            <v>4.8647048352353741E-5</v>
          </cell>
          <cell r="P63">
            <v>2.4679354353281162E-4</v>
          </cell>
          <cell r="Q63">
            <v>4.1568459898059948E-4</v>
          </cell>
          <cell r="R63">
            <v>6.2695612060070086E-2</v>
          </cell>
          <cell r="S63">
            <v>2.4644732286324933E-4</v>
          </cell>
          <cell r="T63">
            <v>2.0290458709366448E-2</v>
          </cell>
          <cell r="U63">
            <v>2.2936990870602945E-2</v>
          </cell>
        </row>
        <row r="64">
          <cell r="A64" t="str">
            <v>F104D</v>
          </cell>
          <cell r="F64">
            <v>0.59220937980396215</v>
          </cell>
          <cell r="G64">
            <v>3.7951579349624464E-3</v>
          </cell>
          <cell r="H64">
            <v>0.2265629283983277</v>
          </cell>
          <cell r="I64">
            <v>3.1221196734381226E-3</v>
          </cell>
          <cell r="J64">
            <v>5.6625622902026058E-2</v>
          </cell>
          <cell r="K64">
            <v>1.7330061608859932E-3</v>
          </cell>
          <cell r="L64">
            <v>9.5405250139732212E-3</v>
          </cell>
          <cell r="M64">
            <v>9.9370619390068741E-4</v>
          </cell>
          <cell r="N64">
            <v>1.3486143149107711E-2</v>
          </cell>
          <cell r="O64">
            <v>6.9531437916237258E-5</v>
          </cell>
          <cell r="P64">
            <v>5.0168568629616311E-4</v>
          </cell>
          <cell r="Q64">
            <v>3.0056866542527052E-4</v>
          </cell>
          <cell r="R64">
            <v>9.0560190574997812E-2</v>
          </cell>
          <cell r="S64">
            <v>3.6517460101466936E-4</v>
          </cell>
          <cell r="T64">
            <v>6.712990188274397E-5</v>
          </cell>
          <cell r="U64">
            <v>6.712990188274397E-5</v>
          </cell>
        </row>
        <row r="65">
          <cell r="A65" t="str">
            <v>F104R</v>
          </cell>
          <cell r="F65">
            <v>0.86554644974675443</v>
          </cell>
          <cell r="G65">
            <v>5.0685436105588101E-3</v>
          </cell>
          <cell r="H65">
            <v>1.914281090021426E-2</v>
          </cell>
          <cell r="I65">
            <v>2.4052483488101585E-4</v>
          </cell>
          <cell r="J65">
            <v>3.0229513781275828E-4</v>
          </cell>
          <cell r="K65">
            <v>8.2848113275384766E-6</v>
          </cell>
          <cell r="L65">
            <v>9.6195409165590346E-3</v>
          </cell>
          <cell r="M65">
            <v>6.5436091479858616E-4</v>
          </cell>
          <cell r="N65">
            <v>3.6906689712665713E-3</v>
          </cell>
          <cell r="O65">
            <v>3.1069973299899007E-5</v>
          </cell>
          <cell r="P65">
            <v>2.7167470175956257E-3</v>
          </cell>
          <cell r="Q65">
            <v>5.7374968514596603E-4</v>
          </cell>
          <cell r="R65">
            <v>9.2040918530279098E-2</v>
          </cell>
          <cell r="S65">
            <v>3.5590941699854134E-4</v>
          </cell>
          <cell r="T65">
            <v>4.0627662536148517E-6</v>
          </cell>
          <cell r="U65">
            <v>4.0627662536148517E-6</v>
          </cell>
        </row>
        <row r="66">
          <cell r="A66" t="str">
            <v>F104M</v>
          </cell>
          <cell r="F66">
            <v>0.41845870332846408</v>
          </cell>
          <cell r="G66">
            <v>2.3456608147772139E-3</v>
          </cell>
          <cell r="H66">
            <v>0.25280527273802578</v>
          </cell>
          <cell r="I66">
            <v>3.6308645774851224E-3</v>
          </cell>
          <cell r="J66">
            <v>7.1974973358361186E-2</v>
          </cell>
          <cell r="K66">
            <v>2.1345546009180652E-3</v>
          </cell>
          <cell r="L66">
            <v>3.8434256741677365E-3</v>
          </cell>
          <cell r="M66">
            <v>0.13127978803444842</v>
          </cell>
          <cell r="N66">
            <v>1.0038467502500878E-2</v>
          </cell>
          <cell r="O66">
            <v>5.4254399366014914E-5</v>
          </cell>
          <cell r="P66">
            <v>3.1694821788117659E-4</v>
          </cell>
          <cell r="Q66">
            <v>3.9347432041595217E-4</v>
          </cell>
          <cell r="R66">
            <v>6.9808102691785792E-2</v>
          </cell>
          <cell r="S66">
            <v>2.7779355145649817E-4</v>
          </cell>
          <cell r="T66">
            <v>1.5210366408358555E-2</v>
          </cell>
          <cell r="U66">
            <v>1.7427349781587539E-2</v>
          </cell>
        </row>
        <row r="67">
          <cell r="A67" t="str">
            <v>F105</v>
          </cell>
          <cell r="F67">
            <v>0.36046936616846681</v>
          </cell>
          <cell r="G67">
            <v>1.8564045659576981E-3</v>
          </cell>
          <cell r="H67">
            <v>0.26211396248325902</v>
          </cell>
          <cell r="I67">
            <v>3.8080790647622292E-3</v>
          </cell>
          <cell r="J67">
            <v>7.7125791266756769E-2</v>
          </cell>
          <cell r="K67">
            <v>2.2673207713570943E-3</v>
          </cell>
          <cell r="L67">
            <v>1.8827063065427259E-3</v>
          </cell>
          <cell r="M67">
            <v>0.17451331600296607</v>
          </cell>
          <cell r="N67">
            <v>8.8774273240194452E-3</v>
          </cell>
          <cell r="O67">
            <v>4.878320396348681E-5</v>
          </cell>
          <cell r="P67">
            <v>2.4748428072821185E-4</v>
          </cell>
          <cell r="Q67">
            <v>4.1684803628110875E-4</v>
          </cell>
          <cell r="R67">
            <v>6.2871087441712395E-2</v>
          </cell>
          <cell r="S67">
            <v>2.4713709104021077E-4</v>
          </cell>
          <cell r="T67">
            <v>2.0253098009624944E-2</v>
          </cell>
          <cell r="U67">
            <v>2.3001187982561733E-2</v>
          </cell>
        </row>
        <row r="68">
          <cell r="A68" t="str">
            <v>F105P</v>
          </cell>
          <cell r="F68">
            <v>0.36094746454454113</v>
          </cell>
          <cell r="G68">
            <v>1.8588667557902362E-3</v>
          </cell>
          <cell r="H68">
            <v>0.26246160994396195</v>
          </cell>
          <cell r="I68">
            <v>3.8131298030154625E-3</v>
          </cell>
          <cell r="J68">
            <v>7.722808488451971E-2</v>
          </cell>
          <cell r="K68">
            <v>2.2703279683079689E-3</v>
          </cell>
          <cell r="L68">
            <v>1.885203380946997E-3</v>
          </cell>
          <cell r="M68">
            <v>0.17346307125028373</v>
          </cell>
          <cell r="N68">
            <v>8.8892016493454656E-3</v>
          </cell>
          <cell r="O68">
            <v>4.884790619003815E-5</v>
          </cell>
          <cell r="P68">
            <v>2.478125245231778E-4</v>
          </cell>
          <cell r="Q68">
            <v>4.174009109160164E-4</v>
          </cell>
          <cell r="R68">
            <v>6.2954474735138793E-2</v>
          </cell>
          <cell r="S68">
            <v>2.4746487434992718E-4</v>
          </cell>
          <cell r="T68">
            <v>2.0235343908720293E-2</v>
          </cell>
          <cell r="U68">
            <v>2.3031694959448925E-2</v>
          </cell>
        </row>
        <row r="69">
          <cell r="A69" t="str">
            <v>F105T</v>
          </cell>
          <cell r="F69">
            <v>0.35946287821347767</v>
          </cell>
          <cell r="G69">
            <v>1.8512211883656333E-3</v>
          </cell>
          <cell r="H69">
            <v>0.26138209850025806</v>
          </cell>
          <cell r="I69">
            <v>3.7974463007327385E-3</v>
          </cell>
          <cell r="J69">
            <v>7.691044375816232E-2</v>
          </cell>
          <cell r="K69">
            <v>2.260990050190067E-3</v>
          </cell>
          <cell r="L69">
            <v>1.8774494902965653E-3</v>
          </cell>
          <cell r="M69">
            <v>0.1767242808300061</v>
          </cell>
          <cell r="N69">
            <v>8.8526401312327453E-3</v>
          </cell>
          <cell r="O69">
            <v>4.8646993478482425E-5</v>
          </cell>
          <cell r="P69">
            <v>2.4679326514969054E-4</v>
          </cell>
          <cell r="Q69">
            <v>4.156841300883652E-4</v>
          </cell>
          <cell r="R69">
            <v>6.2695541339418681E-2</v>
          </cell>
          <cell r="S69">
            <v>2.4644704487066524E-4</v>
          </cell>
          <cell r="T69">
            <v>2.0290473766595544E-2</v>
          </cell>
          <cell r="U69">
            <v>2.2936964997676879E-2</v>
          </cell>
        </row>
        <row r="70">
          <cell r="A70" t="str">
            <v>F105D</v>
          </cell>
          <cell r="F70">
            <v>6.25E-2</v>
          </cell>
          <cell r="G70">
            <v>6.25E-2</v>
          </cell>
          <cell r="H70">
            <v>6.25E-2</v>
          </cell>
          <cell r="I70">
            <v>6.25E-2</v>
          </cell>
          <cell r="J70">
            <v>6.25E-2</v>
          </cell>
          <cell r="K70">
            <v>6.25E-2</v>
          </cell>
          <cell r="L70">
            <v>6.25E-2</v>
          </cell>
          <cell r="M70">
            <v>6.25E-2</v>
          </cell>
          <cell r="N70">
            <v>6.25E-2</v>
          </cell>
          <cell r="O70">
            <v>6.25E-2</v>
          </cell>
          <cell r="P70">
            <v>6.25E-2</v>
          </cell>
          <cell r="Q70">
            <v>6.25E-2</v>
          </cell>
          <cell r="R70">
            <v>6.25E-2</v>
          </cell>
          <cell r="S70">
            <v>6.25E-2</v>
          </cell>
          <cell r="T70">
            <v>6.25E-2</v>
          </cell>
          <cell r="U70">
            <v>6.25E-2</v>
          </cell>
        </row>
        <row r="71">
          <cell r="A71" t="str">
            <v>F105R</v>
          </cell>
          <cell r="F71">
            <v>6.25E-2</v>
          </cell>
          <cell r="G71">
            <v>6.25E-2</v>
          </cell>
          <cell r="H71">
            <v>6.25E-2</v>
          </cell>
          <cell r="I71">
            <v>6.25E-2</v>
          </cell>
          <cell r="J71">
            <v>6.25E-2</v>
          </cell>
          <cell r="K71">
            <v>6.25E-2</v>
          </cell>
          <cell r="L71">
            <v>6.25E-2</v>
          </cell>
          <cell r="M71">
            <v>6.25E-2</v>
          </cell>
          <cell r="N71">
            <v>6.25E-2</v>
          </cell>
          <cell r="O71">
            <v>6.25E-2</v>
          </cell>
          <cell r="P71">
            <v>6.25E-2</v>
          </cell>
          <cell r="Q71">
            <v>6.25E-2</v>
          </cell>
          <cell r="R71">
            <v>6.25E-2</v>
          </cell>
          <cell r="S71">
            <v>6.25E-2</v>
          </cell>
          <cell r="T71">
            <v>6.25E-2</v>
          </cell>
          <cell r="U71">
            <v>6.25E-2</v>
          </cell>
        </row>
        <row r="72">
          <cell r="A72" t="str">
            <v>F105M</v>
          </cell>
          <cell r="F72">
            <v>6.25E-2</v>
          </cell>
          <cell r="G72">
            <v>6.25E-2</v>
          </cell>
          <cell r="H72">
            <v>6.25E-2</v>
          </cell>
          <cell r="I72">
            <v>6.25E-2</v>
          </cell>
          <cell r="J72">
            <v>6.25E-2</v>
          </cell>
          <cell r="K72">
            <v>6.25E-2</v>
          </cell>
          <cell r="L72">
            <v>6.25E-2</v>
          </cell>
          <cell r="M72">
            <v>6.25E-2</v>
          </cell>
          <cell r="N72">
            <v>6.25E-2</v>
          </cell>
          <cell r="O72">
            <v>6.25E-2</v>
          </cell>
          <cell r="P72">
            <v>6.25E-2</v>
          </cell>
          <cell r="Q72">
            <v>6.25E-2</v>
          </cell>
          <cell r="R72">
            <v>6.25E-2</v>
          </cell>
          <cell r="S72">
            <v>6.25E-2</v>
          </cell>
          <cell r="T72">
            <v>6.25E-2</v>
          </cell>
          <cell r="U72">
            <v>6.25E-2</v>
          </cell>
        </row>
        <row r="73">
          <cell r="A73" t="str">
            <v>F106</v>
          </cell>
          <cell r="F73">
            <v>0.35946287821347767</v>
          </cell>
          <cell r="G73">
            <v>1.8512211883656333E-3</v>
          </cell>
          <cell r="H73">
            <v>0.26138209850025806</v>
          </cell>
          <cell r="I73">
            <v>3.7974463007327385E-3</v>
          </cell>
          <cell r="J73">
            <v>7.691044375816232E-2</v>
          </cell>
          <cell r="K73">
            <v>2.260990050190067E-3</v>
          </cell>
          <cell r="L73">
            <v>1.8774494902965653E-3</v>
          </cell>
          <cell r="M73">
            <v>0.1767242808300061</v>
          </cell>
          <cell r="N73">
            <v>8.8526401312327453E-3</v>
          </cell>
          <cell r="O73">
            <v>4.8646993478482425E-5</v>
          </cell>
          <cell r="P73">
            <v>2.4679326514969054E-4</v>
          </cell>
          <cell r="Q73">
            <v>4.156841300883652E-4</v>
          </cell>
          <cell r="R73">
            <v>6.2695541339418681E-2</v>
          </cell>
          <cell r="S73">
            <v>2.4644704487066524E-4</v>
          </cell>
          <cell r="T73">
            <v>2.0290473766595544E-2</v>
          </cell>
          <cell r="U73">
            <v>2.2936964997676879E-2</v>
          </cell>
        </row>
        <row r="74">
          <cell r="A74" t="str">
            <v>F107</v>
          </cell>
          <cell r="F74">
            <v>0.48036419676516762</v>
          </cell>
          <cell r="G74">
            <v>2.854668337670921E-3</v>
          </cell>
          <cell r="H74">
            <v>0.24142223323837955</v>
          </cell>
          <cell r="I74">
            <v>3.410669121265373E-3</v>
          </cell>
          <cell r="J74">
            <v>6.58701208996956E-2</v>
          </cell>
          <cell r="K74">
            <v>1.9746665882306312E-3</v>
          </cell>
          <cell r="L74">
            <v>7.8705062372395381E-3</v>
          </cell>
          <cell r="M74">
            <v>8.5822947143204306E-2</v>
          </cell>
          <cell r="N74">
            <v>1.10927864336738E-2</v>
          </cell>
          <cell r="O74">
            <v>5.728471052198994E-5</v>
          </cell>
          <cell r="P74">
            <v>3.8758091325956427E-4</v>
          </cell>
          <cell r="Q74">
            <v>3.4964534935819644E-4</v>
          </cell>
          <cell r="R74">
            <v>7.7293654284112057E-2</v>
          </cell>
          <cell r="S74">
            <v>3.0689748143869152E-4</v>
          </cell>
          <cell r="T74">
            <v>9.8232807166227076E-3</v>
          </cell>
          <cell r="U74">
            <v>1.1098861780159572E-2</v>
          </cell>
        </row>
        <row r="75">
          <cell r="A75" t="str">
            <v>F107P</v>
          </cell>
          <cell r="F75">
            <v>0.36094746454454113</v>
          </cell>
          <cell r="G75">
            <v>1.8588667557902362E-3</v>
          </cell>
          <cell r="H75">
            <v>0.26246160994396195</v>
          </cell>
          <cell r="I75">
            <v>3.8131298030154625E-3</v>
          </cell>
          <cell r="J75">
            <v>7.722808488451971E-2</v>
          </cell>
          <cell r="K75">
            <v>2.2703279683079689E-3</v>
          </cell>
          <cell r="L75">
            <v>1.885203380946997E-3</v>
          </cell>
          <cell r="M75">
            <v>0.17346307125028373</v>
          </cell>
          <cell r="N75">
            <v>8.8892016493454656E-3</v>
          </cell>
          <cell r="O75">
            <v>4.884790619003815E-5</v>
          </cell>
          <cell r="P75">
            <v>2.478125245231778E-4</v>
          </cell>
          <cell r="Q75">
            <v>4.174009109160164E-4</v>
          </cell>
          <cell r="R75">
            <v>6.2954474735138793E-2</v>
          </cell>
          <cell r="S75">
            <v>2.4746487434992718E-4</v>
          </cell>
          <cell r="T75">
            <v>2.0235343908720293E-2</v>
          </cell>
          <cell r="U75">
            <v>2.3031694959448925E-2</v>
          </cell>
        </row>
        <row r="76">
          <cell r="A76" t="str">
            <v>F107T</v>
          </cell>
          <cell r="F76">
            <v>0.35946287821347767</v>
          </cell>
          <cell r="G76">
            <v>1.8512211883656333E-3</v>
          </cell>
          <cell r="H76">
            <v>0.26138209850025806</v>
          </cell>
          <cell r="I76">
            <v>3.7974463007327385E-3</v>
          </cell>
          <cell r="J76">
            <v>7.691044375816232E-2</v>
          </cell>
          <cell r="K76">
            <v>2.260990050190067E-3</v>
          </cell>
          <cell r="L76">
            <v>1.8774494902965653E-3</v>
          </cell>
          <cell r="M76">
            <v>0.1767242808300061</v>
          </cell>
          <cell r="N76">
            <v>8.8526401312327453E-3</v>
          </cell>
          <cell r="O76">
            <v>4.8646993478482425E-5</v>
          </cell>
          <cell r="P76">
            <v>2.4679326514969054E-4</v>
          </cell>
          <cell r="Q76">
            <v>4.156841300883652E-4</v>
          </cell>
          <cell r="R76">
            <v>6.2695541339418681E-2</v>
          </cell>
          <cell r="S76">
            <v>2.4644704487066524E-4</v>
          </cell>
          <cell r="T76">
            <v>2.0290473766595544E-2</v>
          </cell>
          <cell r="U76">
            <v>2.2936964997676879E-2</v>
          </cell>
        </row>
        <row r="77">
          <cell r="A77" t="str">
            <v>F107D</v>
          </cell>
          <cell r="F77">
            <v>0.59285838942069868</v>
          </cell>
          <cell r="G77">
            <v>3.788338692021366E-3</v>
          </cell>
          <cell r="H77">
            <v>0.22285031892804702</v>
          </cell>
          <cell r="I77">
            <v>3.0507873014226686E-3</v>
          </cell>
          <cell r="J77">
            <v>5.5597509967924598E-2</v>
          </cell>
          <cell r="K77">
            <v>1.7082532266783131E-3</v>
          </cell>
          <cell r="L77">
            <v>1.3446823256461236E-2</v>
          </cell>
          <cell r="M77">
            <v>1.2426276983354132E-3</v>
          </cell>
          <cell r="N77">
            <v>1.3177159480570208E-2</v>
          </cell>
          <cell r="O77">
            <v>6.5321785856125881E-5</v>
          </cell>
          <cell r="P77">
            <v>5.1857859798059539E-4</v>
          </cell>
          <cell r="Q77">
            <v>2.8819871328185126E-4</v>
          </cell>
          <cell r="R77">
            <v>9.0876656931890717E-2</v>
          </cell>
          <cell r="S77">
            <v>3.6314437054509204E-4</v>
          </cell>
          <cell r="T77">
            <v>8.3945814143101876E-5</v>
          </cell>
          <cell r="U77">
            <v>8.3945814143101876E-5</v>
          </cell>
        </row>
        <row r="78">
          <cell r="A78" t="str">
            <v>F107R</v>
          </cell>
          <cell r="F78">
            <v>0.59285838942069868</v>
          </cell>
          <cell r="G78">
            <v>3.788338692021366E-3</v>
          </cell>
          <cell r="H78">
            <v>0.22285031892804702</v>
          </cell>
          <cell r="I78">
            <v>3.0507873014226686E-3</v>
          </cell>
          <cell r="J78">
            <v>5.5597509967924598E-2</v>
          </cell>
          <cell r="K78">
            <v>1.7082532266783131E-3</v>
          </cell>
          <cell r="L78">
            <v>1.3446823256461236E-2</v>
          </cell>
          <cell r="M78">
            <v>1.2426276983354132E-3</v>
          </cell>
          <cell r="N78">
            <v>1.3177159480570208E-2</v>
          </cell>
          <cell r="O78">
            <v>6.5321785856125881E-5</v>
          </cell>
          <cell r="P78">
            <v>5.1857859798059539E-4</v>
          </cell>
          <cell r="Q78">
            <v>2.8819871328185126E-4</v>
          </cell>
          <cell r="R78">
            <v>9.0876656931890717E-2</v>
          </cell>
          <cell r="S78">
            <v>3.6314437054509204E-4</v>
          </cell>
          <cell r="T78">
            <v>8.3945814143101876E-5</v>
          </cell>
          <cell r="U78">
            <v>8.3945814143101876E-5</v>
          </cell>
        </row>
        <row r="79">
          <cell r="A79" t="str">
            <v>F107M</v>
          </cell>
          <cell r="F79">
            <v>0.59285838942069868</v>
          </cell>
          <cell r="G79">
            <v>3.788338692021366E-3</v>
          </cell>
          <cell r="H79">
            <v>0.22285031892804702</v>
          </cell>
          <cell r="I79">
            <v>3.0507873014226686E-3</v>
          </cell>
          <cell r="J79">
            <v>5.5597509967924598E-2</v>
          </cell>
          <cell r="K79">
            <v>1.7082532266783131E-3</v>
          </cell>
          <cell r="L79">
            <v>1.3446823256461236E-2</v>
          </cell>
          <cell r="M79">
            <v>1.2426276983354132E-3</v>
          </cell>
          <cell r="N79">
            <v>1.3177159480570208E-2</v>
          </cell>
          <cell r="O79">
            <v>6.5321785856125881E-5</v>
          </cell>
          <cell r="P79">
            <v>5.1857859798059539E-4</v>
          </cell>
          <cell r="Q79">
            <v>2.8819871328185126E-4</v>
          </cell>
          <cell r="R79">
            <v>9.0876656931890717E-2</v>
          </cell>
          <cell r="S79">
            <v>3.6314437054509204E-4</v>
          </cell>
          <cell r="T79">
            <v>8.3945814143101876E-5</v>
          </cell>
          <cell r="U79">
            <v>8.3945814143101876E-5</v>
          </cell>
        </row>
        <row r="80">
          <cell r="A80" t="str">
            <v>F108</v>
          </cell>
          <cell r="F80">
            <v>0.42009241391673979</v>
          </cell>
          <cell r="G80">
            <v>2.4426373348611402E-3</v>
          </cell>
          <cell r="H80">
            <v>0.24830215099153621</v>
          </cell>
          <cell r="I80">
            <v>3.559907145379561E-3</v>
          </cell>
          <cell r="J80">
            <v>7.1942315441046331E-2</v>
          </cell>
          <cell r="K80">
            <v>2.1641223759096169E-3</v>
          </cell>
          <cell r="L80">
            <v>5.9521065141774597E-3</v>
          </cell>
          <cell r="M80">
            <v>0.12877502779570729</v>
          </cell>
          <cell r="N80">
            <v>1.0410433314763008E-2</v>
          </cell>
          <cell r="O80">
            <v>5.9007926881576739E-5</v>
          </cell>
          <cell r="P80">
            <v>3.8139440091376265E-4</v>
          </cell>
          <cell r="Q80">
            <v>4.7561408189559514E-4</v>
          </cell>
          <cell r="R80">
            <v>7.0853797435744909E-2</v>
          </cell>
          <cell r="S80">
            <v>2.993867316079054E-4</v>
          </cell>
          <cell r="T80">
            <v>1.4770223652111543E-2</v>
          </cell>
          <cell r="U80">
            <v>1.9519460940724251E-2</v>
          </cell>
        </row>
        <row r="81">
          <cell r="A81" t="str">
            <v>F108P</v>
          </cell>
          <cell r="F81">
            <v>0.32029505362337379</v>
          </cell>
          <cell r="G81">
            <v>1.7691826786326143E-3</v>
          </cell>
          <cell r="H81">
            <v>0.26664762248740476</v>
          </cell>
          <cell r="I81">
            <v>3.8938641075510236E-3</v>
          </cell>
          <cell r="J81">
            <v>8.295720460965636E-2</v>
          </cell>
          <cell r="K81">
            <v>2.5025008356016516E-3</v>
          </cell>
          <cell r="L81">
            <v>3.0862448956547866E-3</v>
          </cell>
          <cell r="M81">
            <v>0.19296399118144927</v>
          </cell>
          <cell r="N81">
            <v>9.6888437011225063E-3</v>
          </cell>
          <cell r="O81">
            <v>6.1952679307518323E-5</v>
          </cell>
          <cell r="P81">
            <v>2.7976536369370158E-4</v>
          </cell>
          <cell r="Q81">
            <v>6.3800283051510442E-4</v>
          </cell>
          <cell r="R81">
            <v>6.1116645588082406E-2</v>
          </cell>
          <cell r="S81">
            <v>2.8510357101392265E-4</v>
          </cell>
          <cell r="T81">
            <v>2.2161980869628558E-2</v>
          </cell>
          <cell r="U81">
            <v>3.1652040977311995E-2</v>
          </cell>
        </row>
        <row r="82">
          <cell r="A82" t="str">
            <v>F108T</v>
          </cell>
          <cell r="F82">
            <v>0.35947351178379117</v>
          </cell>
          <cell r="G82">
            <v>1.8512759508789983E-3</v>
          </cell>
          <cell r="H82">
            <v>0.26138983066146743</v>
          </cell>
          <cell r="I82">
            <v>3.7975586361495462E-3</v>
          </cell>
          <cell r="J82">
            <v>7.6912718909954395E-2</v>
          </cell>
          <cell r="K82">
            <v>2.2610569344168794E-3</v>
          </cell>
          <cell r="L82">
            <v>1.8775050286911402E-3</v>
          </cell>
          <cell r="M82">
            <v>0.17670092193153855</v>
          </cell>
          <cell r="N82">
            <v>8.8529020085419234E-3</v>
          </cell>
          <cell r="O82">
            <v>4.8648432545649152E-5</v>
          </cell>
          <cell r="P82">
            <v>2.4680056574648908E-4</v>
          </cell>
          <cell r="Q82">
            <v>4.1569642678628151E-4</v>
          </cell>
          <cell r="R82">
            <v>6.2697395988361826E-2</v>
          </cell>
          <cell r="S82">
            <v>2.4645433522563383E-4</v>
          </cell>
          <cell r="T82">
            <v>2.0290078890792203E-2</v>
          </cell>
          <cell r="U82">
            <v>2.2937643515111822E-2</v>
          </cell>
        </row>
        <row r="83">
          <cell r="A83" t="str">
            <v>F108D</v>
          </cell>
          <cell r="F83">
            <v>0.59285838942069868</v>
          </cell>
          <cell r="G83">
            <v>3.7883386920213673E-3</v>
          </cell>
          <cell r="H83">
            <v>0.22285031892804702</v>
          </cell>
          <cell r="I83">
            <v>3.0507873014226699E-3</v>
          </cell>
          <cell r="J83">
            <v>5.5597509967924619E-2</v>
          </cell>
          <cell r="K83">
            <v>1.7082532266783142E-3</v>
          </cell>
          <cell r="L83">
            <v>1.3446823256461241E-2</v>
          </cell>
          <cell r="M83">
            <v>1.2426276983354136E-3</v>
          </cell>
          <cell r="N83">
            <v>1.3177159480570215E-2</v>
          </cell>
          <cell r="O83">
            <v>6.5321785856125908E-5</v>
          </cell>
          <cell r="P83">
            <v>5.185785979805956E-4</v>
          </cell>
          <cell r="Q83">
            <v>2.8819871328185132E-4</v>
          </cell>
          <cell r="R83">
            <v>9.0876656931890773E-2</v>
          </cell>
          <cell r="S83">
            <v>3.6314437054509215E-4</v>
          </cell>
          <cell r="T83">
            <v>8.3945814143101917E-5</v>
          </cell>
          <cell r="U83">
            <v>8.3945814143101917E-5</v>
          </cell>
        </row>
        <row r="84">
          <cell r="A84" t="str">
            <v>F108R</v>
          </cell>
          <cell r="F84">
            <v>0.86551500147091853</v>
          </cell>
          <cell r="G84">
            <v>5.0683594529580302E-3</v>
          </cell>
          <cell r="H84">
            <v>1.913254621818446E-2</v>
          </cell>
          <cell r="I84">
            <v>2.403958616093687E-4</v>
          </cell>
          <cell r="J84">
            <v>3.0213304231461113E-4</v>
          </cell>
          <cell r="K84">
            <v>8.2803688789139006E-6</v>
          </cell>
          <cell r="L84">
            <v>9.6264638827002324E-3</v>
          </cell>
          <cell r="M84">
            <v>6.5103631939672339E-4</v>
          </cell>
          <cell r="N84">
            <v>3.6915878105104123E-3</v>
          </cell>
          <cell r="O84">
            <v>3.1077708567135156E-5</v>
          </cell>
          <cell r="P84">
            <v>2.7186906196835043E-3</v>
          </cell>
          <cell r="Q84">
            <v>5.741601543868438E-4</v>
          </cell>
          <cell r="R84">
            <v>9.2076137237740024E-2</v>
          </cell>
          <cell r="S84">
            <v>3.5604560283675316E-4</v>
          </cell>
          <cell r="T84">
            <v>4.0421246570583637E-6</v>
          </cell>
          <cell r="U84">
            <v>4.0421246570583637E-6</v>
          </cell>
        </row>
        <row r="85">
          <cell r="A85" t="str">
            <v>F108M</v>
          </cell>
          <cell r="F85">
            <v>6.25E-2</v>
          </cell>
          <cell r="G85">
            <v>6.25E-2</v>
          </cell>
          <cell r="H85">
            <v>6.25E-2</v>
          </cell>
          <cell r="I85">
            <v>6.25E-2</v>
          </cell>
          <cell r="J85">
            <v>6.25E-2</v>
          </cell>
          <cell r="K85">
            <v>6.25E-2</v>
          </cell>
          <cell r="L85">
            <v>6.25E-2</v>
          </cell>
          <cell r="M85">
            <v>6.25E-2</v>
          </cell>
          <cell r="N85">
            <v>6.25E-2</v>
          </cell>
          <cell r="O85">
            <v>6.25E-2</v>
          </cell>
          <cell r="P85">
            <v>6.25E-2</v>
          </cell>
          <cell r="Q85">
            <v>6.25E-2</v>
          </cell>
          <cell r="R85">
            <v>6.25E-2</v>
          </cell>
          <cell r="S85">
            <v>6.25E-2</v>
          </cell>
          <cell r="T85">
            <v>6.25E-2</v>
          </cell>
          <cell r="U85">
            <v>6.25E-2</v>
          </cell>
        </row>
        <row r="86">
          <cell r="A86" t="str">
            <v>F110</v>
          </cell>
          <cell r="F86">
            <v>0.4815848168444653</v>
          </cell>
          <cell r="G86">
            <v>2.6776266819813874E-3</v>
          </cell>
          <cell r="H86">
            <v>0.21195418889352208</v>
          </cell>
          <cell r="I86">
            <v>3.0515804581759858E-3</v>
          </cell>
          <cell r="J86">
            <v>6.0270866952572402E-2</v>
          </cell>
          <cell r="K86">
            <v>1.7801605151780478E-3</v>
          </cell>
          <cell r="L86">
            <v>4.6343218459087348E-3</v>
          </cell>
          <cell r="M86">
            <v>0.12230590833002157</v>
          </cell>
          <cell r="N86">
            <v>8.3810114864504102E-3</v>
          </cell>
          <cell r="O86">
            <v>4.7341039232742102E-5</v>
          </cell>
          <cell r="P86">
            <v>7.444736959128736E-4</v>
          </cell>
          <cell r="Q86">
            <v>4.3326662656224471E-4</v>
          </cell>
          <cell r="R86">
            <v>7.1505460277891134E-2</v>
          </cell>
          <cell r="S86">
            <v>2.8080114987526743E-4</v>
          </cell>
          <cell r="T86">
            <v>1.4193826244549207E-2</v>
          </cell>
          <cell r="U86">
            <v>1.6154348957700678E-2</v>
          </cell>
        </row>
        <row r="87">
          <cell r="A87" t="str">
            <v>F118</v>
          </cell>
          <cell r="F87">
            <v>0.49715290153807873</v>
          </cell>
          <cell r="G87">
            <v>1.8123558817001238E-3</v>
          </cell>
          <cell r="H87">
            <v>0.3096086153607937</v>
          </cell>
          <cell r="I87">
            <v>3.8626824385464414E-3</v>
          </cell>
          <cell r="J87">
            <v>7.8763902744675873E-2</v>
          </cell>
          <cell r="K87">
            <v>2.5520238434873542E-3</v>
          </cell>
          <cell r="L87">
            <v>4.7871853876845042E-4</v>
          </cell>
          <cell r="M87">
            <v>0</v>
          </cell>
          <cell r="N87">
            <v>1.7051263297672044E-2</v>
          </cell>
          <cell r="O87">
            <v>3.9417359320703283E-5</v>
          </cell>
          <cell r="P87">
            <v>2.3335301180417089E-4</v>
          </cell>
          <cell r="Q87">
            <v>1.2309782646823393E-4</v>
          </cell>
          <cell r="R87">
            <v>8.8202384556636995E-2</v>
          </cell>
          <cell r="S87">
            <v>1.1928360204715837E-4</v>
          </cell>
          <cell r="T87">
            <v>0</v>
          </cell>
          <cell r="U87">
            <v>0</v>
          </cell>
        </row>
        <row r="88">
          <cell r="A88" t="str">
            <v>F119</v>
          </cell>
          <cell r="F88">
            <v>0.49715290153807878</v>
          </cell>
          <cell r="G88">
            <v>1.8123558817001242E-3</v>
          </cell>
          <cell r="H88">
            <v>0.30960861536079376</v>
          </cell>
          <cell r="I88">
            <v>3.8626824385464419E-3</v>
          </cell>
          <cell r="J88">
            <v>7.8763902744675873E-2</v>
          </cell>
          <cell r="K88">
            <v>2.5520238434873547E-3</v>
          </cell>
          <cell r="L88">
            <v>4.7871853876845058E-4</v>
          </cell>
          <cell r="M88">
            <v>0</v>
          </cell>
          <cell r="N88">
            <v>1.7051263297672044E-2</v>
          </cell>
          <cell r="O88">
            <v>3.941735932070329E-5</v>
          </cell>
          <cell r="P88">
            <v>2.3335301180417089E-4</v>
          </cell>
          <cell r="Q88">
            <v>1.2309782646823393E-4</v>
          </cell>
          <cell r="R88">
            <v>8.8202384556637009E-2</v>
          </cell>
          <cell r="S88">
            <v>1.192836020471584E-4</v>
          </cell>
          <cell r="T88">
            <v>0</v>
          </cell>
          <cell r="U88">
            <v>0</v>
          </cell>
        </row>
        <row r="89">
          <cell r="A89" t="str">
            <v>F120</v>
          </cell>
          <cell r="F89">
            <v>0.49715290153807878</v>
          </cell>
          <cell r="G89">
            <v>1.812355881700124E-3</v>
          </cell>
          <cell r="H89">
            <v>0.3096086153607937</v>
          </cell>
          <cell r="I89">
            <v>3.8626824385464414E-3</v>
          </cell>
          <cell r="J89">
            <v>7.8763902744675887E-2</v>
          </cell>
          <cell r="K89">
            <v>2.5520238434873542E-3</v>
          </cell>
          <cell r="L89">
            <v>4.7871853876845058E-4</v>
          </cell>
          <cell r="M89">
            <v>0</v>
          </cell>
          <cell r="N89">
            <v>1.7051263297672047E-2</v>
          </cell>
          <cell r="O89">
            <v>3.941735932070329E-5</v>
          </cell>
          <cell r="P89">
            <v>2.3335301180417092E-4</v>
          </cell>
          <cell r="Q89">
            <v>1.2309782646823396E-4</v>
          </cell>
          <cell r="R89">
            <v>8.8202384556637009E-2</v>
          </cell>
          <cell r="S89">
            <v>1.192836020471584E-4</v>
          </cell>
          <cell r="T89">
            <v>0</v>
          </cell>
          <cell r="U89">
            <v>0</v>
          </cell>
        </row>
        <row r="90">
          <cell r="A90" t="str">
            <v>F121</v>
          </cell>
          <cell r="F90">
            <v>0.49259932908545251</v>
          </cell>
          <cell r="G90">
            <v>1.8113975042750713E-3</v>
          </cell>
          <cell r="H90">
            <v>0.30518769726084088</v>
          </cell>
          <cell r="I90">
            <v>3.8075269878912969E-3</v>
          </cell>
          <cell r="J90">
            <v>7.763922873371179E-2</v>
          </cell>
          <cell r="K90">
            <v>2.5155833575272435E-3</v>
          </cell>
          <cell r="L90">
            <v>1.1859227002019725E-2</v>
          </cell>
          <cell r="M90">
            <v>0</v>
          </cell>
          <cell r="N90">
            <v>1.6807787390349844E-2</v>
          </cell>
          <cell r="O90">
            <v>3.885451672321881E-5</v>
          </cell>
          <cell r="P90">
            <v>2.3002095157593279E-4</v>
          </cell>
          <cell r="Q90">
            <v>1.2134010597178041E-4</v>
          </cell>
          <cell r="R90">
            <v>8.726171866373364E-2</v>
          </cell>
          <cell r="S90">
            <v>1.2028843992718901E-4</v>
          </cell>
          <cell r="T90">
            <v>0</v>
          </cell>
          <cell r="U90">
            <v>0</v>
          </cell>
        </row>
        <row r="91">
          <cell r="A91" t="str">
            <v>F122</v>
          </cell>
          <cell r="F91">
            <v>0.6410108326736027</v>
          </cell>
          <cell r="G91">
            <v>4.4217138200706493E-3</v>
          </cell>
          <cell r="H91">
            <v>0.18791050969352369</v>
          </cell>
          <cell r="I91">
            <v>2.344374768013639E-3</v>
          </cell>
          <cell r="J91">
            <v>4.7804112598597265E-2</v>
          </cell>
          <cell r="K91">
            <v>1.5488977934961579E-3</v>
          </cell>
          <cell r="L91">
            <v>7.9127409144214653E-3</v>
          </cell>
          <cell r="M91">
            <v>0</v>
          </cell>
          <cell r="N91">
            <v>1.0348909617551198E-2</v>
          </cell>
          <cell r="O91">
            <v>2.3923546417126204E-5</v>
          </cell>
          <cell r="P91">
            <v>1.4162875711821467E-4</v>
          </cell>
          <cell r="Q91">
            <v>7.4711665522793257E-5</v>
          </cell>
          <cell r="R91">
            <v>9.6024273676157762E-2</v>
          </cell>
          <cell r="S91">
            <v>4.3337047550719664E-4</v>
          </cell>
          <cell r="T91">
            <v>0</v>
          </cell>
          <cell r="U91">
            <v>0</v>
          </cell>
        </row>
        <row r="92">
          <cell r="A92" t="str">
            <v>F123</v>
          </cell>
          <cell r="F92">
            <v>0.64767085687498882</v>
          </cell>
          <cell r="G92">
            <v>4.4875117124110074E-3</v>
          </cell>
          <cell r="H92">
            <v>0.18785057727750137</v>
          </cell>
          <cell r="I92">
            <v>2.3436270501550793E-3</v>
          </cell>
          <cell r="J92">
            <v>4.7788865894362841E-2</v>
          </cell>
          <cell r="K92">
            <v>1.5484037860716278E-3</v>
          </cell>
          <cell r="L92">
            <v>4.3045212524977881E-4</v>
          </cell>
          <cell r="M92">
            <v>0</v>
          </cell>
          <cell r="N92">
            <v>1.0345608923206915E-2</v>
          </cell>
          <cell r="O92">
            <v>2.391591621092358E-5</v>
          </cell>
          <cell r="P92">
            <v>1.4158358586299229E-4</v>
          </cell>
          <cell r="Q92">
            <v>7.4687836889540454E-5</v>
          </cell>
          <cell r="R92">
            <v>9.6853373249443098E-2</v>
          </cell>
          <cell r="S92">
            <v>4.405357676458922E-4</v>
          </cell>
          <cell r="T92">
            <v>0</v>
          </cell>
          <cell r="U92">
            <v>0</v>
          </cell>
        </row>
        <row r="93">
          <cell r="A93" t="str">
            <v>F124</v>
          </cell>
          <cell r="F93">
            <v>0.6175387520197918</v>
          </cell>
          <cell r="G93">
            <v>3.9690753157880084E-3</v>
          </cell>
          <cell r="H93">
            <v>0.21049217224171449</v>
          </cell>
          <cell r="I93">
            <v>2.6261039804143737E-3</v>
          </cell>
          <cell r="J93">
            <v>5.3548848967403168E-2</v>
          </cell>
          <cell r="K93">
            <v>1.7350326049626026E-3</v>
          </cell>
          <cell r="L93">
            <v>2.8734492830721856E-3</v>
          </cell>
          <cell r="M93">
            <v>0</v>
          </cell>
          <cell r="N93">
            <v>1.1592563232808894E-2</v>
          </cell>
          <cell r="O93">
            <v>2.6798497121206708E-5</v>
          </cell>
          <cell r="P93">
            <v>1.5864862900073675E-4</v>
          </cell>
          <cell r="Q93">
            <v>8.3689947908385456E-5</v>
          </cell>
          <cell r="R93">
            <v>9.4976347635896463E-2</v>
          </cell>
          <cell r="S93">
            <v>3.7851764411770902E-4</v>
          </cell>
          <cell r="T93">
            <v>0</v>
          </cell>
          <cell r="U93">
            <v>0</v>
          </cell>
        </row>
        <row r="94">
          <cell r="A94" t="str">
            <v>F125</v>
          </cell>
          <cell r="F94">
            <v>0.59916802044549167</v>
          </cell>
          <cell r="G94">
            <v>5.8662920241523133E-3</v>
          </cell>
          <cell r="H94">
            <v>0.23004184350127424</v>
          </cell>
          <cell r="I94">
            <v>4.1819777151713968E-3</v>
          </cell>
          <cell r="J94">
            <v>5.9769372820023418E-2</v>
          </cell>
          <cell r="K94">
            <v>1.4717787496119591E-3</v>
          </cell>
          <cell r="L94">
            <v>3.7728557234822883E-3</v>
          </cell>
          <cell r="M94">
            <v>0</v>
          </cell>
          <cell r="N94">
            <v>1.8891204322096868E-2</v>
          </cell>
          <cell r="O94">
            <v>2.2772281469184889E-4</v>
          </cell>
          <cell r="P94">
            <v>1.3517818822102984E-4</v>
          </cell>
          <cell r="Q94">
            <v>7.9475186869722039E-4</v>
          </cell>
          <cell r="R94">
            <v>7.5041511768877966E-2</v>
          </cell>
          <cell r="S94">
            <v>6.3749005820799007E-4</v>
          </cell>
          <cell r="T94">
            <v>0</v>
          </cell>
          <cell r="U94">
            <v>0</v>
          </cell>
        </row>
        <row r="95">
          <cell r="A95" t="str">
            <v>F126</v>
          </cell>
          <cell r="F95">
            <v>0.79982902925414667</v>
          </cell>
          <cell r="G95">
            <v>4.7427782236612124E-3</v>
          </cell>
          <cell r="H95">
            <v>6.9845839745268132E-2</v>
          </cell>
          <cell r="I95">
            <v>1.1240110564238626E-3</v>
          </cell>
          <cell r="J95">
            <v>6.1794279673247536E-3</v>
          </cell>
          <cell r="K95">
            <v>1.5774880033761626E-4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3.0075450962783758E-3</v>
          </cell>
          <cell r="Q95">
            <v>6.3516331880587938E-4</v>
          </cell>
          <cell r="R95">
            <v>0.11395754357422491</v>
          </cell>
          <cell r="S95">
            <v>5.209129635284814E-4</v>
          </cell>
          <cell r="T95">
            <v>0</v>
          </cell>
          <cell r="U95">
            <v>0</v>
          </cell>
        </row>
        <row r="96">
          <cell r="A96" t="str">
            <v>F127</v>
          </cell>
          <cell r="F96">
            <v>0.68566781551498379</v>
          </cell>
          <cell r="G96">
            <v>6.0932498003833492E-3</v>
          </cell>
          <cell r="H96">
            <v>0.10514982991503745</v>
          </cell>
          <cell r="I96">
            <v>1.6417079858689855E-3</v>
          </cell>
          <cell r="J96">
            <v>2.0808379169903427E-2</v>
          </cell>
          <cell r="K96">
            <v>4.890737980960643E-4</v>
          </cell>
          <cell r="L96">
            <v>0</v>
          </cell>
          <cell r="M96">
            <v>4.2861406070281348E-2</v>
          </cell>
          <cell r="N96">
            <v>1.1512479143855146E-2</v>
          </cell>
          <cell r="O96">
            <v>8.7387277265313636E-5</v>
          </cell>
          <cell r="P96">
            <v>2.3203536821554392E-3</v>
          </cell>
          <cell r="Q96">
            <v>4.9003539377847358E-4</v>
          </cell>
          <cell r="R96">
            <v>0.11663396873240213</v>
          </cell>
          <cell r="S96">
            <v>4.5330204456028427E-4</v>
          </cell>
          <cell r="T96">
            <v>2.8955057357144677E-3</v>
          </cell>
          <cell r="U96">
            <v>2.8955057357144677E-3</v>
          </cell>
        </row>
        <row r="97">
          <cell r="A97" t="str">
            <v>F128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1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</row>
        <row r="98">
          <cell r="A98" t="str">
            <v>F129</v>
          </cell>
          <cell r="F98">
            <v>6.25E-2</v>
          </cell>
          <cell r="G98">
            <v>6.25E-2</v>
          </cell>
          <cell r="H98">
            <v>6.25E-2</v>
          </cell>
          <cell r="I98">
            <v>6.25E-2</v>
          </cell>
          <cell r="J98">
            <v>6.25E-2</v>
          </cell>
          <cell r="K98">
            <v>6.25E-2</v>
          </cell>
          <cell r="L98">
            <v>6.25E-2</v>
          </cell>
          <cell r="M98">
            <v>6.25E-2</v>
          </cell>
          <cell r="N98">
            <v>6.25E-2</v>
          </cell>
          <cell r="O98">
            <v>6.25E-2</v>
          </cell>
          <cell r="P98">
            <v>6.25E-2</v>
          </cell>
          <cell r="Q98">
            <v>6.25E-2</v>
          </cell>
          <cell r="R98">
            <v>6.25E-2</v>
          </cell>
          <cell r="S98">
            <v>6.25E-2</v>
          </cell>
          <cell r="T98">
            <v>6.25E-2</v>
          </cell>
          <cell r="U98">
            <v>6.25E-2</v>
          </cell>
        </row>
        <row r="99">
          <cell r="A99" t="str">
            <v>F130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1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</row>
        <row r="100">
          <cell r="A100" t="str">
            <v>F131</v>
          </cell>
          <cell r="F100">
            <v>0.56770186738793993</v>
          </cell>
          <cell r="G100">
            <v>3.0960363242427077E-3</v>
          </cell>
          <cell r="H100">
            <v>0.22990707051245932</v>
          </cell>
          <cell r="I100">
            <v>2.919188193491567E-3</v>
          </cell>
          <cell r="J100">
            <v>5.7046815317045613E-2</v>
          </cell>
          <cell r="K100">
            <v>1.831043904604264E-3</v>
          </cell>
          <cell r="L100">
            <v>2.8810801206688986E-2</v>
          </cell>
          <cell r="M100">
            <v>2.4054945241137726E-3</v>
          </cell>
          <cell r="N100">
            <v>1.2650846925586887E-2</v>
          </cell>
          <cell r="O100">
            <v>3.3783612324316819E-5</v>
          </cell>
          <cell r="P100">
            <v>5.8320115802673307E-4</v>
          </cell>
          <cell r="Q100">
            <v>1.7932972178389913E-4</v>
          </cell>
          <cell r="R100">
            <v>9.2238410567589885E-2</v>
          </cell>
          <cell r="S100">
            <v>2.711038918561211E-4</v>
          </cell>
          <cell r="T100">
            <v>1.6250337612303749E-4</v>
          </cell>
          <cell r="U100">
            <v>1.6250337612303749E-4</v>
          </cell>
        </row>
        <row r="101">
          <cell r="A101" t="str">
            <v>F132</v>
          </cell>
          <cell r="F101">
            <v>0.5501100615606157</v>
          </cell>
          <cell r="G101">
            <v>2.8229174989101748E-3</v>
          </cell>
          <cell r="H101">
            <v>0.25974177968331658</v>
          </cell>
          <cell r="I101">
            <v>3.2405429344089095E-3</v>
          </cell>
          <cell r="J101">
            <v>6.6077864951740117E-2</v>
          </cell>
          <cell r="K101">
            <v>2.1409843977668692E-3</v>
          </cell>
          <cell r="L101">
            <v>1.0329929743293352E-2</v>
          </cell>
          <cell r="M101">
            <v>0</v>
          </cell>
          <cell r="N101">
            <v>1.4304916772503343E-2</v>
          </cell>
          <cell r="O101">
            <v>3.306863747459121E-5</v>
          </cell>
          <cell r="P101">
            <v>1.9576821694656458E-4</v>
          </cell>
          <cell r="Q101">
            <v>1.0327118476579718E-4</v>
          </cell>
          <cell r="R101">
            <v>9.0657284000211114E-2</v>
          </cell>
          <cell r="S101">
            <v>2.4161041804680836E-4</v>
          </cell>
          <cell r="T101">
            <v>0</v>
          </cell>
          <cell r="U101">
            <v>0</v>
          </cell>
        </row>
        <row r="102">
          <cell r="A102" t="str">
            <v>F133</v>
          </cell>
          <cell r="F102">
            <v>0.62563571214274327</v>
          </cell>
          <cell r="G102">
            <v>4.1083871511183251E-3</v>
          </cell>
          <cell r="H102">
            <v>0.20440802735949487</v>
          </cell>
          <cell r="I102">
            <v>2.5501980836655524E-3</v>
          </cell>
          <cell r="J102">
            <v>5.2001052904850999E-2</v>
          </cell>
          <cell r="K102">
            <v>1.6848825702532578E-3</v>
          </cell>
          <cell r="L102">
            <v>2.2169783640165579E-3</v>
          </cell>
          <cell r="M102">
            <v>0</v>
          </cell>
          <cell r="N102">
            <v>1.1257487426836838E-2</v>
          </cell>
          <cell r="O102">
            <v>2.602390328536593E-5</v>
          </cell>
          <cell r="P102">
            <v>1.5406298938323319E-4</v>
          </cell>
          <cell r="Q102">
            <v>8.1270942190323305E-5</v>
          </cell>
          <cell r="R102">
            <v>9.548073329417299E-2</v>
          </cell>
          <cell r="S102">
            <v>3.9518286798843265E-4</v>
          </cell>
          <cell r="T102">
            <v>0</v>
          </cell>
          <cell r="U102">
            <v>0</v>
          </cell>
        </row>
        <row r="103">
          <cell r="A103" t="str">
            <v>F134</v>
          </cell>
          <cell r="F103">
            <v>0.58311020998959984</v>
          </cell>
          <cell r="G103">
            <v>3.0766254549574501E-3</v>
          </cell>
          <cell r="H103">
            <v>0.23464719330929401</v>
          </cell>
          <cell r="I103">
            <v>2.9608450533336441E-3</v>
          </cell>
          <cell r="J103">
            <v>5.8162337631541813E-2</v>
          </cell>
          <cell r="K103">
            <v>1.8789015063898284E-3</v>
          </cell>
          <cell r="L103">
            <v>8.9648383449978993E-3</v>
          </cell>
          <cell r="M103">
            <v>0</v>
          </cell>
          <cell r="N103">
            <v>1.241453423121309E-2</v>
          </cell>
          <cell r="O103">
            <v>2.8698645258601246E-5</v>
          </cell>
          <cell r="P103">
            <v>5.6734213151204364E-4</v>
          </cell>
          <cell r="Q103">
            <v>1.7356027627394921E-4</v>
          </cell>
          <cell r="R103">
            <v>9.3736393414598745E-2</v>
          </cell>
          <cell r="S103">
            <v>2.7852001102894797E-4</v>
          </cell>
          <cell r="T103">
            <v>0</v>
          </cell>
          <cell r="U103">
            <v>0</v>
          </cell>
        </row>
        <row r="104">
          <cell r="A104" t="str">
            <v>F135</v>
          </cell>
          <cell r="F104">
            <v>0.66112799325192451</v>
          </cell>
          <cell r="G104">
            <v>4.2376457624888602E-3</v>
          </cell>
          <cell r="H104">
            <v>0.17699067824031969</v>
          </cell>
          <cell r="I104">
            <v>2.2596092612897942E-3</v>
          </cell>
          <cell r="J104">
            <v>4.2664793511374595E-2</v>
          </cell>
          <cell r="K104">
            <v>1.3737256214565031E-3</v>
          </cell>
          <cell r="L104">
            <v>1.7652640238026557E-3</v>
          </cell>
          <cell r="M104">
            <v>0</v>
          </cell>
          <cell r="N104">
            <v>8.9637489817457599E-3</v>
          </cell>
          <cell r="O104">
            <v>2.0721474315765182E-5</v>
          </cell>
          <cell r="P104">
            <v>7.3546640231193403E-4</v>
          </cell>
          <cell r="Q104">
            <v>1.9412776276799917E-4</v>
          </cell>
          <cell r="R104">
            <v>9.9245425047767719E-2</v>
          </cell>
          <cell r="S104">
            <v>4.2080065843407721E-4</v>
          </cell>
          <cell r="T104">
            <v>0</v>
          </cell>
          <cell r="U104">
            <v>0</v>
          </cell>
        </row>
        <row r="105">
          <cell r="A105" t="str">
            <v>F136</v>
          </cell>
          <cell r="F105">
            <v>0.8657621302079489</v>
          </cell>
          <cell r="G105">
            <v>4.8663927510339301E-3</v>
          </cell>
          <cell r="H105">
            <v>2.2055088090278698E-2</v>
          </cell>
          <cell r="I105">
            <v>2.8987970317288558E-4</v>
          </cell>
          <cell r="J105">
            <v>4.4066603470581129E-3</v>
          </cell>
          <cell r="K105">
            <v>1.2264957376336271E-4</v>
          </cell>
          <cell r="L105">
            <v>7.2655517466575946E-3</v>
          </cell>
          <cell r="M105">
            <v>4.9539250124087031E-3</v>
          </cell>
          <cell r="N105">
            <v>3.6310317378119932E-3</v>
          </cell>
          <cell r="O105">
            <v>2.9906809039339938E-5</v>
          </cell>
          <cell r="P105">
            <v>2.4363870511386536E-3</v>
          </cell>
          <cell r="Q105">
            <v>5.1454047595556355E-4</v>
          </cell>
          <cell r="R105">
            <v>8.331266710600467E-2</v>
          </cell>
          <cell r="S105">
            <v>3.2189697701374043E-4</v>
          </cell>
          <cell r="T105">
            <v>1.5646205357075321E-5</v>
          </cell>
          <cell r="U105">
            <v>1.5646205357075321E-5</v>
          </cell>
        </row>
        <row r="106">
          <cell r="A106" t="str">
            <v>F137</v>
          </cell>
          <cell r="F106">
            <v>0.3651446460920188</v>
          </cell>
          <cell r="G106">
            <v>2.0349323308317541E-3</v>
          </cell>
          <cell r="H106">
            <v>0.25492407960267699</v>
          </cell>
          <cell r="I106">
            <v>3.6521149116921863E-3</v>
          </cell>
          <cell r="J106">
            <v>7.7325210372604605E-2</v>
          </cell>
          <cell r="K106">
            <v>2.3174679516327996E-3</v>
          </cell>
          <cell r="L106">
            <v>5.0228689060202074E-3</v>
          </cell>
          <cell r="M106">
            <v>0.16799351112328029</v>
          </cell>
          <cell r="N106">
            <v>9.6240293477414512E-3</v>
          </cell>
          <cell r="O106">
            <v>6.0850221921844937E-5</v>
          </cell>
          <cell r="P106">
            <v>3.7087751341051178E-4</v>
          </cell>
          <cell r="Q106">
            <v>5.6288631991126086E-4</v>
          </cell>
          <cell r="R106">
            <v>6.4702672784048662E-2</v>
          </cell>
          <cell r="S106">
            <v>3.0956185542190771E-4</v>
          </cell>
          <cell r="T106">
            <v>1.9306593911407571E-2</v>
          </cell>
          <cell r="U106">
            <v>2.6647696755379539E-2</v>
          </cell>
        </row>
        <row r="107">
          <cell r="A107" t="str">
            <v>F137P</v>
          </cell>
          <cell r="F107">
            <v>0.32413841052597542</v>
          </cell>
          <cell r="G107">
            <v>1.3696213086707009E-3</v>
          </cell>
          <cell r="H107">
            <v>0.26640441476825627</v>
          </cell>
          <cell r="I107">
            <v>3.8017253768601249E-3</v>
          </cell>
          <cell r="J107">
            <v>8.2501016123335075E-2</v>
          </cell>
          <cell r="K107">
            <v>2.4696652047423852E-3</v>
          </cell>
          <cell r="L107">
            <v>2.9989327135496856E-3</v>
          </cell>
          <cell r="M107">
            <v>0.19126891161421031</v>
          </cell>
          <cell r="N107">
            <v>9.6314441168551361E-3</v>
          </cell>
          <cell r="O107">
            <v>5.2438541624172705E-5</v>
          </cell>
          <cell r="P107">
            <v>2.7760474313374528E-4</v>
          </cell>
          <cell r="Q107">
            <v>6.1974920284008431E-4</v>
          </cell>
          <cell r="R107">
            <v>6.1266892524094584E-2</v>
          </cell>
          <cell r="S107">
            <v>2.8223032061047834E-4</v>
          </cell>
          <cell r="T107">
            <v>2.1992904474076296E-2</v>
          </cell>
          <cell r="U107">
            <v>3.0924038441165758E-2</v>
          </cell>
        </row>
        <row r="108">
          <cell r="A108" t="str">
            <v>F137T</v>
          </cell>
          <cell r="F108">
            <v>0.36139534990082117</v>
          </cell>
          <cell r="G108">
            <v>1.8750102891220732E-3</v>
          </cell>
          <cell r="H108">
            <v>0.26168842160766387</v>
          </cell>
          <cell r="I108">
            <v>3.8006960549377146E-3</v>
          </cell>
          <cell r="J108">
            <v>7.7088942357758344E-2</v>
          </cell>
          <cell r="K108">
            <v>2.2699177468097518E-3</v>
          </cell>
          <cell r="L108">
            <v>2.0684569525560182E-3</v>
          </cell>
          <cell r="M108">
            <v>0.17355288313350423</v>
          </cell>
          <cell r="N108">
            <v>8.956570210028594E-3</v>
          </cell>
          <cell r="O108">
            <v>4.9535494658932236E-5</v>
          </cell>
          <cell r="P108">
            <v>2.5308817920411915E-4</v>
          </cell>
          <cell r="Q108">
            <v>4.253024402965436E-4</v>
          </cell>
          <cell r="R108">
            <v>6.3100207544076525E-2</v>
          </cell>
          <cell r="S108">
            <v>2.5011364173026457E-4</v>
          </cell>
          <cell r="T108">
            <v>2.0108490279384821E-2</v>
          </cell>
          <cell r="U108">
            <v>2.3117014167447054E-2</v>
          </cell>
        </row>
        <row r="109">
          <cell r="A109" t="str">
            <v>F137D</v>
          </cell>
          <cell r="F109">
            <v>0.56278582644822983</v>
          </cell>
          <cell r="G109">
            <v>4.7558515511734005E-3</v>
          </cell>
          <cell r="H109">
            <v>0.22956527029348739</v>
          </cell>
          <cell r="I109">
            <v>3.1173076164326716E-3</v>
          </cell>
          <cell r="J109">
            <v>5.7415313637640283E-2</v>
          </cell>
          <cell r="K109">
            <v>1.8373486623737216E-3</v>
          </cell>
          <cell r="L109">
            <v>2.6410217816268188E-2</v>
          </cell>
          <cell r="M109">
            <v>7.5029321074592389E-3</v>
          </cell>
          <cell r="N109">
            <v>1.2581402049592226E-2</v>
          </cell>
          <cell r="O109">
            <v>1.5620262024988781E-4</v>
          </cell>
          <cell r="P109">
            <v>5.6783224623477714E-4</v>
          </cell>
          <cell r="Q109">
            <v>2.0111452774792504E-4</v>
          </cell>
          <cell r="R109">
            <v>9.1049773296986006E-2</v>
          </cell>
          <cell r="S109">
            <v>3.4373395492479119E-4</v>
          </cell>
          <cell r="T109">
            <v>7.5706757717863783E-4</v>
          </cell>
          <cell r="U109">
            <v>9.5280559402117679E-4</v>
          </cell>
        </row>
        <row r="110">
          <cell r="A110" t="str">
            <v>F137R</v>
          </cell>
          <cell r="F110">
            <v>0.85947855373615256</v>
          </cell>
          <cell r="G110">
            <v>1.1691265772835207E-2</v>
          </cell>
          <cell r="H110">
            <v>2.0648581673453684E-2</v>
          </cell>
          <cell r="I110">
            <v>9.5779272088606932E-4</v>
          </cell>
          <cell r="J110">
            <v>3.6830650948329983E-3</v>
          </cell>
          <cell r="K110">
            <v>-1.8849872574617058E-6</v>
          </cell>
          <cell r="L110">
            <v>7.61073649561565E-3</v>
          </cell>
          <cell r="M110">
            <v>3.9681666160957521E-3</v>
          </cell>
          <cell r="N110">
            <v>3.6065402510622232E-3</v>
          </cell>
          <cell r="O110">
            <v>5.3369147741767344E-5</v>
          </cell>
          <cell r="P110">
            <v>2.4882898060143354E-3</v>
          </cell>
          <cell r="Q110">
            <v>5.2494988770924891E-4</v>
          </cell>
          <cell r="R110">
            <v>8.4284857710230116E-2</v>
          </cell>
          <cell r="S110">
            <v>1.0642126256917128E-3</v>
          </cell>
          <cell r="T110">
            <v>-3.3160320463479952E-5</v>
          </cell>
          <cell r="U110">
            <v>-2.5336230600515878E-5</v>
          </cell>
        </row>
        <row r="111">
          <cell r="A111" t="str">
            <v>F137M</v>
          </cell>
          <cell r="F111">
            <v>0.42022077720238593</v>
          </cell>
          <cell r="G111">
            <v>2.3531396889914275E-3</v>
          </cell>
          <cell r="H111">
            <v>0.25201857126415489</v>
          </cell>
          <cell r="I111">
            <v>3.6133656880689134E-3</v>
          </cell>
          <cell r="J111">
            <v>7.1590481695167504E-2</v>
          </cell>
          <cell r="K111">
            <v>2.1235744179780519E-3</v>
          </cell>
          <cell r="L111">
            <v>4.8560494337218469E-3</v>
          </cell>
          <cell r="M111">
            <v>0.12996229559705436</v>
          </cell>
          <cell r="N111">
            <v>9.9829660445078551E-3</v>
          </cell>
          <cell r="O111">
            <v>5.3035571785148623E-5</v>
          </cell>
          <cell r="P111">
            <v>3.1718752123594218E-4</v>
          </cell>
          <cell r="Q111">
            <v>3.8376997402934422E-4</v>
          </cell>
          <cell r="R111">
            <v>7.0071824681484582E-2</v>
          </cell>
          <cell r="S111">
            <v>2.7696465580044231E-4</v>
          </cell>
          <cell r="T111">
            <v>1.5067245054212882E-2</v>
          </cell>
          <cell r="U111">
            <v>1.7108751509420799E-2</v>
          </cell>
        </row>
        <row r="112">
          <cell r="A112" t="str">
            <v>F138</v>
          </cell>
          <cell r="F112">
            <v>0.47115838443723962</v>
          </cell>
          <cell r="G112">
            <v>2.6357224025787369E-3</v>
          </cell>
          <cell r="H112">
            <v>0.22656733260686199</v>
          </cell>
          <cell r="I112">
            <v>3.0638069057349524E-3</v>
          </cell>
          <cell r="J112">
            <v>6.3715472962238812E-2</v>
          </cell>
          <cell r="K112">
            <v>1.8630610074759314E-3</v>
          </cell>
          <cell r="L112">
            <v>9.4892347082082811E-3</v>
          </cell>
          <cell r="M112">
            <v>0.11067487247203241</v>
          </cell>
          <cell r="N112">
            <v>9.2673338829695109E-3</v>
          </cell>
          <cell r="O112">
            <v>5.7085455046698991E-5</v>
          </cell>
          <cell r="P112">
            <v>5.9175648832598645E-4</v>
          </cell>
          <cell r="Q112">
            <v>3.7134035149418739E-4</v>
          </cell>
          <cell r="R112">
            <v>7.2771486981323852E-2</v>
          </cell>
          <cell r="S112">
            <v>3.6689879284738486E-4</v>
          </cell>
          <cell r="T112">
            <v>1.2790527962046968E-2</v>
          </cell>
          <cell r="U112">
            <v>1.4615682583574416E-2</v>
          </cell>
        </row>
        <row r="113">
          <cell r="A113" t="str">
            <v>F138P</v>
          </cell>
          <cell r="F113">
            <v>0.36114680216770828</v>
          </cell>
          <cell r="G113">
            <v>-2.8332956124804671E-4</v>
          </cell>
          <cell r="H113">
            <v>0.26336234524476948</v>
          </cell>
          <cell r="I113">
            <v>3.3727049508391169E-3</v>
          </cell>
          <cell r="J113">
            <v>7.7593846721193627E-2</v>
          </cell>
          <cell r="K113">
            <v>2.2082794889300146E-3</v>
          </cell>
          <cell r="L113">
            <v>1.9178985250675169E-3</v>
          </cell>
          <cell r="M113">
            <v>0.17443316039524795</v>
          </cell>
          <cell r="N113">
            <v>8.9344420045988082E-3</v>
          </cell>
          <cell r="O113">
            <v>4.9924294435094302E-6</v>
          </cell>
          <cell r="P113">
            <v>2.4929008973566334E-4</v>
          </cell>
          <cell r="Q113">
            <v>4.2362492613203759E-4</v>
          </cell>
          <cell r="R113">
            <v>6.2750590655479374E-2</v>
          </cell>
          <cell r="S113">
            <v>2.4906871219263415E-4</v>
          </cell>
          <cell r="T113">
            <v>2.034071037366536E-2</v>
          </cell>
          <cell r="U113">
            <v>2.3295572876244664E-2</v>
          </cell>
        </row>
        <row r="114">
          <cell r="A114" t="str">
            <v>F138T</v>
          </cell>
          <cell r="F114">
            <v>0.35946287821347767</v>
          </cell>
          <cell r="G114">
            <v>1.8512211883656344E-3</v>
          </cell>
          <cell r="H114">
            <v>0.26138209850025818</v>
          </cell>
          <cell r="I114">
            <v>3.7974463007327364E-3</v>
          </cell>
          <cell r="J114">
            <v>7.6910443758162306E-2</v>
          </cell>
          <cell r="K114">
            <v>2.2609900501900661E-3</v>
          </cell>
          <cell r="L114">
            <v>1.8774494902965636E-3</v>
          </cell>
          <cell r="M114">
            <v>0.17672428083000613</v>
          </cell>
          <cell r="N114">
            <v>8.8526401312327366E-3</v>
          </cell>
          <cell r="O114">
            <v>4.8646993478482404E-5</v>
          </cell>
          <cell r="P114">
            <v>2.4679326514969043E-4</v>
          </cell>
          <cell r="Q114">
            <v>4.1568413008836525E-4</v>
          </cell>
          <cell r="R114">
            <v>6.2695541339418723E-2</v>
          </cell>
          <cell r="S114">
            <v>2.4644704487066519E-4</v>
          </cell>
          <cell r="T114">
            <v>2.0290473766595537E-2</v>
          </cell>
          <cell r="U114">
            <v>2.2936964997676876E-2</v>
          </cell>
        </row>
        <row r="115">
          <cell r="A115" t="str">
            <v>F138D</v>
          </cell>
          <cell r="F115">
            <v>0.56640308426905073</v>
          </cell>
          <cell r="G115">
            <v>4.9674531220237116E-3</v>
          </cell>
          <cell r="H115">
            <v>0.22938109122782405</v>
          </cell>
          <cell r="I115">
            <v>3.1032748680305511E-3</v>
          </cell>
          <cell r="J115">
            <v>5.691630413683571E-2</v>
          </cell>
          <cell r="K115">
            <v>1.8353965830464199E-3</v>
          </cell>
          <cell r="L115">
            <v>2.8744888120263729E-2</v>
          </cell>
          <cell r="M115">
            <v>2.3999912558316469E-3</v>
          </cell>
          <cell r="N115">
            <v>1.2621904434165811E-2</v>
          </cell>
          <cell r="O115">
            <v>1.7037390444250467E-4</v>
          </cell>
          <cell r="P115">
            <v>5.8186691577305364E-4</v>
          </cell>
          <cell r="Q115">
            <v>1.7891945289322299E-4</v>
          </cell>
          <cell r="R115">
            <v>9.20273883789373E-2</v>
          </cell>
          <cell r="S115">
            <v>3.4380012609886584E-4</v>
          </cell>
          <cell r="T115">
            <v>1.6213160239144452E-4</v>
          </cell>
          <cell r="U115">
            <v>1.6213160239144452E-4</v>
          </cell>
        </row>
        <row r="116">
          <cell r="A116" t="str">
            <v>F138R</v>
          </cell>
          <cell r="F116">
            <v>0.858149301048171</v>
          </cell>
          <cell r="G116">
            <v>1.1669745082241832E-2</v>
          </cell>
          <cell r="H116">
            <v>2.1366469566586586E-2</v>
          </cell>
          <cell r="I116">
            <v>9.6683594392410704E-4</v>
          </cell>
          <cell r="J116">
            <v>3.889465631181126E-3</v>
          </cell>
          <cell r="K116">
            <v>4.2990233096337073E-6</v>
          </cell>
          <cell r="L116">
            <v>7.5946323028168337E-3</v>
          </cell>
          <cell r="M116">
            <v>4.3574466927133156E-3</v>
          </cell>
          <cell r="N116">
            <v>3.6234574533162861E-3</v>
          </cell>
          <cell r="O116">
            <v>5.3361168689677569E-5</v>
          </cell>
          <cell r="P116">
            <v>2.4811711788525217E-3</v>
          </cell>
          <cell r="Q116">
            <v>5.2399843395052972E-4</v>
          </cell>
          <cell r="R116">
            <v>8.4229678528684945E-2</v>
          </cell>
          <cell r="S116">
            <v>1.0624817080369638E-3</v>
          </cell>
          <cell r="T116">
            <v>1.3828118762266845E-5</v>
          </cell>
          <cell r="U116">
            <v>1.3828118762266845E-5</v>
          </cell>
        </row>
        <row r="117">
          <cell r="A117" t="str">
            <v>F138M</v>
          </cell>
          <cell r="F117">
            <v>6.25E-2</v>
          </cell>
          <cell r="G117">
            <v>6.25E-2</v>
          </cell>
          <cell r="H117">
            <v>6.25E-2</v>
          </cell>
          <cell r="I117">
            <v>6.25E-2</v>
          </cell>
          <cell r="J117">
            <v>6.25E-2</v>
          </cell>
          <cell r="K117">
            <v>6.25E-2</v>
          </cell>
          <cell r="L117">
            <v>6.25E-2</v>
          </cell>
          <cell r="M117">
            <v>6.25E-2</v>
          </cell>
          <cell r="N117">
            <v>6.25E-2</v>
          </cell>
          <cell r="O117">
            <v>6.25E-2</v>
          </cell>
          <cell r="P117">
            <v>6.25E-2</v>
          </cell>
          <cell r="Q117">
            <v>6.25E-2</v>
          </cell>
          <cell r="R117">
            <v>6.25E-2</v>
          </cell>
          <cell r="S117">
            <v>6.25E-2</v>
          </cell>
          <cell r="T117">
            <v>6.25E-2</v>
          </cell>
          <cell r="U117">
            <v>6.25E-2</v>
          </cell>
        </row>
        <row r="118">
          <cell r="A118" t="str">
            <v>F140</v>
          </cell>
          <cell r="F118">
            <v>0.38237515865756544</v>
          </cell>
          <cell r="G118">
            <v>1.9087514115454156E-3</v>
          </cell>
          <cell r="H118">
            <v>0.26111138544317541</v>
          </cell>
          <cell r="I118">
            <v>3.8108882333744141E-3</v>
          </cell>
          <cell r="J118">
            <v>7.605698338573974E-2</v>
          </cell>
          <cell r="K118">
            <v>2.2032913924775938E-3</v>
          </cell>
          <cell r="L118">
            <v>4.9530048725114264E-3</v>
          </cell>
          <cell r="M118">
            <v>0.14981217853599343</v>
          </cell>
          <cell r="N118">
            <v>9.5828842837255238E-3</v>
          </cell>
          <cell r="O118">
            <v>5.766461691566159E-5</v>
          </cell>
          <cell r="P118">
            <v>3.580415201120774E-4</v>
          </cell>
          <cell r="Q118">
            <v>5.4558033741375865E-4</v>
          </cell>
          <cell r="R118">
            <v>6.7726329147386369E-2</v>
          </cell>
          <cell r="S118">
            <v>2.7978295141201369E-4</v>
          </cell>
          <cell r="T118">
            <v>1.6646116830260804E-2</v>
          </cell>
          <cell r="U118">
            <v>2.2571958380390729E-2</v>
          </cell>
        </row>
        <row r="119">
          <cell r="A119" t="str">
            <v>F140P</v>
          </cell>
          <cell r="F119">
            <v>0.33394163730140763</v>
          </cell>
          <cell r="G119">
            <v>1.3949598041939108E-3</v>
          </cell>
          <cell r="H119">
            <v>0.27026822620639346</v>
          </cell>
          <cell r="I119">
            <v>3.9319998573089888E-3</v>
          </cell>
          <cell r="J119">
            <v>8.151320694913991E-2</v>
          </cell>
          <cell r="K119">
            <v>2.4171098652669147E-3</v>
          </cell>
          <cell r="L119">
            <v>2.7412876424174229E-3</v>
          </cell>
          <cell r="M119">
            <v>0.18205333000248752</v>
          </cell>
          <cell r="N119">
            <v>9.2593467730853942E-3</v>
          </cell>
          <cell r="O119">
            <v>5.1316071781615111E-5</v>
          </cell>
          <cell r="P119">
            <v>2.7689061967080204E-4</v>
          </cell>
          <cell r="Q119">
            <v>6.0203250696773544E-4</v>
          </cell>
          <cell r="R119">
            <v>6.2988822205576819E-2</v>
          </cell>
          <cell r="S119">
            <v>2.6164354000952135E-4</v>
          </cell>
          <cell r="T119">
            <v>2.0320897558371551E-2</v>
          </cell>
          <cell r="U119">
            <v>2.7977293095920619E-2</v>
          </cell>
        </row>
        <row r="120">
          <cell r="A120" t="str">
            <v>F140T</v>
          </cell>
          <cell r="F120">
            <v>0.35330360436059677</v>
          </cell>
          <cell r="G120">
            <v>1.5450124327195667E-3</v>
          </cell>
          <cell r="H120">
            <v>0.27346040639070157</v>
          </cell>
          <cell r="I120">
            <v>4.0747716588297013E-3</v>
          </cell>
          <cell r="J120">
            <v>7.9039066844874398E-2</v>
          </cell>
          <cell r="K120">
            <v>2.3085946476054781E-3</v>
          </cell>
          <cell r="L120">
            <v>2.240501508025983E-3</v>
          </cell>
          <cell r="M120">
            <v>0.16859796388015685</v>
          </cell>
          <cell r="N120">
            <v>8.6899016858641726E-3</v>
          </cell>
          <cell r="O120">
            <v>4.927194950955417E-5</v>
          </cell>
          <cell r="P120">
            <v>2.5614247823879351E-4</v>
          </cell>
          <cell r="Q120">
            <v>4.9781500688584755E-4</v>
          </cell>
          <cell r="R120">
            <v>6.4754479825468128E-2</v>
          </cell>
          <cell r="S120">
            <v>2.2975359286418081E-4</v>
          </cell>
          <cell r="T120">
            <v>1.8121976691116808E-2</v>
          </cell>
          <cell r="U120">
            <v>2.2830737046542281E-2</v>
          </cell>
        </row>
        <row r="121">
          <cell r="A121" t="str">
            <v>F140D</v>
          </cell>
          <cell r="F121">
            <v>0.57099776634490151</v>
          </cell>
          <cell r="G121">
            <v>3.4445664614782155E-3</v>
          </cell>
          <cell r="H121">
            <v>0.23460666291401669</v>
          </cell>
          <cell r="I121">
            <v>3.3094553432307379E-3</v>
          </cell>
          <cell r="J121">
            <v>5.7515959165524017E-2</v>
          </cell>
          <cell r="K121">
            <v>1.7706719865879714E-3</v>
          </cell>
          <cell r="L121">
            <v>1.7571720594228561E-2</v>
          </cell>
          <cell r="M121">
            <v>2.2930579408017939E-3</v>
          </cell>
          <cell r="N121">
            <v>1.2730434011287104E-2</v>
          </cell>
          <cell r="O121">
            <v>9.6487414612600098E-5</v>
          </cell>
          <cell r="P121">
            <v>5.668026290294411E-4</v>
          </cell>
          <cell r="Q121">
            <v>3.3905891484859086E-4</v>
          </cell>
          <cell r="R121">
            <v>9.3845373333747678E-2</v>
          </cell>
          <cell r="S121">
            <v>3.3522848238692882E-4</v>
          </cell>
          <cell r="T121">
            <v>2.5828042210526925E-4</v>
          </cell>
          <cell r="U121">
            <v>3.1847404121245577E-4</v>
          </cell>
        </row>
        <row r="122">
          <cell r="A122" t="str">
            <v>F140R</v>
          </cell>
          <cell r="F122">
            <v>0.85465462757807664</v>
          </cell>
          <cell r="G122">
            <v>1.0787613020290165E-2</v>
          </cell>
          <cell r="H122">
            <v>5.0979666475492187E-2</v>
          </cell>
          <cell r="I122">
            <v>1.3751429565795113E-3</v>
          </cell>
          <cell r="J122">
            <v>5.1165278288760824E-3</v>
          </cell>
          <cell r="K122">
            <v>-2.6745445400948699E-3</v>
          </cell>
          <cell r="L122">
            <v>7.9279193051026726E-3</v>
          </cell>
          <cell r="M122">
            <v>1.5882532923766194E-3</v>
          </cell>
          <cell r="N122">
            <v>4.1915673816665874E-3</v>
          </cell>
          <cell r="O122">
            <v>5.2439142351327886E-5</v>
          </cell>
          <cell r="P122">
            <v>2.3709808315876195E-3</v>
          </cell>
          <cell r="Q122">
            <v>5.4624523884902519E-4</v>
          </cell>
          <cell r="R122">
            <v>5.8345645238376931E-2</v>
          </cell>
          <cell r="S122">
            <v>8.7610048760944326E-4</v>
          </cell>
          <cell r="T122">
            <v>1.694381414742918E-3</v>
          </cell>
          <cell r="U122">
            <v>2.1674343481165544E-3</v>
          </cell>
        </row>
        <row r="123">
          <cell r="A123" t="str">
            <v>F140M</v>
          </cell>
          <cell r="F123">
            <v>0.41599682923807862</v>
          </cell>
          <cell r="G123">
            <v>2.258205282950601E-3</v>
          </cell>
          <cell r="H123">
            <v>0.25460564384918483</v>
          </cell>
          <cell r="I123">
            <v>3.6731042786394812E-3</v>
          </cell>
          <cell r="J123">
            <v>7.2228373871348769E-2</v>
          </cell>
          <cell r="K123">
            <v>2.1396497820750028E-3</v>
          </cell>
          <cell r="L123">
            <v>4.9267225374346304E-3</v>
          </cell>
          <cell r="M123">
            <v>0.13058603814699202</v>
          </cell>
          <cell r="N123">
            <v>9.9118681975461469E-3</v>
          </cell>
          <cell r="O123">
            <v>5.3109825009582002E-5</v>
          </cell>
          <cell r="P123">
            <v>3.2088734566997133E-4</v>
          </cell>
          <cell r="Q123">
            <v>4.1231976217199692E-4</v>
          </cell>
          <cell r="R123">
            <v>7.0336707083802033E-2</v>
          </cell>
          <cell r="S123">
            <v>2.7286414682986142E-4</v>
          </cell>
          <cell r="T123">
            <v>1.4878211148783958E-2</v>
          </cell>
          <cell r="U123">
            <v>1.7399465503482477E-2</v>
          </cell>
        </row>
        <row r="124">
          <cell r="A124" t="str">
            <v>F141</v>
          </cell>
          <cell r="F124">
            <v>0.37355013143249088</v>
          </cell>
          <cell r="G124">
            <v>1.4413118918127573E-3</v>
          </cell>
          <cell r="H124">
            <v>0.27360610918048872</v>
          </cell>
          <cell r="I124">
            <v>4.1066555451102285E-3</v>
          </cell>
          <cell r="J124">
            <v>7.807389482509805E-2</v>
          </cell>
          <cell r="K124">
            <v>2.2400969370120526E-3</v>
          </cell>
          <cell r="L124">
            <v>5.9478688325553019E-3</v>
          </cell>
          <cell r="M124">
            <v>0.14286666879388518</v>
          </cell>
          <cell r="N124">
            <v>9.3018747137438209E-3</v>
          </cell>
          <cell r="O124">
            <v>5.8296287584303999E-5</v>
          </cell>
          <cell r="P124">
            <v>3.9145242097387797E-4</v>
          </cell>
          <cell r="Q124">
            <v>6.7411182328445647E-4</v>
          </cell>
          <cell r="R124">
            <v>7.0688747712345013E-2</v>
          </cell>
          <cell r="S124">
            <v>2.5963814632046255E-4</v>
          </cell>
          <cell r="T124">
            <v>1.4441000615864372E-2</v>
          </cell>
          <cell r="U124">
            <v>2.2352140841430394E-2</v>
          </cell>
        </row>
        <row r="125">
          <cell r="A125" t="str">
            <v>F150</v>
          </cell>
          <cell r="F125">
            <v>0.34368593695084243</v>
          </cell>
          <cell r="G125">
            <v>-4.4124161289675464E-3</v>
          </cell>
          <cell r="H125">
            <v>0.45067915426448035</v>
          </cell>
          <cell r="I125">
            <v>8.086892737874541E-3</v>
          </cell>
          <cell r="J125">
            <v>9.8492760866130333E-2</v>
          </cell>
          <cell r="K125">
            <v>2.1058393649909498E-3</v>
          </cell>
          <cell r="L125">
            <v>6.1409529860911383E-3</v>
          </cell>
          <cell r="M125">
            <v>-1.4992456701903347E-2</v>
          </cell>
          <cell r="N125">
            <v>7.5774155297558248E-3</v>
          </cell>
          <cell r="O125">
            <v>5.6606466270416225E-5</v>
          </cell>
          <cell r="P125">
            <v>7.1766009422523749E-4</v>
          </cell>
          <cell r="Q125">
            <v>1.9838211743093718E-3</v>
          </cell>
          <cell r="R125">
            <v>0.11737839062901922</v>
          </cell>
          <cell r="S125">
            <v>-9.5250458552518342E-5</v>
          </cell>
          <cell r="T125">
            <v>-2.0779044015700486E-2</v>
          </cell>
          <cell r="U125">
            <v>3.3737362411340216E-3</v>
          </cell>
        </row>
        <row r="126">
          <cell r="A126" t="str">
            <v>F150P</v>
          </cell>
          <cell r="F126">
            <v>0.27093529575432457</v>
          </cell>
          <cell r="G126">
            <v>-4.0551124548739289E-3</v>
          </cell>
          <cell r="H126">
            <v>0.4672365488821057</v>
          </cell>
          <cell r="I126">
            <v>8.7298972753798512E-3</v>
          </cell>
          <cell r="J126">
            <v>0.10697895839940599</v>
          </cell>
          <cell r="K126">
            <v>2.776930473258304E-3</v>
          </cell>
          <cell r="L126">
            <v>7.1143347183141789E-3</v>
          </cell>
          <cell r="M126">
            <v>3.7590787820448363E-2</v>
          </cell>
          <cell r="N126">
            <v>3.9502581973601663E-3</v>
          </cell>
          <cell r="O126">
            <v>4.189547391797409E-5</v>
          </cell>
          <cell r="P126">
            <v>6.2501362724935142E-4</v>
          </cell>
          <cell r="Q126">
            <v>2.3923898371474568E-3</v>
          </cell>
          <cell r="R126">
            <v>0.10998578736326224</v>
          </cell>
          <cell r="S126">
            <v>-1.0824796066226706E-4</v>
          </cell>
          <cell r="T126">
            <v>-2.3698460318816113E-2</v>
          </cell>
          <cell r="U126">
            <v>9.5037229121783095E-3</v>
          </cell>
        </row>
        <row r="127">
          <cell r="A127" t="str">
            <v>F150T</v>
          </cell>
          <cell r="F127">
            <v>1.8595388501120163</v>
          </cell>
          <cell r="G127">
            <v>7.2042089650013297E-2</v>
          </cell>
          <cell r="H127">
            <v>-2.2504405002753169</v>
          </cell>
          <cell r="I127">
            <v>-5.5473497136067702E-2</v>
          </cell>
          <cell r="J127">
            <v>-0.34743716810371494</v>
          </cell>
          <cell r="K127">
            <v>-6.5990324320841041E-3</v>
          </cell>
          <cell r="L127">
            <v>-6.6290762773734288E-2</v>
          </cell>
          <cell r="M127">
            <v>1.6109451462962137</v>
          </cell>
          <cell r="N127">
            <v>5.5805352841873254E-2</v>
          </cell>
          <cell r="O127">
            <v>-1.1356603476233267E-5</v>
          </cell>
          <cell r="P127">
            <v>-3.307375672830736E-3</v>
          </cell>
          <cell r="Q127">
            <v>-2.0519855882841703E-2</v>
          </cell>
          <cell r="R127">
            <v>-0.43499248262209095</v>
          </cell>
          <cell r="S127">
            <v>3.9871217942825769E-3</v>
          </cell>
          <cell r="T127">
            <v>0.50546056343460144</v>
          </cell>
          <cell r="U127">
            <v>7.7292907373157901E-2</v>
          </cell>
        </row>
        <row r="128">
          <cell r="A128" t="str">
            <v>F150D</v>
          </cell>
          <cell r="F128">
            <v>0.46518272076363704</v>
          </cell>
          <cell r="G128">
            <v>-1.8911315316378608E-3</v>
          </cell>
          <cell r="H128">
            <v>0.32710950064426536</v>
          </cell>
          <cell r="I128">
            <v>5.0513014812002552E-3</v>
          </cell>
          <cell r="J128">
            <v>7.4372199908442849E-2</v>
          </cell>
          <cell r="K128">
            <v>2.217746500844399E-3</v>
          </cell>
          <cell r="L128">
            <v>2.5513796023084244E-3</v>
          </cell>
          <cell r="M128">
            <v>-1.8193509499219219E-3</v>
          </cell>
          <cell r="N128">
            <v>1.2166345654800534E-2</v>
          </cell>
          <cell r="O128">
            <v>6.5996590431625693E-5</v>
          </cell>
          <cell r="P128">
            <v>6.8822356992310314E-4</v>
          </cell>
          <cell r="Q128">
            <v>8.1077901357366451E-4</v>
          </cell>
          <cell r="R128">
            <v>0.11357607562054058</v>
          </cell>
          <cell r="S128">
            <v>9.5917302031702068E-5</v>
          </cell>
          <cell r="T128">
            <v>-9.5805953026725132E-5</v>
          </cell>
          <cell r="U128">
            <v>-8.1898217412935048E-5</v>
          </cell>
        </row>
        <row r="129">
          <cell r="A129" t="str">
            <v>F150R</v>
          </cell>
          <cell r="F129">
            <v>0.88473122876870713</v>
          </cell>
          <cell r="G129">
            <v>1.0576486236077967E-2</v>
          </cell>
          <cell r="H129">
            <v>-0.93910246608901382</v>
          </cell>
          <cell r="I129">
            <v>-1.6332169367059984E-2</v>
          </cell>
          <cell r="J129">
            <v>-1.6366880341564211E-2</v>
          </cell>
          <cell r="K129">
            <v>9.3260359200440776E-2</v>
          </cell>
          <cell r="L129">
            <v>-1.2068037955090807E-2</v>
          </cell>
          <cell r="M129">
            <v>0.14972274810780975</v>
          </cell>
          <cell r="N129">
            <v>-1.1767133436539502E-2</v>
          </cell>
          <cell r="O129">
            <v>-2.1690991827741011E-5</v>
          </cell>
          <cell r="P129">
            <v>3.5825912388410867E-3</v>
          </cell>
          <cell r="Q129">
            <v>-1.3735301922440624E-3</v>
          </cell>
          <cell r="R129">
            <v>0.950572097400458</v>
          </cell>
          <cell r="S129">
            <v>3.3796926267610043E-3</v>
          </cell>
          <cell r="T129">
            <v>-3.6210697256438967E-2</v>
          </cell>
          <cell r="U129">
            <v>-6.25825979493283E-2</v>
          </cell>
        </row>
        <row r="130">
          <cell r="A130" t="str">
            <v>F150M</v>
          </cell>
          <cell r="F130">
            <v>0.338513288526956</v>
          </cell>
          <cell r="G130">
            <v>-5.0486028187441963E-4</v>
          </cell>
          <cell r="H130">
            <v>0.33143999133727242</v>
          </cell>
          <cell r="I130">
            <v>5.4864529489307258E-3</v>
          </cell>
          <cell r="J130">
            <v>8.6670522259880631E-2</v>
          </cell>
          <cell r="K130">
            <v>2.4599450432300249E-3</v>
          </cell>
          <cell r="L130">
            <v>9.0391998385758263E-3</v>
          </cell>
          <cell r="M130">
            <v>0.10909277591995523</v>
          </cell>
          <cell r="N130">
            <v>8.0047693233653173E-3</v>
          </cell>
          <cell r="O130">
            <v>5.2849912507225985E-5</v>
          </cell>
          <cell r="P130">
            <v>4.8389574498047323E-4</v>
          </cell>
          <cell r="Q130">
            <v>1.2435628923892208E-3</v>
          </cell>
          <cell r="R130">
            <v>8.5546219383864266E-2</v>
          </cell>
          <cell r="S130">
            <v>1.4086290423555574E-4</v>
          </cell>
          <cell r="T130">
            <v>3.6749092183980016E-3</v>
          </cell>
          <cell r="U130">
            <v>1.8655615027332692E-2</v>
          </cell>
        </row>
        <row r="131">
          <cell r="A131" t="str">
            <v>F151</v>
          </cell>
          <cell r="F131">
            <v>0.40953709824846979</v>
          </cell>
          <cell r="G131">
            <v>2.3501116554705396E-3</v>
          </cell>
          <cell r="H131">
            <v>0.24764397645584374</v>
          </cell>
          <cell r="I131">
            <v>3.5935851459762821E-3</v>
          </cell>
          <cell r="J131">
            <v>7.121408112124411E-2</v>
          </cell>
          <cell r="K131">
            <v>2.095759941090083E-3</v>
          </cell>
          <cell r="L131">
            <v>7.5005887398069309E-3</v>
          </cell>
          <cell r="M131">
            <v>0.14221133417508319</v>
          </cell>
          <cell r="N131">
            <v>9.3622549457133553E-3</v>
          </cell>
          <cell r="O131">
            <v>5.3303703630976361E-5</v>
          </cell>
          <cell r="P131">
            <v>3.2476280732517593E-4</v>
          </cell>
          <cell r="Q131">
            <v>4.0354066952657055E-4</v>
          </cell>
          <cell r="R131">
            <v>6.8154771371528478E-2</v>
          </cell>
          <cell r="S131">
            <v>2.8433254604695146E-4</v>
          </cell>
          <cell r="T131">
            <v>1.6509849104595565E-2</v>
          </cell>
          <cell r="U131">
            <v>1.8760649368648175E-2</v>
          </cell>
        </row>
        <row r="132">
          <cell r="A132" t="str">
            <v>F151P</v>
          </cell>
          <cell r="F132">
            <v>0.36093892391153265</v>
          </cell>
          <cell r="G132">
            <v>1.8588479141330666E-3</v>
          </cell>
          <cell r="H132">
            <v>0.26246248938004202</v>
          </cell>
          <cell r="I132">
            <v>3.8131467644219484E-3</v>
          </cell>
          <cell r="J132">
            <v>7.7229288510772778E-2</v>
          </cell>
          <cell r="K132">
            <v>2.2703767453228912E-3</v>
          </cell>
          <cell r="L132">
            <v>1.8854557068133551E-3</v>
          </cell>
          <cell r="M132">
            <v>0.17346716818320085</v>
          </cell>
          <cell r="N132">
            <v>8.8893696455146429E-3</v>
          </cell>
          <cell r="O132">
            <v>4.8850659361506239E-5</v>
          </cell>
          <cell r="P132">
            <v>2.4781923747000572E-4</v>
          </cell>
          <cell r="Q132">
            <v>4.1744725699964589E-4</v>
          </cell>
          <cell r="R132">
            <v>6.2954088627060048E-2</v>
          </cell>
          <cell r="S132">
            <v>2.4747278183407994E-4</v>
          </cell>
          <cell r="T132">
            <v>2.0235748674362751E-2</v>
          </cell>
          <cell r="U132">
            <v>2.303350600115784E-2</v>
          </cell>
        </row>
        <row r="133">
          <cell r="A133" t="str">
            <v>F151T</v>
          </cell>
          <cell r="F133">
            <v>0.3594640276188617</v>
          </cell>
          <cell r="G133">
            <v>1.851227107762962E-3</v>
          </cell>
          <cell r="H133">
            <v>0.26138293428611953</v>
          </cell>
          <cell r="I133">
            <v>3.7974584433084768E-3</v>
          </cell>
          <cell r="J133">
            <v>7.6910689684191125E-2</v>
          </cell>
          <cell r="K133">
            <v>2.2609972798493571E-3</v>
          </cell>
          <cell r="L133">
            <v>1.8774554935605549E-3</v>
          </cell>
          <cell r="M133">
            <v>0.17672175591665396</v>
          </cell>
          <cell r="N133">
            <v>8.8526684381118326E-3</v>
          </cell>
          <cell r="O133">
            <v>4.8647149030333833E-5</v>
          </cell>
          <cell r="P133">
            <v>2.4679405428683072E-4</v>
          </cell>
          <cell r="Q133">
            <v>4.1568545926477297E-4</v>
          </cell>
          <cell r="R133">
            <v>6.2695741812394151E-2</v>
          </cell>
          <cell r="S133">
            <v>2.464478329007441E-4</v>
          </cell>
          <cell r="T133">
            <v>2.0290431083624438E-2</v>
          </cell>
          <cell r="U133">
            <v>2.2937038340079277E-2</v>
          </cell>
        </row>
        <row r="134">
          <cell r="A134" t="str">
            <v>F151D</v>
          </cell>
          <cell r="F134">
            <v>0.62054431679199051</v>
          </cell>
          <cell r="G134">
            <v>4.4978340315749944E-3</v>
          </cell>
          <cell r="H134">
            <v>0.18575215325052399</v>
          </cell>
          <cell r="I134">
            <v>2.6758936527901691E-3</v>
          </cell>
          <cell r="J134">
            <v>4.5730083106648528E-2</v>
          </cell>
          <cell r="K134">
            <v>1.3564312324919057E-3</v>
          </cell>
          <cell r="L134">
            <v>3.2304576071287526E-2</v>
          </cell>
          <cell r="M134">
            <v>2.6195153121533802E-3</v>
          </cell>
          <cell r="N134">
            <v>1.1551431955361513E-2</v>
          </cell>
          <cell r="O134">
            <v>7.3430898799356535E-5</v>
          </cell>
          <cell r="P134">
            <v>6.3858195764002418E-4</v>
          </cell>
          <cell r="Q134">
            <v>3.4177355099940167E-4</v>
          </cell>
          <cell r="R134">
            <v>9.1112648659491896E-2</v>
          </cell>
          <cell r="S134">
            <v>4.4740639288806374E-4</v>
          </cell>
          <cell r="T134">
            <v>1.7696156767920513E-4</v>
          </cell>
          <cell r="U134">
            <v>1.7696156767920513E-4</v>
          </cell>
        </row>
        <row r="135">
          <cell r="A135" t="str">
            <v>F151R</v>
          </cell>
          <cell r="F135">
            <v>0.86551500147091898</v>
          </cell>
          <cell r="G135">
            <v>5.0683594529580319E-3</v>
          </cell>
          <cell r="H135">
            <v>1.9132546218184467E-2</v>
          </cell>
          <cell r="I135">
            <v>2.4039586160936883E-4</v>
          </cell>
          <cell r="J135">
            <v>3.0213304231461124E-4</v>
          </cell>
          <cell r="K135">
            <v>8.280368878913904E-6</v>
          </cell>
          <cell r="L135">
            <v>9.6264638827002376E-3</v>
          </cell>
          <cell r="M135">
            <v>6.5103631939672372E-4</v>
          </cell>
          <cell r="N135">
            <v>3.6915878105104141E-3</v>
          </cell>
          <cell r="O135">
            <v>3.107770856713517E-5</v>
          </cell>
          <cell r="P135">
            <v>2.7186906196835056E-3</v>
          </cell>
          <cell r="Q135">
            <v>5.7416015438684401E-4</v>
          </cell>
          <cell r="R135">
            <v>9.2076137237740066E-2</v>
          </cell>
          <cell r="S135">
            <v>3.5604560283675326E-4</v>
          </cell>
          <cell r="T135">
            <v>4.0421246570583646E-6</v>
          </cell>
          <cell r="U135">
            <v>4.0421246570583646E-6</v>
          </cell>
        </row>
        <row r="136">
          <cell r="A136" t="str">
            <v>F151M</v>
          </cell>
          <cell r="F136">
            <v>6.25E-2</v>
          </cell>
          <cell r="G136">
            <v>6.25E-2</v>
          </cell>
          <cell r="H136">
            <v>6.25E-2</v>
          </cell>
          <cell r="I136">
            <v>6.25E-2</v>
          </cell>
          <cell r="J136">
            <v>6.25E-2</v>
          </cell>
          <cell r="K136">
            <v>6.25E-2</v>
          </cell>
          <cell r="L136">
            <v>6.25E-2</v>
          </cell>
          <cell r="M136">
            <v>6.25E-2</v>
          </cell>
          <cell r="N136">
            <v>6.25E-2</v>
          </cell>
          <cell r="O136">
            <v>6.25E-2</v>
          </cell>
          <cell r="P136">
            <v>6.25E-2</v>
          </cell>
          <cell r="Q136">
            <v>6.25E-2</v>
          </cell>
          <cell r="R136">
            <v>6.25E-2</v>
          </cell>
          <cell r="S136">
            <v>6.25E-2</v>
          </cell>
          <cell r="T136">
            <v>6.25E-2</v>
          </cell>
          <cell r="U136">
            <v>6.25E-2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Function Summary"/>
      <sheetName val="Class Summary"/>
      <sheetName val="Production Summary"/>
      <sheetName val="Transmission Summary"/>
      <sheetName val="Distribution Summary"/>
      <sheetName val="Retail Summary"/>
      <sheetName val="Misc Summary"/>
      <sheetName val="P+T+D+R+M"/>
      <sheetName val="Production"/>
      <sheetName val="Transmission"/>
      <sheetName val="Distribution"/>
      <sheetName val="Retail"/>
      <sheetName val="Misc"/>
      <sheetName val="Production-Demand"/>
      <sheetName val="Production-Energy"/>
      <sheetName val="Transmission-Demand"/>
      <sheetName val="Transmission-Energy"/>
      <sheetName val="Dist-Subs"/>
      <sheetName val="Dist-P&amp;C"/>
      <sheetName val="Dist-Xfmr"/>
      <sheetName val="Dist-Service"/>
      <sheetName val="Dist-Meter"/>
      <sheetName val="COS Allocation Options"/>
      <sheetName val="JAM Download"/>
      <sheetName val="FuncStudy"/>
      <sheetName val="Func Factors"/>
      <sheetName val="Func Allocation Options"/>
      <sheetName val="Func Dist Factor Table"/>
      <sheetName val="COS Factor Table"/>
      <sheetName val="Demand Factors"/>
      <sheetName val="Dist. Factors"/>
      <sheetName val="Energy Factor"/>
      <sheetName val="Excess NEM Value"/>
      <sheetName val="Cust Advances"/>
      <sheetName val="Cust Factors"/>
      <sheetName val="MetersServices"/>
      <sheetName val="Uncollectables"/>
      <sheetName val="Revenues"/>
      <sheetName val="NPC Factors"/>
      <sheetName val="Cust Gen Assign"/>
      <sheetName val="TransInvest"/>
      <sheetName val="DistInvest"/>
      <sheetName val="Error Check"/>
    </sheetNames>
    <sheetDataSet>
      <sheetData sheetId="0"/>
      <sheetData sheetId="1">
        <row r="14">
          <cell r="B14" t="str">
            <v>1-135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D3" t="str">
            <v>2010 Protocol</v>
          </cell>
          <cell r="E3" t="str">
            <v>2010 Protocol</v>
          </cell>
          <cell r="G3" t="str">
            <v>Option-1</v>
          </cell>
        </row>
        <row r="4">
          <cell r="D4" t="str">
            <v>(Non-Wgt)</v>
          </cell>
          <cell r="E4" t="str">
            <v>(Monthly Wgt)</v>
          </cell>
          <cell r="F4" t="str">
            <v>Rolled-In</v>
          </cell>
          <cell r="G4" t="str">
            <v>(Undefined)</v>
          </cell>
        </row>
        <row r="5">
          <cell r="D5" t="str">
            <v>C</v>
          </cell>
          <cell r="E5" t="str">
            <v>C</v>
          </cell>
          <cell r="F5" t="str">
            <v>C</v>
          </cell>
          <cell r="G5" t="str">
            <v>C</v>
          </cell>
        </row>
        <row r="6">
          <cell r="D6" t="str">
            <v>COS
Factor</v>
          </cell>
          <cell r="E6" t="str">
            <v>COS
Factor</v>
          </cell>
          <cell r="F6" t="str">
            <v>COS
Factor</v>
          </cell>
          <cell r="G6" t="str">
            <v>COS
Factor</v>
          </cell>
        </row>
        <row r="7">
          <cell r="D7" t="str">
            <v>A</v>
          </cell>
          <cell r="E7" t="str">
            <v>A</v>
          </cell>
          <cell r="F7" t="str">
            <v>A</v>
          </cell>
          <cell r="G7" t="str">
            <v>A</v>
          </cell>
        </row>
        <row r="9">
          <cell r="D9" t="str">
            <v>A</v>
          </cell>
          <cell r="E9" t="str">
            <v>A</v>
          </cell>
          <cell r="F9" t="str">
            <v>A</v>
          </cell>
          <cell r="G9" t="str">
            <v>A</v>
          </cell>
        </row>
        <row r="10">
          <cell r="D10" t="str">
            <v>F10</v>
          </cell>
          <cell r="E10" t="str">
            <v>F10</v>
          </cell>
          <cell r="F10" t="str">
            <v>F10</v>
          </cell>
          <cell r="G10" t="str">
            <v>F10</v>
          </cell>
        </row>
        <row r="11">
          <cell r="D11" t="str">
            <v>F30</v>
          </cell>
          <cell r="E11" t="str">
            <v>F30</v>
          </cell>
          <cell r="F11" t="str">
            <v>F30</v>
          </cell>
          <cell r="G11" t="str">
            <v>F30</v>
          </cell>
        </row>
        <row r="14">
          <cell r="D14" t="str">
            <v>A</v>
          </cell>
          <cell r="E14" t="str">
            <v>A</v>
          </cell>
          <cell r="F14" t="str">
            <v>A</v>
          </cell>
          <cell r="G14" t="str">
            <v>A</v>
          </cell>
        </row>
        <row r="16">
          <cell r="D16" t="str">
            <v>A</v>
          </cell>
          <cell r="E16" t="str">
            <v>A</v>
          </cell>
          <cell r="F16" t="str">
            <v>A</v>
          </cell>
          <cell r="G16" t="str">
            <v>A</v>
          </cell>
        </row>
        <row r="18">
          <cell r="D18" t="str">
            <v>A</v>
          </cell>
          <cell r="E18" t="str">
            <v>A</v>
          </cell>
          <cell r="F18" t="str">
            <v>A</v>
          </cell>
          <cell r="G18" t="str">
            <v>A</v>
          </cell>
        </row>
        <row r="19">
          <cell r="D19" t="str">
            <v>F10</v>
          </cell>
          <cell r="E19" t="str">
            <v>F10</v>
          </cell>
          <cell r="F19" t="str">
            <v>F10</v>
          </cell>
          <cell r="G19" t="str">
            <v>F10</v>
          </cell>
        </row>
        <row r="24">
          <cell r="D24" t="str">
            <v>F11</v>
          </cell>
          <cell r="E24" t="str">
            <v>F11</v>
          </cell>
          <cell r="F24" t="str">
            <v>F11</v>
          </cell>
          <cell r="G24" t="str">
            <v>F11</v>
          </cell>
        </row>
        <row r="25">
          <cell r="D25" t="str">
            <v>F10</v>
          </cell>
          <cell r="E25" t="str">
            <v>F10</v>
          </cell>
          <cell r="F25" t="str">
            <v>F10</v>
          </cell>
          <cell r="G25" t="str">
            <v>F10</v>
          </cell>
        </row>
        <row r="26">
          <cell r="D26" t="str">
            <v>F10</v>
          </cell>
          <cell r="E26" t="str">
            <v>F85</v>
          </cell>
          <cell r="F26" t="str">
            <v>F10</v>
          </cell>
          <cell r="G26" t="str">
            <v>F10</v>
          </cell>
        </row>
        <row r="27">
          <cell r="D27" t="str">
            <v>F30</v>
          </cell>
          <cell r="E27" t="str">
            <v>F86</v>
          </cell>
          <cell r="F27" t="str">
            <v>F30</v>
          </cell>
          <cell r="G27" t="str">
            <v>F30</v>
          </cell>
        </row>
        <row r="30">
          <cell r="D30" t="str">
            <v>F11</v>
          </cell>
          <cell r="E30" t="str">
            <v>F11</v>
          </cell>
          <cell r="F30" t="str">
            <v>F11</v>
          </cell>
          <cell r="G30" t="str">
            <v>F11</v>
          </cell>
        </row>
        <row r="31">
          <cell r="D31" t="str">
            <v>F10</v>
          </cell>
          <cell r="E31" t="str">
            <v>F10</v>
          </cell>
          <cell r="F31" t="str">
            <v>F10</v>
          </cell>
          <cell r="G31" t="str">
            <v>F10</v>
          </cell>
        </row>
        <row r="33">
          <cell r="D33" t="str">
            <v>F140x</v>
          </cell>
          <cell r="E33" t="str">
            <v>F140x</v>
          </cell>
          <cell r="F33" t="str">
            <v>F140x</v>
          </cell>
          <cell r="G33" t="str">
            <v>F140x</v>
          </cell>
        </row>
        <row r="35">
          <cell r="D35" t="str">
            <v>A</v>
          </cell>
          <cell r="E35" t="str">
            <v>A</v>
          </cell>
          <cell r="F35" t="str">
            <v>A</v>
          </cell>
          <cell r="G35" t="str">
            <v>A</v>
          </cell>
        </row>
        <row r="40">
          <cell r="D40" t="str">
            <v>A</v>
          </cell>
          <cell r="E40" t="str">
            <v>A</v>
          </cell>
          <cell r="F40" t="str">
            <v>A</v>
          </cell>
          <cell r="G40" t="str">
            <v>A</v>
          </cell>
        </row>
        <row r="41">
          <cell r="D41" t="str">
            <v>F40</v>
          </cell>
          <cell r="E41" t="str">
            <v>F40</v>
          </cell>
          <cell r="F41" t="str">
            <v>F40</v>
          </cell>
          <cell r="G41" t="str">
            <v>F40</v>
          </cell>
        </row>
        <row r="44">
          <cell r="D44" t="str">
            <v>A</v>
          </cell>
          <cell r="E44" t="str">
            <v>A</v>
          </cell>
          <cell r="F44" t="str">
            <v>A</v>
          </cell>
          <cell r="G44" t="str">
            <v>A</v>
          </cell>
        </row>
        <row r="45">
          <cell r="D45" t="str">
            <v>F10</v>
          </cell>
          <cell r="E45" t="str">
            <v>F10</v>
          </cell>
          <cell r="F45" t="str">
            <v>F10</v>
          </cell>
          <cell r="G45" t="str">
            <v>F10</v>
          </cell>
        </row>
        <row r="46">
          <cell r="D46" t="str">
            <v>F40</v>
          </cell>
          <cell r="E46" t="str">
            <v>F40</v>
          </cell>
          <cell r="F46" t="str">
            <v>F40</v>
          </cell>
          <cell r="G46" t="str">
            <v>F40</v>
          </cell>
        </row>
        <row r="49">
          <cell r="D49" t="str">
            <v>F10</v>
          </cell>
          <cell r="E49" t="str">
            <v>F10</v>
          </cell>
          <cell r="F49" t="str">
            <v>F10</v>
          </cell>
          <cell r="G49" t="str">
            <v>F10</v>
          </cell>
        </row>
        <row r="51">
          <cell r="D51" t="str">
            <v>A</v>
          </cell>
          <cell r="E51" t="str">
            <v>A</v>
          </cell>
          <cell r="F51" t="str">
            <v>A</v>
          </cell>
          <cell r="G51" t="str">
            <v>A</v>
          </cell>
        </row>
        <row r="52">
          <cell r="D52" t="str">
            <v>F10</v>
          </cell>
          <cell r="E52" t="str">
            <v>F10</v>
          </cell>
          <cell r="F52" t="str">
            <v>F10</v>
          </cell>
          <cell r="G52" t="str">
            <v>F10</v>
          </cell>
        </row>
        <row r="53">
          <cell r="D53" t="str">
            <v>F10</v>
          </cell>
          <cell r="E53" t="str">
            <v>F10</v>
          </cell>
          <cell r="F53" t="str">
            <v>F10</v>
          </cell>
          <cell r="G53" t="str">
            <v>F10</v>
          </cell>
        </row>
        <row r="54">
          <cell r="D54" t="str">
            <v>F102x</v>
          </cell>
          <cell r="E54" t="str">
            <v>F102x</v>
          </cell>
          <cell r="F54" t="str">
            <v>F102x</v>
          </cell>
          <cell r="G54" t="str">
            <v>F102x</v>
          </cell>
        </row>
        <row r="57">
          <cell r="D57" t="str">
            <v>A</v>
          </cell>
          <cell r="E57" t="str">
            <v>A</v>
          </cell>
          <cell r="F57" t="str">
            <v>A</v>
          </cell>
          <cell r="G57" t="str">
            <v>A</v>
          </cell>
        </row>
        <row r="58">
          <cell r="D58" t="str">
            <v>F40</v>
          </cell>
          <cell r="E58" t="str">
            <v>F40</v>
          </cell>
          <cell r="F58" t="str">
            <v>F40</v>
          </cell>
          <cell r="G58" t="str">
            <v>F40</v>
          </cell>
        </row>
        <row r="59">
          <cell r="D59" t="str">
            <v>F30</v>
          </cell>
          <cell r="E59" t="str">
            <v>F30</v>
          </cell>
          <cell r="F59" t="str">
            <v>F30</v>
          </cell>
          <cell r="G59" t="str">
            <v>F30</v>
          </cell>
        </row>
        <row r="60">
          <cell r="D60" t="str">
            <v>F10</v>
          </cell>
          <cell r="E60" t="str">
            <v>F10</v>
          </cell>
          <cell r="F60" t="str">
            <v>F10</v>
          </cell>
          <cell r="G60" t="str">
            <v>F10</v>
          </cell>
        </row>
        <row r="61">
          <cell r="D61" t="str">
            <v>F10</v>
          </cell>
          <cell r="E61" t="str">
            <v>F10</v>
          </cell>
          <cell r="F61" t="str">
            <v>F10</v>
          </cell>
          <cell r="G61" t="str">
            <v>F10</v>
          </cell>
        </row>
        <row r="69">
          <cell r="D69" t="str">
            <v>F10</v>
          </cell>
          <cell r="E69" t="str">
            <v>F10</v>
          </cell>
          <cell r="F69" t="str">
            <v>F10</v>
          </cell>
          <cell r="G69" t="str">
            <v>F10</v>
          </cell>
        </row>
        <row r="70">
          <cell r="D70" t="str">
            <v>F10</v>
          </cell>
          <cell r="E70" t="str">
            <v>F10</v>
          </cell>
          <cell r="F70" t="str">
            <v>F10</v>
          </cell>
          <cell r="G70" t="str">
            <v>F10</v>
          </cell>
        </row>
        <row r="71">
          <cell r="D71" t="str">
            <v>F30</v>
          </cell>
          <cell r="E71" t="str">
            <v>F30</v>
          </cell>
          <cell r="F71" t="str">
            <v>F30</v>
          </cell>
          <cell r="G71" t="str">
            <v>F30</v>
          </cell>
        </row>
        <row r="72">
          <cell r="D72" t="str">
            <v>F10</v>
          </cell>
          <cell r="E72" t="str">
            <v>F10</v>
          </cell>
          <cell r="F72" t="str">
            <v>F10</v>
          </cell>
          <cell r="G72" t="str">
            <v>F10</v>
          </cell>
        </row>
        <row r="73">
          <cell r="D73" t="str">
            <v>F10</v>
          </cell>
          <cell r="E73" t="str">
            <v>F10</v>
          </cell>
          <cell r="F73" t="str">
            <v>F10</v>
          </cell>
          <cell r="G73" t="str">
            <v>F10</v>
          </cell>
        </row>
        <row r="74">
          <cell r="D74" t="str">
            <v>F10</v>
          </cell>
          <cell r="E74" t="str">
            <v>F10</v>
          </cell>
          <cell r="F74" t="str">
            <v>F102x</v>
          </cell>
          <cell r="G74" t="str">
            <v>F10</v>
          </cell>
        </row>
        <row r="79">
          <cell r="D79" t="str">
            <v>F80</v>
          </cell>
          <cell r="E79" t="str">
            <v>F80</v>
          </cell>
          <cell r="F79" t="str">
            <v>F80</v>
          </cell>
          <cell r="G79" t="str">
            <v>F80</v>
          </cell>
        </row>
        <row r="82">
          <cell r="D82" t="str">
            <v>F105</v>
          </cell>
          <cell r="E82" t="str">
            <v>F105</v>
          </cell>
          <cell r="F82" t="str">
            <v>F105</v>
          </cell>
          <cell r="G82" t="str">
            <v>F105</v>
          </cell>
        </row>
        <row r="83">
          <cell r="D83" t="str">
            <v>F105</v>
          </cell>
          <cell r="E83" t="str">
            <v>F105</v>
          </cell>
          <cell r="F83" t="str">
            <v>F105</v>
          </cell>
          <cell r="G83" t="str">
            <v>F105</v>
          </cell>
        </row>
        <row r="84">
          <cell r="D84" t="str">
            <v>F105</v>
          </cell>
          <cell r="E84" t="str">
            <v>F105</v>
          </cell>
          <cell r="F84" t="str">
            <v>F105</v>
          </cell>
          <cell r="G84" t="str">
            <v>F105</v>
          </cell>
        </row>
        <row r="92">
          <cell r="D92" t="str">
            <v>C</v>
          </cell>
          <cell r="E92" t="str">
            <v>C</v>
          </cell>
          <cell r="F92" t="str">
            <v>C</v>
          </cell>
          <cell r="G92" t="str">
            <v>C</v>
          </cell>
        </row>
        <row r="93">
          <cell r="D93" t="str">
            <v>COS
Factor</v>
          </cell>
          <cell r="E93" t="str">
            <v>COS
Factor</v>
          </cell>
          <cell r="F93" t="str">
            <v>COS
Factor</v>
          </cell>
          <cell r="G93" t="str">
            <v>COS
Factor</v>
          </cell>
        </row>
        <row r="94">
          <cell r="D94" t="str">
            <v>F10</v>
          </cell>
          <cell r="E94" t="str">
            <v>F10</v>
          </cell>
          <cell r="F94" t="str">
            <v>F10</v>
          </cell>
          <cell r="G94" t="str">
            <v>F10</v>
          </cell>
        </row>
        <row r="95">
          <cell r="D95" t="str">
            <v>F10</v>
          </cell>
          <cell r="E95" t="str">
            <v>F10</v>
          </cell>
          <cell r="F95" t="str">
            <v>F10</v>
          </cell>
          <cell r="G95" t="str">
            <v>F10</v>
          </cell>
        </row>
        <row r="98">
          <cell r="D98" t="str">
            <v>F30</v>
          </cell>
          <cell r="E98" t="str">
            <v>F90</v>
          </cell>
          <cell r="F98" t="str">
            <v>F30</v>
          </cell>
          <cell r="G98" t="str">
            <v>F30</v>
          </cell>
        </row>
        <row r="99">
          <cell r="D99" t="str">
            <v>F30</v>
          </cell>
          <cell r="E99" t="str">
            <v>F30</v>
          </cell>
          <cell r="F99" t="str">
            <v>F30</v>
          </cell>
          <cell r="G99" t="str">
            <v>F30</v>
          </cell>
        </row>
        <row r="100">
          <cell r="D100" t="str">
            <v>F30</v>
          </cell>
          <cell r="E100" t="str">
            <v>F93</v>
          </cell>
          <cell r="F100" t="str">
            <v>F30</v>
          </cell>
          <cell r="G100" t="str">
            <v>F30</v>
          </cell>
        </row>
        <row r="101">
          <cell r="D101" t="str">
            <v>F30</v>
          </cell>
          <cell r="E101" t="str">
            <v>F30</v>
          </cell>
          <cell r="F101" t="str">
            <v>F30</v>
          </cell>
          <cell r="G101" t="str">
            <v>F30</v>
          </cell>
        </row>
        <row r="102">
          <cell r="D102" t="str">
            <v>F30</v>
          </cell>
          <cell r="E102" t="str">
            <v>F91</v>
          </cell>
          <cell r="F102" t="str">
            <v>F30</v>
          </cell>
          <cell r="G102" t="str">
            <v>F30</v>
          </cell>
        </row>
        <row r="105">
          <cell r="D105" t="str">
            <v>F10</v>
          </cell>
          <cell r="E105" t="str">
            <v>F10</v>
          </cell>
          <cell r="F105" t="str">
            <v>F10</v>
          </cell>
          <cell r="G105" t="str">
            <v>F10</v>
          </cell>
        </row>
        <row r="106">
          <cell r="D106" t="str">
            <v>F10</v>
          </cell>
          <cell r="E106" t="str">
            <v>F10</v>
          </cell>
          <cell r="F106" t="str">
            <v>F10</v>
          </cell>
          <cell r="G106" t="str">
            <v>F10</v>
          </cell>
        </row>
        <row r="109">
          <cell r="D109" t="str">
            <v>F30</v>
          </cell>
          <cell r="E109" t="str">
            <v>F94</v>
          </cell>
          <cell r="F109" t="str">
            <v>F30</v>
          </cell>
          <cell r="G109" t="str">
            <v>F30</v>
          </cell>
        </row>
        <row r="110">
          <cell r="D110" t="str">
            <v>F30</v>
          </cell>
          <cell r="E110" t="str">
            <v>F30</v>
          </cell>
          <cell r="F110" t="str">
            <v>F30</v>
          </cell>
          <cell r="G110" t="str">
            <v>F30</v>
          </cell>
        </row>
        <row r="113">
          <cell r="D113" t="str">
            <v>F10</v>
          </cell>
          <cell r="E113" t="str">
            <v>F10</v>
          </cell>
          <cell r="F113" t="str">
            <v>F10</v>
          </cell>
          <cell r="G113" t="str">
            <v>F10</v>
          </cell>
        </row>
        <row r="114">
          <cell r="D114" t="str">
            <v>F10</v>
          </cell>
          <cell r="E114" t="str">
            <v>F10</v>
          </cell>
          <cell r="F114" t="str">
            <v>F10</v>
          </cell>
          <cell r="G114" t="str">
            <v>F10</v>
          </cell>
        </row>
        <row r="117">
          <cell r="D117" t="str">
            <v>F10</v>
          </cell>
          <cell r="E117" t="str">
            <v>F10</v>
          </cell>
          <cell r="F117" t="str">
            <v>F10</v>
          </cell>
          <cell r="G117" t="str">
            <v>F10</v>
          </cell>
        </row>
        <row r="118">
          <cell r="D118" t="str">
            <v>F30</v>
          </cell>
          <cell r="E118" t="str">
            <v>F30</v>
          </cell>
          <cell r="F118" t="str">
            <v>F30</v>
          </cell>
          <cell r="G118" t="str">
            <v>F30</v>
          </cell>
        </row>
        <row r="119">
          <cell r="D119" t="str">
            <v>F10</v>
          </cell>
          <cell r="E119" t="str">
            <v>F10</v>
          </cell>
          <cell r="F119" t="str">
            <v>F10</v>
          </cell>
          <cell r="G119" t="str">
            <v>F10</v>
          </cell>
        </row>
        <row r="122">
          <cell r="D122" t="str">
            <v>F10</v>
          </cell>
          <cell r="E122" t="str">
            <v>F10</v>
          </cell>
          <cell r="F122" t="str">
            <v>F10</v>
          </cell>
          <cell r="G122" t="str">
            <v>F10</v>
          </cell>
        </row>
        <row r="123">
          <cell r="D123" t="str">
            <v>F10</v>
          </cell>
          <cell r="E123" t="str">
            <v>F10</v>
          </cell>
          <cell r="F123" t="str">
            <v>F10</v>
          </cell>
          <cell r="G123" t="str">
            <v>F10</v>
          </cell>
        </row>
        <row r="126">
          <cell r="D126" t="str">
            <v>F10</v>
          </cell>
          <cell r="E126" t="str">
            <v>F10</v>
          </cell>
          <cell r="F126" t="str">
            <v>F10</v>
          </cell>
          <cell r="G126" t="str">
            <v>F10</v>
          </cell>
        </row>
        <row r="127">
          <cell r="D127" t="str">
            <v>F10</v>
          </cell>
          <cell r="E127" t="str">
            <v>F10</v>
          </cell>
          <cell r="F127" t="str">
            <v>F10</v>
          </cell>
          <cell r="G127" t="str">
            <v>F10</v>
          </cell>
        </row>
        <row r="130">
          <cell r="D130" t="str">
            <v>F10</v>
          </cell>
          <cell r="E130" t="str">
            <v>F10</v>
          </cell>
          <cell r="F130" t="str">
            <v>F10</v>
          </cell>
          <cell r="G130" t="str">
            <v>F10</v>
          </cell>
        </row>
        <row r="131">
          <cell r="D131" t="str">
            <v>F10</v>
          </cell>
          <cell r="E131" t="str">
            <v>F10</v>
          </cell>
          <cell r="F131" t="str">
            <v>F10</v>
          </cell>
          <cell r="G131" t="str">
            <v>F10</v>
          </cell>
        </row>
        <row r="134">
          <cell r="D134" t="str">
            <v>F10</v>
          </cell>
          <cell r="E134" t="str">
            <v>F10</v>
          </cell>
          <cell r="F134" t="str">
            <v>F10</v>
          </cell>
          <cell r="G134" t="str">
            <v>F10</v>
          </cell>
        </row>
        <row r="135">
          <cell r="D135" t="str">
            <v>F10</v>
          </cell>
          <cell r="E135" t="str">
            <v>F10</v>
          </cell>
          <cell r="F135" t="str">
            <v>F10</v>
          </cell>
          <cell r="G135" t="str">
            <v>F10</v>
          </cell>
        </row>
        <row r="138">
          <cell r="D138" t="str">
            <v>F10</v>
          </cell>
          <cell r="E138" t="str">
            <v>F10</v>
          </cell>
          <cell r="F138" t="str">
            <v>F10</v>
          </cell>
          <cell r="G138" t="str">
            <v>F10</v>
          </cell>
        </row>
        <row r="139">
          <cell r="D139" t="str">
            <v>F10</v>
          </cell>
          <cell r="E139" t="str">
            <v>F10</v>
          </cell>
          <cell r="F139" t="str">
            <v>F10</v>
          </cell>
          <cell r="G139" t="str">
            <v>F10</v>
          </cell>
        </row>
        <row r="142">
          <cell r="D142" t="str">
            <v>F10</v>
          </cell>
          <cell r="E142" t="str">
            <v>F10</v>
          </cell>
          <cell r="F142" t="str">
            <v>F10</v>
          </cell>
          <cell r="G142" t="str">
            <v>F10</v>
          </cell>
        </row>
        <row r="143">
          <cell r="D143" t="str">
            <v>F10</v>
          </cell>
          <cell r="E143" t="str">
            <v>F10</v>
          </cell>
          <cell r="F143" t="str">
            <v>F10</v>
          </cell>
          <cell r="G143" t="str">
            <v>F10</v>
          </cell>
        </row>
        <row r="152">
          <cell r="D152" t="str">
            <v>F10</v>
          </cell>
          <cell r="E152" t="str">
            <v>F10</v>
          </cell>
          <cell r="F152" t="str">
            <v>F10</v>
          </cell>
          <cell r="G152" t="str">
            <v>F10</v>
          </cell>
        </row>
        <row r="154">
          <cell r="D154" t="str">
            <v>F30</v>
          </cell>
          <cell r="E154" t="str">
            <v>F30</v>
          </cell>
          <cell r="F154" t="str">
            <v>F30</v>
          </cell>
          <cell r="G154" t="str">
            <v>F30</v>
          </cell>
        </row>
        <row r="156">
          <cell r="D156" t="str">
            <v>F10</v>
          </cell>
          <cell r="E156" t="str">
            <v>F10</v>
          </cell>
          <cell r="F156" t="str">
            <v>F10</v>
          </cell>
          <cell r="G156" t="str">
            <v>F10</v>
          </cell>
        </row>
        <row r="158">
          <cell r="D158" t="str">
            <v>F10</v>
          </cell>
          <cell r="E158" t="str">
            <v>F10</v>
          </cell>
          <cell r="F158" t="str">
            <v>F10</v>
          </cell>
          <cell r="G158" t="str">
            <v>F10</v>
          </cell>
        </row>
        <row r="160">
          <cell r="D160" t="str">
            <v>F10</v>
          </cell>
          <cell r="E160" t="str">
            <v>F10</v>
          </cell>
          <cell r="F160" t="str">
            <v>F10</v>
          </cell>
          <cell r="G160" t="str">
            <v>F10</v>
          </cell>
        </row>
        <row r="162">
          <cell r="D162" t="str">
            <v>F10</v>
          </cell>
          <cell r="E162" t="str">
            <v>F10</v>
          </cell>
          <cell r="F162" t="str">
            <v>F10</v>
          </cell>
          <cell r="G162" t="str">
            <v>F10</v>
          </cell>
        </row>
        <row r="164">
          <cell r="D164" t="str">
            <v>F10</v>
          </cell>
          <cell r="E164" t="str">
            <v>F10</v>
          </cell>
          <cell r="F164" t="str">
            <v>F10</v>
          </cell>
          <cell r="G164" t="str">
            <v>F10</v>
          </cell>
        </row>
        <row r="166">
          <cell r="D166" t="str">
            <v>F10</v>
          </cell>
          <cell r="E166" t="str">
            <v>F10</v>
          </cell>
          <cell r="F166" t="str">
            <v>F10</v>
          </cell>
          <cell r="G166" t="str">
            <v>F10</v>
          </cell>
        </row>
        <row r="168">
          <cell r="D168" t="str">
            <v>F10</v>
          </cell>
          <cell r="E168" t="str">
            <v>F10</v>
          </cell>
          <cell r="F168" t="str">
            <v>F10</v>
          </cell>
          <cell r="G168" t="str">
            <v>F10</v>
          </cell>
        </row>
        <row r="170">
          <cell r="D170" t="str">
            <v>F10</v>
          </cell>
          <cell r="E170" t="str">
            <v>F10</v>
          </cell>
          <cell r="F170" t="str">
            <v>F10</v>
          </cell>
          <cell r="G170" t="str">
            <v>F10</v>
          </cell>
        </row>
        <row r="172">
          <cell r="D172" t="str">
            <v>F10</v>
          </cell>
          <cell r="E172" t="str">
            <v>F10</v>
          </cell>
          <cell r="F172" t="str">
            <v>F10</v>
          </cell>
          <cell r="G172" t="str">
            <v>F10</v>
          </cell>
        </row>
        <row r="180">
          <cell r="D180" t="str">
            <v>C</v>
          </cell>
          <cell r="E180" t="str">
            <v>C</v>
          </cell>
          <cell r="F180" t="str">
            <v>C</v>
          </cell>
          <cell r="G180" t="str">
            <v>C</v>
          </cell>
        </row>
        <row r="181">
          <cell r="D181" t="str">
            <v>COS
Factor</v>
          </cell>
          <cell r="E181" t="str">
            <v>COS
Factor</v>
          </cell>
          <cell r="F181" t="str">
            <v>COS
Factor</v>
          </cell>
          <cell r="G181" t="str">
            <v>COS
Factor</v>
          </cell>
        </row>
        <row r="182">
          <cell r="D182" t="str">
            <v>F10</v>
          </cell>
          <cell r="E182" t="str">
            <v>F10</v>
          </cell>
          <cell r="F182" t="str">
            <v>F10</v>
          </cell>
          <cell r="G182" t="str">
            <v>F10</v>
          </cell>
        </row>
        <row r="184">
          <cell r="D184" t="str">
            <v>F10</v>
          </cell>
          <cell r="E184" t="str">
            <v>F10</v>
          </cell>
          <cell r="F184" t="str">
            <v>F10</v>
          </cell>
          <cell r="G184" t="str">
            <v>F10</v>
          </cell>
        </row>
        <row r="186">
          <cell r="D186" t="str">
            <v>F10</v>
          </cell>
          <cell r="E186" t="str">
            <v>F10</v>
          </cell>
          <cell r="F186" t="str">
            <v>F10</v>
          </cell>
          <cell r="G186" t="str">
            <v>F10</v>
          </cell>
        </row>
        <row r="188">
          <cell r="D188" t="str">
            <v>F10</v>
          </cell>
          <cell r="E188" t="str">
            <v>F10</v>
          </cell>
          <cell r="F188" t="str">
            <v>F10</v>
          </cell>
          <cell r="G188" t="str">
            <v>F10</v>
          </cell>
        </row>
        <row r="190">
          <cell r="D190" t="str">
            <v>F10</v>
          </cell>
          <cell r="E190" t="str">
            <v>F10</v>
          </cell>
          <cell r="F190" t="str">
            <v>F10</v>
          </cell>
          <cell r="G190" t="str">
            <v>F10</v>
          </cell>
        </row>
        <row r="192">
          <cell r="D192" t="str">
            <v>F10</v>
          </cell>
          <cell r="E192" t="str">
            <v>F10</v>
          </cell>
          <cell r="F192" t="str">
            <v>F10</v>
          </cell>
          <cell r="G192" t="str">
            <v>F10</v>
          </cell>
        </row>
        <row r="194">
          <cell r="D194" t="str">
            <v>F10</v>
          </cell>
          <cell r="E194" t="str">
            <v>F10</v>
          </cell>
          <cell r="F194" t="str">
            <v>F10</v>
          </cell>
          <cell r="G194" t="str">
            <v>F10</v>
          </cell>
        </row>
        <row r="196">
          <cell r="D196" t="str">
            <v>F10</v>
          </cell>
          <cell r="E196" t="str">
            <v>F10</v>
          </cell>
          <cell r="F196" t="str">
            <v>F10</v>
          </cell>
          <cell r="G196" t="str">
            <v>F10</v>
          </cell>
        </row>
        <row r="198">
          <cell r="D198" t="str">
            <v>F10</v>
          </cell>
          <cell r="E198" t="str">
            <v>F10</v>
          </cell>
          <cell r="F198" t="str">
            <v>F10</v>
          </cell>
          <cell r="G198" t="str">
            <v>F10</v>
          </cell>
        </row>
        <row r="200">
          <cell r="D200" t="str">
            <v>F10</v>
          </cell>
          <cell r="E200" t="str">
            <v>F10</v>
          </cell>
          <cell r="F200" t="str">
            <v>F10</v>
          </cell>
          <cell r="G200" t="str">
            <v>F10</v>
          </cell>
        </row>
        <row r="202">
          <cell r="D202" t="str">
            <v>F10</v>
          </cell>
          <cell r="E202" t="str">
            <v>F10</v>
          </cell>
          <cell r="F202" t="str">
            <v>F10</v>
          </cell>
          <cell r="G202" t="str">
            <v>F10</v>
          </cell>
        </row>
        <row r="210">
          <cell r="D210" t="str">
            <v>F10</v>
          </cell>
          <cell r="E210" t="str">
            <v>F10</v>
          </cell>
          <cell r="F210" t="str">
            <v>F10</v>
          </cell>
          <cell r="G210" t="str">
            <v>F10</v>
          </cell>
        </row>
        <row r="212">
          <cell r="D212" t="str">
            <v>F30</v>
          </cell>
          <cell r="E212" t="str">
            <v>F92</v>
          </cell>
          <cell r="F212" t="str">
            <v>F30</v>
          </cell>
          <cell r="G212" t="str">
            <v>F30</v>
          </cell>
        </row>
        <row r="213">
          <cell r="D213" t="str">
            <v>F30</v>
          </cell>
          <cell r="E213" t="str">
            <v>F93</v>
          </cell>
          <cell r="F213" t="str">
            <v>F30</v>
          </cell>
          <cell r="G213" t="str">
            <v>F30</v>
          </cell>
        </row>
        <row r="216">
          <cell r="D216" t="str">
            <v>F10</v>
          </cell>
          <cell r="E216" t="str">
            <v>F10</v>
          </cell>
          <cell r="F216" t="str">
            <v>F10</v>
          </cell>
          <cell r="G216" t="str">
            <v>F10</v>
          </cell>
        </row>
        <row r="217">
          <cell r="D217" t="str">
            <v>F10</v>
          </cell>
          <cell r="E217" t="str">
            <v>F10</v>
          </cell>
          <cell r="F217" t="str">
            <v>F10</v>
          </cell>
          <cell r="G217" t="str">
            <v>F10</v>
          </cell>
        </row>
        <row r="220">
          <cell r="D220" t="str">
            <v>F10</v>
          </cell>
          <cell r="E220" t="str">
            <v>F10</v>
          </cell>
          <cell r="F220" t="str">
            <v>F10</v>
          </cell>
          <cell r="G220" t="str">
            <v>F10</v>
          </cell>
        </row>
        <row r="221">
          <cell r="D221" t="str">
            <v>F10</v>
          </cell>
          <cell r="E221" t="str">
            <v>F10</v>
          </cell>
          <cell r="F221" t="str">
            <v>F10</v>
          </cell>
          <cell r="G221" t="str">
            <v>F10</v>
          </cell>
        </row>
        <row r="224">
          <cell r="D224" t="str">
            <v>F10</v>
          </cell>
          <cell r="E224" t="str">
            <v>F10</v>
          </cell>
          <cell r="F224" t="str">
            <v>F10</v>
          </cell>
          <cell r="G224" t="str">
            <v>F10</v>
          </cell>
        </row>
        <row r="225">
          <cell r="D225" t="str">
            <v>F10</v>
          </cell>
          <cell r="E225" t="str">
            <v>F10</v>
          </cell>
          <cell r="F225" t="str">
            <v>F10</v>
          </cell>
          <cell r="G225" t="str">
            <v>F10</v>
          </cell>
        </row>
        <row r="228">
          <cell r="D228" t="str">
            <v>F10</v>
          </cell>
          <cell r="E228" t="str">
            <v>F10</v>
          </cell>
          <cell r="F228" t="str">
            <v>F10</v>
          </cell>
          <cell r="G228" t="str">
            <v>F10</v>
          </cell>
        </row>
        <row r="230">
          <cell r="D230" t="str">
            <v>F10</v>
          </cell>
          <cell r="E230" t="str">
            <v>F10</v>
          </cell>
          <cell r="F230" t="str">
            <v>F10</v>
          </cell>
          <cell r="G230" t="str">
            <v>F10</v>
          </cell>
        </row>
        <row r="232">
          <cell r="D232" t="str">
            <v>F10</v>
          </cell>
          <cell r="E232" t="str">
            <v>F10</v>
          </cell>
          <cell r="F232" t="str">
            <v>F10</v>
          </cell>
          <cell r="G232" t="str">
            <v>F10</v>
          </cell>
        </row>
        <row r="233">
          <cell r="D233" t="str">
            <v>F10</v>
          </cell>
          <cell r="E233" t="str">
            <v>F10</v>
          </cell>
          <cell r="F233" t="str">
            <v>F10</v>
          </cell>
          <cell r="G233" t="str">
            <v>F10</v>
          </cell>
        </row>
        <row r="234">
          <cell r="D234" t="str">
            <v>F10</v>
          </cell>
          <cell r="E234" t="str">
            <v>F10</v>
          </cell>
          <cell r="F234" t="str">
            <v>F10</v>
          </cell>
          <cell r="G234" t="str">
            <v>F10</v>
          </cell>
        </row>
        <row r="237">
          <cell r="D237" t="str">
            <v>F10</v>
          </cell>
          <cell r="E237" t="str">
            <v>F10</v>
          </cell>
          <cell r="F237" t="str">
            <v>F10</v>
          </cell>
          <cell r="G237" t="str">
            <v>F10</v>
          </cell>
        </row>
        <row r="238">
          <cell r="D238" t="str">
            <v>F10</v>
          </cell>
          <cell r="E238" t="str">
            <v>F10</v>
          </cell>
          <cell r="F238" t="str">
            <v>F10</v>
          </cell>
          <cell r="G238" t="str">
            <v>F10</v>
          </cell>
        </row>
        <row r="239">
          <cell r="D239" t="str">
            <v>F10</v>
          </cell>
          <cell r="E239" t="str">
            <v>F10</v>
          </cell>
          <cell r="F239" t="str">
            <v>F10</v>
          </cell>
          <cell r="G239" t="str">
            <v>F10</v>
          </cell>
        </row>
        <row r="248">
          <cell r="D248" t="str">
            <v>F10</v>
          </cell>
          <cell r="E248" t="str">
            <v>F10</v>
          </cell>
          <cell r="F248" t="str">
            <v>F10</v>
          </cell>
          <cell r="G248" t="str">
            <v>F10</v>
          </cell>
        </row>
        <row r="249">
          <cell r="D249" t="str">
            <v>F10</v>
          </cell>
          <cell r="E249" t="str">
            <v>F87</v>
          </cell>
          <cell r="F249" t="str">
            <v>F10</v>
          </cell>
          <cell r="G249" t="str">
            <v>F10</v>
          </cell>
        </row>
        <row r="250">
          <cell r="D250" t="str">
            <v>F30</v>
          </cell>
          <cell r="E250" t="str">
            <v>F89</v>
          </cell>
          <cell r="F250" t="str">
            <v>F30</v>
          </cell>
          <cell r="G250" t="str">
            <v>F30</v>
          </cell>
        </row>
        <row r="251">
          <cell r="D251" t="str">
            <v>F10</v>
          </cell>
          <cell r="E251" t="str">
            <v>F88</v>
          </cell>
          <cell r="F251" t="str">
            <v>F10</v>
          </cell>
          <cell r="G251" t="str">
            <v>F10</v>
          </cell>
        </row>
        <row r="252">
          <cell r="D252" t="str">
            <v>F10</v>
          </cell>
          <cell r="E252" t="str">
            <v>F88</v>
          </cell>
          <cell r="F252" t="str">
            <v>F10</v>
          </cell>
          <cell r="G252" t="str">
            <v>F10</v>
          </cell>
        </row>
        <row r="256">
          <cell r="D256" t="str">
            <v>A</v>
          </cell>
          <cell r="E256" t="str">
            <v>A</v>
          </cell>
          <cell r="F256" t="str">
            <v>A</v>
          </cell>
          <cell r="G256" t="str">
            <v>A</v>
          </cell>
        </row>
        <row r="257">
          <cell r="D257" t="str">
            <v>F30</v>
          </cell>
          <cell r="E257" t="str">
            <v>F30</v>
          </cell>
          <cell r="F257" t="str">
            <v>F30</v>
          </cell>
          <cell r="G257" t="str">
            <v>F30</v>
          </cell>
        </row>
        <row r="261">
          <cell r="D261" t="str">
            <v>F10</v>
          </cell>
          <cell r="E261" t="str">
            <v>F10</v>
          </cell>
          <cell r="F261" t="str">
            <v>F10</v>
          </cell>
          <cell r="G261" t="str">
            <v>F10</v>
          </cell>
        </row>
        <row r="263">
          <cell r="D263" t="str">
            <v>F10</v>
          </cell>
          <cell r="E263" t="str">
            <v>F10</v>
          </cell>
          <cell r="F263" t="str">
            <v>F10</v>
          </cell>
          <cell r="G263" t="str">
            <v>F10</v>
          </cell>
        </row>
        <row r="267">
          <cell r="D267" t="str">
            <v>F10</v>
          </cell>
          <cell r="E267" t="str">
            <v>F10</v>
          </cell>
          <cell r="F267" t="str">
            <v>F10</v>
          </cell>
          <cell r="G267" t="str">
            <v>F10</v>
          </cell>
        </row>
        <row r="268">
          <cell r="D268" t="str">
            <v>F10</v>
          </cell>
          <cell r="E268" t="str">
            <v>F10</v>
          </cell>
          <cell r="F268" t="str">
            <v>F10</v>
          </cell>
          <cell r="G268" t="str">
            <v>F10</v>
          </cell>
        </row>
        <row r="269">
          <cell r="D269" t="str">
            <v>F10</v>
          </cell>
          <cell r="E269" t="str">
            <v>F10</v>
          </cell>
          <cell r="F269" t="str">
            <v>F10</v>
          </cell>
          <cell r="G269" t="str">
            <v>F10</v>
          </cell>
        </row>
        <row r="270">
          <cell r="D270" t="str">
            <v>F10</v>
          </cell>
          <cell r="E270" t="str">
            <v>F10</v>
          </cell>
          <cell r="F270" t="str">
            <v>F10</v>
          </cell>
          <cell r="G270" t="str">
            <v>F10</v>
          </cell>
        </row>
        <row r="271">
          <cell r="D271" t="str">
            <v>F10</v>
          </cell>
          <cell r="E271" t="str">
            <v>F10</v>
          </cell>
          <cell r="F271" t="str">
            <v>F10</v>
          </cell>
          <cell r="G271" t="str">
            <v>F10</v>
          </cell>
        </row>
        <row r="281">
          <cell r="D281" t="str">
            <v>C</v>
          </cell>
          <cell r="E281" t="str">
            <v>C</v>
          </cell>
          <cell r="F281" t="str">
            <v>C</v>
          </cell>
          <cell r="G281" t="str">
            <v>C</v>
          </cell>
        </row>
        <row r="282">
          <cell r="D282" t="str">
            <v>COS
Factor</v>
          </cell>
          <cell r="E282" t="str">
            <v>COS
Factor</v>
          </cell>
          <cell r="F282" t="str">
            <v>COS
Factor</v>
          </cell>
          <cell r="G282" t="str">
            <v>COS
Factor</v>
          </cell>
        </row>
        <row r="283">
          <cell r="D283" t="str">
            <v>F106</v>
          </cell>
          <cell r="E283" t="str">
            <v>F106</v>
          </cell>
          <cell r="F283" t="str">
            <v>F106</v>
          </cell>
          <cell r="G283" t="str">
            <v>F106</v>
          </cell>
        </row>
        <row r="285">
          <cell r="D285" t="str">
            <v>F106</v>
          </cell>
          <cell r="E285" t="str">
            <v>F106</v>
          </cell>
          <cell r="F285" t="str">
            <v>F106</v>
          </cell>
          <cell r="G285" t="str">
            <v>F106</v>
          </cell>
        </row>
        <row r="287">
          <cell r="D287" t="str">
            <v>F106</v>
          </cell>
          <cell r="E287" t="str">
            <v>F106</v>
          </cell>
          <cell r="F287" t="str">
            <v>F106</v>
          </cell>
          <cell r="G287" t="str">
            <v>F106</v>
          </cell>
        </row>
        <row r="289">
          <cell r="D289" t="str">
            <v>F106</v>
          </cell>
          <cell r="E289" t="str">
            <v>F106</v>
          </cell>
          <cell r="F289" t="str">
            <v>F106</v>
          </cell>
          <cell r="G289" t="str">
            <v>F106</v>
          </cell>
        </row>
        <row r="291">
          <cell r="D291" t="str">
            <v>F106</v>
          </cell>
          <cell r="E291" t="str">
            <v>F106</v>
          </cell>
          <cell r="F291" t="str">
            <v>F106</v>
          </cell>
          <cell r="G291" t="str">
            <v>F106</v>
          </cell>
        </row>
        <row r="293">
          <cell r="D293" t="str">
            <v>F10</v>
          </cell>
          <cell r="E293" t="str">
            <v>F95</v>
          </cell>
          <cell r="F293" t="str">
            <v>F10</v>
          </cell>
          <cell r="G293" t="str">
            <v>F10</v>
          </cell>
        </row>
        <row r="294">
          <cell r="D294" t="str">
            <v>F30</v>
          </cell>
          <cell r="E294" t="str">
            <v>F96</v>
          </cell>
          <cell r="F294" t="str">
            <v>F30</v>
          </cell>
          <cell r="G294" t="str">
            <v>F30</v>
          </cell>
        </row>
        <row r="297">
          <cell r="D297" t="str">
            <v>F106</v>
          </cell>
          <cell r="E297" t="str">
            <v>F106</v>
          </cell>
          <cell r="F297" t="str">
            <v>F106</v>
          </cell>
          <cell r="G297" t="str">
            <v>F106</v>
          </cell>
        </row>
        <row r="299">
          <cell r="D299" t="str">
            <v>F106</v>
          </cell>
          <cell r="E299" t="str">
            <v>F106</v>
          </cell>
          <cell r="F299" t="str">
            <v>F106</v>
          </cell>
          <cell r="G299" t="str">
            <v>F106</v>
          </cell>
        </row>
        <row r="301">
          <cell r="D301" t="str">
            <v>F106</v>
          </cell>
          <cell r="E301" t="str">
            <v>F106</v>
          </cell>
          <cell r="F301" t="str">
            <v>F106</v>
          </cell>
          <cell r="G301" t="str">
            <v>F106</v>
          </cell>
        </row>
        <row r="303">
          <cell r="D303" t="str">
            <v>F106</v>
          </cell>
          <cell r="E303" t="str">
            <v>F106</v>
          </cell>
          <cell r="F303" t="str">
            <v>F106</v>
          </cell>
          <cell r="G303" t="str">
            <v>F106</v>
          </cell>
        </row>
        <row r="305">
          <cell r="D305" t="str">
            <v>F106</v>
          </cell>
          <cell r="E305" t="str">
            <v>F106</v>
          </cell>
          <cell r="F305" t="str">
            <v>F106</v>
          </cell>
          <cell r="G305" t="str">
            <v>F106</v>
          </cell>
        </row>
        <row r="307">
          <cell r="D307" t="str">
            <v>F106</v>
          </cell>
          <cell r="E307" t="str">
            <v>F106</v>
          </cell>
          <cell r="F307" t="str">
            <v>F106</v>
          </cell>
          <cell r="G307" t="str">
            <v>F106</v>
          </cell>
        </row>
        <row r="309">
          <cell r="D309" t="str">
            <v>F106</v>
          </cell>
          <cell r="E309" t="str">
            <v>F106</v>
          </cell>
          <cell r="F309" t="str">
            <v>F106</v>
          </cell>
          <cell r="G309" t="str">
            <v>F106</v>
          </cell>
        </row>
        <row r="311">
          <cell r="D311" t="str">
            <v>F106</v>
          </cell>
          <cell r="E311" t="str">
            <v>F106</v>
          </cell>
          <cell r="F311" t="str">
            <v>F106</v>
          </cell>
          <cell r="G311" t="str">
            <v>F106</v>
          </cell>
        </row>
        <row r="329">
          <cell r="D329" t="str">
            <v>C</v>
          </cell>
          <cell r="E329" t="str">
            <v>C</v>
          </cell>
          <cell r="F329" t="str">
            <v>C</v>
          </cell>
          <cell r="G329" t="str">
            <v>C</v>
          </cell>
        </row>
        <row r="330">
          <cell r="D330" t="str">
            <v>COS
Factor</v>
          </cell>
          <cell r="E330" t="str">
            <v>COS
Factor</v>
          </cell>
          <cell r="F330" t="str">
            <v>COS
Factor</v>
          </cell>
          <cell r="G330" t="str">
            <v>COS
Factor</v>
          </cell>
        </row>
        <row r="332">
          <cell r="D332" t="str">
            <v>F131</v>
          </cell>
          <cell r="E332" t="str">
            <v>F131</v>
          </cell>
          <cell r="F332" t="str">
            <v>F131</v>
          </cell>
          <cell r="G332" t="str">
            <v>F131</v>
          </cell>
        </row>
        <row r="333">
          <cell r="D333" t="str">
            <v>A</v>
          </cell>
          <cell r="E333" t="str">
            <v>A</v>
          </cell>
          <cell r="F333" t="str">
            <v>A</v>
          </cell>
          <cell r="G333" t="str">
            <v>A</v>
          </cell>
        </row>
        <row r="336">
          <cell r="D336" t="str">
            <v>F20</v>
          </cell>
          <cell r="E336" t="str">
            <v>F20</v>
          </cell>
          <cell r="F336" t="str">
            <v>F20</v>
          </cell>
          <cell r="G336" t="str">
            <v>F20</v>
          </cell>
        </row>
        <row r="338">
          <cell r="D338" t="str">
            <v>F120</v>
          </cell>
          <cell r="E338" t="str">
            <v>F120</v>
          </cell>
          <cell r="F338" t="str">
            <v>F120</v>
          </cell>
          <cell r="G338" t="str">
            <v>F120</v>
          </cell>
        </row>
        <row r="340">
          <cell r="D340" t="str">
            <v>F132</v>
          </cell>
          <cell r="E340" t="str">
            <v>F132</v>
          </cell>
          <cell r="F340" t="str">
            <v>F132</v>
          </cell>
          <cell r="G340" t="str">
            <v>F132</v>
          </cell>
        </row>
        <row r="342">
          <cell r="D342" t="str">
            <v>F133</v>
          </cell>
          <cell r="E342" t="str">
            <v>F133</v>
          </cell>
          <cell r="F342" t="str">
            <v>F133</v>
          </cell>
          <cell r="G342" t="str">
            <v>F133</v>
          </cell>
        </row>
        <row r="344">
          <cell r="D344" t="str">
            <v>F130</v>
          </cell>
          <cell r="E344" t="str">
            <v>F130</v>
          </cell>
          <cell r="F344" t="str">
            <v>F130</v>
          </cell>
          <cell r="G344" t="str">
            <v>F130</v>
          </cell>
        </row>
        <row r="346">
          <cell r="D346" t="str">
            <v>F127</v>
          </cell>
          <cell r="E346" t="str">
            <v>F127</v>
          </cell>
          <cell r="F346" t="str">
            <v>F127</v>
          </cell>
          <cell r="G346" t="str">
            <v>F127</v>
          </cell>
        </row>
        <row r="348">
          <cell r="D348" t="str">
            <v>F20</v>
          </cell>
          <cell r="E348" t="str">
            <v>F20</v>
          </cell>
          <cell r="F348" t="str">
            <v>F20</v>
          </cell>
          <cell r="G348" t="str">
            <v>F20</v>
          </cell>
        </row>
        <row r="350">
          <cell r="D350" t="str">
            <v>F131</v>
          </cell>
          <cell r="E350" t="str">
            <v>F131</v>
          </cell>
          <cell r="F350" t="str">
            <v>F131</v>
          </cell>
          <cell r="G350" t="str">
            <v>F131</v>
          </cell>
        </row>
        <row r="352">
          <cell r="D352" t="str">
            <v>F131</v>
          </cell>
          <cell r="E352" t="str">
            <v>F131</v>
          </cell>
          <cell r="F352" t="str">
            <v>F131</v>
          </cell>
          <cell r="G352" t="str">
            <v>F131</v>
          </cell>
        </row>
        <row r="354">
          <cell r="D354" t="str">
            <v>F131</v>
          </cell>
          <cell r="E354" t="str">
            <v>F131</v>
          </cell>
          <cell r="F354" t="str">
            <v>F131</v>
          </cell>
          <cell r="G354" t="str">
            <v>F131</v>
          </cell>
        </row>
        <row r="356">
          <cell r="D356" t="str">
            <v>F119</v>
          </cell>
          <cell r="E356" t="str">
            <v>F119</v>
          </cell>
          <cell r="F356" t="str">
            <v>F119</v>
          </cell>
          <cell r="G356" t="str">
            <v>F119</v>
          </cell>
        </row>
        <row r="358">
          <cell r="D358" t="str">
            <v>F120</v>
          </cell>
          <cell r="E358" t="str">
            <v>F120</v>
          </cell>
          <cell r="F358" t="str">
            <v>F120</v>
          </cell>
          <cell r="G358" t="str">
            <v>F120</v>
          </cell>
        </row>
        <row r="360">
          <cell r="D360" t="str">
            <v>F134</v>
          </cell>
          <cell r="E360" t="str">
            <v>F134</v>
          </cell>
          <cell r="F360" t="str">
            <v>F134</v>
          </cell>
          <cell r="G360" t="str">
            <v>F134</v>
          </cell>
        </row>
        <row r="362">
          <cell r="D362" t="str">
            <v>F135</v>
          </cell>
          <cell r="E362" t="str">
            <v>F135</v>
          </cell>
          <cell r="F362" t="str">
            <v>F135</v>
          </cell>
          <cell r="G362" t="str">
            <v>F135</v>
          </cell>
        </row>
        <row r="364">
          <cell r="D364" t="str">
            <v>F125</v>
          </cell>
          <cell r="E364" t="str">
            <v>F125</v>
          </cell>
          <cell r="F364" t="str">
            <v>F125</v>
          </cell>
          <cell r="G364" t="str">
            <v>F125</v>
          </cell>
        </row>
        <row r="366">
          <cell r="D366" t="str">
            <v>F130</v>
          </cell>
          <cell r="E366" t="str">
            <v>F130</v>
          </cell>
          <cell r="F366" t="str">
            <v>F130</v>
          </cell>
          <cell r="G366" t="str">
            <v>F130</v>
          </cell>
        </row>
        <row r="368">
          <cell r="D368" t="str">
            <v>F127</v>
          </cell>
          <cell r="E368" t="str">
            <v>F127</v>
          </cell>
          <cell r="F368" t="str">
            <v>F127</v>
          </cell>
          <cell r="G368" t="str">
            <v>F127</v>
          </cell>
        </row>
        <row r="370">
          <cell r="D370" t="str">
            <v>F131</v>
          </cell>
          <cell r="E370" t="str">
            <v>F131</v>
          </cell>
          <cell r="F370" t="str">
            <v>F131</v>
          </cell>
          <cell r="G370" t="str">
            <v>F131</v>
          </cell>
        </row>
        <row r="378">
          <cell r="D378" t="str">
            <v>F136</v>
          </cell>
          <cell r="E378" t="str">
            <v>F136</v>
          </cell>
          <cell r="F378" t="str">
            <v>F136</v>
          </cell>
          <cell r="G378" t="str">
            <v>F136</v>
          </cell>
        </row>
        <row r="380">
          <cell r="D380" t="str">
            <v>F47</v>
          </cell>
          <cell r="E380" t="str">
            <v>F47</v>
          </cell>
          <cell r="F380" t="str">
            <v>F47</v>
          </cell>
          <cell r="G380" t="str">
            <v>F47</v>
          </cell>
        </row>
        <row r="383">
          <cell r="D383" t="str">
            <v>F48</v>
          </cell>
          <cell r="E383" t="str">
            <v>F48</v>
          </cell>
          <cell r="F383" t="str">
            <v>F48</v>
          </cell>
          <cell r="G383" t="str">
            <v>F48</v>
          </cell>
        </row>
        <row r="384">
          <cell r="D384" t="str">
            <v>A</v>
          </cell>
          <cell r="E384" t="str">
            <v>A</v>
          </cell>
          <cell r="F384" t="str">
            <v>A</v>
          </cell>
          <cell r="G384" t="str">
            <v>A</v>
          </cell>
        </row>
        <row r="387">
          <cell r="D387" t="str">
            <v>F80</v>
          </cell>
          <cell r="E387" t="str">
            <v>F80</v>
          </cell>
          <cell r="F387" t="str">
            <v>F80</v>
          </cell>
          <cell r="G387" t="str">
            <v>F80</v>
          </cell>
        </row>
        <row r="389">
          <cell r="D389" t="str">
            <v>F136</v>
          </cell>
          <cell r="E389" t="str">
            <v>F136</v>
          </cell>
          <cell r="F389" t="str">
            <v>F136</v>
          </cell>
          <cell r="G389" t="str">
            <v>F136</v>
          </cell>
        </row>
        <row r="395">
          <cell r="D395" t="str">
            <v>C</v>
          </cell>
          <cell r="E395" t="str">
            <v>C</v>
          </cell>
          <cell r="F395" t="str">
            <v>C</v>
          </cell>
          <cell r="G395" t="str">
            <v>C</v>
          </cell>
        </row>
        <row r="396">
          <cell r="D396" t="str">
            <v>COS
Factor</v>
          </cell>
          <cell r="E396" t="str">
            <v>COS
Factor</v>
          </cell>
          <cell r="F396" t="str">
            <v>COS
Factor</v>
          </cell>
          <cell r="G396" t="str">
            <v>COS
Factor</v>
          </cell>
        </row>
        <row r="397">
          <cell r="D397" t="str">
            <v>F40</v>
          </cell>
          <cell r="E397" t="str">
            <v>F40</v>
          </cell>
          <cell r="F397" t="str">
            <v>F40</v>
          </cell>
          <cell r="G397" t="str">
            <v>F40</v>
          </cell>
        </row>
        <row r="399">
          <cell r="D399" t="str">
            <v>F40</v>
          </cell>
          <cell r="E399" t="str">
            <v>F40</v>
          </cell>
          <cell r="F399" t="str">
            <v>F40</v>
          </cell>
          <cell r="G399" t="str">
            <v>F40</v>
          </cell>
        </row>
        <row r="401">
          <cell r="D401" t="str">
            <v>F40</v>
          </cell>
          <cell r="E401" t="str">
            <v>F40</v>
          </cell>
          <cell r="F401" t="str">
            <v>F40</v>
          </cell>
          <cell r="G401" t="str">
            <v>F40</v>
          </cell>
        </row>
        <row r="403">
          <cell r="D403" t="str">
            <v>F40</v>
          </cell>
          <cell r="E403" t="str">
            <v>F40</v>
          </cell>
          <cell r="F403" t="str">
            <v>F40</v>
          </cell>
          <cell r="G403" t="str">
            <v>F40</v>
          </cell>
        </row>
        <row r="411">
          <cell r="D411" t="str">
            <v>F40</v>
          </cell>
          <cell r="E411" t="str">
            <v>F40</v>
          </cell>
          <cell r="F411" t="str">
            <v>F40</v>
          </cell>
          <cell r="G411" t="str">
            <v>F40</v>
          </cell>
        </row>
        <row r="413">
          <cell r="D413" t="str">
            <v>F40</v>
          </cell>
          <cell r="E413" t="str">
            <v>F40</v>
          </cell>
          <cell r="F413" t="str">
            <v>F40</v>
          </cell>
          <cell r="G413" t="str">
            <v>F40</v>
          </cell>
        </row>
        <row r="415">
          <cell r="D415" t="str">
            <v>F40</v>
          </cell>
          <cell r="E415" t="str">
            <v>F40</v>
          </cell>
          <cell r="F415" t="str">
            <v>F40</v>
          </cell>
          <cell r="G415" t="str">
            <v>F40</v>
          </cell>
        </row>
        <row r="417">
          <cell r="D417" t="str">
            <v>F40</v>
          </cell>
          <cell r="E417" t="str">
            <v>F40</v>
          </cell>
          <cell r="F417" t="str">
            <v>F40</v>
          </cell>
          <cell r="G417" t="str">
            <v>F40</v>
          </cell>
        </row>
        <row r="425">
          <cell r="D425" t="str">
            <v>F102x</v>
          </cell>
          <cell r="E425" t="str">
            <v>F102x</v>
          </cell>
          <cell r="F425" t="str">
            <v>F102x</v>
          </cell>
          <cell r="G425" t="str">
            <v>F102x</v>
          </cell>
        </row>
        <row r="426">
          <cell r="D426" t="str">
            <v>F42</v>
          </cell>
          <cell r="E426" t="str">
            <v>F42</v>
          </cell>
          <cell r="F426" t="str">
            <v>F42</v>
          </cell>
          <cell r="G426" t="str">
            <v>F42</v>
          </cell>
        </row>
        <row r="427">
          <cell r="D427" t="str">
            <v>F102x</v>
          </cell>
          <cell r="E427" t="str">
            <v>F102x</v>
          </cell>
          <cell r="F427" t="str">
            <v>F102x</v>
          </cell>
          <cell r="G427" t="str">
            <v>F102x</v>
          </cell>
        </row>
        <row r="430">
          <cell r="D430" t="str">
            <v>F102x</v>
          </cell>
          <cell r="E430" t="str">
            <v>F102x</v>
          </cell>
          <cell r="F430" t="str">
            <v>F102x</v>
          </cell>
          <cell r="G430" t="str">
            <v>F102x</v>
          </cell>
        </row>
        <row r="431">
          <cell r="D431" t="str">
            <v>F42</v>
          </cell>
          <cell r="E431" t="str">
            <v>F42</v>
          </cell>
          <cell r="F431" t="str">
            <v>F42</v>
          </cell>
          <cell r="G431" t="str">
            <v>F42</v>
          </cell>
        </row>
        <row r="432">
          <cell r="D432" t="str">
            <v>F102x</v>
          </cell>
          <cell r="E432" t="str">
            <v>F102x</v>
          </cell>
          <cell r="F432" t="str">
            <v>F102x</v>
          </cell>
          <cell r="G432" t="str">
            <v>F102x</v>
          </cell>
        </row>
        <row r="435">
          <cell r="D435" t="str">
            <v>F102x</v>
          </cell>
          <cell r="E435" t="str">
            <v>F102x</v>
          </cell>
          <cell r="F435" t="str">
            <v>F102x</v>
          </cell>
          <cell r="G435" t="str">
            <v>F102x</v>
          </cell>
        </row>
        <row r="437">
          <cell r="D437" t="str">
            <v>F102x</v>
          </cell>
          <cell r="E437" t="str">
            <v>F102x</v>
          </cell>
          <cell r="F437" t="str">
            <v>F102x</v>
          </cell>
          <cell r="G437" t="str">
            <v>F102x</v>
          </cell>
        </row>
        <row r="438">
          <cell r="D438" t="str">
            <v>F42</v>
          </cell>
          <cell r="E438" t="str">
            <v>F42</v>
          </cell>
          <cell r="F438" t="str">
            <v>F42</v>
          </cell>
          <cell r="G438" t="str">
            <v>F42</v>
          </cell>
        </row>
        <row r="439">
          <cell r="D439" t="str">
            <v>F102x</v>
          </cell>
          <cell r="E439" t="str">
            <v>F102x</v>
          </cell>
          <cell r="F439" t="str">
            <v>F102x</v>
          </cell>
          <cell r="G439" t="str">
            <v>F102x</v>
          </cell>
        </row>
        <row r="442">
          <cell r="D442" t="str">
            <v>F102x</v>
          </cell>
          <cell r="E442" t="str">
            <v>F102x</v>
          </cell>
          <cell r="F442" t="str">
            <v>F102x</v>
          </cell>
          <cell r="G442" t="str">
            <v>F102x</v>
          </cell>
        </row>
        <row r="443">
          <cell r="D443" t="str">
            <v>F10</v>
          </cell>
          <cell r="E443" t="str">
            <v>F10</v>
          </cell>
          <cell r="F443" t="str">
            <v>F10</v>
          </cell>
          <cell r="G443" t="str">
            <v>F10</v>
          </cell>
        </row>
        <row r="444">
          <cell r="D444" t="str">
            <v>F102x</v>
          </cell>
          <cell r="E444" t="str">
            <v>F102x</v>
          </cell>
          <cell r="F444" t="str">
            <v>F102x</v>
          </cell>
          <cell r="G444" t="str">
            <v>F102x</v>
          </cell>
        </row>
        <row r="446">
          <cell r="D446" t="str">
            <v>F102x</v>
          </cell>
          <cell r="E446" t="str">
            <v>F102x</v>
          </cell>
          <cell r="F446" t="str">
            <v>F102x</v>
          </cell>
          <cell r="G446" t="str">
            <v>F102x</v>
          </cell>
        </row>
        <row r="448">
          <cell r="D448" t="str">
            <v>F138x</v>
          </cell>
          <cell r="E448" t="str">
            <v>F138x</v>
          </cell>
          <cell r="F448" t="str">
            <v>F138x</v>
          </cell>
          <cell r="G448" t="str">
            <v>F138x</v>
          </cell>
        </row>
        <row r="450">
          <cell r="D450" t="str">
            <v>F102</v>
          </cell>
          <cell r="E450" t="str">
            <v>F102</v>
          </cell>
          <cell r="F450" t="str">
            <v>F102</v>
          </cell>
          <cell r="G450" t="str">
            <v>F102</v>
          </cell>
        </row>
        <row r="452">
          <cell r="D452" t="str">
            <v>F102</v>
          </cell>
          <cell r="E452" t="str">
            <v>F102</v>
          </cell>
          <cell r="F452" t="str">
            <v>F102</v>
          </cell>
          <cell r="G452" t="str">
            <v>F102</v>
          </cell>
        </row>
        <row r="453">
          <cell r="D453" t="str">
            <v>F103</v>
          </cell>
          <cell r="E453" t="str">
            <v>F103</v>
          </cell>
          <cell r="F453" t="str">
            <v>F103</v>
          </cell>
          <cell r="G453" t="str">
            <v>F103</v>
          </cell>
        </row>
        <row r="455">
          <cell r="D455" t="str">
            <v>F102x</v>
          </cell>
          <cell r="E455" t="str">
            <v>F102x</v>
          </cell>
          <cell r="F455" t="str">
            <v>F102x</v>
          </cell>
          <cell r="G455" t="str">
            <v>F102x</v>
          </cell>
        </row>
        <row r="458">
          <cell r="D458" t="str">
            <v>F102x</v>
          </cell>
          <cell r="E458" t="str">
            <v>F102x</v>
          </cell>
          <cell r="F458" t="str">
            <v>F102x</v>
          </cell>
          <cell r="G458" t="str">
            <v>F102x</v>
          </cell>
        </row>
        <row r="459">
          <cell r="D459" t="str">
            <v>F42</v>
          </cell>
          <cell r="E459" t="str">
            <v>F42</v>
          </cell>
          <cell r="F459" t="str">
            <v>F42</v>
          </cell>
          <cell r="G459" t="str">
            <v>F42</v>
          </cell>
        </row>
        <row r="460">
          <cell r="D460" t="str">
            <v>F138x</v>
          </cell>
          <cell r="E460" t="str">
            <v>F138x</v>
          </cell>
          <cell r="F460" t="str">
            <v>F138x</v>
          </cell>
          <cell r="G460" t="str">
            <v>F138x</v>
          </cell>
        </row>
        <row r="462">
          <cell r="D462" t="str">
            <v>F102x</v>
          </cell>
          <cell r="E462" t="str">
            <v>F102x</v>
          </cell>
          <cell r="F462" t="str">
            <v>F102x</v>
          </cell>
          <cell r="G462" t="str">
            <v>F102x</v>
          </cell>
        </row>
        <row r="464">
          <cell r="D464" t="str">
            <v>F108</v>
          </cell>
          <cell r="E464" t="str">
            <v>F108</v>
          </cell>
          <cell r="F464" t="str">
            <v>F108</v>
          </cell>
          <cell r="G464" t="str">
            <v>F108</v>
          </cell>
        </row>
        <row r="473">
          <cell r="D473" t="str">
            <v>C</v>
          </cell>
          <cell r="E473" t="str">
            <v>C</v>
          </cell>
          <cell r="F473" t="str">
            <v>C</v>
          </cell>
          <cell r="G473" t="str">
            <v>C</v>
          </cell>
        </row>
        <row r="474">
          <cell r="D474" t="str">
            <v>COS
Factor</v>
          </cell>
          <cell r="E474" t="str">
            <v>COS
Factor</v>
          </cell>
          <cell r="F474" t="str">
            <v>COS
Factor</v>
          </cell>
          <cell r="G474" t="str">
            <v>COS
Factor</v>
          </cell>
        </row>
        <row r="475">
          <cell r="D475" t="str">
            <v>F10</v>
          </cell>
          <cell r="E475" t="str">
            <v>F10</v>
          </cell>
          <cell r="F475" t="str">
            <v>F10</v>
          </cell>
          <cell r="G475" t="str">
            <v>F10</v>
          </cell>
        </row>
        <row r="477">
          <cell r="D477" t="str">
            <v>F10</v>
          </cell>
          <cell r="E477" t="str">
            <v>F10</v>
          </cell>
          <cell r="F477" t="str">
            <v>F10</v>
          </cell>
          <cell r="G477" t="str">
            <v>F10</v>
          </cell>
        </row>
        <row r="479">
          <cell r="D479" t="str">
            <v>F10</v>
          </cell>
          <cell r="E479" t="str">
            <v>F10</v>
          </cell>
          <cell r="F479" t="str">
            <v>F10</v>
          </cell>
          <cell r="G479" t="str">
            <v>F10</v>
          </cell>
        </row>
        <row r="481">
          <cell r="D481" t="str">
            <v>F10</v>
          </cell>
          <cell r="E481" t="str">
            <v>F10</v>
          </cell>
          <cell r="F481" t="str">
            <v>F10</v>
          </cell>
          <cell r="G481" t="str">
            <v>F10</v>
          </cell>
        </row>
        <row r="482">
          <cell r="D482" t="str">
            <v>F10</v>
          </cell>
          <cell r="E482" t="str">
            <v>F10</v>
          </cell>
          <cell r="F482" t="str">
            <v>F10</v>
          </cell>
          <cell r="G482" t="str">
            <v>F10</v>
          </cell>
        </row>
        <row r="483">
          <cell r="D483" t="str">
            <v>F10</v>
          </cell>
          <cell r="E483" t="str">
            <v>F10</v>
          </cell>
          <cell r="F483" t="str">
            <v>F10</v>
          </cell>
          <cell r="G483" t="str">
            <v>F10</v>
          </cell>
        </row>
        <row r="484">
          <cell r="D484" t="str">
            <v>F10</v>
          </cell>
          <cell r="E484" t="str">
            <v>F10</v>
          </cell>
          <cell r="F484" t="str">
            <v>F10</v>
          </cell>
          <cell r="G484" t="str">
            <v>F10</v>
          </cell>
        </row>
        <row r="487">
          <cell r="D487" t="str">
            <v>F106</v>
          </cell>
          <cell r="E487" t="str">
            <v>F106</v>
          </cell>
          <cell r="F487" t="str">
            <v>F106</v>
          </cell>
          <cell r="G487" t="str">
            <v>F106</v>
          </cell>
        </row>
        <row r="490">
          <cell r="D490" t="str">
            <v>F118</v>
          </cell>
          <cell r="E490" t="str">
            <v>F118</v>
          </cell>
          <cell r="F490" t="str">
            <v>F118</v>
          </cell>
          <cell r="G490" t="str">
            <v>F118</v>
          </cell>
        </row>
        <row r="491">
          <cell r="D491" t="str">
            <v>F119</v>
          </cell>
          <cell r="E491" t="str">
            <v>F119</v>
          </cell>
          <cell r="F491" t="str">
            <v>F119</v>
          </cell>
          <cell r="G491" t="str">
            <v>F119</v>
          </cell>
        </row>
        <row r="492">
          <cell r="D492" t="str">
            <v>F120</v>
          </cell>
          <cell r="E492" t="str">
            <v>F120</v>
          </cell>
          <cell r="F492" t="str">
            <v>F120</v>
          </cell>
          <cell r="G492" t="str">
            <v>F120</v>
          </cell>
        </row>
        <row r="493">
          <cell r="D493" t="str">
            <v>F121</v>
          </cell>
          <cell r="E493" t="str">
            <v>F121</v>
          </cell>
          <cell r="F493" t="str">
            <v>F121</v>
          </cell>
          <cell r="G493" t="str">
            <v>F121</v>
          </cell>
        </row>
        <row r="494">
          <cell r="D494" t="str">
            <v>F122</v>
          </cell>
          <cell r="E494" t="str">
            <v>F122</v>
          </cell>
          <cell r="F494" t="str">
            <v>F122</v>
          </cell>
          <cell r="G494" t="str">
            <v>F122</v>
          </cell>
        </row>
        <row r="495">
          <cell r="D495" t="str">
            <v>F123</v>
          </cell>
          <cell r="E495" t="str">
            <v>F123</v>
          </cell>
          <cell r="F495" t="str">
            <v>F123</v>
          </cell>
          <cell r="G495" t="str">
            <v>F123</v>
          </cell>
        </row>
        <row r="496">
          <cell r="D496" t="str">
            <v>F124</v>
          </cell>
          <cell r="E496" t="str">
            <v>F124</v>
          </cell>
          <cell r="F496" t="str">
            <v>F124</v>
          </cell>
          <cell r="G496" t="str">
            <v>F124</v>
          </cell>
        </row>
        <row r="497">
          <cell r="D497" t="str">
            <v>F125</v>
          </cell>
          <cell r="E497" t="str">
            <v>F125</v>
          </cell>
          <cell r="F497" t="str">
            <v>F125</v>
          </cell>
          <cell r="G497" t="str">
            <v>F125</v>
          </cell>
        </row>
        <row r="498">
          <cell r="D498" t="str">
            <v>F126</v>
          </cell>
          <cell r="E498" t="str">
            <v>F126</v>
          </cell>
          <cell r="F498" t="str">
            <v>F126</v>
          </cell>
          <cell r="G498" t="str">
            <v>F126</v>
          </cell>
        </row>
        <row r="499">
          <cell r="D499" t="str">
            <v>F127</v>
          </cell>
          <cell r="E499" t="str">
            <v>F127</v>
          </cell>
          <cell r="F499" t="str">
            <v>F127</v>
          </cell>
          <cell r="G499" t="str">
            <v>F127</v>
          </cell>
        </row>
        <row r="500">
          <cell r="D500" t="str">
            <v>F128</v>
          </cell>
          <cell r="E500" t="str">
            <v>F128</v>
          </cell>
          <cell r="F500" t="str">
            <v>F128</v>
          </cell>
          <cell r="G500" t="str">
            <v>F128</v>
          </cell>
        </row>
        <row r="501">
          <cell r="D501" t="str">
            <v>F129</v>
          </cell>
          <cell r="E501" t="str">
            <v>F129</v>
          </cell>
          <cell r="F501" t="str">
            <v>F129</v>
          </cell>
          <cell r="G501" t="str">
            <v>F129</v>
          </cell>
        </row>
        <row r="502">
          <cell r="D502" t="str">
            <v>F130</v>
          </cell>
          <cell r="E502" t="str">
            <v>F130</v>
          </cell>
          <cell r="F502" t="str">
            <v>F130</v>
          </cell>
          <cell r="G502" t="str">
            <v>F130</v>
          </cell>
        </row>
        <row r="506">
          <cell r="D506" t="str">
            <v>F107x</v>
          </cell>
          <cell r="E506" t="str">
            <v>F107x</v>
          </cell>
          <cell r="F506" t="str">
            <v>F107x</v>
          </cell>
          <cell r="G506" t="str">
            <v>F107x</v>
          </cell>
        </row>
        <row r="507">
          <cell r="D507" t="str">
            <v>F105x</v>
          </cell>
          <cell r="E507" t="str">
            <v>F105x</v>
          </cell>
          <cell r="F507" t="str">
            <v>F105x</v>
          </cell>
          <cell r="G507" t="str">
            <v>F105x</v>
          </cell>
        </row>
        <row r="508">
          <cell r="D508" t="str">
            <v>F105x</v>
          </cell>
          <cell r="E508" t="str">
            <v>F105x</v>
          </cell>
          <cell r="F508" t="str">
            <v>F105x</v>
          </cell>
          <cell r="G508" t="str">
            <v>F105x</v>
          </cell>
        </row>
        <row r="509">
          <cell r="D509" t="str">
            <v>F30</v>
          </cell>
          <cell r="E509" t="str">
            <v>F30</v>
          </cell>
          <cell r="F509" t="str">
            <v>F30</v>
          </cell>
          <cell r="G509" t="str">
            <v>F30</v>
          </cell>
        </row>
        <row r="510">
          <cell r="D510" t="str">
            <v>F42</v>
          </cell>
          <cell r="E510" t="str">
            <v>F42</v>
          </cell>
          <cell r="F510" t="str">
            <v>F42</v>
          </cell>
          <cell r="G510" t="str">
            <v>F42</v>
          </cell>
        </row>
        <row r="511">
          <cell r="D511" t="str">
            <v>F105x</v>
          </cell>
          <cell r="E511" t="str">
            <v>F105x</v>
          </cell>
          <cell r="F511" t="str">
            <v>F105x</v>
          </cell>
          <cell r="G511" t="str">
            <v>F105x</v>
          </cell>
        </row>
        <row r="512">
          <cell r="D512" t="str">
            <v>F102x</v>
          </cell>
          <cell r="E512" t="str">
            <v>F102x</v>
          </cell>
          <cell r="F512" t="str">
            <v>F102x</v>
          </cell>
          <cell r="G512" t="str">
            <v>F102x</v>
          </cell>
        </row>
        <row r="513">
          <cell r="D513" t="str">
            <v>F10</v>
          </cell>
          <cell r="E513" t="str">
            <v>F10</v>
          </cell>
          <cell r="F513" t="str">
            <v>F105x</v>
          </cell>
          <cell r="G513" t="str">
            <v>F10</v>
          </cell>
        </row>
        <row r="514">
          <cell r="D514" t="str">
            <v>F10</v>
          </cell>
          <cell r="E514" t="str">
            <v>F10</v>
          </cell>
          <cell r="F514" t="str">
            <v>F102x</v>
          </cell>
          <cell r="G514" t="str">
            <v>F10</v>
          </cell>
        </row>
        <row r="517">
          <cell r="D517" t="str">
            <v>F105x</v>
          </cell>
          <cell r="E517" t="str">
            <v>F105x</v>
          </cell>
          <cell r="F517" t="str">
            <v>F105x</v>
          </cell>
          <cell r="G517" t="str">
            <v>F105x</v>
          </cell>
        </row>
        <row r="519">
          <cell r="D519" t="str">
            <v>F30</v>
          </cell>
          <cell r="E519" t="str">
            <v>F30</v>
          </cell>
          <cell r="F519" t="str">
            <v>F30</v>
          </cell>
          <cell r="G519" t="str">
            <v>F30</v>
          </cell>
        </row>
        <row r="521">
          <cell r="D521" t="str">
            <v>F10</v>
          </cell>
          <cell r="E521" t="str">
            <v>F10</v>
          </cell>
          <cell r="F521" t="str">
            <v>F10</v>
          </cell>
          <cell r="G521" t="str">
            <v>F10</v>
          </cell>
        </row>
        <row r="530">
          <cell r="D530" t="str">
            <v>F10</v>
          </cell>
          <cell r="E530" t="str">
            <v>F10</v>
          </cell>
          <cell r="F530" t="str">
            <v>F10</v>
          </cell>
          <cell r="G530" t="str">
            <v>F10</v>
          </cell>
        </row>
        <row r="531">
          <cell r="D531" t="str">
            <v>F10</v>
          </cell>
          <cell r="E531" t="str">
            <v>F10</v>
          </cell>
          <cell r="F531" t="str">
            <v>F10</v>
          </cell>
          <cell r="G531" t="str">
            <v>F10</v>
          </cell>
        </row>
        <row r="532">
          <cell r="D532" t="str">
            <v>F102x</v>
          </cell>
          <cell r="E532" t="str">
            <v>F102x</v>
          </cell>
          <cell r="F532" t="str">
            <v>F102x</v>
          </cell>
          <cell r="G532" t="str">
            <v>F102x</v>
          </cell>
        </row>
        <row r="533">
          <cell r="D533" t="str">
            <v>F10</v>
          </cell>
          <cell r="E533" t="str">
            <v>F10</v>
          </cell>
          <cell r="F533" t="str">
            <v>F10</v>
          </cell>
          <cell r="G533" t="str">
            <v>F10</v>
          </cell>
        </row>
        <row r="534">
          <cell r="D534" t="str">
            <v>F42</v>
          </cell>
          <cell r="E534" t="str">
            <v>F42</v>
          </cell>
          <cell r="F534" t="str">
            <v>F42</v>
          </cell>
          <cell r="G534" t="str">
            <v>F42</v>
          </cell>
        </row>
        <row r="535">
          <cell r="D535" t="str">
            <v>F10</v>
          </cell>
          <cell r="E535" t="str">
            <v>F10</v>
          </cell>
          <cell r="F535" t="str">
            <v>F105x</v>
          </cell>
          <cell r="G535" t="str">
            <v>F10</v>
          </cell>
        </row>
        <row r="538">
          <cell r="D538" t="str">
            <v>F10</v>
          </cell>
          <cell r="E538" t="str">
            <v>F10</v>
          </cell>
          <cell r="F538" t="str">
            <v>F10</v>
          </cell>
          <cell r="G538" t="str">
            <v>F10</v>
          </cell>
        </row>
        <row r="541">
          <cell r="D541" t="str">
            <v>F107x</v>
          </cell>
          <cell r="E541" t="str">
            <v>F107x</v>
          </cell>
          <cell r="F541" t="str">
            <v>F107x</v>
          </cell>
          <cell r="G541" t="str">
            <v>F107x</v>
          </cell>
        </row>
        <row r="542">
          <cell r="D542" t="str">
            <v>F30</v>
          </cell>
          <cell r="E542" t="str">
            <v>F30</v>
          </cell>
          <cell r="F542" t="str">
            <v>F30</v>
          </cell>
          <cell r="G542" t="str">
            <v>F30</v>
          </cell>
        </row>
        <row r="543">
          <cell r="D543" t="str">
            <v>F105x</v>
          </cell>
          <cell r="E543" t="str">
            <v>F105x</v>
          </cell>
          <cell r="F543" t="str">
            <v>F105x</v>
          </cell>
          <cell r="G543" t="str">
            <v>F105x</v>
          </cell>
        </row>
        <row r="544">
          <cell r="D544" t="str">
            <v>F102x</v>
          </cell>
          <cell r="E544" t="str">
            <v>F102x</v>
          </cell>
          <cell r="F544" t="str">
            <v>F102x</v>
          </cell>
          <cell r="G544" t="str">
            <v>F102x</v>
          </cell>
        </row>
        <row r="545">
          <cell r="D545" t="str">
            <v>F42</v>
          </cell>
          <cell r="E545" t="str">
            <v>F42</v>
          </cell>
          <cell r="F545" t="str">
            <v>F42</v>
          </cell>
          <cell r="G545" t="str">
            <v>F42</v>
          </cell>
        </row>
        <row r="546">
          <cell r="D546" t="str">
            <v>F105x</v>
          </cell>
          <cell r="E546" t="str">
            <v>F105x</v>
          </cell>
          <cell r="F546" t="str">
            <v>F105x</v>
          </cell>
          <cell r="G546" t="str">
            <v>F105x</v>
          </cell>
        </row>
        <row r="547">
          <cell r="D547" t="str">
            <v>F105x</v>
          </cell>
          <cell r="E547" t="str">
            <v>F105x</v>
          </cell>
          <cell r="F547" t="str">
            <v>F105x</v>
          </cell>
          <cell r="G547" t="str">
            <v>F105x</v>
          </cell>
        </row>
        <row r="548">
          <cell r="D548" t="str">
            <v>F105x</v>
          </cell>
          <cell r="E548" t="str">
            <v>F105x</v>
          </cell>
          <cell r="F548" t="str">
            <v>F105x</v>
          </cell>
          <cell r="G548" t="str">
            <v>F105x</v>
          </cell>
        </row>
        <row r="549">
          <cell r="D549" t="str">
            <v>F105x</v>
          </cell>
          <cell r="E549" t="str">
            <v>F105x</v>
          </cell>
          <cell r="F549" t="str">
            <v>F105x</v>
          </cell>
          <cell r="G549" t="str">
            <v>F105x</v>
          </cell>
        </row>
        <row r="550">
          <cell r="D550" t="str">
            <v>F105x</v>
          </cell>
          <cell r="E550" t="str">
            <v>F105x</v>
          </cell>
          <cell r="F550" t="str">
            <v>F105x</v>
          </cell>
          <cell r="G550" t="str">
            <v>F105x</v>
          </cell>
        </row>
        <row r="551">
          <cell r="D551" t="str">
            <v>F10</v>
          </cell>
          <cell r="E551" t="str">
            <v>F10</v>
          </cell>
          <cell r="F551" t="str">
            <v>F10</v>
          </cell>
          <cell r="G551" t="str">
            <v>F10</v>
          </cell>
        </row>
        <row r="557">
          <cell r="D557" t="str">
            <v>C</v>
          </cell>
          <cell r="E557" t="str">
            <v>C</v>
          </cell>
          <cell r="F557" t="str">
            <v>C</v>
          </cell>
          <cell r="G557" t="str">
            <v>C</v>
          </cell>
        </row>
        <row r="558">
          <cell r="D558" t="str">
            <v>COS
Factor</v>
          </cell>
          <cell r="E558" t="str">
            <v>COS
Factor</v>
          </cell>
          <cell r="F558" t="str">
            <v>COS
Factor</v>
          </cell>
          <cell r="G558" t="str">
            <v>COS
Factor</v>
          </cell>
        </row>
        <row r="559">
          <cell r="D559" t="str">
            <v>F10</v>
          </cell>
          <cell r="E559" t="str">
            <v>F10</v>
          </cell>
          <cell r="F559" t="str">
            <v>F10</v>
          </cell>
          <cell r="G559" t="str">
            <v>F10</v>
          </cell>
        </row>
        <row r="561">
          <cell r="D561" t="str">
            <v>F10</v>
          </cell>
          <cell r="E561" t="str">
            <v>F10</v>
          </cell>
          <cell r="F561" t="str">
            <v>F10</v>
          </cell>
          <cell r="G561" t="str">
            <v>F10</v>
          </cell>
        </row>
        <row r="563">
          <cell r="D563" t="str">
            <v>F10</v>
          </cell>
          <cell r="E563" t="str">
            <v>F10</v>
          </cell>
          <cell r="F563" t="str">
            <v>F10</v>
          </cell>
          <cell r="G563" t="str">
            <v>F10</v>
          </cell>
        </row>
        <row r="565">
          <cell r="D565" t="str">
            <v>F10</v>
          </cell>
          <cell r="E565" t="str">
            <v>F10</v>
          </cell>
          <cell r="F565" t="str">
            <v>F10</v>
          </cell>
          <cell r="G565" t="str">
            <v>F10</v>
          </cell>
        </row>
        <row r="567">
          <cell r="D567" t="str">
            <v>F151</v>
          </cell>
          <cell r="E567" t="str">
            <v>F151</v>
          </cell>
          <cell r="F567" t="str">
            <v>F151</v>
          </cell>
          <cell r="G567" t="str">
            <v>F151</v>
          </cell>
        </row>
        <row r="576">
          <cell r="D576" t="str">
            <v>F101x</v>
          </cell>
          <cell r="E576" t="str">
            <v>F101x</v>
          </cell>
          <cell r="F576" t="str">
            <v>F101x</v>
          </cell>
          <cell r="G576" t="str">
            <v>F101x</v>
          </cell>
        </row>
        <row r="582">
          <cell r="D582" t="str">
            <v>F101x</v>
          </cell>
          <cell r="E582" t="str">
            <v>F101x</v>
          </cell>
          <cell r="F582" t="str">
            <v>F101x</v>
          </cell>
          <cell r="G582" t="str">
            <v>F101x</v>
          </cell>
        </row>
        <row r="584">
          <cell r="D584" t="str">
            <v>F101x</v>
          </cell>
          <cell r="E584" t="str">
            <v>F101x</v>
          </cell>
          <cell r="F584" t="str">
            <v>F101x</v>
          </cell>
          <cell r="G584" t="str">
            <v>F101x</v>
          </cell>
        </row>
        <row r="590">
          <cell r="D590" t="str">
            <v>F104x</v>
          </cell>
          <cell r="E590" t="str">
            <v>F104x</v>
          </cell>
          <cell r="F590" t="str">
            <v>F104x</v>
          </cell>
          <cell r="G590" t="str">
            <v>F104x</v>
          </cell>
        </row>
        <row r="595">
          <cell r="D595" t="str">
            <v>F101x</v>
          </cell>
          <cell r="E595" t="str">
            <v>F101x</v>
          </cell>
          <cell r="F595" t="str">
            <v>F101x</v>
          </cell>
          <cell r="G595" t="str">
            <v>F101x</v>
          </cell>
        </row>
        <row r="597">
          <cell r="D597" t="str">
            <v>F101x</v>
          </cell>
          <cell r="E597" t="str">
            <v>F101x</v>
          </cell>
          <cell r="F597" t="str">
            <v>F101x</v>
          </cell>
          <cell r="G597" t="str">
            <v>F101x</v>
          </cell>
        </row>
        <row r="599">
          <cell r="D599" t="str">
            <v>F101x</v>
          </cell>
          <cell r="E599" t="str">
            <v>F101x</v>
          </cell>
          <cell r="F599" t="str">
            <v>F101x</v>
          </cell>
          <cell r="G599" t="str">
            <v>F101x</v>
          </cell>
        </row>
        <row r="601">
          <cell r="D601" t="str">
            <v>F101x</v>
          </cell>
          <cell r="E601" t="str">
            <v>F101x</v>
          </cell>
          <cell r="F601" t="str">
            <v>F101x</v>
          </cell>
          <cell r="G601" t="str">
            <v>F101x</v>
          </cell>
        </row>
        <row r="606">
          <cell r="D606" t="str">
            <v>F101x</v>
          </cell>
          <cell r="E606" t="str">
            <v>F101x</v>
          </cell>
          <cell r="F606" t="str">
            <v>F101x</v>
          </cell>
          <cell r="G606" t="str">
            <v>F101x</v>
          </cell>
        </row>
        <row r="607">
          <cell r="D607" t="str">
            <v>F104x</v>
          </cell>
          <cell r="E607" t="str">
            <v>F104x</v>
          </cell>
          <cell r="F607" t="str">
            <v>F104x</v>
          </cell>
          <cell r="G607" t="str">
            <v>F104x</v>
          </cell>
        </row>
        <row r="608">
          <cell r="D608" t="str">
            <v>F102x</v>
          </cell>
          <cell r="E608" t="str">
            <v>F102x</v>
          </cell>
          <cell r="F608" t="str">
            <v>F102x</v>
          </cell>
          <cell r="G608" t="str">
            <v>F102x</v>
          </cell>
        </row>
        <row r="609">
          <cell r="D609" t="str">
            <v>F30</v>
          </cell>
          <cell r="E609" t="str">
            <v>F30</v>
          </cell>
          <cell r="F609" t="str">
            <v>F30</v>
          </cell>
          <cell r="G609" t="str">
            <v>F30</v>
          </cell>
        </row>
        <row r="610">
          <cell r="D610" t="str">
            <v>F10</v>
          </cell>
          <cell r="E610" t="str">
            <v>F10</v>
          </cell>
          <cell r="F610" t="str">
            <v>F10</v>
          </cell>
          <cell r="G610" t="str">
            <v>F10</v>
          </cell>
        </row>
        <row r="611">
          <cell r="D611" t="str">
            <v>F10</v>
          </cell>
          <cell r="E611" t="str">
            <v>F10</v>
          </cell>
          <cell r="F611" t="str">
            <v>F10</v>
          </cell>
          <cell r="G611" t="str">
            <v>F10</v>
          </cell>
        </row>
        <row r="615">
          <cell r="D615" t="str">
            <v>F101x</v>
          </cell>
          <cell r="E615" t="str">
            <v>F101x</v>
          </cell>
          <cell r="F615" t="str">
            <v>F101x</v>
          </cell>
          <cell r="G615" t="str">
            <v>F101x</v>
          </cell>
        </row>
        <row r="616">
          <cell r="D616" t="str">
            <v>F30</v>
          </cell>
          <cell r="E616" t="str">
            <v>F30</v>
          </cell>
          <cell r="F616" t="str">
            <v>F30</v>
          </cell>
          <cell r="G616" t="str">
            <v>F30</v>
          </cell>
        </row>
        <row r="617">
          <cell r="D617" t="str">
            <v>F104x</v>
          </cell>
          <cell r="E617" t="str">
            <v>F104x</v>
          </cell>
          <cell r="F617" t="str">
            <v>F104x</v>
          </cell>
          <cell r="G617" t="str">
            <v>F104x</v>
          </cell>
        </row>
        <row r="618">
          <cell r="D618" t="str">
            <v>F102x</v>
          </cell>
          <cell r="E618" t="str">
            <v>F102x</v>
          </cell>
          <cell r="F618" t="str">
            <v>F102x</v>
          </cell>
          <cell r="G618" t="str">
            <v>F102x</v>
          </cell>
        </row>
        <row r="619">
          <cell r="D619" t="str">
            <v>F10</v>
          </cell>
          <cell r="E619" t="str">
            <v>F10</v>
          </cell>
          <cell r="F619" t="str">
            <v>F10</v>
          </cell>
          <cell r="G619" t="str">
            <v>F10</v>
          </cell>
        </row>
        <row r="620">
          <cell r="D620" t="str">
            <v>F80</v>
          </cell>
          <cell r="E620" t="str">
            <v>F80</v>
          </cell>
          <cell r="F620" t="str">
            <v>F80</v>
          </cell>
          <cell r="G620" t="str">
            <v>F80</v>
          </cell>
        </row>
        <row r="624">
          <cell r="D624" t="str">
            <v>F101x</v>
          </cell>
          <cell r="E624" t="str">
            <v>F101x</v>
          </cell>
          <cell r="F624" t="str">
            <v>F101x</v>
          </cell>
          <cell r="G624" t="str">
            <v>F101x</v>
          </cell>
        </row>
        <row r="625">
          <cell r="D625" t="str">
            <v>F10</v>
          </cell>
          <cell r="E625" t="str">
            <v>F10</v>
          </cell>
          <cell r="F625" t="str">
            <v>F10</v>
          </cell>
          <cell r="G625" t="str">
            <v>F10</v>
          </cell>
        </row>
        <row r="626">
          <cell r="D626" t="str">
            <v>F104x</v>
          </cell>
          <cell r="E626" t="str">
            <v>F104x</v>
          </cell>
          <cell r="F626" t="str">
            <v>F104x</v>
          </cell>
          <cell r="G626" t="str">
            <v>F104x</v>
          </cell>
        </row>
        <row r="627">
          <cell r="D627" t="str">
            <v>F104x</v>
          </cell>
          <cell r="E627" t="str">
            <v>F104x</v>
          </cell>
          <cell r="F627" t="str">
            <v>F104x</v>
          </cell>
          <cell r="G627" t="str">
            <v>F104x</v>
          </cell>
        </row>
        <row r="628">
          <cell r="D628" t="str">
            <v>F10</v>
          </cell>
          <cell r="E628" t="str">
            <v>F10</v>
          </cell>
          <cell r="F628" t="str">
            <v>F10</v>
          </cell>
          <cell r="G628" t="str">
            <v>F10</v>
          </cell>
        </row>
        <row r="629">
          <cell r="D629" t="str">
            <v>F10</v>
          </cell>
          <cell r="E629" t="str">
            <v>F10</v>
          </cell>
          <cell r="F629" t="str">
            <v>F10</v>
          </cell>
          <cell r="G629" t="str">
            <v>F10</v>
          </cell>
        </row>
        <row r="630">
          <cell r="D630" t="str">
            <v>F30</v>
          </cell>
          <cell r="E630" t="str">
            <v>F30</v>
          </cell>
          <cell r="F630" t="str">
            <v>F30</v>
          </cell>
          <cell r="G630" t="str">
            <v>F30</v>
          </cell>
        </row>
        <row r="631">
          <cell r="D631" t="str">
            <v>F10</v>
          </cell>
          <cell r="E631" t="str">
            <v>F10</v>
          </cell>
          <cell r="F631" t="str">
            <v>F10</v>
          </cell>
          <cell r="G631" t="str">
            <v>F10</v>
          </cell>
        </row>
        <row r="632">
          <cell r="D632" t="str">
            <v>F102x</v>
          </cell>
          <cell r="E632" t="str">
            <v>F102x</v>
          </cell>
          <cell r="F632" t="str">
            <v>F102x</v>
          </cell>
          <cell r="G632" t="str">
            <v>F102x</v>
          </cell>
        </row>
        <row r="633">
          <cell r="D633" t="str">
            <v>F102x</v>
          </cell>
          <cell r="E633" t="str">
            <v>F102x</v>
          </cell>
          <cell r="F633" t="str">
            <v>F102x</v>
          </cell>
          <cell r="G633" t="str">
            <v>F102x</v>
          </cell>
        </row>
        <row r="634">
          <cell r="D634" t="str">
            <v>F104x</v>
          </cell>
          <cell r="E634" t="str">
            <v>F104x</v>
          </cell>
          <cell r="F634" t="str">
            <v>F104x</v>
          </cell>
          <cell r="G634" t="str">
            <v>F104x</v>
          </cell>
        </row>
        <row r="635">
          <cell r="D635" t="str">
            <v>F80</v>
          </cell>
          <cell r="E635" t="str">
            <v>F80</v>
          </cell>
          <cell r="F635" t="str">
            <v>F80</v>
          </cell>
          <cell r="G635" t="str">
            <v>F80</v>
          </cell>
        </row>
        <row r="636">
          <cell r="D636" t="str">
            <v>F151x</v>
          </cell>
          <cell r="E636" t="str">
            <v>F151x</v>
          </cell>
          <cell r="F636" t="str">
            <v>F151x</v>
          </cell>
          <cell r="G636" t="str">
            <v>F151x</v>
          </cell>
        </row>
        <row r="637">
          <cell r="D637" t="str">
            <v>F151x</v>
          </cell>
          <cell r="E637" t="str">
            <v>F151x</v>
          </cell>
          <cell r="F637" t="str">
            <v>F151x</v>
          </cell>
          <cell r="G637" t="str">
            <v>F151x</v>
          </cell>
        </row>
        <row r="643">
          <cell r="D643" t="str">
            <v>F101x</v>
          </cell>
          <cell r="E643" t="str">
            <v>F101x</v>
          </cell>
          <cell r="F643" t="str">
            <v>F101x</v>
          </cell>
          <cell r="G643" t="str">
            <v>F101x</v>
          </cell>
        </row>
        <row r="644">
          <cell r="D644" t="str">
            <v>F10</v>
          </cell>
          <cell r="E644" t="str">
            <v>F10</v>
          </cell>
          <cell r="F644" t="str">
            <v>F10</v>
          </cell>
          <cell r="G644" t="str">
            <v>F10</v>
          </cell>
        </row>
        <row r="645">
          <cell r="D645" t="str">
            <v>F10</v>
          </cell>
          <cell r="E645" t="str">
            <v>F10</v>
          </cell>
          <cell r="F645" t="str">
            <v>F10</v>
          </cell>
          <cell r="G645" t="str">
            <v>F10</v>
          </cell>
        </row>
        <row r="648">
          <cell r="D648" t="str">
            <v>F101x</v>
          </cell>
          <cell r="E648" t="str">
            <v>F101x</v>
          </cell>
          <cell r="F648" t="str">
            <v>F101x</v>
          </cell>
          <cell r="G648" t="str">
            <v>F101x</v>
          </cell>
        </row>
        <row r="649">
          <cell r="D649" t="str">
            <v>F30</v>
          </cell>
          <cell r="E649" t="str">
            <v>F30</v>
          </cell>
          <cell r="F649" t="str">
            <v>F30</v>
          </cell>
          <cell r="G649" t="str">
            <v>F30</v>
          </cell>
        </row>
        <row r="650">
          <cell r="D650" t="str">
            <v>F104x</v>
          </cell>
          <cell r="E650" t="str">
            <v>F104x</v>
          </cell>
          <cell r="F650" t="str">
            <v>F104x</v>
          </cell>
          <cell r="G650" t="str">
            <v>F104x</v>
          </cell>
        </row>
        <row r="651">
          <cell r="D651" t="str">
            <v>F150x</v>
          </cell>
          <cell r="E651" t="str">
            <v>F150x</v>
          </cell>
          <cell r="F651" t="str">
            <v>F150x</v>
          </cell>
          <cell r="G651" t="str">
            <v>F150x</v>
          </cell>
        </row>
        <row r="652">
          <cell r="D652" t="str">
            <v>F10</v>
          </cell>
          <cell r="E652" t="str">
            <v>F10</v>
          </cell>
          <cell r="F652" t="str">
            <v>F10</v>
          </cell>
          <cell r="G652" t="str">
            <v>F10</v>
          </cell>
        </row>
        <row r="653">
          <cell r="D653" t="str">
            <v>F102x</v>
          </cell>
          <cell r="E653" t="str">
            <v>F102x</v>
          </cell>
          <cell r="F653" t="str">
            <v>F102x</v>
          </cell>
          <cell r="G653" t="str">
            <v>F102x</v>
          </cell>
        </row>
        <row r="657">
          <cell r="D657" t="str">
            <v>F101x</v>
          </cell>
          <cell r="E657" t="str">
            <v>F101x</v>
          </cell>
          <cell r="F657" t="str">
            <v>F101x</v>
          </cell>
          <cell r="G657" t="str">
            <v>F101x</v>
          </cell>
        </row>
        <row r="658">
          <cell r="D658" t="str">
            <v>F80</v>
          </cell>
          <cell r="E658" t="str">
            <v>F80</v>
          </cell>
          <cell r="F658" t="str">
            <v>F80</v>
          </cell>
          <cell r="G658" t="str">
            <v>F80</v>
          </cell>
        </row>
        <row r="659">
          <cell r="D659" t="str">
            <v>F104x</v>
          </cell>
          <cell r="E659" t="str">
            <v>F104x</v>
          </cell>
          <cell r="F659" t="str">
            <v>F104x</v>
          </cell>
          <cell r="G659" t="str">
            <v>F104x</v>
          </cell>
        </row>
        <row r="660">
          <cell r="D660" t="str">
            <v>F40</v>
          </cell>
          <cell r="E660" t="str">
            <v>F40</v>
          </cell>
          <cell r="F660" t="str">
            <v>F40</v>
          </cell>
          <cell r="G660" t="str">
            <v>F40</v>
          </cell>
        </row>
        <row r="661">
          <cell r="D661" t="str">
            <v>F10</v>
          </cell>
          <cell r="E661" t="str">
            <v>F10</v>
          </cell>
          <cell r="F661" t="str">
            <v>F10</v>
          </cell>
          <cell r="G661" t="str">
            <v>F10</v>
          </cell>
        </row>
        <row r="662">
          <cell r="D662" t="str">
            <v>F10</v>
          </cell>
          <cell r="E662" t="str">
            <v>F10</v>
          </cell>
          <cell r="F662" t="str">
            <v>F10</v>
          </cell>
          <cell r="G662" t="str">
            <v>F10</v>
          </cell>
        </row>
        <row r="663">
          <cell r="D663" t="str">
            <v>F30</v>
          </cell>
          <cell r="E663" t="str">
            <v>F30</v>
          </cell>
          <cell r="F663" t="str">
            <v>F30</v>
          </cell>
          <cell r="G663" t="str">
            <v>F30</v>
          </cell>
        </row>
        <row r="664">
          <cell r="D664" t="str">
            <v>F10</v>
          </cell>
          <cell r="E664" t="str">
            <v>F10</v>
          </cell>
          <cell r="F664" t="str">
            <v>F10</v>
          </cell>
          <cell r="G664" t="str">
            <v>F10</v>
          </cell>
        </row>
        <row r="665">
          <cell r="D665" t="str">
            <v>F102x</v>
          </cell>
          <cell r="E665" t="str">
            <v>F102x</v>
          </cell>
          <cell r="F665" t="str">
            <v>F102x</v>
          </cell>
          <cell r="G665" t="str">
            <v>F102x</v>
          </cell>
        </row>
        <row r="666">
          <cell r="D666" t="str">
            <v>F102x</v>
          </cell>
          <cell r="E666" t="str">
            <v>F102x</v>
          </cell>
          <cell r="F666" t="str">
            <v>F102x</v>
          </cell>
          <cell r="G666" t="str">
            <v>F102x</v>
          </cell>
        </row>
        <row r="667">
          <cell r="D667" t="str">
            <v>F151x</v>
          </cell>
          <cell r="E667" t="str">
            <v>F151x</v>
          </cell>
          <cell r="F667" t="str">
            <v>F151x</v>
          </cell>
          <cell r="G667" t="str">
            <v>F151x</v>
          </cell>
        </row>
        <row r="668">
          <cell r="D668" t="str">
            <v>F104x</v>
          </cell>
          <cell r="E668" t="str">
            <v>F104x</v>
          </cell>
          <cell r="F668" t="str">
            <v>F104x</v>
          </cell>
          <cell r="G668" t="str">
            <v>F104x</v>
          </cell>
        </row>
        <row r="679">
          <cell r="D679" t="str">
            <v>F150x</v>
          </cell>
          <cell r="E679" t="str">
            <v>F150x</v>
          </cell>
          <cell r="F679" t="str">
            <v>F150x</v>
          </cell>
          <cell r="G679" t="str">
            <v>F150x</v>
          </cell>
        </row>
        <row r="680">
          <cell r="D680" t="str">
            <v>F10</v>
          </cell>
          <cell r="E680" t="str">
            <v>F10</v>
          </cell>
          <cell r="F680" t="str">
            <v>F10</v>
          </cell>
          <cell r="G680" t="str">
            <v>F10</v>
          </cell>
        </row>
        <row r="681">
          <cell r="D681" t="str">
            <v/>
          </cell>
          <cell r="E681" t="str">
            <v/>
          </cell>
          <cell r="F681" t="str">
            <v/>
          </cell>
          <cell r="G681" t="str">
            <v/>
          </cell>
        </row>
        <row r="691">
          <cell r="D691" t="str">
            <v>F104x</v>
          </cell>
          <cell r="E691" t="str">
            <v>F104x</v>
          </cell>
          <cell r="F691" t="str">
            <v>F104x</v>
          </cell>
          <cell r="G691" t="str">
            <v>F104x</v>
          </cell>
        </row>
        <row r="695">
          <cell r="D695" t="str">
            <v>F101x</v>
          </cell>
          <cell r="E695" t="str">
            <v>F101x</v>
          </cell>
          <cell r="F695" t="str">
            <v>F101x</v>
          </cell>
          <cell r="G695" t="str">
            <v>F101x</v>
          </cell>
        </row>
        <row r="704">
          <cell r="D704" t="str">
            <v>F30</v>
          </cell>
          <cell r="E704" t="str">
            <v>F30</v>
          </cell>
          <cell r="F704" t="str">
            <v>F30</v>
          </cell>
          <cell r="G704" t="str">
            <v>F30</v>
          </cell>
        </row>
        <row r="705">
          <cell r="D705" t="str">
            <v>F10</v>
          </cell>
          <cell r="E705" t="str">
            <v>F10</v>
          </cell>
          <cell r="F705" t="str">
            <v>F10</v>
          </cell>
          <cell r="G705" t="str">
            <v>F10</v>
          </cell>
        </row>
        <row r="706">
          <cell r="D706" t="str">
            <v>F102x</v>
          </cell>
          <cell r="E706" t="str">
            <v>F102x</v>
          </cell>
          <cell r="F706" t="str">
            <v>F102x</v>
          </cell>
          <cell r="G706" t="str">
            <v>F102x</v>
          </cell>
        </row>
        <row r="707">
          <cell r="D707" t="str">
            <v>F107x</v>
          </cell>
          <cell r="E707" t="str">
            <v>F107x</v>
          </cell>
          <cell r="F707" t="str">
            <v>F107x</v>
          </cell>
          <cell r="G707" t="str">
            <v>F107x</v>
          </cell>
        </row>
        <row r="709">
          <cell r="D709" t="str">
            <v/>
          </cell>
          <cell r="E709" t="str">
            <v/>
          </cell>
          <cell r="F709" t="str">
            <v/>
          </cell>
          <cell r="G709" t="str">
            <v/>
          </cell>
        </row>
        <row r="712">
          <cell r="D712" t="str">
            <v/>
          </cell>
          <cell r="E712" t="str">
            <v/>
          </cell>
          <cell r="F712" t="str">
            <v/>
          </cell>
          <cell r="G712" t="str">
            <v/>
          </cell>
        </row>
        <row r="720">
          <cell r="D720" t="str">
            <v>C</v>
          </cell>
          <cell r="E720" t="str">
            <v>C</v>
          </cell>
          <cell r="F720" t="str">
            <v>C</v>
          </cell>
          <cell r="G720" t="str">
            <v>C</v>
          </cell>
        </row>
        <row r="721">
          <cell r="D721" t="str">
            <v>COS
Factor</v>
          </cell>
          <cell r="E721" t="str">
            <v>COS
Factor</v>
          </cell>
          <cell r="F721" t="str">
            <v>COS
Factor</v>
          </cell>
          <cell r="G721" t="str">
            <v>COS
Factor</v>
          </cell>
        </row>
        <row r="722">
          <cell r="D722" t="str">
            <v>F10</v>
          </cell>
          <cell r="E722" t="str">
            <v>F10</v>
          </cell>
          <cell r="F722" t="str">
            <v>F10</v>
          </cell>
          <cell r="G722" t="str">
            <v>F10</v>
          </cell>
        </row>
        <row r="725">
          <cell r="D725" t="str">
            <v>F10</v>
          </cell>
          <cell r="E725" t="str">
            <v>F10</v>
          </cell>
          <cell r="F725" t="str">
            <v>F10</v>
          </cell>
          <cell r="G725" t="str">
            <v>F10</v>
          </cell>
        </row>
        <row r="728">
          <cell r="D728" t="str">
            <v>F10</v>
          </cell>
          <cell r="E728" t="str">
            <v>F10</v>
          </cell>
          <cell r="F728" t="str">
            <v>F10</v>
          </cell>
          <cell r="G728" t="str">
            <v>F10</v>
          </cell>
        </row>
        <row r="731">
          <cell r="D731" t="str">
            <v>F10</v>
          </cell>
          <cell r="E731" t="str">
            <v>F10</v>
          </cell>
          <cell r="F731" t="str">
            <v>F10</v>
          </cell>
          <cell r="G731" t="str">
            <v>F10</v>
          </cell>
        </row>
        <row r="734">
          <cell r="D734" t="str">
            <v>F10</v>
          </cell>
          <cell r="E734" t="str">
            <v>F10</v>
          </cell>
          <cell r="F734" t="str">
            <v>F10</v>
          </cell>
          <cell r="G734" t="str">
            <v>F10</v>
          </cell>
        </row>
        <row r="737">
          <cell r="D737" t="str">
            <v>F10</v>
          </cell>
          <cell r="E737" t="str">
            <v>F10</v>
          </cell>
          <cell r="F737" t="str">
            <v>F10</v>
          </cell>
          <cell r="G737" t="str">
            <v>F10</v>
          </cell>
        </row>
        <row r="740">
          <cell r="D740" t="str">
            <v>F10</v>
          </cell>
          <cell r="E740" t="str">
            <v>F10</v>
          </cell>
          <cell r="F740" t="str">
            <v>F10</v>
          </cell>
          <cell r="G740" t="str">
            <v>F10</v>
          </cell>
        </row>
        <row r="750">
          <cell r="D750" t="str">
            <v>F10</v>
          </cell>
          <cell r="E750" t="str">
            <v>F10</v>
          </cell>
          <cell r="F750" t="str">
            <v>F10</v>
          </cell>
          <cell r="G750" t="str">
            <v>F10</v>
          </cell>
        </row>
        <row r="752">
          <cell r="D752" t="str">
            <v>F10</v>
          </cell>
          <cell r="E752" t="str">
            <v>F10</v>
          </cell>
          <cell r="F752" t="str">
            <v>F10</v>
          </cell>
          <cell r="G752" t="str">
            <v>F10</v>
          </cell>
        </row>
        <row r="754">
          <cell r="D754" t="str">
            <v>F10</v>
          </cell>
          <cell r="E754" t="str">
            <v>F10</v>
          </cell>
          <cell r="F754" t="str">
            <v>F10</v>
          </cell>
          <cell r="G754" t="str">
            <v>F10</v>
          </cell>
        </row>
        <row r="756">
          <cell r="D756" t="str">
            <v>F10</v>
          </cell>
          <cell r="E756" t="str">
            <v>F10</v>
          </cell>
          <cell r="F756" t="str">
            <v>F10</v>
          </cell>
          <cell r="G756" t="str">
            <v>F10</v>
          </cell>
        </row>
        <row r="758">
          <cell r="D758" t="str">
            <v>F10</v>
          </cell>
          <cell r="E758" t="str">
            <v>F10</v>
          </cell>
          <cell r="F758" t="str">
            <v>F10</v>
          </cell>
          <cell r="G758" t="str">
            <v>F10</v>
          </cell>
        </row>
        <row r="760">
          <cell r="D760" t="str">
            <v>F10</v>
          </cell>
          <cell r="E760" t="str">
            <v>F10</v>
          </cell>
          <cell r="F760" t="str">
            <v>F10</v>
          </cell>
          <cell r="G760" t="str">
            <v>F10</v>
          </cell>
        </row>
        <row r="762">
          <cell r="D762" t="str">
            <v>F10</v>
          </cell>
          <cell r="E762" t="str">
            <v>F10</v>
          </cell>
          <cell r="F762" t="str">
            <v>F10</v>
          </cell>
          <cell r="G762" t="str">
            <v>F10</v>
          </cell>
        </row>
        <row r="770">
          <cell r="D770" t="str">
            <v>F10</v>
          </cell>
          <cell r="E770" t="str">
            <v>F10</v>
          </cell>
          <cell r="F770" t="str">
            <v>F10</v>
          </cell>
          <cell r="G770" t="str">
            <v>F10</v>
          </cell>
        </row>
        <row r="772">
          <cell r="D772" t="str">
            <v>F10</v>
          </cell>
          <cell r="E772" t="str">
            <v>F10</v>
          </cell>
          <cell r="F772" t="str">
            <v>F10</v>
          </cell>
          <cell r="G772" t="str">
            <v>F10</v>
          </cell>
        </row>
        <row r="774">
          <cell r="D774" t="str">
            <v>F10</v>
          </cell>
          <cell r="E774" t="str">
            <v>F10</v>
          </cell>
          <cell r="F774" t="str">
            <v>F10</v>
          </cell>
          <cell r="G774" t="str">
            <v>F10</v>
          </cell>
        </row>
        <row r="776">
          <cell r="D776" t="str">
            <v>F10</v>
          </cell>
          <cell r="E776" t="str">
            <v>F10</v>
          </cell>
          <cell r="F776" t="str">
            <v>F10</v>
          </cell>
          <cell r="G776" t="str">
            <v>F10</v>
          </cell>
        </row>
        <row r="778">
          <cell r="D778" t="str">
            <v>F10</v>
          </cell>
          <cell r="E778" t="str">
            <v>F10</v>
          </cell>
          <cell r="F778" t="str">
            <v>F10</v>
          </cell>
          <cell r="G778" t="str">
            <v>F10</v>
          </cell>
        </row>
        <row r="780">
          <cell r="D780" t="str">
            <v>F10</v>
          </cell>
          <cell r="E780" t="str">
            <v>F10</v>
          </cell>
          <cell r="F780" t="str">
            <v>F10</v>
          </cell>
          <cell r="G780" t="str">
            <v>F10</v>
          </cell>
        </row>
        <row r="782">
          <cell r="D782" t="str">
            <v>F10</v>
          </cell>
          <cell r="E782" t="str">
            <v>F10</v>
          </cell>
          <cell r="F782" t="str">
            <v>F10</v>
          </cell>
          <cell r="G782" t="str">
            <v>F10</v>
          </cell>
        </row>
        <row r="784">
          <cell r="D784" t="str">
            <v>F10</v>
          </cell>
          <cell r="E784" t="str">
            <v>F10</v>
          </cell>
          <cell r="F784" t="str">
            <v>F10</v>
          </cell>
          <cell r="G784" t="str">
            <v>F10</v>
          </cell>
        </row>
        <row r="789">
          <cell r="D789" t="str">
            <v>C</v>
          </cell>
          <cell r="E789" t="str">
            <v>C</v>
          </cell>
          <cell r="F789" t="str">
            <v>C</v>
          </cell>
          <cell r="G789" t="str">
            <v>C</v>
          </cell>
        </row>
        <row r="790">
          <cell r="D790" t="str">
            <v>COS
Factor</v>
          </cell>
          <cell r="E790" t="str">
            <v>COS
Factor</v>
          </cell>
          <cell r="F790" t="str">
            <v>COS
Factor</v>
          </cell>
          <cell r="G790" t="str">
            <v>COS
Factor</v>
          </cell>
        </row>
        <row r="791">
          <cell r="D791" t="str">
            <v>F10</v>
          </cell>
          <cell r="E791" t="str">
            <v>F10</v>
          </cell>
          <cell r="F791" t="str">
            <v>F10</v>
          </cell>
          <cell r="G791" t="str">
            <v>F10</v>
          </cell>
        </row>
        <row r="792">
          <cell r="D792" t="str">
            <v>F10</v>
          </cell>
          <cell r="E792" t="str">
            <v>F10</v>
          </cell>
          <cell r="F792" t="str">
            <v>F10</v>
          </cell>
          <cell r="G792" t="str">
            <v>F10</v>
          </cell>
        </row>
        <row r="793">
          <cell r="D793" t="str">
            <v>F10</v>
          </cell>
          <cell r="E793" t="str">
            <v>F10</v>
          </cell>
          <cell r="F793" t="str">
            <v>F10</v>
          </cell>
          <cell r="G793" t="str">
            <v>F10</v>
          </cell>
        </row>
        <row r="796">
          <cell r="D796" t="str">
            <v>F10</v>
          </cell>
          <cell r="E796" t="str">
            <v>F10</v>
          </cell>
          <cell r="F796" t="str">
            <v>F10</v>
          </cell>
          <cell r="G796" t="str">
            <v>F10</v>
          </cell>
        </row>
        <row r="797">
          <cell r="D797" t="str">
            <v>F10</v>
          </cell>
          <cell r="E797" t="str">
            <v>F10</v>
          </cell>
          <cell r="F797" t="str">
            <v>F10</v>
          </cell>
          <cell r="G797" t="str">
            <v>F10</v>
          </cell>
        </row>
        <row r="798">
          <cell r="D798" t="str">
            <v>F10</v>
          </cell>
          <cell r="E798" t="str">
            <v>F10</v>
          </cell>
          <cell r="F798" t="str">
            <v>F10</v>
          </cell>
          <cell r="G798" t="str">
            <v>F10</v>
          </cell>
        </row>
        <row r="801">
          <cell r="D801" t="str">
            <v>F10</v>
          </cell>
          <cell r="E801" t="str">
            <v>F10</v>
          </cell>
          <cell r="F801" t="str">
            <v>F10</v>
          </cell>
          <cell r="G801" t="str">
            <v>F10</v>
          </cell>
        </row>
        <row r="802">
          <cell r="D802" t="str">
            <v>F10</v>
          </cell>
          <cell r="E802" t="str">
            <v>F10</v>
          </cell>
          <cell r="F802" t="str">
            <v>F10</v>
          </cell>
          <cell r="G802" t="str">
            <v>F10</v>
          </cell>
        </row>
        <row r="805">
          <cell r="D805" t="str">
            <v>F10</v>
          </cell>
          <cell r="E805" t="str">
            <v>F10</v>
          </cell>
          <cell r="F805" t="str">
            <v>F10</v>
          </cell>
          <cell r="G805" t="str">
            <v>F10</v>
          </cell>
        </row>
        <row r="806">
          <cell r="D806" t="str">
            <v>F10</v>
          </cell>
          <cell r="E806" t="str">
            <v>F10</v>
          </cell>
          <cell r="F806" t="str">
            <v>F10</v>
          </cell>
          <cell r="G806" t="str">
            <v>F10</v>
          </cell>
        </row>
        <row r="807">
          <cell r="D807" t="str">
            <v>F10</v>
          </cell>
          <cell r="E807" t="str">
            <v>F10</v>
          </cell>
          <cell r="F807" t="str">
            <v>F10</v>
          </cell>
          <cell r="G807" t="str">
            <v>F10</v>
          </cell>
        </row>
        <row r="810">
          <cell r="D810" t="str">
            <v>F10</v>
          </cell>
          <cell r="E810" t="str">
            <v>F10</v>
          </cell>
          <cell r="F810" t="str">
            <v>F10</v>
          </cell>
          <cell r="G810" t="str">
            <v>F10</v>
          </cell>
        </row>
        <row r="811">
          <cell r="D811" t="str">
            <v>F10</v>
          </cell>
          <cell r="E811" t="str">
            <v>F10</v>
          </cell>
          <cell r="F811" t="str">
            <v>F10</v>
          </cell>
          <cell r="G811" t="str">
            <v>F10</v>
          </cell>
        </row>
        <row r="812">
          <cell r="D812" t="str">
            <v>F10</v>
          </cell>
          <cell r="E812" t="str">
            <v>F10</v>
          </cell>
          <cell r="F812" t="str">
            <v>F10</v>
          </cell>
          <cell r="G812" t="str">
            <v>F10</v>
          </cell>
        </row>
        <row r="815">
          <cell r="D815" t="str">
            <v>F10</v>
          </cell>
          <cell r="E815" t="str">
            <v>F10</v>
          </cell>
          <cell r="F815" t="str">
            <v>F10</v>
          </cell>
          <cell r="G815" t="str">
            <v>F10</v>
          </cell>
        </row>
        <row r="816">
          <cell r="D816" t="str">
            <v>F10</v>
          </cell>
          <cell r="E816" t="str">
            <v>F10</v>
          </cell>
          <cell r="F816" t="str">
            <v>F10</v>
          </cell>
          <cell r="G816" t="str">
            <v>F10</v>
          </cell>
        </row>
        <row r="817">
          <cell r="D817" t="str">
            <v>F10</v>
          </cell>
          <cell r="E817" t="str">
            <v>F10</v>
          </cell>
          <cell r="F817" t="str">
            <v>F10</v>
          </cell>
          <cell r="G817" t="str">
            <v>F10</v>
          </cell>
        </row>
        <row r="820">
          <cell r="D820" t="str">
            <v>F10</v>
          </cell>
          <cell r="E820" t="str">
            <v>F10</v>
          </cell>
          <cell r="F820" t="str">
            <v>F10</v>
          </cell>
          <cell r="G820" t="str">
            <v>F10</v>
          </cell>
        </row>
        <row r="821">
          <cell r="D821" t="str">
            <v>F10</v>
          </cell>
          <cell r="E821" t="str">
            <v>F10</v>
          </cell>
          <cell r="F821" t="str">
            <v>F10</v>
          </cell>
          <cell r="G821" t="str">
            <v>F10</v>
          </cell>
        </row>
        <row r="823">
          <cell r="D823" t="str">
            <v>F10</v>
          </cell>
          <cell r="E823" t="str">
            <v>F10</v>
          </cell>
          <cell r="F823" t="str">
            <v>F10</v>
          </cell>
          <cell r="G823" t="str">
            <v>F10</v>
          </cell>
        </row>
        <row r="828">
          <cell r="D828" t="str">
            <v>F10</v>
          </cell>
          <cell r="E828" t="str">
            <v>F10</v>
          </cell>
          <cell r="F828" t="str">
            <v>F10</v>
          </cell>
          <cell r="G828" t="str">
            <v>F10</v>
          </cell>
        </row>
        <row r="834">
          <cell r="D834" t="str">
            <v>F10</v>
          </cell>
          <cell r="E834" t="str">
            <v>F10</v>
          </cell>
          <cell r="F834" t="str">
            <v>F10</v>
          </cell>
          <cell r="G834" t="str">
            <v>F10</v>
          </cell>
        </row>
        <row r="835">
          <cell r="D835" t="str">
            <v>A</v>
          </cell>
          <cell r="E835" t="str">
            <v>A</v>
          </cell>
          <cell r="F835" t="str">
            <v>A</v>
          </cell>
          <cell r="G835" t="str">
            <v>A</v>
          </cell>
        </row>
        <row r="838">
          <cell r="D838" t="str">
            <v>F10</v>
          </cell>
          <cell r="E838" t="str">
            <v>F10</v>
          </cell>
          <cell r="F838" t="str">
            <v>F10</v>
          </cell>
          <cell r="G838" t="str">
            <v>F10</v>
          </cell>
        </row>
        <row r="839">
          <cell r="D839" t="str">
            <v>A</v>
          </cell>
          <cell r="E839" t="str">
            <v>A</v>
          </cell>
          <cell r="F839" t="str">
            <v>A</v>
          </cell>
          <cell r="G839" t="str">
            <v>A</v>
          </cell>
        </row>
        <row r="842">
          <cell r="D842" t="str">
            <v>F10</v>
          </cell>
          <cell r="E842" t="str">
            <v>F10</v>
          </cell>
          <cell r="F842" t="str">
            <v>F10</v>
          </cell>
          <cell r="G842" t="str">
            <v>F10</v>
          </cell>
        </row>
        <row r="843">
          <cell r="D843" t="str">
            <v>A</v>
          </cell>
          <cell r="E843" t="str">
            <v>A</v>
          </cell>
          <cell r="F843" t="str">
            <v>A</v>
          </cell>
          <cell r="G843" t="str">
            <v>A</v>
          </cell>
        </row>
        <row r="846">
          <cell r="D846" t="str">
            <v>F10</v>
          </cell>
          <cell r="E846" t="str">
            <v>F10</v>
          </cell>
          <cell r="F846" t="str">
            <v>F10</v>
          </cell>
          <cell r="G846" t="str">
            <v>F10</v>
          </cell>
        </row>
        <row r="847">
          <cell r="D847" t="str">
            <v>A</v>
          </cell>
          <cell r="E847" t="str">
            <v>A</v>
          </cell>
          <cell r="F847" t="str">
            <v>A</v>
          </cell>
          <cell r="G847" t="str">
            <v>A</v>
          </cell>
        </row>
        <row r="850">
          <cell r="D850" t="str">
            <v>F10</v>
          </cell>
          <cell r="E850" t="str">
            <v>F10</v>
          </cell>
          <cell r="F850" t="str">
            <v>F10</v>
          </cell>
          <cell r="G850" t="str">
            <v>F10</v>
          </cell>
        </row>
        <row r="851">
          <cell r="D851" t="str">
            <v>A</v>
          </cell>
          <cell r="E851" t="str">
            <v>A</v>
          </cell>
          <cell r="F851" t="str">
            <v>A</v>
          </cell>
          <cell r="G851" t="str">
            <v>A</v>
          </cell>
        </row>
        <row r="854">
          <cell r="D854" t="str">
            <v>F10</v>
          </cell>
          <cell r="E854" t="str">
            <v>F10</v>
          </cell>
          <cell r="F854" t="str">
            <v>F10</v>
          </cell>
          <cell r="G854" t="str">
            <v>F10</v>
          </cell>
        </row>
        <row r="855">
          <cell r="D855" t="str">
            <v>A</v>
          </cell>
          <cell r="E855" t="str">
            <v>A</v>
          </cell>
          <cell r="F855" t="str">
            <v>A</v>
          </cell>
          <cell r="G855" t="str">
            <v>A</v>
          </cell>
        </row>
        <row r="858">
          <cell r="D858" t="str">
            <v>F10</v>
          </cell>
          <cell r="E858" t="str">
            <v>F10</v>
          </cell>
          <cell r="F858" t="str">
            <v>F10</v>
          </cell>
          <cell r="G858" t="str">
            <v>F10</v>
          </cell>
        </row>
        <row r="859">
          <cell r="D859" t="str">
            <v>A</v>
          </cell>
          <cell r="E859" t="str">
            <v>A</v>
          </cell>
          <cell r="F859" t="str">
            <v>A</v>
          </cell>
          <cell r="G859" t="str">
            <v>A</v>
          </cell>
        </row>
        <row r="862">
          <cell r="D862" t="str">
            <v>F10</v>
          </cell>
          <cell r="E862" t="str">
            <v>F10</v>
          </cell>
          <cell r="F862" t="str">
            <v>F10</v>
          </cell>
          <cell r="G862" t="str">
            <v>F10</v>
          </cell>
        </row>
        <row r="863">
          <cell r="D863" t="str">
            <v>A</v>
          </cell>
          <cell r="E863" t="str">
            <v>A</v>
          </cell>
          <cell r="F863" t="str">
            <v>A</v>
          </cell>
          <cell r="G863" t="str">
            <v>A</v>
          </cell>
        </row>
        <row r="866">
          <cell r="D866" t="str">
            <v>F10</v>
          </cell>
          <cell r="E866" t="str">
            <v>F10</v>
          </cell>
          <cell r="F866" t="str">
            <v>F10</v>
          </cell>
          <cell r="G866" t="str">
            <v>F10</v>
          </cell>
        </row>
        <row r="867">
          <cell r="D867" t="str">
            <v>A</v>
          </cell>
          <cell r="E867" t="str">
            <v>A</v>
          </cell>
          <cell r="F867" t="str">
            <v>A</v>
          </cell>
          <cell r="G867" t="str">
            <v>A</v>
          </cell>
        </row>
        <row r="870">
          <cell r="D870" t="str">
            <v>F10</v>
          </cell>
          <cell r="E870" t="str">
            <v>F10</v>
          </cell>
          <cell r="F870" t="str">
            <v>F10</v>
          </cell>
          <cell r="G870" t="str">
            <v>F10</v>
          </cell>
        </row>
        <row r="871">
          <cell r="D871" t="str">
            <v>F10</v>
          </cell>
          <cell r="E871" t="str">
            <v>F10</v>
          </cell>
          <cell r="F871" t="str">
            <v>F10</v>
          </cell>
          <cell r="G871" t="str">
            <v>F10</v>
          </cell>
        </row>
        <row r="875">
          <cell r="D875" t="str">
            <v>C</v>
          </cell>
          <cell r="E875" t="str">
            <v>C</v>
          </cell>
          <cell r="F875" t="str">
            <v>C</v>
          </cell>
          <cell r="G875" t="str">
            <v>C</v>
          </cell>
        </row>
        <row r="876">
          <cell r="D876" t="str">
            <v>COS
Factor</v>
          </cell>
          <cell r="E876" t="str">
            <v>COS
Factor</v>
          </cell>
          <cell r="F876" t="str">
            <v>COS
Factor</v>
          </cell>
          <cell r="G876" t="str">
            <v>COS
Factor</v>
          </cell>
        </row>
        <row r="879">
          <cell r="D879" t="str">
            <v>F20</v>
          </cell>
          <cell r="E879" t="str">
            <v>F20</v>
          </cell>
          <cell r="F879" t="str">
            <v>F20</v>
          </cell>
          <cell r="G879" t="str">
            <v>F20</v>
          </cell>
        </row>
        <row r="880">
          <cell r="D880" t="str">
            <v>A</v>
          </cell>
          <cell r="E880" t="str">
            <v>A</v>
          </cell>
          <cell r="F880" t="str">
            <v>A</v>
          </cell>
          <cell r="G880" t="str">
            <v>A</v>
          </cell>
        </row>
        <row r="883">
          <cell r="D883" t="str">
            <v>F20</v>
          </cell>
          <cell r="E883" t="str">
            <v>F20</v>
          </cell>
          <cell r="F883" t="str">
            <v>F20</v>
          </cell>
          <cell r="G883" t="str">
            <v>F20</v>
          </cell>
        </row>
        <row r="884">
          <cell r="D884" t="str">
            <v>A</v>
          </cell>
          <cell r="E884" t="str">
            <v>A</v>
          </cell>
          <cell r="F884" t="str">
            <v>A</v>
          </cell>
          <cell r="G884" t="str">
            <v>A</v>
          </cell>
        </row>
        <row r="887">
          <cell r="D887" t="str">
            <v>F20</v>
          </cell>
          <cell r="E887" t="str">
            <v>F20</v>
          </cell>
          <cell r="F887" t="str">
            <v>F20</v>
          </cell>
          <cell r="G887" t="str">
            <v>F20</v>
          </cell>
        </row>
        <row r="888">
          <cell r="D888" t="str">
            <v>A</v>
          </cell>
          <cell r="E888" t="str">
            <v>A</v>
          </cell>
          <cell r="F888" t="str">
            <v>A</v>
          </cell>
          <cell r="G888" t="str">
            <v>A</v>
          </cell>
        </row>
        <row r="891">
          <cell r="D891" t="str">
            <v>F20</v>
          </cell>
          <cell r="E891" t="str">
            <v>F20</v>
          </cell>
          <cell r="F891" t="str">
            <v>F20</v>
          </cell>
          <cell r="G891" t="str">
            <v>F20</v>
          </cell>
        </row>
        <row r="892">
          <cell r="D892" t="str">
            <v>F22</v>
          </cell>
          <cell r="E892" t="str">
            <v>F22</v>
          </cell>
          <cell r="F892" t="str">
            <v>F22</v>
          </cell>
          <cell r="G892" t="str">
            <v>F22</v>
          </cell>
        </row>
        <row r="893">
          <cell r="D893" t="str">
            <v>A</v>
          </cell>
          <cell r="E893" t="str">
            <v>A</v>
          </cell>
          <cell r="F893" t="str">
            <v>A</v>
          </cell>
          <cell r="G893" t="str">
            <v>A</v>
          </cell>
        </row>
        <row r="896">
          <cell r="D896" t="str">
            <v>F20</v>
          </cell>
          <cell r="E896" t="str">
            <v>F20</v>
          </cell>
          <cell r="F896" t="str">
            <v>F20</v>
          </cell>
          <cell r="G896" t="str">
            <v>F20</v>
          </cell>
        </row>
        <row r="897">
          <cell r="D897" t="str">
            <v>F22</v>
          </cell>
          <cell r="E897" t="str">
            <v>F22</v>
          </cell>
          <cell r="F897" t="str">
            <v>F22</v>
          </cell>
          <cell r="G897" t="str">
            <v>F22</v>
          </cell>
        </row>
        <row r="898">
          <cell r="D898" t="str">
            <v>A</v>
          </cell>
          <cell r="E898" t="str">
            <v>A</v>
          </cell>
          <cell r="F898" t="str">
            <v>A</v>
          </cell>
          <cell r="G898" t="str">
            <v>A</v>
          </cell>
        </row>
        <row r="901">
          <cell r="D901" t="str">
            <v>F20</v>
          </cell>
          <cell r="E901" t="str">
            <v>F20</v>
          </cell>
          <cell r="F901" t="str">
            <v>F20</v>
          </cell>
          <cell r="G901" t="str">
            <v>F20</v>
          </cell>
        </row>
        <row r="902">
          <cell r="D902" t="str">
            <v>F22</v>
          </cell>
          <cell r="E902" t="str">
            <v>F22</v>
          </cell>
          <cell r="F902" t="str">
            <v>F22</v>
          </cell>
          <cell r="G902" t="str">
            <v>F22</v>
          </cell>
        </row>
        <row r="903">
          <cell r="D903" t="str">
            <v>A</v>
          </cell>
          <cell r="E903" t="str">
            <v>A</v>
          </cell>
          <cell r="F903" t="str">
            <v>A</v>
          </cell>
          <cell r="G903" t="str">
            <v>A</v>
          </cell>
        </row>
        <row r="906">
          <cell r="D906" t="str">
            <v>F20</v>
          </cell>
          <cell r="E906" t="str">
            <v>F20</v>
          </cell>
          <cell r="F906" t="str">
            <v>F20</v>
          </cell>
          <cell r="G906" t="str">
            <v>F20</v>
          </cell>
        </row>
        <row r="907">
          <cell r="D907" t="str">
            <v>F22</v>
          </cell>
          <cell r="E907" t="str">
            <v>F22</v>
          </cell>
          <cell r="F907" t="str">
            <v>F22</v>
          </cell>
          <cell r="G907" t="str">
            <v>F22</v>
          </cell>
        </row>
        <row r="908">
          <cell r="D908" t="str">
            <v>A</v>
          </cell>
          <cell r="E908" t="str">
            <v>A</v>
          </cell>
          <cell r="F908" t="str">
            <v>A</v>
          </cell>
          <cell r="G908" t="str">
            <v>A</v>
          </cell>
        </row>
        <row r="911">
          <cell r="D911" t="str">
            <v>F21</v>
          </cell>
          <cell r="E911" t="str">
            <v>F21</v>
          </cell>
          <cell r="F911" t="str">
            <v>F21</v>
          </cell>
          <cell r="G911" t="str">
            <v>F21</v>
          </cell>
        </row>
        <row r="912">
          <cell r="D912" t="str">
            <v>A</v>
          </cell>
          <cell r="E912" t="str">
            <v>A</v>
          </cell>
          <cell r="F912" t="str">
            <v>A</v>
          </cell>
          <cell r="G912" t="str">
            <v>A</v>
          </cell>
        </row>
        <row r="915">
          <cell r="D915" t="str">
            <v>F70</v>
          </cell>
          <cell r="E915" t="str">
            <v>F70</v>
          </cell>
          <cell r="F915" t="str">
            <v>F70</v>
          </cell>
          <cell r="G915" t="str">
            <v>F70</v>
          </cell>
        </row>
        <row r="916">
          <cell r="D916" t="str">
            <v>A</v>
          </cell>
          <cell r="E916" t="str">
            <v>A</v>
          </cell>
          <cell r="F916" t="str">
            <v>A</v>
          </cell>
          <cell r="G916" t="str">
            <v>A</v>
          </cell>
        </row>
        <row r="919">
          <cell r="D919" t="str">
            <v>F60</v>
          </cell>
          <cell r="E919" t="str">
            <v>F60</v>
          </cell>
          <cell r="F919" t="str">
            <v>F60</v>
          </cell>
          <cell r="G919" t="str">
            <v>F60</v>
          </cell>
        </row>
        <row r="920">
          <cell r="D920" t="str">
            <v>A</v>
          </cell>
          <cell r="E920" t="str">
            <v>A</v>
          </cell>
          <cell r="F920" t="str">
            <v>A</v>
          </cell>
          <cell r="G920" t="str">
            <v>A</v>
          </cell>
        </row>
        <row r="923">
          <cell r="D923" t="str">
            <v>F20</v>
          </cell>
          <cell r="E923" t="str">
            <v>F20</v>
          </cell>
          <cell r="F923" t="str">
            <v>F20</v>
          </cell>
          <cell r="G923" t="str">
            <v>F20</v>
          </cell>
        </row>
        <row r="924">
          <cell r="D924" t="str">
            <v>F22</v>
          </cell>
          <cell r="E924" t="str">
            <v>F22</v>
          </cell>
          <cell r="F924" t="str">
            <v>F22</v>
          </cell>
          <cell r="G924" t="str">
            <v>F22</v>
          </cell>
        </row>
        <row r="925">
          <cell r="D925" t="str">
            <v>A</v>
          </cell>
          <cell r="E925" t="str">
            <v>A</v>
          </cell>
          <cell r="F925" t="str">
            <v>A</v>
          </cell>
          <cell r="G925" t="str">
            <v>A</v>
          </cell>
        </row>
        <row r="928">
          <cell r="D928" t="str">
            <v>F20</v>
          </cell>
          <cell r="E928" t="str">
            <v>F20</v>
          </cell>
          <cell r="F928" t="str">
            <v>F20</v>
          </cell>
          <cell r="G928" t="str">
            <v>F20</v>
          </cell>
        </row>
        <row r="929">
          <cell r="D929" t="str">
            <v>F22</v>
          </cell>
          <cell r="E929" t="str">
            <v>F22</v>
          </cell>
          <cell r="F929" t="str">
            <v>F22</v>
          </cell>
          <cell r="G929" t="str">
            <v>F22</v>
          </cell>
        </row>
        <row r="930">
          <cell r="D930" t="str">
            <v>A</v>
          </cell>
          <cell r="E930" t="str">
            <v>A</v>
          </cell>
          <cell r="F930" t="str">
            <v>A</v>
          </cell>
          <cell r="G930" t="str">
            <v>A</v>
          </cell>
        </row>
        <row r="933">
          <cell r="D933" t="str">
            <v>A</v>
          </cell>
          <cell r="E933" t="str">
            <v>A</v>
          </cell>
          <cell r="F933" t="str">
            <v>A</v>
          </cell>
          <cell r="G933" t="str">
            <v>A</v>
          </cell>
        </row>
        <row r="936">
          <cell r="D936" t="str">
            <v>F22</v>
          </cell>
          <cell r="E936" t="str">
            <v>F22</v>
          </cell>
          <cell r="F936" t="str">
            <v>F22</v>
          </cell>
          <cell r="G936" t="str">
            <v>F22</v>
          </cell>
        </row>
        <row r="937">
          <cell r="D937" t="str">
            <v>F20</v>
          </cell>
          <cell r="E937" t="str">
            <v>F20</v>
          </cell>
          <cell r="F937" t="str">
            <v>F20</v>
          </cell>
          <cell r="G937" t="str">
            <v>F20</v>
          </cell>
        </row>
        <row r="942">
          <cell r="D942" t="str">
            <v>C</v>
          </cell>
          <cell r="E942" t="str">
            <v>C</v>
          </cell>
          <cell r="F942" t="str">
            <v>C</v>
          </cell>
          <cell r="G942" t="str">
            <v>C</v>
          </cell>
        </row>
        <row r="943">
          <cell r="D943" t="str">
            <v>COS
Factor</v>
          </cell>
          <cell r="E943" t="str">
            <v>COS
Factor</v>
          </cell>
          <cell r="F943" t="str">
            <v>COS
Factor</v>
          </cell>
          <cell r="G943" t="str">
            <v>COS
Factor</v>
          </cell>
        </row>
        <row r="945">
          <cell r="D945" t="str">
            <v>F107x</v>
          </cell>
          <cell r="E945" t="str">
            <v>F107x</v>
          </cell>
          <cell r="F945" t="str">
            <v>F107x</v>
          </cell>
          <cell r="G945" t="str">
            <v>F107x</v>
          </cell>
        </row>
        <row r="946">
          <cell r="D946" t="str">
            <v>F42</v>
          </cell>
          <cell r="E946" t="str">
            <v>F42</v>
          </cell>
          <cell r="F946" t="str">
            <v>F42</v>
          </cell>
          <cell r="G946" t="str">
            <v>F42</v>
          </cell>
        </row>
        <row r="947">
          <cell r="D947" t="str">
            <v>F105x</v>
          </cell>
          <cell r="E947" t="str">
            <v>F105x</v>
          </cell>
          <cell r="F947" t="str">
            <v>F105x</v>
          </cell>
          <cell r="G947" t="str">
            <v>F105x</v>
          </cell>
        </row>
        <row r="948">
          <cell r="D948" t="str">
            <v>F105x</v>
          </cell>
          <cell r="E948" t="str">
            <v>F105x</v>
          </cell>
          <cell r="F948" t="str">
            <v>F105x</v>
          </cell>
          <cell r="G948" t="str">
            <v>F105x</v>
          </cell>
        </row>
        <row r="949">
          <cell r="D949" t="str">
            <v>F102x</v>
          </cell>
          <cell r="E949" t="str">
            <v>F102x</v>
          </cell>
          <cell r="F949" t="str">
            <v>F102x</v>
          </cell>
          <cell r="G949" t="str">
            <v>F102x</v>
          </cell>
        </row>
        <row r="953">
          <cell r="D953" t="str">
            <v>F107x</v>
          </cell>
          <cell r="E953" t="str">
            <v>F107x</v>
          </cell>
          <cell r="F953" t="str">
            <v>F107x</v>
          </cell>
          <cell r="G953" t="str">
            <v>F107x</v>
          </cell>
        </row>
        <row r="954">
          <cell r="D954" t="str">
            <v>F105x</v>
          </cell>
          <cell r="E954" t="str">
            <v>F105x</v>
          </cell>
          <cell r="F954" t="str">
            <v>F105x</v>
          </cell>
          <cell r="G954" t="str">
            <v>F105x</v>
          </cell>
        </row>
        <row r="955">
          <cell r="D955" t="str">
            <v>F105x</v>
          </cell>
          <cell r="E955" t="str">
            <v>F105x</v>
          </cell>
          <cell r="F955" t="str">
            <v>F105x</v>
          </cell>
          <cell r="G955" t="str">
            <v>F105x</v>
          </cell>
        </row>
        <row r="956">
          <cell r="D956" t="str">
            <v>F105x</v>
          </cell>
          <cell r="E956" t="str">
            <v>F105x</v>
          </cell>
          <cell r="F956" t="str">
            <v>F105x</v>
          </cell>
          <cell r="G956" t="str">
            <v>F105x</v>
          </cell>
        </row>
        <row r="957">
          <cell r="D957" t="str">
            <v>F42</v>
          </cell>
          <cell r="E957" t="str">
            <v>F42</v>
          </cell>
          <cell r="F957" t="str">
            <v>F42</v>
          </cell>
          <cell r="G957" t="str">
            <v>F42</v>
          </cell>
        </row>
        <row r="958">
          <cell r="D958" t="str">
            <v>F102x</v>
          </cell>
          <cell r="E958" t="str">
            <v>F102x</v>
          </cell>
          <cell r="F958" t="str">
            <v>F102x</v>
          </cell>
          <cell r="G958" t="str">
            <v>F102x</v>
          </cell>
        </row>
        <row r="959">
          <cell r="D959" t="str">
            <v>F102x</v>
          </cell>
          <cell r="E959" t="str">
            <v>F102x</v>
          </cell>
          <cell r="F959" t="str">
            <v>F102x</v>
          </cell>
          <cell r="G959" t="str">
            <v>F102x</v>
          </cell>
        </row>
        <row r="964">
          <cell r="D964" t="str">
            <v>F107x</v>
          </cell>
          <cell r="E964" t="str">
            <v>F107x</v>
          </cell>
          <cell r="F964" t="str">
            <v>F107x</v>
          </cell>
          <cell r="G964" t="str">
            <v>F107x</v>
          </cell>
        </row>
        <row r="965">
          <cell r="D965" t="str">
            <v>F105x</v>
          </cell>
          <cell r="E965" t="str">
            <v>F105x</v>
          </cell>
          <cell r="F965" t="str">
            <v>F105x</v>
          </cell>
          <cell r="G965" t="str">
            <v>F105x</v>
          </cell>
        </row>
        <row r="966">
          <cell r="D966" t="str">
            <v>F105x</v>
          </cell>
          <cell r="E966" t="str">
            <v>F105x</v>
          </cell>
          <cell r="F966" t="str">
            <v>F105x</v>
          </cell>
          <cell r="G966" t="str">
            <v>F105x</v>
          </cell>
        </row>
        <row r="967">
          <cell r="D967" t="str">
            <v>F42</v>
          </cell>
          <cell r="E967" t="str">
            <v>F42</v>
          </cell>
          <cell r="F967" t="str">
            <v>F42</v>
          </cell>
          <cell r="G967" t="str">
            <v>F42</v>
          </cell>
        </row>
        <row r="968">
          <cell r="D968" t="str">
            <v>F105x</v>
          </cell>
          <cell r="E968" t="str">
            <v>F105x</v>
          </cell>
          <cell r="F968" t="str">
            <v>F105x</v>
          </cell>
          <cell r="G968" t="str">
            <v>F105x</v>
          </cell>
        </row>
        <row r="969">
          <cell r="D969" t="str">
            <v>F30</v>
          </cell>
          <cell r="E969" t="str">
            <v>F30</v>
          </cell>
          <cell r="F969" t="str">
            <v>F30</v>
          </cell>
          <cell r="G969" t="str">
            <v>F30</v>
          </cell>
        </row>
        <row r="970">
          <cell r="D970" t="str">
            <v>F102x</v>
          </cell>
          <cell r="E970" t="str">
            <v>F102x</v>
          </cell>
          <cell r="F970" t="str">
            <v>F102x</v>
          </cell>
          <cell r="G970" t="str">
            <v>F102x</v>
          </cell>
        </row>
        <row r="971">
          <cell r="D971" t="str">
            <v>F10</v>
          </cell>
          <cell r="E971" t="str">
            <v>F10</v>
          </cell>
          <cell r="F971" t="str">
            <v>F105x</v>
          </cell>
          <cell r="G971" t="str">
            <v>F10</v>
          </cell>
        </row>
        <row r="972">
          <cell r="D972" t="str">
            <v>F10</v>
          </cell>
          <cell r="E972" t="str">
            <v>F10</v>
          </cell>
          <cell r="F972" t="str">
            <v>F105x</v>
          </cell>
          <cell r="G972" t="str">
            <v>F10</v>
          </cell>
        </row>
        <row r="976">
          <cell r="D976" t="str">
            <v>F107x</v>
          </cell>
          <cell r="E976" t="str">
            <v>F107x</v>
          </cell>
          <cell r="F976" t="str">
            <v>F107x</v>
          </cell>
          <cell r="G976" t="str">
            <v>F107x</v>
          </cell>
        </row>
        <row r="977">
          <cell r="D977" t="str">
            <v>F102x</v>
          </cell>
          <cell r="E977" t="str">
            <v>F102x</v>
          </cell>
          <cell r="F977" t="str">
            <v>F102x</v>
          </cell>
          <cell r="G977" t="str">
            <v>F102x</v>
          </cell>
        </row>
        <row r="978">
          <cell r="D978" t="str">
            <v>F105x</v>
          </cell>
          <cell r="E978" t="str">
            <v>F105x</v>
          </cell>
          <cell r="F978" t="str">
            <v>F105x</v>
          </cell>
          <cell r="G978" t="str">
            <v>F105x</v>
          </cell>
        </row>
        <row r="979">
          <cell r="D979" t="str">
            <v>F42</v>
          </cell>
          <cell r="E979" t="str">
            <v>F42</v>
          </cell>
          <cell r="F979" t="str">
            <v>F42</v>
          </cell>
          <cell r="G979" t="str">
            <v>F42</v>
          </cell>
        </row>
        <row r="980">
          <cell r="D980" t="str">
            <v>F105x</v>
          </cell>
          <cell r="E980" t="str">
            <v>F105x</v>
          </cell>
          <cell r="F980" t="str">
            <v>F105x</v>
          </cell>
          <cell r="G980" t="str">
            <v>F105x</v>
          </cell>
        </row>
        <row r="981">
          <cell r="D981" t="str">
            <v>F30</v>
          </cell>
          <cell r="E981" t="str">
            <v>F30</v>
          </cell>
          <cell r="F981" t="str">
            <v>F30</v>
          </cell>
          <cell r="G981" t="str">
            <v>F30</v>
          </cell>
        </row>
        <row r="982">
          <cell r="D982" t="str">
            <v>F105x</v>
          </cell>
          <cell r="E982" t="str">
            <v>F105x</v>
          </cell>
          <cell r="F982" t="str">
            <v>F105x</v>
          </cell>
          <cell r="G982" t="str">
            <v>F105x</v>
          </cell>
        </row>
        <row r="983">
          <cell r="D983" t="str">
            <v>F10</v>
          </cell>
          <cell r="E983" t="str">
            <v>F10</v>
          </cell>
          <cell r="F983" t="str">
            <v>F105x</v>
          </cell>
          <cell r="G983" t="str">
            <v>F10</v>
          </cell>
        </row>
        <row r="984">
          <cell r="D984" t="str">
            <v>F10</v>
          </cell>
          <cell r="E984" t="str">
            <v>F10</v>
          </cell>
          <cell r="F984" t="str">
            <v>F10</v>
          </cell>
          <cell r="G984" t="str">
            <v>F10</v>
          </cell>
        </row>
        <row r="988">
          <cell r="D988" t="str">
            <v>F107x</v>
          </cell>
          <cell r="E988" t="str">
            <v>F107x</v>
          </cell>
          <cell r="F988" t="str">
            <v>F107x</v>
          </cell>
          <cell r="G988" t="str">
            <v>F107x</v>
          </cell>
        </row>
        <row r="989">
          <cell r="D989" t="str">
            <v>F105x</v>
          </cell>
          <cell r="E989" t="str">
            <v>F105x</v>
          </cell>
          <cell r="F989" t="str">
            <v>F105x</v>
          </cell>
          <cell r="G989" t="str">
            <v>F105x</v>
          </cell>
        </row>
        <row r="990">
          <cell r="D990" t="str">
            <v>F105x</v>
          </cell>
          <cell r="E990" t="str">
            <v>F105x</v>
          </cell>
          <cell r="F990" t="str">
            <v>F105x</v>
          </cell>
          <cell r="G990" t="str">
            <v>F105x</v>
          </cell>
        </row>
        <row r="991">
          <cell r="D991" t="str">
            <v>F102x</v>
          </cell>
          <cell r="E991" t="str">
            <v>F102x</v>
          </cell>
          <cell r="F991" t="str">
            <v>F102x</v>
          </cell>
          <cell r="G991" t="str">
            <v>F102x</v>
          </cell>
        </row>
        <row r="992">
          <cell r="D992" t="str">
            <v>F105x</v>
          </cell>
          <cell r="E992" t="str">
            <v>F105x</v>
          </cell>
          <cell r="F992" t="str">
            <v>F105x</v>
          </cell>
          <cell r="G992" t="str">
            <v>F105x</v>
          </cell>
        </row>
        <row r="993">
          <cell r="D993" t="str">
            <v>F10</v>
          </cell>
          <cell r="E993" t="str">
            <v>F10</v>
          </cell>
          <cell r="F993" t="str">
            <v>F102x</v>
          </cell>
          <cell r="G993" t="str">
            <v>F10</v>
          </cell>
        </row>
        <row r="997">
          <cell r="D997" t="str">
            <v>F107x</v>
          </cell>
          <cell r="E997" t="str">
            <v>F107x</v>
          </cell>
          <cell r="F997" t="str">
            <v>F107x</v>
          </cell>
          <cell r="G997" t="str">
            <v>F107x</v>
          </cell>
        </row>
        <row r="998">
          <cell r="D998" t="str">
            <v>F105x</v>
          </cell>
          <cell r="E998" t="str">
            <v>F105x</v>
          </cell>
          <cell r="F998" t="str">
            <v>F105x</v>
          </cell>
          <cell r="G998" t="str">
            <v>F105x</v>
          </cell>
        </row>
        <row r="999">
          <cell r="D999" t="str">
            <v>F105x</v>
          </cell>
          <cell r="E999" t="str">
            <v>F105x</v>
          </cell>
          <cell r="F999" t="str">
            <v>F105x</v>
          </cell>
          <cell r="G999" t="str">
            <v>F105x</v>
          </cell>
        </row>
        <row r="1000">
          <cell r="D1000" t="str">
            <v>F102x</v>
          </cell>
          <cell r="E1000" t="str">
            <v>F102x</v>
          </cell>
          <cell r="F1000" t="str">
            <v>F102x</v>
          </cell>
          <cell r="G1000" t="str">
            <v>F102x</v>
          </cell>
        </row>
        <row r="1001">
          <cell r="D1001" t="str">
            <v>F30</v>
          </cell>
          <cell r="E1001" t="str">
            <v>F30</v>
          </cell>
          <cell r="F1001" t="str">
            <v>F30</v>
          </cell>
          <cell r="G1001" t="str">
            <v>F30</v>
          </cell>
        </row>
        <row r="1002">
          <cell r="D1002" t="str">
            <v>F105x</v>
          </cell>
          <cell r="E1002" t="str">
            <v>F105x</v>
          </cell>
          <cell r="F1002" t="str">
            <v>F105x</v>
          </cell>
          <cell r="G1002" t="str">
            <v>F105x</v>
          </cell>
        </row>
        <row r="1003">
          <cell r="D1003" t="str">
            <v>F10</v>
          </cell>
          <cell r="E1003" t="str">
            <v>F10</v>
          </cell>
          <cell r="F1003" t="str">
            <v>F105x</v>
          </cell>
          <cell r="G1003" t="str">
            <v>F10</v>
          </cell>
        </row>
        <row r="1004">
          <cell r="D1004" t="str">
            <v>F10</v>
          </cell>
          <cell r="E1004" t="str">
            <v>F10</v>
          </cell>
          <cell r="F1004" t="str">
            <v>F102x</v>
          </cell>
          <cell r="G1004" t="str">
            <v>F10</v>
          </cell>
        </row>
        <row r="1008">
          <cell r="D1008" t="str">
            <v>F107x</v>
          </cell>
          <cell r="E1008" t="str">
            <v>F107x</v>
          </cell>
          <cell r="F1008" t="str">
            <v>F107x</v>
          </cell>
          <cell r="G1008" t="str">
            <v>F107x</v>
          </cell>
        </row>
        <row r="1009">
          <cell r="D1009" t="str">
            <v>F105x</v>
          </cell>
          <cell r="E1009" t="str">
            <v>F105x</v>
          </cell>
          <cell r="F1009" t="str">
            <v>F105x</v>
          </cell>
          <cell r="G1009" t="str">
            <v>F105x</v>
          </cell>
        </row>
        <row r="1010">
          <cell r="D1010" t="str">
            <v>F105x</v>
          </cell>
          <cell r="E1010" t="str">
            <v>F105x</v>
          </cell>
          <cell r="F1010" t="str">
            <v>F105x</v>
          </cell>
          <cell r="G1010" t="str">
            <v>F105x</v>
          </cell>
        </row>
        <row r="1011">
          <cell r="D1011" t="str">
            <v>F102x</v>
          </cell>
          <cell r="E1011" t="str">
            <v>F102x</v>
          </cell>
          <cell r="F1011" t="str">
            <v>F102x</v>
          </cell>
          <cell r="G1011" t="str">
            <v>F102x</v>
          </cell>
        </row>
        <row r="1012">
          <cell r="D1012" t="str">
            <v>F30</v>
          </cell>
          <cell r="E1012" t="str">
            <v>F30</v>
          </cell>
          <cell r="F1012" t="str">
            <v>F30</v>
          </cell>
          <cell r="G1012" t="str">
            <v>F30</v>
          </cell>
        </row>
        <row r="1013">
          <cell r="D1013" t="str">
            <v>F105x</v>
          </cell>
          <cell r="E1013" t="str">
            <v>F105x</v>
          </cell>
          <cell r="F1013" t="str">
            <v>F105x</v>
          </cell>
          <cell r="G1013" t="str">
            <v>F105x</v>
          </cell>
        </row>
        <row r="1014">
          <cell r="D1014" t="str">
            <v>F10</v>
          </cell>
          <cell r="E1014" t="str">
            <v>F10</v>
          </cell>
          <cell r="F1014" t="str">
            <v>F105x</v>
          </cell>
          <cell r="G1014" t="str">
            <v>F10</v>
          </cell>
        </row>
        <row r="1015">
          <cell r="D1015" t="str">
            <v>F10</v>
          </cell>
          <cell r="E1015" t="str">
            <v>F10</v>
          </cell>
          <cell r="F1015" t="str">
            <v>F102x</v>
          </cell>
          <cell r="G1015" t="str">
            <v>F10</v>
          </cell>
        </row>
        <row r="1019">
          <cell r="D1019" t="str">
            <v>F107x</v>
          </cell>
          <cell r="E1019" t="str">
            <v>F107x</v>
          </cell>
          <cell r="F1019" t="str">
            <v>F107x</v>
          </cell>
          <cell r="G1019" t="str">
            <v>F107x</v>
          </cell>
        </row>
        <row r="1020">
          <cell r="D1020" t="str">
            <v>F105x</v>
          </cell>
          <cell r="E1020" t="str">
            <v>F105x</v>
          </cell>
          <cell r="F1020" t="str">
            <v>F105x</v>
          </cell>
          <cell r="G1020" t="str">
            <v>F105x</v>
          </cell>
        </row>
        <row r="1021">
          <cell r="D1021" t="str">
            <v>F105x</v>
          </cell>
          <cell r="E1021" t="str">
            <v>F105x</v>
          </cell>
          <cell r="F1021" t="str">
            <v>F105x</v>
          </cell>
          <cell r="G1021" t="str">
            <v>F105x</v>
          </cell>
        </row>
        <row r="1022">
          <cell r="D1022" t="str">
            <v>F102x</v>
          </cell>
          <cell r="E1022" t="str">
            <v>F102x</v>
          </cell>
          <cell r="F1022" t="str">
            <v>F102x</v>
          </cell>
          <cell r="G1022" t="str">
            <v>F102x</v>
          </cell>
        </row>
        <row r="1023">
          <cell r="D1023" t="str">
            <v>F105x</v>
          </cell>
          <cell r="E1023" t="str">
            <v>F105x</v>
          </cell>
          <cell r="F1023" t="str">
            <v>F105x</v>
          </cell>
          <cell r="G1023" t="str">
            <v>F105x</v>
          </cell>
        </row>
        <row r="1024">
          <cell r="D1024" t="str">
            <v>F30</v>
          </cell>
          <cell r="E1024" t="str">
            <v>F30</v>
          </cell>
          <cell r="F1024" t="str">
            <v>F30</v>
          </cell>
          <cell r="G1024" t="str">
            <v>F30</v>
          </cell>
        </row>
        <row r="1025">
          <cell r="D1025" t="str">
            <v>F10</v>
          </cell>
          <cell r="E1025" t="str">
            <v>F10</v>
          </cell>
          <cell r="F1025" t="str">
            <v>F105x</v>
          </cell>
          <cell r="G1025" t="str">
            <v>F10</v>
          </cell>
        </row>
        <row r="1026">
          <cell r="D1026" t="str">
            <v>F10</v>
          </cell>
          <cell r="E1026" t="str">
            <v>F10</v>
          </cell>
          <cell r="F1026" t="str">
            <v>F102x</v>
          </cell>
          <cell r="G1026" t="str">
            <v>F10</v>
          </cell>
        </row>
        <row r="1030">
          <cell r="D1030" t="str">
            <v>F107x</v>
          </cell>
          <cell r="E1030" t="str">
            <v>F107x</v>
          </cell>
          <cell r="F1030" t="str">
            <v>F107x</v>
          </cell>
          <cell r="G1030" t="str">
            <v>F107x</v>
          </cell>
        </row>
        <row r="1031">
          <cell r="D1031" t="str">
            <v>F105x</v>
          </cell>
          <cell r="E1031" t="str">
            <v>F105x</v>
          </cell>
          <cell r="F1031" t="str">
            <v>F105x</v>
          </cell>
          <cell r="G1031" t="str">
            <v>F105x</v>
          </cell>
        </row>
        <row r="1032">
          <cell r="D1032" t="str">
            <v>F105x</v>
          </cell>
          <cell r="E1032" t="str">
            <v>F105x</v>
          </cell>
          <cell r="F1032" t="str">
            <v>F105x</v>
          </cell>
          <cell r="G1032" t="str">
            <v>F105x</v>
          </cell>
        </row>
        <row r="1033">
          <cell r="D1033" t="str">
            <v>F102x</v>
          </cell>
          <cell r="E1033" t="str">
            <v>F102x</v>
          </cell>
          <cell r="F1033" t="str">
            <v>F102x</v>
          </cell>
          <cell r="G1033" t="str">
            <v>F102x</v>
          </cell>
        </row>
        <row r="1034">
          <cell r="D1034" t="str">
            <v>F42</v>
          </cell>
          <cell r="E1034" t="str">
            <v>F42</v>
          </cell>
          <cell r="F1034" t="str">
            <v>F42</v>
          </cell>
          <cell r="G1034" t="str">
            <v>F42</v>
          </cell>
        </row>
        <row r="1035">
          <cell r="D1035" t="str">
            <v>F105x</v>
          </cell>
          <cell r="E1035" t="str">
            <v>F105x</v>
          </cell>
          <cell r="F1035" t="str">
            <v>F105x</v>
          </cell>
          <cell r="G1035" t="str">
            <v>F105x</v>
          </cell>
        </row>
        <row r="1036">
          <cell r="D1036" t="str">
            <v>F30</v>
          </cell>
          <cell r="E1036" t="str">
            <v>F30</v>
          </cell>
          <cell r="F1036" t="str">
            <v>F30</v>
          </cell>
          <cell r="G1036" t="str">
            <v>F30</v>
          </cell>
        </row>
        <row r="1037">
          <cell r="D1037" t="str">
            <v>F10</v>
          </cell>
          <cell r="E1037" t="str">
            <v>F10</v>
          </cell>
          <cell r="F1037" t="str">
            <v>F105x</v>
          </cell>
          <cell r="G1037" t="str">
            <v>F10</v>
          </cell>
        </row>
        <row r="1038">
          <cell r="D1038" t="str">
            <v>F10</v>
          </cell>
          <cell r="E1038" t="str">
            <v>F10</v>
          </cell>
          <cell r="F1038" t="str">
            <v>F102x</v>
          </cell>
          <cell r="G1038" t="str">
            <v>F10</v>
          </cell>
        </row>
        <row r="1043">
          <cell r="D1043" t="str">
            <v>C</v>
          </cell>
          <cell r="E1043" t="str">
            <v>C</v>
          </cell>
          <cell r="F1043" t="str">
            <v>C</v>
          </cell>
          <cell r="G1043" t="str">
            <v>C</v>
          </cell>
        </row>
        <row r="1044">
          <cell r="D1044" t="str">
            <v>COS
Factor</v>
          </cell>
          <cell r="E1044" t="str">
            <v>COS
Factor</v>
          </cell>
          <cell r="F1044" t="str">
            <v>COS
Factor</v>
          </cell>
          <cell r="G1044" t="str">
            <v>COS
Factor</v>
          </cell>
        </row>
        <row r="1046">
          <cell r="D1046" t="str">
            <v>F107x</v>
          </cell>
          <cell r="E1046" t="str">
            <v>F107x</v>
          </cell>
          <cell r="F1046" t="str">
            <v>F107x</v>
          </cell>
          <cell r="G1046" t="str">
            <v>F107x</v>
          </cell>
        </row>
        <row r="1047">
          <cell r="D1047" t="str">
            <v>F105x</v>
          </cell>
          <cell r="E1047" t="str">
            <v>F105x</v>
          </cell>
          <cell r="F1047" t="str">
            <v>F105x</v>
          </cell>
          <cell r="G1047" t="str">
            <v>F105x</v>
          </cell>
        </row>
        <row r="1048">
          <cell r="D1048" t="str">
            <v>F105x</v>
          </cell>
          <cell r="E1048" t="str">
            <v>F105x</v>
          </cell>
          <cell r="F1048" t="str">
            <v>F105x</v>
          </cell>
          <cell r="G1048" t="str">
            <v>F105x</v>
          </cell>
        </row>
        <row r="1049">
          <cell r="D1049" t="str">
            <v>F42</v>
          </cell>
          <cell r="E1049" t="str">
            <v>F42</v>
          </cell>
          <cell r="F1049" t="str">
            <v>F42</v>
          </cell>
          <cell r="G1049" t="str">
            <v>F42</v>
          </cell>
        </row>
        <row r="1050">
          <cell r="D1050" t="str">
            <v>F102x</v>
          </cell>
          <cell r="E1050" t="str">
            <v>F102x</v>
          </cell>
          <cell r="F1050" t="str">
            <v>F102x</v>
          </cell>
          <cell r="G1050" t="str">
            <v>F102x</v>
          </cell>
        </row>
        <row r="1051">
          <cell r="D1051" t="str">
            <v>F30</v>
          </cell>
          <cell r="E1051" t="str">
            <v>F30</v>
          </cell>
          <cell r="F1051" t="str">
            <v>F30</v>
          </cell>
          <cell r="G1051" t="str">
            <v>F30</v>
          </cell>
        </row>
        <row r="1052">
          <cell r="D1052" t="str">
            <v>F105x</v>
          </cell>
          <cell r="E1052" t="str">
            <v>F105x</v>
          </cell>
          <cell r="F1052" t="str">
            <v>F105x</v>
          </cell>
          <cell r="G1052" t="str">
            <v>F105x</v>
          </cell>
        </row>
        <row r="1055">
          <cell r="D1055" t="str">
            <v>F30</v>
          </cell>
          <cell r="E1055" t="str">
            <v>F30</v>
          </cell>
          <cell r="F1055" t="str">
            <v>F30</v>
          </cell>
          <cell r="G1055" t="str">
            <v>F30</v>
          </cell>
        </row>
        <row r="1056">
          <cell r="D1056" t="str">
            <v>F30</v>
          </cell>
          <cell r="E1056" t="str">
            <v>F30</v>
          </cell>
          <cell r="F1056" t="str">
            <v>F30</v>
          </cell>
          <cell r="G1056" t="str">
            <v>F30</v>
          </cell>
        </row>
        <row r="1057">
          <cell r="D1057" t="str">
            <v>F30</v>
          </cell>
          <cell r="E1057" t="str">
            <v>F30</v>
          </cell>
          <cell r="F1057" t="str">
            <v>F30</v>
          </cell>
          <cell r="G1057" t="str">
            <v>F30</v>
          </cell>
        </row>
        <row r="1060">
          <cell r="D1060" t="str">
            <v>F107x</v>
          </cell>
          <cell r="E1060" t="str">
            <v>F107x</v>
          </cell>
          <cell r="F1060" t="str">
            <v>F107x</v>
          </cell>
          <cell r="G1060" t="str">
            <v>F107x</v>
          </cell>
        </row>
        <row r="1061">
          <cell r="D1061" t="str">
            <v>F105x</v>
          </cell>
          <cell r="E1061" t="str">
            <v>F105x</v>
          </cell>
          <cell r="F1061" t="str">
            <v>F105x</v>
          </cell>
          <cell r="G1061" t="str">
            <v>F105x</v>
          </cell>
        </row>
        <row r="1062">
          <cell r="D1062" t="str">
            <v>F102x</v>
          </cell>
          <cell r="E1062" t="str">
            <v>F102x</v>
          </cell>
          <cell r="F1062" t="str">
            <v>F102x</v>
          </cell>
          <cell r="G1062" t="str">
            <v>F102x</v>
          </cell>
        </row>
        <row r="1066">
          <cell r="D1066" t="str">
            <v>F30</v>
          </cell>
          <cell r="E1066" t="str">
            <v>F30</v>
          </cell>
          <cell r="F1066" t="str">
            <v>F30</v>
          </cell>
          <cell r="G1066" t="str">
            <v>F30</v>
          </cell>
        </row>
        <row r="1067">
          <cell r="D1067" t="str">
            <v>F30</v>
          </cell>
          <cell r="E1067" t="str">
            <v>F30</v>
          </cell>
          <cell r="F1067" t="str">
            <v>F30</v>
          </cell>
          <cell r="G1067" t="str">
            <v>F30</v>
          </cell>
        </row>
        <row r="1069">
          <cell r="D1069" t="str">
            <v>F102x</v>
          </cell>
          <cell r="E1069" t="str">
            <v>F102x</v>
          </cell>
          <cell r="F1069" t="str">
            <v>F102x</v>
          </cell>
          <cell r="G1069" t="str">
            <v>F102x</v>
          </cell>
        </row>
        <row r="1070">
          <cell r="D1070" t="str">
            <v>F102x</v>
          </cell>
          <cell r="E1070" t="str">
            <v>F102x</v>
          </cell>
          <cell r="F1070" t="str">
            <v>F102x</v>
          </cell>
          <cell r="G1070" t="str">
            <v>F102x</v>
          </cell>
        </row>
        <row r="1079">
          <cell r="D1079" t="str">
            <v>F107x</v>
          </cell>
          <cell r="E1079" t="str">
            <v>F107x</v>
          </cell>
          <cell r="F1079" t="str">
            <v>F107x</v>
          </cell>
          <cell r="G1079" t="str">
            <v>F107x</v>
          </cell>
        </row>
        <row r="1080">
          <cell r="D1080" t="str">
            <v>F102x</v>
          </cell>
          <cell r="E1080" t="str">
            <v>F102x</v>
          </cell>
          <cell r="F1080" t="str">
            <v>F102x</v>
          </cell>
          <cell r="G1080" t="str">
            <v>F102x</v>
          </cell>
        </row>
        <row r="1081">
          <cell r="D1081" t="str">
            <v>F105x</v>
          </cell>
          <cell r="E1081" t="str">
            <v>F105x</v>
          </cell>
          <cell r="F1081" t="str">
            <v>F105x</v>
          </cell>
          <cell r="G1081" t="str">
            <v>F105x</v>
          </cell>
        </row>
        <row r="1085">
          <cell r="D1085" t="str">
            <v>F107x</v>
          </cell>
          <cell r="E1085" t="str">
            <v>F107x</v>
          </cell>
          <cell r="F1085" t="str">
            <v>F107x</v>
          </cell>
          <cell r="G1085" t="str">
            <v>F107x</v>
          </cell>
        </row>
        <row r="1086">
          <cell r="D1086" t="str">
            <v>F105x</v>
          </cell>
          <cell r="E1086" t="str">
            <v>F105x</v>
          </cell>
          <cell r="F1086" t="str">
            <v>F105x</v>
          </cell>
          <cell r="G1086" t="str">
            <v>F105x</v>
          </cell>
        </row>
        <row r="1087">
          <cell r="D1087" t="str">
            <v>F105x</v>
          </cell>
          <cell r="E1087" t="str">
            <v>F105x</v>
          </cell>
          <cell r="F1087" t="str">
            <v>F105x</v>
          </cell>
          <cell r="G1087" t="str">
            <v>F105x</v>
          </cell>
        </row>
        <row r="1088">
          <cell r="D1088" t="str">
            <v>F105x</v>
          </cell>
          <cell r="E1088" t="str">
            <v>F105x</v>
          </cell>
          <cell r="F1088" t="str">
            <v>F105x</v>
          </cell>
          <cell r="G1088" t="str">
            <v>F105x</v>
          </cell>
        </row>
        <row r="1089">
          <cell r="D1089" t="str">
            <v>F105x</v>
          </cell>
          <cell r="E1089" t="str">
            <v>F105x</v>
          </cell>
          <cell r="F1089" t="str">
            <v>F105x</v>
          </cell>
          <cell r="G1089" t="str">
            <v>F105x</v>
          </cell>
        </row>
        <row r="1090">
          <cell r="D1090" t="str">
            <v>F105x</v>
          </cell>
          <cell r="E1090" t="str">
            <v>F105x</v>
          </cell>
          <cell r="F1090" t="str">
            <v>F105x</v>
          </cell>
          <cell r="G1090" t="str">
            <v>F105x</v>
          </cell>
        </row>
        <row r="1094">
          <cell r="D1094" t="str">
            <v>F107x</v>
          </cell>
          <cell r="E1094" t="str">
            <v>F107x</v>
          </cell>
          <cell r="F1094" t="str">
            <v>F107x</v>
          </cell>
          <cell r="G1094" t="str">
            <v>F107x</v>
          </cell>
        </row>
        <row r="1095">
          <cell r="D1095" t="str">
            <v>F105x</v>
          </cell>
          <cell r="E1095" t="str">
            <v>F105x</v>
          </cell>
          <cell r="F1095" t="str">
            <v>F105x</v>
          </cell>
          <cell r="G1095" t="str">
            <v>F105x</v>
          </cell>
        </row>
        <row r="1096">
          <cell r="D1096" t="str">
            <v>F102x</v>
          </cell>
          <cell r="E1096" t="str">
            <v>F102x</v>
          </cell>
          <cell r="F1096" t="str">
            <v>F102x</v>
          </cell>
          <cell r="G1096" t="str">
            <v>F102x</v>
          </cell>
        </row>
        <row r="1097">
          <cell r="D1097" t="str">
            <v>F30</v>
          </cell>
          <cell r="E1097" t="str">
            <v>F30</v>
          </cell>
          <cell r="F1097" t="str">
            <v>F30</v>
          </cell>
          <cell r="G1097" t="str">
            <v>F30</v>
          </cell>
        </row>
        <row r="1098">
          <cell r="D1098" t="str">
            <v>F42</v>
          </cell>
          <cell r="E1098" t="str">
            <v>F42</v>
          </cell>
          <cell r="F1098" t="str">
            <v>F42</v>
          </cell>
          <cell r="G1098" t="str">
            <v>F42</v>
          </cell>
        </row>
        <row r="1099">
          <cell r="D1099" t="str">
            <v>F10</v>
          </cell>
          <cell r="E1099" t="str">
            <v>F105x</v>
          </cell>
          <cell r="F1099" t="str">
            <v>F10</v>
          </cell>
          <cell r="G1099" t="str">
            <v>F10</v>
          </cell>
        </row>
        <row r="1100">
          <cell r="D1100" t="str">
            <v>F105x</v>
          </cell>
          <cell r="E1100" t="str">
            <v>F105x</v>
          </cell>
          <cell r="F1100" t="str">
            <v>F105x</v>
          </cell>
          <cell r="G1100" t="str">
            <v>F105x</v>
          </cell>
        </row>
        <row r="1103">
          <cell r="D1103" t="str">
            <v>F102x</v>
          </cell>
          <cell r="E1103" t="str">
            <v>F102x</v>
          </cell>
          <cell r="F1103" t="str">
            <v>F102x</v>
          </cell>
          <cell r="G1103" t="str">
            <v>F102x</v>
          </cell>
        </row>
        <row r="1113">
          <cell r="D1113" t="str">
            <v>C</v>
          </cell>
          <cell r="E1113" t="str">
            <v>C</v>
          </cell>
          <cell r="F1113" t="str">
            <v>C</v>
          </cell>
          <cell r="G1113" t="str">
            <v>C</v>
          </cell>
        </row>
        <row r="1114">
          <cell r="D1114" t="str">
            <v>COS
Factor</v>
          </cell>
          <cell r="E1114" t="str">
            <v>COS
Factor</v>
          </cell>
          <cell r="F1114" t="str">
            <v>COS
Factor</v>
          </cell>
          <cell r="G1114" t="str">
            <v>COS
Factor</v>
          </cell>
        </row>
        <row r="1116">
          <cell r="D1116" t="str">
            <v>F20</v>
          </cell>
          <cell r="E1116" t="str">
            <v>F20</v>
          </cell>
          <cell r="F1116" t="str">
            <v>F20</v>
          </cell>
          <cell r="G1116" t="str">
            <v>F20</v>
          </cell>
        </row>
        <row r="1117">
          <cell r="D1117" t="str">
            <v>F10</v>
          </cell>
          <cell r="E1117" t="str">
            <v>F10</v>
          </cell>
          <cell r="F1117" t="str">
            <v>F10</v>
          </cell>
          <cell r="G1117" t="str">
            <v>F10</v>
          </cell>
        </row>
        <row r="1118">
          <cell r="D1118" t="str">
            <v>F10</v>
          </cell>
          <cell r="E1118" t="str">
            <v>F10</v>
          </cell>
          <cell r="F1118" t="str">
            <v>F10</v>
          </cell>
          <cell r="G1118" t="str">
            <v>F10</v>
          </cell>
        </row>
        <row r="1119">
          <cell r="D1119" t="str">
            <v>F10</v>
          </cell>
          <cell r="E1119" t="str">
            <v>F10</v>
          </cell>
          <cell r="F1119" t="str">
            <v>F10</v>
          </cell>
          <cell r="G1119" t="str">
            <v>F10</v>
          </cell>
        </row>
        <row r="1120">
          <cell r="D1120" t="str">
            <v>F30</v>
          </cell>
          <cell r="E1120" t="str">
            <v>F30</v>
          </cell>
          <cell r="F1120" t="str">
            <v>F30</v>
          </cell>
          <cell r="G1120" t="str">
            <v>F30</v>
          </cell>
        </row>
        <row r="1121">
          <cell r="D1121" t="str">
            <v>F102</v>
          </cell>
          <cell r="E1121" t="str">
            <v>F102</v>
          </cell>
          <cell r="F1121" t="str">
            <v>F102</v>
          </cell>
          <cell r="G1121" t="str">
            <v>F102</v>
          </cell>
        </row>
        <row r="1124">
          <cell r="D1124" t="str">
            <v>F10</v>
          </cell>
          <cell r="E1124" t="str">
            <v>F10</v>
          </cell>
          <cell r="F1124" t="str">
            <v>F10</v>
          </cell>
          <cell r="G1124" t="str">
            <v>F10</v>
          </cell>
        </row>
        <row r="1126">
          <cell r="D1126" t="str">
            <v>F10</v>
          </cell>
          <cell r="E1126" t="str">
            <v>F10</v>
          </cell>
          <cell r="F1126" t="str">
            <v>F10</v>
          </cell>
          <cell r="G1126" t="str">
            <v>F10</v>
          </cell>
        </row>
        <row r="1128">
          <cell r="D1128" t="str">
            <v>F102x</v>
          </cell>
          <cell r="E1128" t="str">
            <v>F102x</v>
          </cell>
          <cell r="F1128" t="str">
            <v>F102x</v>
          </cell>
          <cell r="G1128" t="str">
            <v>F102x</v>
          </cell>
        </row>
        <row r="1130">
          <cell r="D1130" t="str">
            <v>F11</v>
          </cell>
          <cell r="E1130" t="str">
            <v>F11</v>
          </cell>
          <cell r="F1130" t="str">
            <v>F11</v>
          </cell>
          <cell r="G1130" t="str">
            <v>F11</v>
          </cell>
        </row>
        <row r="1132">
          <cell r="D1132" t="str">
            <v>F30</v>
          </cell>
          <cell r="E1132" t="str">
            <v>F30</v>
          </cell>
          <cell r="F1132" t="str">
            <v>F30</v>
          </cell>
          <cell r="G1132" t="str">
            <v>F30</v>
          </cell>
        </row>
        <row r="1133">
          <cell r="D1133" t="str">
            <v>F30</v>
          </cell>
          <cell r="E1133" t="str">
            <v>F30</v>
          </cell>
          <cell r="F1133" t="str">
            <v>F30</v>
          </cell>
          <cell r="G1133" t="str">
            <v>F30</v>
          </cell>
        </row>
        <row r="1136">
          <cell r="D1136" t="str">
            <v>F30</v>
          </cell>
          <cell r="E1136" t="str">
            <v>F30</v>
          </cell>
          <cell r="F1136" t="str">
            <v>F30</v>
          </cell>
          <cell r="G1136" t="str">
            <v>F30</v>
          </cell>
        </row>
        <row r="1138">
          <cell r="D1138" t="str">
            <v>F30</v>
          </cell>
          <cell r="E1138" t="str">
            <v>F30</v>
          </cell>
          <cell r="F1138" t="str">
            <v>F30</v>
          </cell>
          <cell r="G1138" t="str">
            <v>F30</v>
          </cell>
        </row>
        <row r="1140">
          <cell r="D1140" t="str">
            <v>F30</v>
          </cell>
          <cell r="E1140" t="str">
            <v>F30</v>
          </cell>
          <cell r="F1140" t="str">
            <v>F30</v>
          </cell>
          <cell r="G1140" t="str">
            <v>F30</v>
          </cell>
        </row>
        <row r="1142">
          <cell r="D1142" t="str">
            <v>F30</v>
          </cell>
          <cell r="E1142" t="str">
            <v>F30</v>
          </cell>
          <cell r="F1142" t="str">
            <v>F30</v>
          </cell>
          <cell r="G1142" t="str">
            <v>F30</v>
          </cell>
        </row>
        <row r="1144">
          <cell r="D1144" t="str">
            <v>F102x</v>
          </cell>
          <cell r="E1144" t="str">
            <v>F102x</v>
          </cell>
          <cell r="F1144" t="str">
            <v>F102x</v>
          </cell>
          <cell r="G1144" t="str">
            <v>F102x</v>
          </cell>
        </row>
        <row r="1146">
          <cell r="D1146" t="str">
            <v>F102x</v>
          </cell>
          <cell r="E1146" t="str">
            <v>F102x</v>
          </cell>
          <cell r="F1146" t="str">
            <v>F102x</v>
          </cell>
          <cell r="G1146" t="str">
            <v>F102x</v>
          </cell>
        </row>
        <row r="1148">
          <cell r="D1148" t="str">
            <v>F102x</v>
          </cell>
          <cell r="E1148" t="str">
            <v>F102x</v>
          </cell>
          <cell r="F1148" t="str">
            <v>F102x</v>
          </cell>
          <cell r="G1148" t="str">
            <v>F102x</v>
          </cell>
        </row>
        <row r="1150">
          <cell r="D1150" t="str">
            <v>F102x</v>
          </cell>
          <cell r="E1150" t="str">
            <v>F102x</v>
          </cell>
          <cell r="F1150" t="str">
            <v>F102x</v>
          </cell>
          <cell r="G1150" t="str">
            <v>F102x</v>
          </cell>
        </row>
        <row r="1151">
          <cell r="D1151" t="str">
            <v>F102x</v>
          </cell>
          <cell r="E1151" t="str">
            <v>F102x</v>
          </cell>
          <cell r="F1151" t="str">
            <v>F102x</v>
          </cell>
          <cell r="G1151" t="str">
            <v>F102x</v>
          </cell>
        </row>
        <row r="1152">
          <cell r="D1152" t="str">
            <v>F102x</v>
          </cell>
          <cell r="E1152" t="str">
            <v>F102x</v>
          </cell>
          <cell r="F1152" t="str">
            <v>F102x</v>
          </cell>
          <cell r="G1152" t="str">
            <v>F102x</v>
          </cell>
        </row>
        <row r="1153">
          <cell r="D1153" t="str">
            <v>F30</v>
          </cell>
          <cell r="E1153" t="str">
            <v>F30</v>
          </cell>
          <cell r="F1153" t="str">
            <v>F30</v>
          </cell>
          <cell r="G1153" t="str">
            <v>F30</v>
          </cell>
        </row>
        <row r="1154">
          <cell r="D1154" t="str">
            <v>F102x</v>
          </cell>
          <cell r="E1154" t="str">
            <v>F102x</v>
          </cell>
          <cell r="F1154" t="str">
            <v>F102x</v>
          </cell>
          <cell r="G1154" t="str">
            <v>F102x</v>
          </cell>
        </row>
        <row r="1157">
          <cell r="D1157" t="str">
            <v>F102x</v>
          </cell>
          <cell r="E1157" t="str">
            <v>F102x</v>
          </cell>
          <cell r="F1157" t="str">
            <v>F102x</v>
          </cell>
          <cell r="G1157" t="str">
            <v>F102x</v>
          </cell>
        </row>
        <row r="1158">
          <cell r="D1158" t="str">
            <v>F102x</v>
          </cell>
          <cell r="E1158" t="str">
            <v>F102x</v>
          </cell>
          <cell r="F1158" t="str">
            <v>F102x</v>
          </cell>
          <cell r="G1158" t="str">
            <v>F102x</v>
          </cell>
        </row>
        <row r="1159">
          <cell r="D1159" t="str">
            <v>F102x</v>
          </cell>
          <cell r="E1159" t="str">
            <v>F102x</v>
          </cell>
          <cell r="F1159" t="str">
            <v>F102x</v>
          </cell>
          <cell r="G1159" t="str">
            <v>F102x</v>
          </cell>
        </row>
        <row r="1160">
          <cell r="D1160" t="str">
            <v>F102x</v>
          </cell>
          <cell r="E1160" t="str">
            <v>F102x</v>
          </cell>
          <cell r="F1160" t="str">
            <v>F102x</v>
          </cell>
          <cell r="G1160" t="str">
            <v>F102x</v>
          </cell>
        </row>
        <row r="1161">
          <cell r="D1161" t="str">
            <v>F30</v>
          </cell>
          <cell r="E1161" t="str">
            <v>F30</v>
          </cell>
          <cell r="F1161" t="str">
            <v>F30</v>
          </cell>
          <cell r="G1161" t="str">
            <v>F30</v>
          </cell>
        </row>
        <row r="1162">
          <cell r="D1162" t="str">
            <v>F102x</v>
          </cell>
          <cell r="E1162" t="str">
            <v>F102x</v>
          </cell>
          <cell r="F1162" t="str">
            <v>F102x</v>
          </cell>
          <cell r="G1162" t="str">
            <v>F102x</v>
          </cell>
        </row>
        <row r="1163">
          <cell r="D1163" t="str">
            <v>F102x</v>
          </cell>
          <cell r="E1163" t="str">
            <v>F102x</v>
          </cell>
          <cell r="F1163" t="str">
            <v>F102x</v>
          </cell>
          <cell r="G1163" t="str">
            <v>F102x</v>
          </cell>
        </row>
        <row r="1166">
          <cell r="D1166" t="str">
            <v>F102x</v>
          </cell>
          <cell r="E1166" t="str">
            <v>F102x</v>
          </cell>
          <cell r="F1166" t="str">
            <v>F102x</v>
          </cell>
          <cell r="G1166" t="str">
            <v>F102x</v>
          </cell>
        </row>
        <row r="1167">
          <cell r="D1167" t="str">
            <v>F102x</v>
          </cell>
          <cell r="E1167" t="str">
            <v>F102x</v>
          </cell>
          <cell r="F1167" t="str">
            <v>F102x</v>
          </cell>
          <cell r="G1167" t="str">
            <v>F102x</v>
          </cell>
        </row>
        <row r="1168">
          <cell r="D1168" t="str">
            <v>F102x</v>
          </cell>
          <cell r="E1168" t="str">
            <v>F102x</v>
          </cell>
          <cell r="F1168" t="str">
            <v>F102x</v>
          </cell>
          <cell r="G1168" t="str">
            <v>F102x</v>
          </cell>
        </row>
        <row r="1169">
          <cell r="D1169" t="str">
            <v>F102x</v>
          </cell>
          <cell r="E1169" t="str">
            <v>F102x</v>
          </cell>
          <cell r="F1169" t="str">
            <v>F102x</v>
          </cell>
          <cell r="G1169" t="str">
            <v>F102x</v>
          </cell>
        </row>
        <row r="1170">
          <cell r="D1170" t="str">
            <v>F102x</v>
          </cell>
          <cell r="E1170" t="str">
            <v>F102x</v>
          </cell>
          <cell r="F1170" t="str">
            <v>F102x</v>
          </cell>
          <cell r="G1170" t="str">
            <v>F102x</v>
          </cell>
        </row>
        <row r="1171">
          <cell r="D1171" t="str">
            <v>F30</v>
          </cell>
          <cell r="E1171" t="str">
            <v>F30</v>
          </cell>
          <cell r="F1171" t="str">
            <v>F30</v>
          </cell>
          <cell r="G1171" t="str">
            <v>F30</v>
          </cell>
        </row>
        <row r="1172">
          <cell r="D1172" t="str">
            <v>F102x</v>
          </cell>
          <cell r="E1172" t="str">
            <v>F102x</v>
          </cell>
          <cell r="F1172" t="str">
            <v>F102x</v>
          </cell>
          <cell r="G1172" t="str">
            <v>F102x</v>
          </cell>
        </row>
        <row r="1173">
          <cell r="D1173" t="str">
            <v>F102x</v>
          </cell>
          <cell r="E1173" t="str">
            <v>F102x</v>
          </cell>
          <cell r="F1173" t="str">
            <v>F102x</v>
          </cell>
          <cell r="G1173" t="str">
            <v>F102x</v>
          </cell>
        </row>
        <row r="1178">
          <cell r="D1178" t="str">
            <v>F137x</v>
          </cell>
          <cell r="E1178" t="str">
            <v>F137x</v>
          </cell>
          <cell r="F1178" t="str">
            <v>F137x</v>
          </cell>
          <cell r="G1178" t="str">
            <v>F137x</v>
          </cell>
        </row>
        <row r="1181">
          <cell r="D1181" t="str">
            <v>F10</v>
          </cell>
          <cell r="E1181" t="str">
            <v>F10</v>
          </cell>
          <cell r="F1181" t="str">
            <v>F10</v>
          </cell>
          <cell r="G1181" t="str">
            <v>F10</v>
          </cell>
        </row>
        <row r="1183">
          <cell r="D1183" t="str">
            <v>F10</v>
          </cell>
          <cell r="E1183" t="str">
            <v>F10</v>
          </cell>
          <cell r="F1183" t="str">
            <v>F10</v>
          </cell>
          <cell r="G1183" t="str">
            <v>F10</v>
          </cell>
        </row>
        <row r="1185">
          <cell r="D1185" t="str">
            <v>F30</v>
          </cell>
          <cell r="E1185" t="str">
            <v>F30</v>
          </cell>
          <cell r="F1185" t="str">
            <v>F30</v>
          </cell>
          <cell r="G1185" t="str">
            <v>F30</v>
          </cell>
        </row>
        <row r="1190">
          <cell r="D1190" t="str">
            <v>C</v>
          </cell>
          <cell r="E1190" t="str">
            <v>C</v>
          </cell>
          <cell r="F1190" t="str">
            <v>C</v>
          </cell>
          <cell r="G1190" t="str">
            <v>C</v>
          </cell>
        </row>
        <row r="1191">
          <cell r="D1191" t="str">
            <v>COS
Factor</v>
          </cell>
          <cell r="E1191" t="str">
            <v>COS
Factor</v>
          </cell>
          <cell r="F1191" t="str">
            <v>COS
Factor</v>
          </cell>
          <cell r="G1191" t="str">
            <v>COS
Factor</v>
          </cell>
        </row>
        <row r="1193">
          <cell r="D1193" t="str">
            <v>F51</v>
          </cell>
          <cell r="E1193" t="str">
            <v>F51</v>
          </cell>
          <cell r="F1193" t="str">
            <v>F51</v>
          </cell>
          <cell r="G1193" t="str">
            <v>F51</v>
          </cell>
        </row>
        <row r="1195">
          <cell r="D1195" t="str">
            <v>F102x</v>
          </cell>
          <cell r="E1195" t="str">
            <v>F102x</v>
          </cell>
          <cell r="F1195" t="str">
            <v>F102x</v>
          </cell>
          <cell r="G1195" t="str">
            <v>F102x</v>
          </cell>
        </row>
        <row r="1197">
          <cell r="D1197" t="str">
            <v>F102x</v>
          </cell>
          <cell r="E1197" t="str">
            <v>F102x</v>
          </cell>
          <cell r="F1197" t="str">
            <v>F102x</v>
          </cell>
          <cell r="G1197" t="str">
            <v>F102x</v>
          </cell>
        </row>
        <row r="1199">
          <cell r="D1199" t="str">
            <v>F102x</v>
          </cell>
          <cell r="E1199" t="str">
            <v>F102x</v>
          </cell>
          <cell r="F1199" t="str">
            <v>F102x</v>
          </cell>
          <cell r="G1199" t="str">
            <v>F102x</v>
          </cell>
        </row>
        <row r="1201">
          <cell r="D1201" t="str">
            <v>F30</v>
          </cell>
          <cell r="E1201" t="str">
            <v>F30</v>
          </cell>
          <cell r="F1201" t="str">
            <v>F30</v>
          </cell>
          <cell r="G1201" t="str">
            <v>F30</v>
          </cell>
        </row>
        <row r="1203">
          <cell r="D1203" t="str">
            <v>F10</v>
          </cell>
          <cell r="E1203" t="str">
            <v>F10</v>
          </cell>
          <cell r="F1203" t="str">
            <v>F10</v>
          </cell>
          <cell r="G1203" t="str">
            <v>F10</v>
          </cell>
        </row>
        <row r="1205">
          <cell r="D1205" t="str">
            <v>F30</v>
          </cell>
          <cell r="E1205" t="str">
            <v>F30</v>
          </cell>
          <cell r="F1205" t="str">
            <v>F30</v>
          </cell>
          <cell r="G1205" t="str">
            <v>F30</v>
          </cell>
        </row>
        <row r="1206">
          <cell r="D1206" t="str">
            <v>F102x</v>
          </cell>
          <cell r="E1206" t="str">
            <v>F102x</v>
          </cell>
          <cell r="F1206" t="str">
            <v>F102x</v>
          </cell>
          <cell r="G1206" t="str">
            <v>F102x</v>
          </cell>
        </row>
        <row r="1208">
          <cell r="D1208" t="str">
            <v>F10</v>
          </cell>
          <cell r="E1208" t="str">
            <v>F10</v>
          </cell>
          <cell r="F1208" t="str">
            <v>F10</v>
          </cell>
          <cell r="G1208" t="str">
            <v>F10</v>
          </cell>
        </row>
        <row r="1210">
          <cell r="D1210" t="str">
            <v>F50</v>
          </cell>
          <cell r="E1210" t="str">
            <v>F50</v>
          </cell>
          <cell r="F1210" t="str">
            <v>F50</v>
          </cell>
          <cell r="G1210" t="str">
            <v>F50</v>
          </cell>
        </row>
        <row r="1212">
          <cell r="D1212" t="str">
            <v>F30</v>
          </cell>
          <cell r="E1212" t="str">
            <v>F30</v>
          </cell>
          <cell r="F1212" t="str">
            <v>F30</v>
          </cell>
          <cell r="G1212" t="str">
            <v>F30</v>
          </cell>
        </row>
        <row r="1214">
          <cell r="D1214" t="str">
            <v>F10</v>
          </cell>
          <cell r="E1214" t="str">
            <v>F10</v>
          </cell>
          <cell r="F1214" t="str">
            <v>F10</v>
          </cell>
          <cell r="G1214" t="str">
            <v>F10</v>
          </cell>
        </row>
        <row r="1216">
          <cell r="D1216" t="str">
            <v>F104x</v>
          </cell>
          <cell r="E1216" t="str">
            <v>F104x</v>
          </cell>
          <cell r="F1216" t="str">
            <v>F104x</v>
          </cell>
          <cell r="G1216" t="str">
            <v>F104x</v>
          </cell>
        </row>
        <row r="1217">
          <cell r="D1217" t="str">
            <v>F42</v>
          </cell>
          <cell r="E1217" t="str">
            <v>F42</v>
          </cell>
          <cell r="F1217" t="str">
            <v>F42</v>
          </cell>
          <cell r="G1217" t="str">
            <v>F42</v>
          </cell>
        </row>
        <row r="1218">
          <cell r="D1218" t="str">
            <v>F138x</v>
          </cell>
          <cell r="E1218" t="str">
            <v>F138x</v>
          </cell>
          <cell r="F1218" t="str">
            <v>F138x</v>
          </cell>
          <cell r="G1218" t="str">
            <v>F138x</v>
          </cell>
        </row>
        <row r="1219">
          <cell r="D1219" t="str">
            <v>F104x</v>
          </cell>
          <cell r="E1219" t="str">
            <v>F104x</v>
          </cell>
          <cell r="F1219" t="str">
            <v>F104x</v>
          </cell>
          <cell r="G1219" t="str">
            <v>F104x</v>
          </cell>
        </row>
        <row r="1220">
          <cell r="D1220" t="str">
            <v>F141</v>
          </cell>
          <cell r="E1220" t="str">
            <v>F141</v>
          </cell>
          <cell r="F1220" t="str">
            <v>F141</v>
          </cell>
          <cell r="G1220" t="str">
            <v>F141</v>
          </cell>
        </row>
        <row r="1221">
          <cell r="D1221" t="str">
            <v>F104x</v>
          </cell>
          <cell r="E1221" t="str">
            <v>F104x</v>
          </cell>
          <cell r="F1221" t="str">
            <v>F104x</v>
          </cell>
          <cell r="G1221" t="str">
            <v>F104x</v>
          </cell>
        </row>
        <row r="1222">
          <cell r="D1222" t="str">
            <v>F104x</v>
          </cell>
          <cell r="E1222" t="str">
            <v>F104x</v>
          </cell>
          <cell r="F1222" t="str">
            <v>F104x</v>
          </cell>
          <cell r="G1222" t="str">
            <v>F104x</v>
          </cell>
        </row>
        <row r="1223">
          <cell r="D1223" t="str">
            <v>F104x</v>
          </cell>
          <cell r="E1223" t="str">
            <v>F104x</v>
          </cell>
          <cell r="F1223" t="str">
            <v>F104x</v>
          </cell>
          <cell r="G1223" t="str">
            <v>F104x</v>
          </cell>
        </row>
        <row r="1224">
          <cell r="D1224" t="str">
            <v>F104x</v>
          </cell>
          <cell r="E1224" t="str">
            <v>F104x</v>
          </cell>
          <cell r="F1224" t="str">
            <v>F104x</v>
          </cell>
          <cell r="G1224" t="str">
            <v>F104x</v>
          </cell>
        </row>
        <row r="1225">
          <cell r="D1225" t="str">
            <v>F104x</v>
          </cell>
          <cell r="E1225" t="str">
            <v>F104x</v>
          </cell>
          <cell r="F1225" t="str">
            <v>F104x</v>
          </cell>
          <cell r="G1225" t="str">
            <v>F104x</v>
          </cell>
        </row>
        <row r="1226">
          <cell r="D1226" t="str">
            <v>F104x</v>
          </cell>
          <cell r="E1226" t="str">
            <v>F104x</v>
          </cell>
          <cell r="F1226" t="str">
            <v>F104x</v>
          </cell>
          <cell r="G1226" t="str">
            <v>F104x</v>
          </cell>
        </row>
        <row r="1227">
          <cell r="D1227" t="str">
            <v>F10</v>
          </cell>
          <cell r="E1227" t="str">
            <v>F10</v>
          </cell>
          <cell r="F1227" t="str">
            <v>F102x</v>
          </cell>
          <cell r="G1227" t="str">
            <v>F10</v>
          </cell>
        </row>
        <row r="1230">
          <cell r="D1230" t="str">
            <v>F104x</v>
          </cell>
          <cell r="E1230" t="str">
            <v>F104x</v>
          </cell>
          <cell r="F1230" t="str">
            <v>F104x</v>
          </cell>
          <cell r="G1230" t="str">
            <v>F104x</v>
          </cell>
        </row>
        <row r="1232">
          <cell r="D1232" t="str">
            <v>F104x</v>
          </cell>
          <cell r="E1232" t="str">
            <v>F104x</v>
          </cell>
          <cell r="F1232" t="str">
            <v>F104x</v>
          </cell>
          <cell r="G1232" t="str">
            <v>F104x</v>
          </cell>
        </row>
        <row r="1233">
          <cell r="D1233" t="str">
            <v>F104x</v>
          </cell>
          <cell r="E1233" t="str">
            <v>F104x</v>
          </cell>
          <cell r="F1233" t="str">
            <v>F104x</v>
          </cell>
          <cell r="G1233" t="str">
            <v>F104x</v>
          </cell>
        </row>
        <row r="1234">
          <cell r="D1234" t="str">
            <v>F104x</v>
          </cell>
          <cell r="E1234" t="str">
            <v>F104x</v>
          </cell>
          <cell r="F1234" t="str">
            <v>F104x</v>
          </cell>
          <cell r="G1234" t="str">
            <v>F104x</v>
          </cell>
        </row>
        <row r="1235">
          <cell r="D1235" t="str">
            <v>F138x</v>
          </cell>
          <cell r="E1235" t="str">
            <v>F138x</v>
          </cell>
          <cell r="F1235" t="str">
            <v>F138x</v>
          </cell>
          <cell r="G1235" t="str">
            <v>F138x</v>
          </cell>
        </row>
        <row r="1236">
          <cell r="D1236" t="str">
            <v>F104x</v>
          </cell>
          <cell r="E1236" t="str">
            <v>F104x</v>
          </cell>
          <cell r="F1236" t="str">
            <v>F104x</v>
          </cell>
          <cell r="G1236" t="str">
            <v>F104x</v>
          </cell>
        </row>
        <row r="1237">
          <cell r="D1237" t="str">
            <v>F104x</v>
          </cell>
          <cell r="E1237" t="str">
            <v>F104x</v>
          </cell>
          <cell r="F1237" t="str">
            <v>F104x</v>
          </cell>
          <cell r="G1237" t="str">
            <v>F104x</v>
          </cell>
        </row>
        <row r="1238">
          <cell r="D1238" t="str">
            <v>F104x</v>
          </cell>
          <cell r="E1238" t="str">
            <v>F104x</v>
          </cell>
          <cell r="F1238" t="str">
            <v>F104x</v>
          </cell>
          <cell r="G1238" t="str">
            <v>F104x</v>
          </cell>
        </row>
        <row r="1239">
          <cell r="D1239" t="str">
            <v>F104x</v>
          </cell>
          <cell r="E1239" t="str">
            <v>F104x</v>
          </cell>
          <cell r="F1239" t="str">
            <v>F104x</v>
          </cell>
          <cell r="G1239" t="str">
            <v>F104x</v>
          </cell>
        </row>
        <row r="1240">
          <cell r="D1240" t="str">
            <v>F104x</v>
          </cell>
          <cell r="E1240" t="str">
            <v>F104x</v>
          </cell>
          <cell r="F1240" t="str">
            <v>F104x</v>
          </cell>
          <cell r="G1240" t="str">
            <v>F104x</v>
          </cell>
        </row>
        <row r="1241">
          <cell r="D1241" t="str">
            <v>F104x</v>
          </cell>
          <cell r="E1241" t="str">
            <v>F104x</v>
          </cell>
          <cell r="F1241" t="str">
            <v>F104x</v>
          </cell>
          <cell r="G1241" t="str">
            <v>F104x</v>
          </cell>
        </row>
        <row r="1242">
          <cell r="D1242" t="str">
            <v>F104x</v>
          </cell>
          <cell r="E1242" t="str">
            <v>F104x</v>
          </cell>
          <cell r="F1242" t="str">
            <v>F104x</v>
          </cell>
          <cell r="G1242" t="str">
            <v>F104x</v>
          </cell>
        </row>
        <row r="1243">
          <cell r="D1243" t="str">
            <v>F104x</v>
          </cell>
          <cell r="E1243" t="str">
            <v>F104x</v>
          </cell>
          <cell r="F1243" t="str">
            <v>F104x</v>
          </cell>
          <cell r="G1243" t="str">
            <v>F104x</v>
          </cell>
        </row>
        <row r="1244">
          <cell r="D1244" t="str">
            <v>F104x</v>
          </cell>
          <cell r="E1244" t="str">
            <v>F104x</v>
          </cell>
          <cell r="F1244" t="str">
            <v>F104x</v>
          </cell>
          <cell r="G1244" t="str">
            <v>F104x</v>
          </cell>
        </row>
        <row r="1245">
          <cell r="D1245" t="str">
            <v>F104x</v>
          </cell>
          <cell r="E1245" t="str">
            <v>F104x</v>
          </cell>
          <cell r="F1245" t="str">
            <v>F104x</v>
          </cell>
          <cell r="G1245" t="str">
            <v>F104x</v>
          </cell>
        </row>
        <row r="1246">
          <cell r="D1246" t="str">
            <v>F104x</v>
          </cell>
          <cell r="E1246" t="str">
            <v>F104x</v>
          </cell>
          <cell r="F1246" t="str">
            <v>F104x</v>
          </cell>
          <cell r="G1246" t="str">
            <v>F104x</v>
          </cell>
        </row>
        <row r="1250">
          <cell r="D1250" t="str">
            <v>F104x</v>
          </cell>
          <cell r="E1250" t="str">
            <v>F104x</v>
          </cell>
          <cell r="F1250" t="str">
            <v>F104x</v>
          </cell>
          <cell r="G1250" t="str">
            <v>F104x</v>
          </cell>
        </row>
        <row r="1251">
          <cell r="D1251" t="str">
            <v>F104x</v>
          </cell>
          <cell r="E1251" t="str">
            <v>F104x</v>
          </cell>
          <cell r="F1251" t="str">
            <v>F104x</v>
          </cell>
          <cell r="G1251" t="str">
            <v>F104x</v>
          </cell>
        </row>
        <row r="1252">
          <cell r="D1252" t="str">
            <v>F104x</v>
          </cell>
          <cell r="E1252" t="str">
            <v>F104x</v>
          </cell>
          <cell r="F1252" t="str">
            <v>F104x</v>
          </cell>
          <cell r="G1252" t="str">
            <v>F104x</v>
          </cell>
        </row>
        <row r="1253">
          <cell r="D1253" t="str">
            <v>F138x</v>
          </cell>
          <cell r="E1253" t="str">
            <v>F138x</v>
          </cell>
          <cell r="F1253" t="str">
            <v>F138x</v>
          </cell>
          <cell r="G1253" t="str">
            <v>F138x</v>
          </cell>
        </row>
        <row r="1254">
          <cell r="D1254" t="str">
            <v>F104x</v>
          </cell>
          <cell r="E1254" t="str">
            <v>F104x</v>
          </cell>
          <cell r="F1254" t="str">
            <v>F104x</v>
          </cell>
          <cell r="G1254" t="str">
            <v>F104x</v>
          </cell>
        </row>
        <row r="1255">
          <cell r="D1255" t="str">
            <v>F104x</v>
          </cell>
          <cell r="E1255" t="str">
            <v>F104x</v>
          </cell>
          <cell r="F1255" t="str">
            <v>F104x</v>
          </cell>
          <cell r="G1255" t="str">
            <v>F104x</v>
          </cell>
        </row>
        <row r="1256">
          <cell r="D1256" t="str">
            <v>F104x</v>
          </cell>
          <cell r="E1256" t="str">
            <v>F104x</v>
          </cell>
          <cell r="F1256" t="str">
            <v>F104x</v>
          </cell>
          <cell r="G1256" t="str">
            <v>F104x</v>
          </cell>
        </row>
        <row r="1257">
          <cell r="D1257" t="str">
            <v>F104x</v>
          </cell>
          <cell r="E1257" t="str">
            <v>F104x</v>
          </cell>
          <cell r="F1257" t="str">
            <v>F104x</v>
          </cell>
          <cell r="G1257" t="str">
            <v>F104x</v>
          </cell>
        </row>
        <row r="1258">
          <cell r="D1258" t="str">
            <v>F104x</v>
          </cell>
          <cell r="E1258" t="str">
            <v>F104x</v>
          </cell>
          <cell r="F1258" t="str">
            <v>F104x</v>
          </cell>
          <cell r="G1258" t="str">
            <v>F104x</v>
          </cell>
        </row>
        <row r="1259">
          <cell r="D1259" t="str">
            <v>F104x</v>
          </cell>
          <cell r="E1259" t="str">
            <v>F104x</v>
          </cell>
          <cell r="F1259" t="str">
            <v>F104x</v>
          </cell>
          <cell r="G1259" t="str">
            <v>F104x</v>
          </cell>
        </row>
        <row r="1262">
          <cell r="D1262" t="str">
            <v>F104x</v>
          </cell>
          <cell r="E1262" t="str">
            <v>F104x</v>
          </cell>
          <cell r="F1262" t="str">
            <v>F104x</v>
          </cell>
          <cell r="G1262" t="str">
            <v>F104x</v>
          </cell>
        </row>
        <row r="1268">
          <cell r="D1268" t="str">
            <v>F10</v>
          </cell>
          <cell r="E1268" t="str">
            <v>F10</v>
          </cell>
          <cell r="F1268" t="str">
            <v>F10</v>
          </cell>
          <cell r="G1268" t="str">
            <v>F10</v>
          </cell>
        </row>
        <row r="1270">
          <cell r="D1270" t="str">
            <v>F10</v>
          </cell>
          <cell r="E1270" t="str">
            <v>F10</v>
          </cell>
          <cell r="F1270" t="str">
            <v>F10</v>
          </cell>
          <cell r="G1270" t="str">
            <v>F10</v>
          </cell>
        </row>
        <row r="1272">
          <cell r="D1272" t="str">
            <v>F10</v>
          </cell>
          <cell r="E1272" t="str">
            <v>F10</v>
          </cell>
          <cell r="F1272" t="str">
            <v>F10</v>
          </cell>
          <cell r="G1272" t="str">
            <v>F10</v>
          </cell>
        </row>
        <row r="1274">
          <cell r="D1274" t="str">
            <v>F10</v>
          </cell>
          <cell r="E1274" t="str">
            <v>F10</v>
          </cell>
          <cell r="F1274" t="str">
            <v>F10</v>
          </cell>
          <cell r="G1274" t="str">
            <v>F10</v>
          </cell>
        </row>
        <row r="1275">
          <cell r="D1275" t="str">
            <v>F10</v>
          </cell>
          <cell r="E1275" t="str">
            <v>F10</v>
          </cell>
          <cell r="F1275" t="str">
            <v>F10</v>
          </cell>
          <cell r="G1275" t="str">
            <v>F10</v>
          </cell>
        </row>
        <row r="1276">
          <cell r="D1276" t="str">
            <v>F10</v>
          </cell>
          <cell r="E1276" t="str">
            <v>F10</v>
          </cell>
          <cell r="F1276" t="str">
            <v>F10</v>
          </cell>
          <cell r="G1276" t="str">
            <v>F10</v>
          </cell>
        </row>
        <row r="1277">
          <cell r="D1277" t="str">
            <v>F10</v>
          </cell>
          <cell r="E1277" t="str">
            <v>F10</v>
          </cell>
          <cell r="F1277" t="str">
            <v>F10</v>
          </cell>
          <cell r="G1277" t="str">
            <v>F10</v>
          </cell>
        </row>
        <row r="1278">
          <cell r="D1278" t="str">
            <v>F10</v>
          </cell>
          <cell r="E1278" t="str">
            <v>F10</v>
          </cell>
          <cell r="F1278" t="str">
            <v>F10</v>
          </cell>
          <cell r="G1278" t="str">
            <v>F10</v>
          </cell>
        </row>
        <row r="1281">
          <cell r="D1281" t="str">
            <v>F10</v>
          </cell>
          <cell r="E1281" t="str">
            <v>F10</v>
          </cell>
          <cell r="F1281" t="str">
            <v>F10</v>
          </cell>
          <cell r="G1281" t="str">
            <v>F10</v>
          </cell>
        </row>
        <row r="1290">
          <cell r="D1290" t="str">
            <v>F106</v>
          </cell>
          <cell r="E1290" t="str">
            <v>F106</v>
          </cell>
          <cell r="F1290" t="str">
            <v>F106</v>
          </cell>
          <cell r="G1290" t="str">
            <v>F106</v>
          </cell>
        </row>
        <row r="1295">
          <cell r="D1295" t="str">
            <v>F118</v>
          </cell>
          <cell r="E1295" t="str">
            <v>F118</v>
          </cell>
          <cell r="F1295" t="str">
            <v>F118</v>
          </cell>
          <cell r="G1295" t="str">
            <v>F118</v>
          </cell>
        </row>
        <row r="1297">
          <cell r="D1297" t="str">
            <v>F119</v>
          </cell>
          <cell r="E1297" t="str">
            <v>F119</v>
          </cell>
          <cell r="F1297" t="str">
            <v>F119</v>
          </cell>
          <cell r="G1297" t="str">
            <v>F119</v>
          </cell>
        </row>
        <row r="1299">
          <cell r="D1299" t="str">
            <v>F120</v>
          </cell>
          <cell r="E1299" t="str">
            <v>F120</v>
          </cell>
          <cell r="F1299" t="str">
            <v>F120</v>
          </cell>
          <cell r="G1299" t="str">
            <v>F120</v>
          </cell>
        </row>
        <row r="1303">
          <cell r="D1303" t="str">
            <v>C</v>
          </cell>
          <cell r="E1303" t="str">
            <v>C</v>
          </cell>
          <cell r="F1303" t="str">
            <v>C</v>
          </cell>
          <cell r="G1303" t="str">
            <v>C</v>
          </cell>
        </row>
        <row r="1304">
          <cell r="D1304" t="str">
            <v>COS
Factor</v>
          </cell>
          <cell r="E1304" t="str">
            <v>COS
Factor</v>
          </cell>
          <cell r="F1304" t="str">
            <v>COS
Factor</v>
          </cell>
          <cell r="G1304" t="str">
            <v>COS
Factor</v>
          </cell>
        </row>
        <row r="1306">
          <cell r="D1306" t="str">
            <v>F121</v>
          </cell>
          <cell r="E1306" t="str">
            <v>F121</v>
          </cell>
          <cell r="F1306" t="str">
            <v>F121</v>
          </cell>
          <cell r="G1306" t="str">
            <v>F121</v>
          </cell>
        </row>
        <row r="1308">
          <cell r="D1308" t="str">
            <v>F122</v>
          </cell>
          <cell r="E1308" t="str">
            <v>F122</v>
          </cell>
          <cell r="F1308" t="str">
            <v>F122</v>
          </cell>
          <cell r="G1308" t="str">
            <v>F122</v>
          </cell>
        </row>
        <row r="1310">
          <cell r="D1310" t="str">
            <v>F123</v>
          </cell>
          <cell r="E1310" t="str">
            <v>F123</v>
          </cell>
          <cell r="F1310" t="str">
            <v>F123</v>
          </cell>
          <cell r="G1310" t="str">
            <v>F123</v>
          </cell>
        </row>
        <row r="1312">
          <cell r="D1312" t="str">
            <v>F124</v>
          </cell>
          <cell r="E1312" t="str">
            <v>F124</v>
          </cell>
          <cell r="F1312" t="str">
            <v>F124</v>
          </cell>
          <cell r="G1312" t="str">
            <v>F124</v>
          </cell>
        </row>
        <row r="1314">
          <cell r="D1314" t="str">
            <v>F125</v>
          </cell>
          <cell r="E1314" t="str">
            <v>F125</v>
          </cell>
          <cell r="F1314" t="str">
            <v>F125</v>
          </cell>
          <cell r="G1314" t="str">
            <v>F125</v>
          </cell>
        </row>
        <row r="1316">
          <cell r="D1316" t="str">
            <v>F126</v>
          </cell>
          <cell r="E1316" t="str">
            <v>F126</v>
          </cell>
          <cell r="F1316" t="str">
            <v>F126</v>
          </cell>
          <cell r="G1316" t="str">
            <v>F126</v>
          </cell>
        </row>
        <row r="1318">
          <cell r="D1318" t="str">
            <v>F127</v>
          </cell>
          <cell r="E1318" t="str">
            <v>F127</v>
          </cell>
          <cell r="F1318" t="str">
            <v>F127</v>
          </cell>
          <cell r="G1318" t="str">
            <v>F127</v>
          </cell>
        </row>
        <row r="1320">
          <cell r="D1320" t="str">
            <v>F128</v>
          </cell>
          <cell r="E1320" t="str">
            <v>F128</v>
          </cell>
          <cell r="F1320" t="str">
            <v>F128</v>
          </cell>
          <cell r="G1320" t="str">
            <v>F128</v>
          </cell>
        </row>
        <row r="1322">
          <cell r="D1322" t="str">
            <v>F129</v>
          </cell>
          <cell r="E1322" t="str">
            <v>F129</v>
          </cell>
          <cell r="F1322" t="str">
            <v>F129</v>
          </cell>
          <cell r="G1322" t="str">
            <v>F129</v>
          </cell>
        </row>
        <row r="1324">
          <cell r="D1324" t="str">
            <v>F130</v>
          </cell>
          <cell r="E1324" t="str">
            <v>F130</v>
          </cell>
          <cell r="F1324" t="str">
            <v>F130</v>
          </cell>
          <cell r="G1324" t="str">
            <v>F130</v>
          </cell>
        </row>
        <row r="1326">
          <cell r="D1326" t="str">
            <v>F121</v>
          </cell>
          <cell r="E1326" t="str">
            <v>F121</v>
          </cell>
          <cell r="F1326" t="str">
            <v>F121</v>
          </cell>
          <cell r="G1326" t="str">
            <v>F121</v>
          </cell>
        </row>
        <row r="1328">
          <cell r="D1328" t="str">
            <v>F120</v>
          </cell>
          <cell r="E1328" t="str">
            <v>F120</v>
          </cell>
          <cell r="F1328" t="str">
            <v>F120</v>
          </cell>
          <cell r="G1328" t="str">
            <v>F120</v>
          </cell>
        </row>
        <row r="1330">
          <cell r="D1330" t="str">
            <v>F102x</v>
          </cell>
          <cell r="E1330" t="str">
            <v>F102x</v>
          </cell>
          <cell r="F1330" t="str">
            <v>F102x</v>
          </cell>
          <cell r="G1330" t="str">
            <v>F102x</v>
          </cell>
        </row>
        <row r="1337">
          <cell r="D1337" t="str">
            <v>F107x</v>
          </cell>
          <cell r="E1337" t="str">
            <v>F107x</v>
          </cell>
          <cell r="F1337" t="str">
            <v>F107x</v>
          </cell>
          <cell r="G1337" t="str">
            <v>F107x</v>
          </cell>
        </row>
        <row r="1338">
          <cell r="D1338" t="str">
            <v>F105x</v>
          </cell>
          <cell r="E1338" t="str">
            <v>F105x</v>
          </cell>
          <cell r="F1338" t="str">
            <v>F105x</v>
          </cell>
          <cell r="G1338" t="str">
            <v>F105x</v>
          </cell>
        </row>
        <row r="1339">
          <cell r="D1339" t="str">
            <v>F105x</v>
          </cell>
          <cell r="E1339" t="str">
            <v>F105x</v>
          </cell>
          <cell r="F1339" t="str">
            <v>F105x</v>
          </cell>
          <cell r="G1339" t="str">
            <v>F105x</v>
          </cell>
        </row>
        <row r="1340">
          <cell r="D1340" t="str">
            <v>F105x</v>
          </cell>
          <cell r="E1340" t="str">
            <v>F105x</v>
          </cell>
          <cell r="F1340" t="str">
            <v>F105x</v>
          </cell>
          <cell r="G1340" t="str">
            <v>F105x</v>
          </cell>
        </row>
        <row r="1341">
          <cell r="D1341" t="str">
            <v>F42</v>
          </cell>
          <cell r="E1341" t="str">
            <v>F42</v>
          </cell>
          <cell r="F1341" t="str">
            <v>F42</v>
          </cell>
          <cell r="G1341" t="str">
            <v>F42</v>
          </cell>
        </row>
        <row r="1342">
          <cell r="D1342" t="str">
            <v>F102x</v>
          </cell>
          <cell r="E1342" t="str">
            <v>F102x</v>
          </cell>
          <cell r="F1342" t="str">
            <v>F102x</v>
          </cell>
          <cell r="G1342" t="str">
            <v>F102x</v>
          </cell>
        </row>
        <row r="1343">
          <cell r="D1343" t="str">
            <v>F30</v>
          </cell>
          <cell r="E1343" t="str">
            <v>F30</v>
          </cell>
          <cell r="F1343" t="str">
            <v>F30</v>
          </cell>
          <cell r="G1343" t="str">
            <v>F30</v>
          </cell>
        </row>
        <row r="1344">
          <cell r="D1344" t="str">
            <v>F10</v>
          </cell>
          <cell r="E1344" t="str">
            <v>F10</v>
          </cell>
          <cell r="F1344" t="str">
            <v>F105x</v>
          </cell>
          <cell r="G1344" t="str">
            <v>F10</v>
          </cell>
        </row>
        <row r="1345">
          <cell r="D1345" t="str">
            <v>F10</v>
          </cell>
          <cell r="E1345" t="str">
            <v>F10</v>
          </cell>
          <cell r="F1345" t="str">
            <v>F105x</v>
          </cell>
          <cell r="G1345" t="str">
            <v>F10</v>
          </cell>
        </row>
        <row r="1348">
          <cell r="D1348" t="str">
            <v>F30</v>
          </cell>
          <cell r="E1348" t="str">
            <v>F30</v>
          </cell>
          <cell r="F1348" t="str">
            <v>F30</v>
          </cell>
          <cell r="G1348" t="str">
            <v>F30</v>
          </cell>
        </row>
        <row r="1350">
          <cell r="D1350" t="str">
            <v>F30</v>
          </cell>
          <cell r="E1350" t="str">
            <v>F30</v>
          </cell>
          <cell r="F1350" t="str">
            <v>F30</v>
          </cell>
          <cell r="G1350" t="str">
            <v>F30</v>
          </cell>
        </row>
        <row r="1351">
          <cell r="D1351" t="str">
            <v>F30</v>
          </cell>
          <cell r="E1351" t="str">
            <v>F30</v>
          </cell>
          <cell r="F1351" t="str">
            <v>F30</v>
          </cell>
          <cell r="G1351" t="str">
            <v>F30</v>
          </cell>
        </row>
        <row r="1353">
          <cell r="D1353" t="str">
            <v>F30</v>
          </cell>
          <cell r="E1353" t="str">
            <v>F30</v>
          </cell>
          <cell r="F1353" t="str">
            <v>F30</v>
          </cell>
          <cell r="G1353" t="str">
            <v>F30</v>
          </cell>
        </row>
        <row r="1354">
          <cell r="D1354" t="str">
            <v>F30</v>
          </cell>
          <cell r="E1354" t="str">
            <v>F30</v>
          </cell>
          <cell r="F1354" t="str">
            <v>F30</v>
          </cell>
          <cell r="G1354" t="str">
            <v>F30</v>
          </cell>
        </row>
        <row r="1355">
          <cell r="D1355" t="str">
            <v>F30</v>
          </cell>
          <cell r="E1355" t="str">
            <v>F30</v>
          </cell>
          <cell r="F1355" t="str">
            <v>F30</v>
          </cell>
          <cell r="G1355" t="str">
            <v>F30</v>
          </cell>
        </row>
        <row r="1365">
          <cell r="D1365" t="str">
            <v>F10</v>
          </cell>
          <cell r="E1365" t="str">
            <v>F10</v>
          </cell>
          <cell r="F1365" t="str">
            <v>F10</v>
          </cell>
          <cell r="G1365" t="str">
            <v>F10</v>
          </cell>
        </row>
        <row r="1368">
          <cell r="D1368" t="str">
            <v>F108x</v>
          </cell>
          <cell r="E1368" t="str">
            <v>F108x</v>
          </cell>
          <cell r="F1368" t="str">
            <v>F108x</v>
          </cell>
          <cell r="G1368" t="str">
            <v>F108x</v>
          </cell>
        </row>
        <row r="1369">
          <cell r="D1369" t="str">
            <v>F40</v>
          </cell>
          <cell r="E1369" t="str">
            <v>F40</v>
          </cell>
          <cell r="F1369" t="str">
            <v>F40</v>
          </cell>
          <cell r="G1369" t="str">
            <v>F40</v>
          </cell>
        </row>
        <row r="1370">
          <cell r="D1370" t="str">
            <v>F108x</v>
          </cell>
          <cell r="E1370" t="str">
            <v>F108x</v>
          </cell>
          <cell r="F1370" t="str">
            <v>F108x</v>
          </cell>
          <cell r="G1370" t="str">
            <v>F108x</v>
          </cell>
        </row>
        <row r="1371">
          <cell r="D1371" t="str">
            <v>F108x</v>
          </cell>
          <cell r="E1371" t="str">
            <v>F108x</v>
          </cell>
          <cell r="F1371" t="str">
            <v>F108x</v>
          </cell>
          <cell r="G1371" t="str">
            <v>F108x</v>
          </cell>
        </row>
        <row r="1372">
          <cell r="D1372" t="str">
            <v>F108x</v>
          </cell>
          <cell r="E1372" t="str">
            <v>F108x</v>
          </cell>
          <cell r="F1372" t="str">
            <v>F108x</v>
          </cell>
          <cell r="G1372" t="str">
            <v>F108x</v>
          </cell>
        </row>
        <row r="1375">
          <cell r="D1375" t="str">
            <v>F10</v>
          </cell>
          <cell r="E1375" t="str">
            <v>F10</v>
          </cell>
          <cell r="F1375" t="str">
            <v>F10</v>
          </cell>
          <cell r="G1375" t="str">
            <v>F10</v>
          </cell>
        </row>
        <row r="1378">
          <cell r="D1378" t="str">
            <v>F107x</v>
          </cell>
          <cell r="E1378" t="str">
            <v>F107x</v>
          </cell>
          <cell r="F1378" t="str">
            <v>F107x</v>
          </cell>
          <cell r="G1378" t="str">
            <v>F107x</v>
          </cell>
        </row>
        <row r="1379">
          <cell r="D1379" t="str">
            <v>F105x</v>
          </cell>
          <cell r="E1379" t="str">
            <v>F105x</v>
          </cell>
          <cell r="F1379" t="str">
            <v>F105x</v>
          </cell>
          <cell r="G1379" t="str">
            <v>F105x</v>
          </cell>
        </row>
        <row r="1380">
          <cell r="D1380" t="str">
            <v>F105x</v>
          </cell>
          <cell r="E1380" t="str">
            <v>F105x</v>
          </cell>
          <cell r="F1380" t="str">
            <v>F105x</v>
          </cell>
          <cell r="G1380" t="str">
            <v>F105x</v>
          </cell>
        </row>
        <row r="1381">
          <cell r="D1381" t="str">
            <v>F30</v>
          </cell>
          <cell r="E1381" t="str">
            <v>F30</v>
          </cell>
          <cell r="F1381" t="str">
            <v>F30</v>
          </cell>
          <cell r="G1381" t="str">
            <v>F30</v>
          </cell>
        </row>
        <row r="1382">
          <cell r="D1382" t="str">
            <v>F105x</v>
          </cell>
          <cell r="E1382" t="str">
            <v>F105x</v>
          </cell>
          <cell r="F1382" t="str">
            <v>F105x</v>
          </cell>
          <cell r="G1382" t="str">
            <v>F105x</v>
          </cell>
        </row>
        <row r="1383">
          <cell r="D1383" t="str">
            <v>F105x</v>
          </cell>
          <cell r="E1383" t="str">
            <v>F105x</v>
          </cell>
          <cell r="F1383" t="str">
            <v>F105x</v>
          </cell>
          <cell r="G1383" t="str">
            <v>F105x</v>
          </cell>
        </row>
        <row r="1384">
          <cell r="D1384" t="str">
            <v>F105x</v>
          </cell>
          <cell r="E1384" t="str">
            <v>F105x</v>
          </cell>
          <cell r="F1384" t="str">
            <v>F105x</v>
          </cell>
          <cell r="G1384" t="str">
            <v>F105x</v>
          </cell>
        </row>
        <row r="1385">
          <cell r="D1385" t="str">
            <v>F42</v>
          </cell>
          <cell r="E1385" t="str">
            <v>F42</v>
          </cell>
          <cell r="F1385" t="str">
            <v>F42</v>
          </cell>
          <cell r="G1385" t="str">
            <v>F42</v>
          </cell>
        </row>
        <row r="1386">
          <cell r="D1386" t="str">
            <v>F105x</v>
          </cell>
          <cell r="E1386" t="str">
            <v>F105x</v>
          </cell>
          <cell r="F1386" t="str">
            <v>F105x</v>
          </cell>
          <cell r="G1386" t="str">
            <v>F105x</v>
          </cell>
        </row>
        <row r="1387">
          <cell r="D1387" t="str">
            <v>F10</v>
          </cell>
          <cell r="E1387" t="str">
            <v>F10</v>
          </cell>
          <cell r="F1387" t="str">
            <v>F105x</v>
          </cell>
          <cell r="G1387" t="str">
            <v>F10</v>
          </cell>
        </row>
        <row r="1388">
          <cell r="D1388" t="str">
            <v>F102x</v>
          </cell>
          <cell r="E1388" t="str">
            <v>F102x</v>
          </cell>
          <cell r="F1388" t="str">
            <v>F102x</v>
          </cell>
          <cell r="G1388" t="str">
            <v>F102x</v>
          </cell>
        </row>
        <row r="1391">
          <cell r="D1391" t="str">
            <v>F30</v>
          </cell>
          <cell r="E1391" t="str">
            <v>F30</v>
          </cell>
          <cell r="F1391" t="str">
            <v>F30</v>
          </cell>
          <cell r="G1391" t="str">
            <v>F30</v>
          </cell>
        </row>
      </sheetData>
      <sheetData sheetId="27">
        <row r="6">
          <cell r="R6" t="str">
            <v>440.NA</v>
          </cell>
          <cell r="S6">
            <v>0</v>
          </cell>
        </row>
        <row r="7">
          <cell r="R7" t="str">
            <v>440.S</v>
          </cell>
          <cell r="S7">
            <v>742487158.46402931</v>
          </cell>
        </row>
        <row r="8">
          <cell r="R8" t="str">
            <v>440.NA1</v>
          </cell>
          <cell r="S8">
            <v>0</v>
          </cell>
        </row>
        <row r="9">
          <cell r="R9" t="str">
            <v>440.NA2</v>
          </cell>
          <cell r="S9">
            <v>742487158.46402931</v>
          </cell>
        </row>
        <row r="10">
          <cell r="R10" t="str">
            <v>440.NA3</v>
          </cell>
          <cell r="S10">
            <v>0</v>
          </cell>
        </row>
        <row r="11">
          <cell r="R11" t="str">
            <v>442.NA</v>
          </cell>
          <cell r="S11">
            <v>0</v>
          </cell>
        </row>
        <row r="12">
          <cell r="R12" t="str">
            <v>442.S</v>
          </cell>
          <cell r="S12">
            <v>1220620281.6892591</v>
          </cell>
        </row>
        <row r="13">
          <cell r="R13" t="str">
            <v>442.SE</v>
          </cell>
          <cell r="S13">
            <v>0</v>
          </cell>
        </row>
        <row r="14">
          <cell r="R14" t="str">
            <v>442.SG</v>
          </cell>
          <cell r="S14">
            <v>0</v>
          </cell>
        </row>
        <row r="15">
          <cell r="R15" t="str">
            <v>442.NA1</v>
          </cell>
          <cell r="S15">
            <v>0</v>
          </cell>
        </row>
        <row r="16">
          <cell r="R16" t="str">
            <v>442.NA2</v>
          </cell>
          <cell r="S16">
            <v>0</v>
          </cell>
        </row>
        <row r="17">
          <cell r="R17" t="str">
            <v>442.NA3</v>
          </cell>
          <cell r="S17">
            <v>1220620281.6892591</v>
          </cell>
        </row>
        <row r="18">
          <cell r="R18" t="str">
            <v>442.NA4</v>
          </cell>
          <cell r="S18">
            <v>0</v>
          </cell>
        </row>
        <row r="19">
          <cell r="R19" t="str">
            <v>444.NA</v>
          </cell>
          <cell r="S19">
            <v>0</v>
          </cell>
        </row>
        <row r="20">
          <cell r="R20" t="str">
            <v>444.S</v>
          </cell>
          <cell r="S20">
            <v>9123413.1166586392</v>
          </cell>
        </row>
        <row r="21">
          <cell r="R21" t="str">
            <v>444.SO</v>
          </cell>
          <cell r="S21">
            <v>0</v>
          </cell>
        </row>
        <row r="22">
          <cell r="R22" t="str">
            <v>444.NA1</v>
          </cell>
          <cell r="S22">
            <v>9123413.1166586392</v>
          </cell>
        </row>
        <row r="23">
          <cell r="R23" t="str">
            <v>444.NA2</v>
          </cell>
          <cell r="S23">
            <v>0</v>
          </cell>
        </row>
        <row r="24">
          <cell r="R24" t="str">
            <v>445.NA</v>
          </cell>
          <cell r="S24">
            <v>0</v>
          </cell>
        </row>
        <row r="25">
          <cell r="R25" t="str">
            <v>445.S</v>
          </cell>
          <cell r="S25">
            <v>16329652.593925001</v>
          </cell>
        </row>
        <row r="26">
          <cell r="R26" t="str">
            <v>445.NA1</v>
          </cell>
          <cell r="S26">
            <v>0</v>
          </cell>
        </row>
        <row r="27">
          <cell r="R27" t="str">
            <v>445.NA2</v>
          </cell>
          <cell r="S27">
            <v>16329652.593925001</v>
          </cell>
        </row>
        <row r="28">
          <cell r="R28" t="str">
            <v>445.NA3</v>
          </cell>
          <cell r="S28">
            <v>0</v>
          </cell>
        </row>
        <row r="29">
          <cell r="R29" t="str">
            <v>448.NA</v>
          </cell>
          <cell r="S29">
            <v>0</v>
          </cell>
        </row>
        <row r="30">
          <cell r="R30" t="str">
            <v>448.S</v>
          </cell>
          <cell r="S30">
            <v>0</v>
          </cell>
        </row>
        <row r="31">
          <cell r="R31" t="str">
            <v>448.SO</v>
          </cell>
          <cell r="S31">
            <v>0</v>
          </cell>
        </row>
        <row r="32">
          <cell r="R32" t="str">
            <v>448.NA1</v>
          </cell>
          <cell r="S32">
            <v>0</v>
          </cell>
        </row>
        <row r="33">
          <cell r="R33" t="str">
            <v>448.NA2</v>
          </cell>
          <cell r="S33">
            <v>0</v>
          </cell>
        </row>
        <row r="34">
          <cell r="R34" t="str">
            <v>Total Sales to Ultimate Customers.NA</v>
          </cell>
          <cell r="S34">
            <v>1988560505.8638721</v>
          </cell>
        </row>
        <row r="35">
          <cell r="R35" t="str">
            <v>Total Sales to Ultimate Customers.NA1</v>
          </cell>
          <cell r="S35">
            <v>0</v>
          </cell>
        </row>
        <row r="36">
          <cell r="R36" t="str">
            <v>Total Sales to Ultimate Customers.NA2</v>
          </cell>
          <cell r="S36">
            <v>0</v>
          </cell>
        </row>
        <row r="37">
          <cell r="R37" t="str">
            <v>Total Sales to Ultimate Customers.NA3</v>
          </cell>
          <cell r="S37">
            <v>0</v>
          </cell>
        </row>
        <row r="38">
          <cell r="R38" t="str">
            <v>447.NA</v>
          </cell>
          <cell r="S38">
            <v>0</v>
          </cell>
        </row>
        <row r="39">
          <cell r="R39" t="str">
            <v>447.S</v>
          </cell>
          <cell r="S39">
            <v>0</v>
          </cell>
        </row>
        <row r="40">
          <cell r="R40" t="str">
            <v>447.NA1</v>
          </cell>
          <cell r="S40">
            <v>0</v>
          </cell>
        </row>
        <row r="41">
          <cell r="R41" t="str">
            <v>447.NA2</v>
          </cell>
          <cell r="S41">
            <v>0</v>
          </cell>
        </row>
        <row r="42">
          <cell r="R42" t="str">
            <v>447NPC.NA</v>
          </cell>
          <cell r="S42">
            <v>0</v>
          </cell>
        </row>
        <row r="43">
          <cell r="R43" t="str">
            <v>447NPC.SG</v>
          </cell>
          <cell r="S43">
            <v>115082019.36786942</v>
          </cell>
        </row>
        <row r="44">
          <cell r="R44" t="str">
            <v>447NPC.SE</v>
          </cell>
          <cell r="S44">
            <v>0</v>
          </cell>
        </row>
        <row r="45">
          <cell r="R45" t="str">
            <v>447NPC.SG1</v>
          </cell>
          <cell r="S45">
            <v>0</v>
          </cell>
        </row>
        <row r="46">
          <cell r="R46" t="str">
            <v>447NPC.NA1</v>
          </cell>
          <cell r="S46">
            <v>115082019.36786942</v>
          </cell>
        </row>
        <row r="47">
          <cell r="R47" t="str">
            <v>447NPC.NA2</v>
          </cell>
          <cell r="S47">
            <v>0</v>
          </cell>
        </row>
        <row r="48">
          <cell r="R48" t="str">
            <v>447NPC.NA3</v>
          </cell>
          <cell r="S48">
            <v>115082019.36786942</v>
          </cell>
        </row>
        <row r="49">
          <cell r="R49" t="str">
            <v>447NPC.NA4</v>
          </cell>
          <cell r="S49">
            <v>0</v>
          </cell>
        </row>
        <row r="50">
          <cell r="R50" t="str">
            <v>449.NA</v>
          </cell>
          <cell r="S50">
            <v>0</v>
          </cell>
        </row>
        <row r="51">
          <cell r="R51" t="str">
            <v>449.S</v>
          </cell>
          <cell r="S51">
            <v>0.1</v>
          </cell>
        </row>
        <row r="52">
          <cell r="R52" t="str">
            <v>449.SG</v>
          </cell>
          <cell r="S52">
            <v>0</v>
          </cell>
        </row>
        <row r="53">
          <cell r="R53" t="str">
            <v>449.NA1</v>
          </cell>
          <cell r="S53">
            <v>0</v>
          </cell>
        </row>
        <row r="54">
          <cell r="R54" t="str">
            <v>449.NA2</v>
          </cell>
          <cell r="S54">
            <v>0</v>
          </cell>
        </row>
        <row r="55">
          <cell r="R55" t="str">
            <v>449.NA3</v>
          </cell>
          <cell r="S55">
            <v>0.1</v>
          </cell>
        </row>
        <row r="56">
          <cell r="R56" t="str">
            <v>449.NA4</v>
          </cell>
          <cell r="S56">
            <v>0</v>
          </cell>
        </row>
        <row r="57">
          <cell r="R57" t="str">
            <v>Total Sales from Electricity.NA</v>
          </cell>
          <cell r="S57">
            <v>2103642525.3317416</v>
          </cell>
        </row>
        <row r="58">
          <cell r="R58" t="str">
            <v>450.NA</v>
          </cell>
          <cell r="S58">
            <v>0</v>
          </cell>
        </row>
        <row r="59">
          <cell r="R59" t="str">
            <v>450.S</v>
          </cell>
          <cell r="S59">
            <v>3479500.68</v>
          </cell>
        </row>
        <row r="60">
          <cell r="R60" t="str">
            <v>450.SO</v>
          </cell>
          <cell r="S60">
            <v>0</v>
          </cell>
        </row>
        <row r="61">
          <cell r="R61" t="str">
            <v>450.NA1</v>
          </cell>
          <cell r="S61">
            <v>3479500.68</v>
          </cell>
        </row>
        <row r="62">
          <cell r="R62" t="str">
            <v>450.NA2</v>
          </cell>
          <cell r="S62">
            <v>0</v>
          </cell>
        </row>
        <row r="63">
          <cell r="R63" t="str">
            <v>451.NA</v>
          </cell>
          <cell r="S63">
            <v>0</v>
          </cell>
        </row>
        <row r="64">
          <cell r="R64" t="str">
            <v>451.S</v>
          </cell>
          <cell r="S64">
            <v>3596319.8</v>
          </cell>
        </row>
        <row r="65">
          <cell r="R65" t="str">
            <v>451.SG</v>
          </cell>
          <cell r="S65">
            <v>0</v>
          </cell>
        </row>
        <row r="66">
          <cell r="R66" t="str">
            <v>451.SO</v>
          </cell>
          <cell r="S66">
            <v>4070.8740095580783</v>
          </cell>
        </row>
        <row r="67">
          <cell r="R67" t="str">
            <v>451.NA1</v>
          </cell>
          <cell r="S67">
            <v>3600390.6740095578</v>
          </cell>
        </row>
        <row r="68">
          <cell r="R68" t="str">
            <v>451.NA2</v>
          </cell>
          <cell r="S68">
            <v>0</v>
          </cell>
        </row>
        <row r="69">
          <cell r="R69" t="str">
            <v>453.NA</v>
          </cell>
          <cell r="S69">
            <v>0</v>
          </cell>
        </row>
        <row r="70">
          <cell r="R70" t="str">
            <v>453.SG</v>
          </cell>
          <cell r="S70">
            <v>0</v>
          </cell>
        </row>
        <row r="71">
          <cell r="R71" t="str">
            <v>453.NA1</v>
          </cell>
          <cell r="S71">
            <v>0</v>
          </cell>
        </row>
        <row r="72">
          <cell r="R72" t="str">
            <v>453.NA2</v>
          </cell>
          <cell r="S72">
            <v>0</v>
          </cell>
        </row>
        <row r="73">
          <cell r="R73" t="str">
            <v>454.NA</v>
          </cell>
          <cell r="S73">
            <v>0</v>
          </cell>
        </row>
        <row r="74">
          <cell r="R74" t="str">
            <v>454.S</v>
          </cell>
          <cell r="S74">
            <v>2963721.2399999998</v>
          </cell>
        </row>
        <row r="75">
          <cell r="R75" t="str">
            <v>454.SG</v>
          </cell>
          <cell r="S75">
            <v>2702576.1955494457</v>
          </cell>
        </row>
        <row r="76">
          <cell r="R76" t="str">
            <v>454.SG1</v>
          </cell>
          <cell r="S76">
            <v>7873.8753037604338</v>
          </cell>
        </row>
        <row r="77">
          <cell r="R77" t="str">
            <v>454.SO</v>
          </cell>
          <cell r="S77">
            <v>1928059.5490942798</v>
          </cell>
        </row>
        <row r="78">
          <cell r="R78" t="str">
            <v>454.NA1</v>
          </cell>
          <cell r="S78">
            <v>7602230.8599474858</v>
          </cell>
        </row>
        <row r="79">
          <cell r="R79" t="str">
            <v>454.NA2</v>
          </cell>
          <cell r="S79">
            <v>0</v>
          </cell>
        </row>
        <row r="80">
          <cell r="R80" t="str">
            <v>454.NA3</v>
          </cell>
          <cell r="S80">
            <v>0</v>
          </cell>
        </row>
        <row r="81">
          <cell r="R81" t="str">
            <v>454.NA4</v>
          </cell>
          <cell r="S81">
            <v>0</v>
          </cell>
        </row>
        <row r="82">
          <cell r="R82" t="str">
            <v>456.NA</v>
          </cell>
          <cell r="S82">
            <v>0</v>
          </cell>
        </row>
        <row r="83">
          <cell r="R83" t="str">
            <v>456.S</v>
          </cell>
          <cell r="S83">
            <v>-1838779.113416886</v>
          </cell>
        </row>
        <row r="84">
          <cell r="R84" t="str">
            <v>456.CN</v>
          </cell>
          <cell r="S84">
            <v>0</v>
          </cell>
        </row>
        <row r="85">
          <cell r="R85" t="str">
            <v>456.SE</v>
          </cell>
          <cell r="S85">
            <v>3575969.77818966</v>
          </cell>
        </row>
        <row r="86">
          <cell r="R86" t="str">
            <v>456.SO</v>
          </cell>
          <cell r="S86">
            <v>637812.08901322982</v>
          </cell>
        </row>
        <row r="87">
          <cell r="R87" t="str">
            <v>456.SG</v>
          </cell>
          <cell r="S87">
            <v>51905165.243835233</v>
          </cell>
        </row>
        <row r="88">
          <cell r="R88" t="str">
            <v>456.NA1</v>
          </cell>
          <cell r="S88">
            <v>0</v>
          </cell>
        </row>
        <row r="89">
          <cell r="R89" t="str">
            <v>456.NA2</v>
          </cell>
          <cell r="S89">
            <v>0</v>
          </cell>
        </row>
        <row r="90">
          <cell r="R90" t="str">
            <v>456.NA3</v>
          </cell>
          <cell r="S90">
            <v>54280167.997621238</v>
          </cell>
        </row>
        <row r="91">
          <cell r="R91" t="str">
            <v>456.NA4</v>
          </cell>
          <cell r="S91">
            <v>0</v>
          </cell>
        </row>
        <row r="92">
          <cell r="R92" t="str">
            <v>Total Other Electric Revenues.NA</v>
          </cell>
          <cell r="S92">
            <v>68962290.21157828</v>
          </cell>
        </row>
        <row r="93">
          <cell r="R93" t="str">
            <v>Total Other Electric Revenues.NA1</v>
          </cell>
          <cell r="S93">
            <v>0</v>
          </cell>
        </row>
        <row r="94">
          <cell r="R94" t="str">
            <v>Total Electric Operating Revenues.NA</v>
          </cell>
          <cell r="S94">
            <v>2172604815.5433197</v>
          </cell>
        </row>
        <row r="95">
          <cell r="R95" t="str">
            <v>Total Electric Operating Revenues.NA1</v>
          </cell>
          <cell r="S95">
            <v>0</v>
          </cell>
        </row>
        <row r="96">
          <cell r="R96" t="str">
            <v>Summary of Revenues by Factor.NA</v>
          </cell>
          <cell r="S96">
            <v>0</v>
          </cell>
        </row>
        <row r="97">
          <cell r="R97" t="str">
            <v>Summary of Revenues by Factor.NA1</v>
          </cell>
          <cell r="S97">
            <v>1996761268.5704551</v>
          </cell>
        </row>
        <row r="98">
          <cell r="R98" t="str">
            <v>Summary of Revenues by Factor.NA2</v>
          </cell>
          <cell r="S98">
            <v>0</v>
          </cell>
        </row>
        <row r="99">
          <cell r="R99" t="str">
            <v>Summary of Revenues by Factor.NA3</v>
          </cell>
          <cell r="S99">
            <v>3575969.77818966</v>
          </cell>
        </row>
        <row r="100">
          <cell r="R100" t="str">
            <v>Summary of Revenues by Factor.NA4</v>
          </cell>
          <cell r="S100">
            <v>2569942.5121170674</v>
          </cell>
        </row>
        <row r="101">
          <cell r="R101" t="str">
            <v>Summary of Revenues by Factor.NA5</v>
          </cell>
          <cell r="S101">
            <v>169697634.68255785</v>
          </cell>
        </row>
        <row r="102">
          <cell r="R102" t="str">
            <v>Summary of Revenues by Factor.NA6</v>
          </cell>
          <cell r="S102">
            <v>0</v>
          </cell>
        </row>
        <row r="103">
          <cell r="R103" t="str">
            <v>Summary of Revenues by Factor.NA7</v>
          </cell>
          <cell r="S103">
            <v>0</v>
          </cell>
        </row>
        <row r="104">
          <cell r="R104" t="str">
            <v>Total Electric Operating Revenues.NA2</v>
          </cell>
          <cell r="S104">
            <v>2172604815.5433197</v>
          </cell>
        </row>
        <row r="105">
          <cell r="R105" t="str">
            <v>Miscellaneous Revenues.NA</v>
          </cell>
          <cell r="S105">
            <v>0</v>
          </cell>
        </row>
        <row r="106">
          <cell r="R106" t="str">
            <v>41160.NA</v>
          </cell>
          <cell r="S106">
            <v>0</v>
          </cell>
        </row>
        <row r="107">
          <cell r="R107" t="str">
            <v>41160.S</v>
          </cell>
          <cell r="S107">
            <v>0</v>
          </cell>
        </row>
        <row r="108">
          <cell r="R108" t="str">
            <v>41160.SG</v>
          </cell>
          <cell r="S108">
            <v>0</v>
          </cell>
        </row>
        <row r="109">
          <cell r="R109" t="str">
            <v>41160.SO</v>
          </cell>
          <cell r="S109">
            <v>0</v>
          </cell>
        </row>
        <row r="110">
          <cell r="R110" t="str">
            <v>41160.SG1</v>
          </cell>
          <cell r="S110">
            <v>0</v>
          </cell>
        </row>
        <row r="111">
          <cell r="R111" t="str">
            <v>41160.SG2</v>
          </cell>
          <cell r="S111">
            <v>0</v>
          </cell>
        </row>
        <row r="112">
          <cell r="R112" t="str">
            <v>41160.NA1</v>
          </cell>
          <cell r="S112">
            <v>0</v>
          </cell>
        </row>
        <row r="113">
          <cell r="R113" t="str">
            <v>41160.NA2</v>
          </cell>
          <cell r="S113">
            <v>0</v>
          </cell>
        </row>
        <row r="114">
          <cell r="R114" t="str">
            <v>41170.NA</v>
          </cell>
          <cell r="S114">
            <v>0</v>
          </cell>
        </row>
        <row r="115">
          <cell r="R115" t="str">
            <v>41170.S</v>
          </cell>
          <cell r="S115">
            <v>0</v>
          </cell>
        </row>
        <row r="116">
          <cell r="R116" t="str">
            <v>41170.SG</v>
          </cell>
          <cell r="S116">
            <v>0</v>
          </cell>
        </row>
        <row r="117">
          <cell r="R117" t="str">
            <v>41170.NA1</v>
          </cell>
          <cell r="S117">
            <v>0</v>
          </cell>
        </row>
        <row r="118">
          <cell r="R118" t="str">
            <v>41170.NA2</v>
          </cell>
          <cell r="S118">
            <v>0</v>
          </cell>
        </row>
        <row r="119">
          <cell r="R119" t="str">
            <v>4118.NA</v>
          </cell>
          <cell r="S119">
            <v>0</v>
          </cell>
        </row>
        <row r="120">
          <cell r="R120" t="str">
            <v>4118.S</v>
          </cell>
          <cell r="S120">
            <v>0</v>
          </cell>
        </row>
        <row r="121">
          <cell r="R121" t="str">
            <v>4118.SE</v>
          </cell>
          <cell r="S121">
            <v>-11711.175965208819</v>
          </cell>
        </row>
        <row r="122">
          <cell r="R122" t="str">
            <v>4118.NA1</v>
          </cell>
          <cell r="S122">
            <v>-11711.175965208819</v>
          </cell>
        </row>
        <row r="123">
          <cell r="R123" t="str">
            <v>4118.NA2</v>
          </cell>
          <cell r="S123">
            <v>0</v>
          </cell>
        </row>
        <row r="124">
          <cell r="R124" t="str">
            <v>41181.NA</v>
          </cell>
          <cell r="S124">
            <v>0</v>
          </cell>
        </row>
        <row r="125">
          <cell r="R125" t="str">
            <v>41181.SE</v>
          </cell>
          <cell r="S125">
            <v>0</v>
          </cell>
        </row>
        <row r="126">
          <cell r="R126" t="str">
            <v>41181.NA1</v>
          </cell>
          <cell r="S126">
            <v>0</v>
          </cell>
        </row>
        <row r="127">
          <cell r="R127" t="str">
            <v>41181.NA2</v>
          </cell>
          <cell r="S127">
            <v>0</v>
          </cell>
        </row>
        <row r="128">
          <cell r="R128" t="str">
            <v>4194.NA</v>
          </cell>
          <cell r="S128">
            <v>0</v>
          </cell>
        </row>
        <row r="129">
          <cell r="R129" t="str">
            <v>4194.SG</v>
          </cell>
          <cell r="S129">
            <v>0</v>
          </cell>
        </row>
        <row r="130">
          <cell r="R130" t="str">
            <v>4194.NA1</v>
          </cell>
          <cell r="S130">
            <v>0</v>
          </cell>
        </row>
        <row r="131">
          <cell r="R131" t="str">
            <v>4194.NA2</v>
          </cell>
          <cell r="S131">
            <v>0</v>
          </cell>
        </row>
        <row r="132">
          <cell r="R132" t="str">
            <v>421.NA</v>
          </cell>
          <cell r="S132">
            <v>0</v>
          </cell>
        </row>
        <row r="133">
          <cell r="R133" t="str">
            <v>421.S</v>
          </cell>
          <cell r="S133">
            <v>-55793.630000000121</v>
          </cell>
        </row>
        <row r="134">
          <cell r="R134" t="str">
            <v>421.SG</v>
          </cell>
          <cell r="S134">
            <v>0</v>
          </cell>
        </row>
        <row r="135">
          <cell r="R135" t="str">
            <v>421.SG-P</v>
          </cell>
          <cell r="S135">
            <v>0</v>
          </cell>
        </row>
        <row r="136">
          <cell r="R136" t="str">
            <v>421.CN</v>
          </cell>
          <cell r="S136">
            <v>0</v>
          </cell>
        </row>
        <row r="137">
          <cell r="R137" t="str">
            <v>421.SO</v>
          </cell>
          <cell r="S137">
            <v>-189.30131451225739</v>
          </cell>
        </row>
        <row r="138">
          <cell r="R138" t="str">
            <v>421.SG1</v>
          </cell>
          <cell r="S138">
            <v>-389945.03502777725</v>
          </cell>
        </row>
        <row r="139">
          <cell r="R139" t="str">
            <v>421.NA1</v>
          </cell>
          <cell r="S139">
            <v>-445927.96634228964</v>
          </cell>
        </row>
        <row r="140">
          <cell r="R140" t="str">
            <v>421.NA2</v>
          </cell>
          <cell r="S140">
            <v>0</v>
          </cell>
        </row>
        <row r="141">
          <cell r="R141" t="str">
            <v>Total Miscellaneous Revenues.NA</v>
          </cell>
          <cell r="S141">
            <v>-457639.14230749843</v>
          </cell>
        </row>
        <row r="142">
          <cell r="R142" t="str">
            <v>Miscellaneous Expenses.NA</v>
          </cell>
          <cell r="S142">
            <v>0</v>
          </cell>
        </row>
        <row r="143">
          <cell r="R143" t="str">
            <v>4311.NA</v>
          </cell>
          <cell r="S143">
            <v>0</v>
          </cell>
        </row>
        <row r="144">
          <cell r="R144" t="str">
            <v>4311.S</v>
          </cell>
          <cell r="S144">
            <v>983443.5</v>
          </cell>
        </row>
        <row r="145">
          <cell r="R145" t="str">
            <v>4311.NA1</v>
          </cell>
          <cell r="S145">
            <v>983443.5</v>
          </cell>
        </row>
        <row r="146">
          <cell r="R146" t="str">
            <v>Total Miscellaneous Expenses.NA</v>
          </cell>
          <cell r="S146">
            <v>983443.5</v>
          </cell>
        </row>
        <row r="147">
          <cell r="R147" t="str">
            <v>Total Miscellaneous Expenses.NA1</v>
          </cell>
          <cell r="S147">
            <v>0</v>
          </cell>
        </row>
        <row r="148">
          <cell r="R148" t="str">
            <v>Net Misc Revenue and Expense.NA</v>
          </cell>
          <cell r="S148">
            <v>525804.35769250151</v>
          </cell>
        </row>
        <row r="149">
          <cell r="R149" t="str">
            <v>Net Misc Revenue and Expense.NA1</v>
          </cell>
          <cell r="S149">
            <v>0</v>
          </cell>
        </row>
        <row r="150">
          <cell r="R150" t="str">
            <v>500.NA</v>
          </cell>
          <cell r="S150">
            <v>0</v>
          </cell>
        </row>
        <row r="151">
          <cell r="R151" t="str">
            <v>500.SG</v>
          </cell>
          <cell r="S151">
            <v>6157919.4978705887</v>
          </cell>
        </row>
        <row r="152">
          <cell r="R152" t="str">
            <v>500.SG1</v>
          </cell>
          <cell r="S152">
            <v>629803.33766484389</v>
          </cell>
        </row>
        <row r="153">
          <cell r="R153" t="str">
            <v>500.NA1</v>
          </cell>
          <cell r="S153">
            <v>6787722.8355354322</v>
          </cell>
        </row>
        <row r="154">
          <cell r="R154" t="str">
            <v>500.NA2</v>
          </cell>
          <cell r="S154">
            <v>0</v>
          </cell>
        </row>
        <row r="155">
          <cell r="R155" t="str">
            <v>501.NA</v>
          </cell>
          <cell r="S155">
            <v>0</v>
          </cell>
        </row>
        <row r="156">
          <cell r="R156" t="str">
            <v>501.S</v>
          </cell>
          <cell r="S156">
            <v>0</v>
          </cell>
        </row>
        <row r="157">
          <cell r="R157" t="str">
            <v>501.SE</v>
          </cell>
          <cell r="S157">
            <v>14901642.49394688</v>
          </cell>
        </row>
        <row r="158">
          <cell r="R158" t="str">
            <v>501.SE1</v>
          </cell>
          <cell r="S158">
            <v>0</v>
          </cell>
        </row>
        <row r="159">
          <cell r="R159" t="str">
            <v>501.SE2</v>
          </cell>
          <cell r="S159">
            <v>0</v>
          </cell>
        </row>
        <row r="160">
          <cell r="R160" t="str">
            <v>501.SE3</v>
          </cell>
          <cell r="S160">
            <v>1559197.0070634068</v>
          </cell>
        </row>
        <row r="161">
          <cell r="R161" t="str">
            <v>501.NA1</v>
          </cell>
          <cell r="S161">
            <v>16460839.501010288</v>
          </cell>
        </row>
        <row r="162">
          <cell r="R162" t="str">
            <v>501.NA2</v>
          </cell>
          <cell r="S162">
            <v>0</v>
          </cell>
        </row>
        <row r="163">
          <cell r="R163" t="str">
            <v>501NPC.NA</v>
          </cell>
          <cell r="S163">
            <v>0</v>
          </cell>
        </row>
        <row r="164">
          <cell r="R164" t="str">
            <v>501NPC.S</v>
          </cell>
          <cell r="S164">
            <v>0</v>
          </cell>
        </row>
        <row r="165">
          <cell r="R165" t="str">
            <v>501NPC.SE</v>
          </cell>
          <cell r="S165">
            <v>319381918.76118594</v>
          </cell>
        </row>
        <row r="166">
          <cell r="R166" t="str">
            <v>501NPC.SE1</v>
          </cell>
          <cell r="S166">
            <v>0</v>
          </cell>
        </row>
        <row r="167">
          <cell r="R167" t="str">
            <v>501NPC.SE2</v>
          </cell>
          <cell r="S167">
            <v>0</v>
          </cell>
        </row>
        <row r="168">
          <cell r="R168" t="str">
            <v>501NPC.SE3</v>
          </cell>
          <cell r="S168">
            <v>24994175.583884533</v>
          </cell>
        </row>
        <row r="169">
          <cell r="R169" t="str">
            <v>501NPC.NA1</v>
          </cell>
          <cell r="S169">
            <v>344376094.34507048</v>
          </cell>
        </row>
        <row r="170">
          <cell r="R170" t="str">
            <v>501NPC.NA2</v>
          </cell>
          <cell r="S170">
            <v>0</v>
          </cell>
        </row>
        <row r="171">
          <cell r="R171" t="str">
            <v>501NPC.NA3</v>
          </cell>
          <cell r="S171">
            <v>360836933.84608078</v>
          </cell>
        </row>
        <row r="172">
          <cell r="R172" t="str">
            <v>501NPC.NA4</v>
          </cell>
          <cell r="S172">
            <v>0</v>
          </cell>
        </row>
        <row r="173">
          <cell r="R173" t="str">
            <v>502.NA</v>
          </cell>
          <cell r="S173">
            <v>0</v>
          </cell>
        </row>
        <row r="174">
          <cell r="R174" t="str">
            <v>502.SG</v>
          </cell>
          <cell r="S174">
            <v>33527015.858707167</v>
          </cell>
        </row>
        <row r="175">
          <cell r="R175" t="str">
            <v>502.SG1</v>
          </cell>
          <cell r="S175">
            <v>3486341.817650137</v>
          </cell>
        </row>
        <row r="176">
          <cell r="R176" t="str">
            <v>502.NA1</v>
          </cell>
          <cell r="S176">
            <v>37013357.676357307</v>
          </cell>
        </row>
        <row r="177">
          <cell r="R177" t="str">
            <v>502.NA2</v>
          </cell>
          <cell r="S177">
            <v>0</v>
          </cell>
        </row>
        <row r="178">
          <cell r="R178" t="str">
            <v>503.NA</v>
          </cell>
          <cell r="S178">
            <v>0</v>
          </cell>
        </row>
        <row r="179">
          <cell r="R179" t="str">
            <v>503.SE</v>
          </cell>
          <cell r="S179">
            <v>0</v>
          </cell>
        </row>
        <row r="180">
          <cell r="R180" t="str">
            <v>503.NA1</v>
          </cell>
          <cell r="S180">
            <v>0</v>
          </cell>
        </row>
        <row r="181">
          <cell r="R181" t="str">
            <v>503.NA2</v>
          </cell>
          <cell r="S181">
            <v>0</v>
          </cell>
        </row>
        <row r="182">
          <cell r="R182" t="str">
            <v>503NPC.NA</v>
          </cell>
          <cell r="S182">
            <v>0</v>
          </cell>
        </row>
        <row r="183">
          <cell r="R183" t="str">
            <v>503NPC.SE</v>
          </cell>
          <cell r="S183">
            <v>1710047.2553217798</v>
          </cell>
        </row>
        <row r="184">
          <cell r="R184" t="str">
            <v>503NPC.NA1</v>
          </cell>
          <cell r="S184">
            <v>1710047.2553217798</v>
          </cell>
        </row>
        <row r="185">
          <cell r="R185" t="str">
            <v>503NPC.NA2</v>
          </cell>
          <cell r="S185">
            <v>0</v>
          </cell>
        </row>
        <row r="186">
          <cell r="R186" t="str">
            <v>505.NA</v>
          </cell>
          <cell r="S186">
            <v>0</v>
          </cell>
        </row>
        <row r="187">
          <cell r="R187" t="str">
            <v>505.SG</v>
          </cell>
          <cell r="S187">
            <v>714965.23947649216</v>
          </cell>
        </row>
        <row r="188">
          <cell r="R188" t="str">
            <v>505.SG1</v>
          </cell>
          <cell r="S188">
            <v>313733.98843518732</v>
          </cell>
        </row>
        <row r="189">
          <cell r="R189" t="str">
            <v>505.NA1</v>
          </cell>
          <cell r="S189">
            <v>1028699.2279116795</v>
          </cell>
        </row>
        <row r="190">
          <cell r="R190" t="str">
            <v>505.NA2</v>
          </cell>
          <cell r="S190">
            <v>0</v>
          </cell>
        </row>
        <row r="191">
          <cell r="R191" t="str">
            <v>506.NA</v>
          </cell>
          <cell r="S191">
            <v>0</v>
          </cell>
        </row>
        <row r="192">
          <cell r="R192" t="str">
            <v>506.SG</v>
          </cell>
          <cell r="S192">
            <v>9315520.1144503318</v>
          </cell>
        </row>
        <row r="193">
          <cell r="R193" t="str">
            <v>506.SE</v>
          </cell>
          <cell r="S193">
            <v>0</v>
          </cell>
        </row>
        <row r="194">
          <cell r="R194" t="str">
            <v>506.SG1</v>
          </cell>
          <cell r="S194">
            <v>446926.75706728303</v>
          </cell>
        </row>
        <row r="195">
          <cell r="R195" t="str">
            <v>506.NA1</v>
          </cell>
          <cell r="S195">
            <v>9762446.8715176154</v>
          </cell>
        </row>
        <row r="196">
          <cell r="R196" t="str">
            <v>506.NA2</v>
          </cell>
          <cell r="S196">
            <v>0</v>
          </cell>
        </row>
        <row r="197">
          <cell r="R197" t="str">
            <v>507.NA</v>
          </cell>
          <cell r="S197">
            <v>0</v>
          </cell>
        </row>
        <row r="198">
          <cell r="R198" t="str">
            <v>507.SG</v>
          </cell>
          <cell r="S198">
            <v>172657.48903207603</v>
          </cell>
        </row>
        <row r="199">
          <cell r="R199" t="str">
            <v>507.SG1</v>
          </cell>
          <cell r="S199">
            <v>0</v>
          </cell>
        </row>
        <row r="200">
          <cell r="R200" t="str">
            <v>507.NA1</v>
          </cell>
          <cell r="S200">
            <v>172657.48903207603</v>
          </cell>
        </row>
        <row r="201">
          <cell r="R201" t="str">
            <v>507.NA2</v>
          </cell>
          <cell r="S201">
            <v>0</v>
          </cell>
        </row>
        <row r="202">
          <cell r="R202" t="str">
            <v>510.NA</v>
          </cell>
          <cell r="S202">
            <v>0</v>
          </cell>
        </row>
        <row r="203">
          <cell r="R203" t="str">
            <v>510.SG</v>
          </cell>
          <cell r="S203">
            <v>771660.6077034917</v>
          </cell>
        </row>
        <row r="204">
          <cell r="R204" t="str">
            <v>510.SG1</v>
          </cell>
          <cell r="S204">
            <v>1540653.4541119379</v>
          </cell>
        </row>
        <row r="205">
          <cell r="R205" t="str">
            <v>510.NA1</v>
          </cell>
          <cell r="S205">
            <v>2312314.0618154295</v>
          </cell>
        </row>
        <row r="206">
          <cell r="R206" t="str">
            <v>510.NA2</v>
          </cell>
          <cell r="S206">
            <v>0</v>
          </cell>
        </row>
        <row r="207">
          <cell r="R207" t="str">
            <v>510.NA3</v>
          </cell>
          <cell r="S207">
            <v>0</v>
          </cell>
        </row>
        <row r="208">
          <cell r="R208" t="str">
            <v>510.NA4</v>
          </cell>
          <cell r="S208">
            <v>0</v>
          </cell>
        </row>
        <row r="209">
          <cell r="R209" t="str">
            <v>511.NA</v>
          </cell>
          <cell r="S209">
            <v>0</v>
          </cell>
        </row>
        <row r="210">
          <cell r="R210" t="str">
            <v>511.SG</v>
          </cell>
          <cell r="S210">
            <v>12804797.045976831</v>
          </cell>
        </row>
        <row r="211">
          <cell r="R211" t="str">
            <v>511.SG1</v>
          </cell>
          <cell r="S211">
            <v>609204.06379390974</v>
          </cell>
        </row>
        <row r="212">
          <cell r="R212" t="str">
            <v>511.NA1</v>
          </cell>
          <cell r="S212">
            <v>13414001.109770741</v>
          </cell>
        </row>
        <row r="213">
          <cell r="R213" t="str">
            <v>511.NA2</v>
          </cell>
          <cell r="S213">
            <v>0</v>
          </cell>
        </row>
        <row r="214">
          <cell r="R214" t="str">
            <v>512.NA</v>
          </cell>
          <cell r="S214">
            <v>0</v>
          </cell>
        </row>
        <row r="215">
          <cell r="R215" t="str">
            <v>512.SG</v>
          </cell>
          <cell r="S215">
            <v>40165642.915305115</v>
          </cell>
        </row>
        <row r="216">
          <cell r="R216" t="str">
            <v>512.SG1</v>
          </cell>
          <cell r="S216">
            <v>1404886.6299405862</v>
          </cell>
        </row>
        <row r="217">
          <cell r="R217" t="str">
            <v>512.NA1</v>
          </cell>
          <cell r="S217">
            <v>41570529.5452457</v>
          </cell>
        </row>
        <row r="218">
          <cell r="R218" t="str">
            <v>512.NA2</v>
          </cell>
          <cell r="S218">
            <v>0</v>
          </cell>
        </row>
        <row r="219">
          <cell r="R219" t="str">
            <v>513.NA</v>
          </cell>
          <cell r="S219">
            <v>0</v>
          </cell>
        </row>
        <row r="220">
          <cell r="R220" t="str">
            <v>513.SG</v>
          </cell>
          <cell r="S220">
            <v>14909197.651186576</v>
          </cell>
        </row>
        <row r="221">
          <cell r="R221" t="str">
            <v>513.SG1</v>
          </cell>
          <cell r="S221">
            <v>328977.64479701116</v>
          </cell>
        </row>
        <row r="222">
          <cell r="R222" t="str">
            <v>513.NA1</v>
          </cell>
          <cell r="S222">
            <v>15238175.295983586</v>
          </cell>
        </row>
        <row r="223">
          <cell r="R223" t="str">
            <v>513.NA2</v>
          </cell>
          <cell r="S223">
            <v>0</v>
          </cell>
        </row>
        <row r="224">
          <cell r="R224" t="str">
            <v>514.NA</v>
          </cell>
          <cell r="S224">
            <v>0</v>
          </cell>
        </row>
        <row r="225">
          <cell r="R225" t="str">
            <v>514.SG</v>
          </cell>
          <cell r="S225">
            <v>3789632.1428474258</v>
          </cell>
        </row>
        <row r="226">
          <cell r="R226" t="str">
            <v>514.SG1</v>
          </cell>
          <cell r="S226">
            <v>1413352.8831296994</v>
          </cell>
        </row>
        <row r="227">
          <cell r="R227" t="str">
            <v>514.NA1</v>
          </cell>
          <cell r="S227">
            <v>5202985.0259771254</v>
          </cell>
        </row>
        <row r="228">
          <cell r="R228" t="str">
            <v>514.NA2</v>
          </cell>
          <cell r="S228">
            <v>0</v>
          </cell>
        </row>
        <row r="229">
          <cell r="R229" t="str">
            <v>Total Steam Power Generation.NA</v>
          </cell>
          <cell r="S229">
            <v>495049870.24054933</v>
          </cell>
        </row>
        <row r="230">
          <cell r="R230" t="str">
            <v>517.NA</v>
          </cell>
          <cell r="S230">
            <v>0</v>
          </cell>
        </row>
        <row r="231">
          <cell r="R231" t="str">
            <v>517.SG</v>
          </cell>
          <cell r="S231">
            <v>0</v>
          </cell>
        </row>
        <row r="232">
          <cell r="R232" t="str">
            <v>517.NA1</v>
          </cell>
          <cell r="S232">
            <v>0</v>
          </cell>
        </row>
        <row r="233">
          <cell r="R233" t="str">
            <v>517.NA2</v>
          </cell>
          <cell r="S233">
            <v>0</v>
          </cell>
        </row>
        <row r="234">
          <cell r="R234" t="str">
            <v>518.NA</v>
          </cell>
          <cell r="S234">
            <v>0</v>
          </cell>
        </row>
        <row r="235">
          <cell r="R235" t="str">
            <v>518.SE</v>
          </cell>
          <cell r="S235">
            <v>0</v>
          </cell>
        </row>
        <row r="236">
          <cell r="R236" t="str">
            <v>518.NA1</v>
          </cell>
          <cell r="S236">
            <v>0</v>
          </cell>
        </row>
        <row r="237">
          <cell r="R237" t="str">
            <v>518.NA2</v>
          </cell>
          <cell r="S237">
            <v>0</v>
          </cell>
        </row>
        <row r="238">
          <cell r="R238" t="str">
            <v>518.NA3</v>
          </cell>
          <cell r="S238">
            <v>0</v>
          </cell>
        </row>
        <row r="239">
          <cell r="R239" t="str">
            <v>519.NA</v>
          </cell>
          <cell r="S239">
            <v>0</v>
          </cell>
        </row>
        <row r="240">
          <cell r="R240" t="str">
            <v>519.SG</v>
          </cell>
          <cell r="S240">
            <v>0</v>
          </cell>
        </row>
        <row r="241">
          <cell r="R241" t="str">
            <v>519.NA1</v>
          </cell>
          <cell r="S241">
            <v>0</v>
          </cell>
        </row>
        <row r="242">
          <cell r="R242" t="str">
            <v>519.NA2</v>
          </cell>
          <cell r="S242">
            <v>0</v>
          </cell>
        </row>
        <row r="243">
          <cell r="R243" t="str">
            <v>520.NA</v>
          </cell>
          <cell r="S243">
            <v>0</v>
          </cell>
        </row>
        <row r="244">
          <cell r="R244" t="str">
            <v>520.SG</v>
          </cell>
          <cell r="S244">
            <v>0</v>
          </cell>
        </row>
        <row r="245">
          <cell r="R245" t="str">
            <v>520.NA1</v>
          </cell>
          <cell r="S245">
            <v>0</v>
          </cell>
        </row>
        <row r="246">
          <cell r="R246" t="str">
            <v>520.NA2</v>
          </cell>
          <cell r="S246">
            <v>0</v>
          </cell>
        </row>
        <row r="247">
          <cell r="R247" t="str">
            <v>520.NA3</v>
          </cell>
          <cell r="S247">
            <v>0</v>
          </cell>
        </row>
        <row r="248">
          <cell r="R248" t="str">
            <v>520.NA4</v>
          </cell>
          <cell r="S248">
            <v>0</v>
          </cell>
        </row>
        <row r="249">
          <cell r="R249" t="str">
            <v>523.NA</v>
          </cell>
          <cell r="S249">
            <v>0</v>
          </cell>
        </row>
        <row r="250">
          <cell r="R250" t="str">
            <v>523.SG</v>
          </cell>
          <cell r="S250">
            <v>0</v>
          </cell>
        </row>
        <row r="251">
          <cell r="R251" t="str">
            <v>523.NA1</v>
          </cell>
          <cell r="S251">
            <v>0</v>
          </cell>
        </row>
        <row r="252">
          <cell r="R252" t="str">
            <v>523.NA2</v>
          </cell>
          <cell r="S252">
            <v>0</v>
          </cell>
        </row>
        <row r="253">
          <cell r="R253" t="str">
            <v>524.NA</v>
          </cell>
          <cell r="S253">
            <v>0</v>
          </cell>
        </row>
        <row r="254">
          <cell r="R254" t="str">
            <v>524.SG</v>
          </cell>
          <cell r="S254">
            <v>0</v>
          </cell>
        </row>
        <row r="255">
          <cell r="R255" t="str">
            <v>524.NA1</v>
          </cell>
          <cell r="S255">
            <v>0</v>
          </cell>
        </row>
        <row r="256">
          <cell r="R256" t="str">
            <v>524.NA2</v>
          </cell>
          <cell r="S256">
            <v>0</v>
          </cell>
        </row>
        <row r="257">
          <cell r="R257" t="str">
            <v>528.NA</v>
          </cell>
          <cell r="S257">
            <v>0</v>
          </cell>
        </row>
        <row r="258">
          <cell r="R258" t="str">
            <v>528.SG</v>
          </cell>
          <cell r="S258">
            <v>0</v>
          </cell>
        </row>
        <row r="259">
          <cell r="R259" t="str">
            <v>528.NA1</v>
          </cell>
          <cell r="S259">
            <v>0</v>
          </cell>
        </row>
        <row r="260">
          <cell r="R260" t="str">
            <v>528.NA2</v>
          </cell>
          <cell r="S260">
            <v>0</v>
          </cell>
        </row>
        <row r="261">
          <cell r="R261" t="str">
            <v>529.NA</v>
          </cell>
          <cell r="S261">
            <v>0</v>
          </cell>
        </row>
        <row r="262">
          <cell r="R262" t="str">
            <v>529.SG</v>
          </cell>
          <cell r="S262">
            <v>0</v>
          </cell>
        </row>
        <row r="263">
          <cell r="R263" t="str">
            <v>529.NA1</v>
          </cell>
          <cell r="S263">
            <v>0</v>
          </cell>
        </row>
        <row r="264">
          <cell r="R264" t="str">
            <v>529.NA2</v>
          </cell>
          <cell r="S264">
            <v>0</v>
          </cell>
        </row>
        <row r="265">
          <cell r="R265" t="str">
            <v>530.NA</v>
          </cell>
          <cell r="S265">
            <v>0</v>
          </cell>
        </row>
        <row r="266">
          <cell r="R266" t="str">
            <v>530.SG</v>
          </cell>
          <cell r="S266">
            <v>0</v>
          </cell>
        </row>
        <row r="267">
          <cell r="R267" t="str">
            <v>530.NA1</v>
          </cell>
          <cell r="S267">
            <v>0</v>
          </cell>
        </row>
        <row r="268">
          <cell r="R268" t="str">
            <v>530.NA2</v>
          </cell>
          <cell r="S268">
            <v>0</v>
          </cell>
        </row>
        <row r="269">
          <cell r="R269" t="str">
            <v>531.NA</v>
          </cell>
          <cell r="S269">
            <v>0</v>
          </cell>
        </row>
        <row r="270">
          <cell r="R270" t="str">
            <v>531.SG</v>
          </cell>
          <cell r="S270">
            <v>0</v>
          </cell>
        </row>
        <row r="271">
          <cell r="R271" t="str">
            <v>531.NA1</v>
          </cell>
          <cell r="S271">
            <v>0</v>
          </cell>
        </row>
        <row r="272">
          <cell r="R272" t="str">
            <v>531.NA2</v>
          </cell>
          <cell r="S272">
            <v>0</v>
          </cell>
        </row>
        <row r="273">
          <cell r="R273" t="str">
            <v>532.NA</v>
          </cell>
          <cell r="S273">
            <v>0</v>
          </cell>
        </row>
        <row r="274">
          <cell r="R274" t="str">
            <v>532.SG</v>
          </cell>
          <cell r="S274">
            <v>0</v>
          </cell>
        </row>
        <row r="275">
          <cell r="R275" t="str">
            <v>532.NA1</v>
          </cell>
          <cell r="S275">
            <v>0</v>
          </cell>
        </row>
        <row r="276">
          <cell r="R276" t="str">
            <v>532.NA2</v>
          </cell>
          <cell r="S276">
            <v>0</v>
          </cell>
        </row>
        <row r="277">
          <cell r="R277" t="str">
            <v>Total Nuclear Power Generation.NA</v>
          </cell>
          <cell r="S277">
            <v>0</v>
          </cell>
        </row>
        <row r="278">
          <cell r="R278" t="str">
            <v>Total Nuclear Power Generation.NA1</v>
          </cell>
          <cell r="S278">
            <v>0</v>
          </cell>
        </row>
        <row r="279">
          <cell r="R279" t="str">
            <v>535.NA</v>
          </cell>
          <cell r="S279">
            <v>0</v>
          </cell>
        </row>
        <row r="280">
          <cell r="R280" t="str">
            <v>535.DGP</v>
          </cell>
          <cell r="S280">
            <v>0</v>
          </cell>
        </row>
        <row r="281">
          <cell r="R281" t="str">
            <v>535.SG</v>
          </cell>
          <cell r="S281">
            <v>3254859.8266743389</v>
          </cell>
        </row>
        <row r="282">
          <cell r="R282" t="str">
            <v>535.SG1</v>
          </cell>
          <cell r="S282">
            <v>610404.31797583832</v>
          </cell>
        </row>
        <row r="283">
          <cell r="R283" t="str">
            <v>535.NA1</v>
          </cell>
          <cell r="S283">
            <v>0</v>
          </cell>
        </row>
        <row r="284">
          <cell r="R284" t="str">
            <v>535.NA2</v>
          </cell>
          <cell r="S284">
            <v>3865264.1446501771</v>
          </cell>
        </row>
        <row r="285">
          <cell r="R285" t="str">
            <v>535.NA3</v>
          </cell>
          <cell r="S285">
            <v>0</v>
          </cell>
        </row>
        <row r="286">
          <cell r="R286" t="str">
            <v>536.NA</v>
          </cell>
          <cell r="S286">
            <v>0</v>
          </cell>
        </row>
        <row r="287">
          <cell r="R287" t="str">
            <v>536.DGP</v>
          </cell>
          <cell r="S287">
            <v>0</v>
          </cell>
        </row>
        <row r="288">
          <cell r="R288" t="str">
            <v>536.SG</v>
          </cell>
          <cell r="S288">
            <v>53344.341599182044</v>
          </cell>
        </row>
        <row r="289">
          <cell r="R289" t="str">
            <v>536.SG1</v>
          </cell>
          <cell r="S289">
            <v>0</v>
          </cell>
        </row>
        <row r="290">
          <cell r="R290" t="str">
            <v>536.NA1</v>
          </cell>
          <cell r="S290">
            <v>0</v>
          </cell>
        </row>
        <row r="291">
          <cell r="R291" t="str">
            <v>536.NA2</v>
          </cell>
          <cell r="S291">
            <v>53344.341599182044</v>
          </cell>
        </row>
        <row r="292">
          <cell r="R292" t="str">
            <v>536.NA3</v>
          </cell>
          <cell r="S292">
            <v>0</v>
          </cell>
        </row>
        <row r="293">
          <cell r="R293" t="str">
            <v>537.NA</v>
          </cell>
          <cell r="S293">
            <v>0</v>
          </cell>
        </row>
        <row r="294">
          <cell r="R294" t="str">
            <v>537.DGP</v>
          </cell>
          <cell r="S294">
            <v>0</v>
          </cell>
        </row>
        <row r="295">
          <cell r="R295" t="str">
            <v>537.SG</v>
          </cell>
          <cell r="S295">
            <v>1756348.1606624865</v>
          </cell>
        </row>
        <row r="296">
          <cell r="R296" t="str">
            <v>537.SG1</v>
          </cell>
          <cell r="S296">
            <v>136881.00118375628</v>
          </cell>
        </row>
        <row r="297">
          <cell r="R297" t="str">
            <v>537.NA1</v>
          </cell>
          <cell r="S297">
            <v>0</v>
          </cell>
        </row>
        <row r="298">
          <cell r="R298" t="str">
            <v>537.NA2</v>
          </cell>
          <cell r="S298">
            <v>1893229.1618462428</v>
          </cell>
        </row>
        <row r="299">
          <cell r="R299" t="str">
            <v>537.NA3</v>
          </cell>
          <cell r="S299">
            <v>0</v>
          </cell>
        </row>
        <row r="300">
          <cell r="R300" t="str">
            <v>538.NA</v>
          </cell>
          <cell r="S300">
            <v>0</v>
          </cell>
        </row>
        <row r="301">
          <cell r="R301" t="str">
            <v>538.DGP</v>
          </cell>
          <cell r="S301">
            <v>0</v>
          </cell>
        </row>
        <row r="302">
          <cell r="R302" t="str">
            <v>538.SG</v>
          </cell>
          <cell r="S302">
            <v>0</v>
          </cell>
        </row>
        <row r="303">
          <cell r="R303" t="str">
            <v>538.SG1</v>
          </cell>
          <cell r="S303">
            <v>0</v>
          </cell>
        </row>
        <row r="304">
          <cell r="R304" t="str">
            <v>538.NA1</v>
          </cell>
          <cell r="S304">
            <v>0</v>
          </cell>
        </row>
        <row r="305">
          <cell r="R305" t="str">
            <v>538.NA2</v>
          </cell>
          <cell r="S305">
            <v>0</v>
          </cell>
        </row>
        <row r="306">
          <cell r="R306" t="str">
            <v>538.NA3</v>
          </cell>
          <cell r="S306">
            <v>0</v>
          </cell>
        </row>
        <row r="307">
          <cell r="R307" t="str">
            <v>539.NA</v>
          </cell>
          <cell r="S307">
            <v>0</v>
          </cell>
        </row>
        <row r="308">
          <cell r="R308" t="str">
            <v>539.DGP</v>
          </cell>
          <cell r="S308">
            <v>0</v>
          </cell>
        </row>
        <row r="309">
          <cell r="R309" t="str">
            <v>539.SG</v>
          </cell>
          <cell r="S309">
            <v>4887509.1394778639</v>
          </cell>
        </row>
        <row r="310">
          <cell r="R310" t="str">
            <v>539.SG1</v>
          </cell>
          <cell r="S310">
            <v>3923830.3397401846</v>
          </cell>
        </row>
        <row r="311">
          <cell r="R311" t="str">
            <v>539.NA1</v>
          </cell>
          <cell r="S311">
            <v>0</v>
          </cell>
        </row>
        <row r="312">
          <cell r="R312" t="str">
            <v>539.NA2</v>
          </cell>
          <cell r="S312">
            <v>0</v>
          </cell>
        </row>
        <row r="313">
          <cell r="R313" t="str">
            <v>539.NA3</v>
          </cell>
          <cell r="S313">
            <v>8811339.479218049</v>
          </cell>
        </row>
        <row r="314">
          <cell r="R314" t="str">
            <v>539.NA4</v>
          </cell>
          <cell r="S314">
            <v>0</v>
          </cell>
        </row>
        <row r="315">
          <cell r="R315" t="str">
            <v>540.NA</v>
          </cell>
          <cell r="S315">
            <v>0</v>
          </cell>
        </row>
        <row r="316">
          <cell r="R316" t="str">
            <v>540.DGP</v>
          </cell>
          <cell r="S316">
            <v>0</v>
          </cell>
        </row>
        <row r="317">
          <cell r="R317" t="str">
            <v>540.SG</v>
          </cell>
          <cell r="S317">
            <v>664514.30208643258</v>
          </cell>
        </row>
        <row r="318">
          <cell r="R318" t="str">
            <v>540.SG1</v>
          </cell>
          <cell r="S318">
            <v>23792.445261621215</v>
          </cell>
        </row>
        <row r="319">
          <cell r="R319" t="str">
            <v>540.NA1</v>
          </cell>
          <cell r="S319">
            <v>0</v>
          </cell>
        </row>
        <row r="320">
          <cell r="R320" t="str">
            <v>540.NA2</v>
          </cell>
          <cell r="S320">
            <v>688306.74734805385</v>
          </cell>
        </row>
        <row r="321">
          <cell r="R321" t="str">
            <v>540.NA3</v>
          </cell>
          <cell r="S321">
            <v>0</v>
          </cell>
        </row>
        <row r="322">
          <cell r="R322" t="str">
            <v>541.NA</v>
          </cell>
          <cell r="S322">
            <v>0</v>
          </cell>
        </row>
        <row r="323">
          <cell r="R323" t="str">
            <v>541.DGP</v>
          </cell>
          <cell r="S323">
            <v>0</v>
          </cell>
        </row>
        <row r="324">
          <cell r="R324" t="str">
            <v>541.SG</v>
          </cell>
          <cell r="S324">
            <v>169.7257565477249</v>
          </cell>
        </row>
        <row r="325">
          <cell r="R325" t="str">
            <v>541.SG1</v>
          </cell>
          <cell r="S325">
            <v>0</v>
          </cell>
        </row>
        <row r="326">
          <cell r="R326" t="str">
            <v>541.NA1</v>
          </cell>
          <cell r="S326">
            <v>0</v>
          </cell>
        </row>
        <row r="327">
          <cell r="R327" t="str">
            <v>541.NA2</v>
          </cell>
          <cell r="S327">
            <v>169.7257565477249</v>
          </cell>
        </row>
        <row r="328">
          <cell r="R328" t="str">
            <v>541.NA3</v>
          </cell>
          <cell r="S328">
            <v>0</v>
          </cell>
        </row>
        <row r="329">
          <cell r="R329" t="str">
            <v>542.NA</v>
          </cell>
          <cell r="S329">
            <v>0</v>
          </cell>
        </row>
        <row r="330">
          <cell r="R330" t="str">
            <v>542.DGP</v>
          </cell>
          <cell r="S330">
            <v>0</v>
          </cell>
        </row>
        <row r="331">
          <cell r="R331" t="str">
            <v>542.SG</v>
          </cell>
          <cell r="S331">
            <v>334730.7880239574</v>
          </cell>
        </row>
        <row r="332">
          <cell r="R332" t="str">
            <v>542.SG1</v>
          </cell>
          <cell r="S332">
            <v>62156.743469774206</v>
          </cell>
        </row>
        <row r="333">
          <cell r="R333" t="str">
            <v>542.NA1</v>
          </cell>
          <cell r="S333">
            <v>0</v>
          </cell>
        </row>
        <row r="334">
          <cell r="R334" t="str">
            <v>542.NA2</v>
          </cell>
          <cell r="S334">
            <v>396887.5314937316</v>
          </cell>
        </row>
        <row r="335">
          <cell r="R335" t="str">
            <v>542.NA3</v>
          </cell>
          <cell r="S335">
            <v>0</v>
          </cell>
        </row>
        <row r="336">
          <cell r="R336" t="str">
            <v>542.NA4</v>
          </cell>
          <cell r="S336">
            <v>0</v>
          </cell>
        </row>
        <row r="337">
          <cell r="R337" t="str">
            <v>542.NA5</v>
          </cell>
          <cell r="S337">
            <v>0</v>
          </cell>
        </row>
        <row r="338">
          <cell r="R338" t="str">
            <v>542.NA6</v>
          </cell>
          <cell r="S338">
            <v>0</v>
          </cell>
        </row>
        <row r="339">
          <cell r="R339" t="str">
            <v>543.NA</v>
          </cell>
          <cell r="S339">
            <v>0</v>
          </cell>
        </row>
        <row r="340">
          <cell r="R340" t="str">
            <v>543.DGP</v>
          </cell>
          <cell r="S340">
            <v>0</v>
          </cell>
        </row>
        <row r="341">
          <cell r="R341" t="str">
            <v>543.SG</v>
          </cell>
          <cell r="S341">
            <v>455594.61208479881</v>
          </cell>
        </row>
        <row r="342">
          <cell r="R342" t="str">
            <v>543.SG1</v>
          </cell>
          <cell r="S342">
            <v>162588.69662301452</v>
          </cell>
        </row>
        <row r="343">
          <cell r="R343" t="str">
            <v>543.NA1</v>
          </cell>
          <cell r="S343">
            <v>0</v>
          </cell>
        </row>
        <row r="344">
          <cell r="R344" t="str">
            <v>543.NA2</v>
          </cell>
          <cell r="S344">
            <v>618183.30870781327</v>
          </cell>
        </row>
        <row r="345">
          <cell r="R345" t="str">
            <v>543.NA3</v>
          </cell>
          <cell r="S345">
            <v>0</v>
          </cell>
        </row>
        <row r="346">
          <cell r="R346" t="str">
            <v>544.NA</v>
          </cell>
          <cell r="S346">
            <v>0</v>
          </cell>
        </row>
        <row r="347">
          <cell r="R347" t="str">
            <v>544.DGP</v>
          </cell>
          <cell r="S347">
            <v>0</v>
          </cell>
        </row>
        <row r="348">
          <cell r="R348" t="str">
            <v>544.SG</v>
          </cell>
          <cell r="S348">
            <v>564258.9905768818</v>
          </cell>
        </row>
        <row r="349">
          <cell r="R349" t="str">
            <v>544.SG1</v>
          </cell>
          <cell r="S349">
            <v>201180.39234994011</v>
          </cell>
        </row>
        <row r="350">
          <cell r="R350" t="str">
            <v>544.NA1</v>
          </cell>
          <cell r="S350">
            <v>0</v>
          </cell>
        </row>
        <row r="351">
          <cell r="R351" t="str">
            <v>544.NA2</v>
          </cell>
          <cell r="S351">
            <v>765439.38292682194</v>
          </cell>
        </row>
        <row r="352">
          <cell r="R352" t="str">
            <v>544.NA3</v>
          </cell>
          <cell r="S352">
            <v>0</v>
          </cell>
        </row>
        <row r="353">
          <cell r="R353" t="str">
            <v>545.NA</v>
          </cell>
          <cell r="S353">
            <v>0</v>
          </cell>
        </row>
        <row r="354">
          <cell r="R354" t="str">
            <v>545.DGP</v>
          </cell>
          <cell r="S354">
            <v>0</v>
          </cell>
        </row>
        <row r="355">
          <cell r="R355" t="str">
            <v>545.SG</v>
          </cell>
          <cell r="S355">
            <v>1044153.2217291177</v>
          </cell>
        </row>
        <row r="356">
          <cell r="R356" t="str">
            <v>545.SG1</v>
          </cell>
          <cell r="S356">
            <v>275174.99991139857</v>
          </cell>
        </row>
        <row r="357">
          <cell r="R357" t="str">
            <v>545.NA1</v>
          </cell>
          <cell r="S357">
            <v>0</v>
          </cell>
        </row>
        <row r="358">
          <cell r="R358" t="str">
            <v>545.NA2</v>
          </cell>
          <cell r="S358">
            <v>1319328.2216405163</v>
          </cell>
        </row>
        <row r="359">
          <cell r="R359" t="str">
            <v>545.NA3</v>
          </cell>
          <cell r="S359">
            <v>0</v>
          </cell>
        </row>
        <row r="360">
          <cell r="R360" t="str">
            <v>Total Hydraulic Power Generation .NA</v>
          </cell>
          <cell r="S360">
            <v>18411492.045187138</v>
          </cell>
        </row>
        <row r="361">
          <cell r="R361" t="str">
            <v>Total Hydraulic Power Generation .NA1</v>
          </cell>
          <cell r="S361">
            <v>0</v>
          </cell>
        </row>
        <row r="362">
          <cell r="R362" t="str">
            <v>546.NA</v>
          </cell>
          <cell r="S362">
            <v>0</v>
          </cell>
        </row>
        <row r="363">
          <cell r="R363" t="str">
            <v>546.SG</v>
          </cell>
          <cell r="S363">
            <v>182888.98632553944</v>
          </cell>
        </row>
        <row r="364">
          <cell r="R364" t="str">
            <v>546.SG1</v>
          </cell>
          <cell r="S364">
            <v>0</v>
          </cell>
        </row>
        <row r="365">
          <cell r="R365" t="str">
            <v>546.NA1</v>
          </cell>
          <cell r="S365">
            <v>182888.98632553944</v>
          </cell>
        </row>
        <row r="366">
          <cell r="R366" t="str">
            <v>546.NA2</v>
          </cell>
          <cell r="S366">
            <v>0</v>
          </cell>
        </row>
        <row r="367">
          <cell r="R367" t="str">
            <v>547.NA</v>
          </cell>
          <cell r="S367">
            <v>0</v>
          </cell>
        </row>
        <row r="368">
          <cell r="R368" t="str">
            <v>547.SE</v>
          </cell>
          <cell r="S368">
            <v>0</v>
          </cell>
        </row>
        <row r="369">
          <cell r="R369" t="str">
            <v>547.SE1</v>
          </cell>
          <cell r="S369">
            <v>0</v>
          </cell>
        </row>
        <row r="370">
          <cell r="R370" t="str">
            <v>547.NA1</v>
          </cell>
          <cell r="S370">
            <v>0</v>
          </cell>
        </row>
        <row r="371">
          <cell r="R371" t="str">
            <v>547.NA2</v>
          </cell>
          <cell r="S371">
            <v>0</v>
          </cell>
        </row>
        <row r="372">
          <cell r="R372" t="str">
            <v>547NPC.NA</v>
          </cell>
          <cell r="S372">
            <v>0</v>
          </cell>
        </row>
        <row r="373">
          <cell r="R373" t="str">
            <v>547NPC.SE</v>
          </cell>
          <cell r="S373">
            <v>115633084.12677391</v>
          </cell>
        </row>
        <row r="374">
          <cell r="R374" t="str">
            <v>547NPC.SE1</v>
          </cell>
          <cell r="S374">
            <v>1388926.3878713145</v>
          </cell>
        </row>
        <row r="375">
          <cell r="R375" t="str">
            <v>547NPC.NA1</v>
          </cell>
          <cell r="S375">
            <v>117022010.51464522</v>
          </cell>
        </row>
        <row r="376">
          <cell r="R376" t="str">
            <v>547NPC.NA2</v>
          </cell>
          <cell r="S376">
            <v>0</v>
          </cell>
        </row>
        <row r="377">
          <cell r="R377" t="str">
            <v>548.NA</v>
          </cell>
          <cell r="S377">
            <v>0</v>
          </cell>
        </row>
        <row r="378">
          <cell r="R378" t="str">
            <v>548.SG</v>
          </cell>
          <cell r="S378">
            <v>7701367.9257866489</v>
          </cell>
        </row>
        <row r="379">
          <cell r="R379" t="str">
            <v>548.SG1</v>
          </cell>
          <cell r="S379">
            <v>276668.46408651379</v>
          </cell>
        </row>
        <row r="380">
          <cell r="R380" t="str">
            <v>548.NA1</v>
          </cell>
          <cell r="S380">
            <v>7978036.3898731628</v>
          </cell>
        </row>
        <row r="381">
          <cell r="R381" t="str">
            <v>548.NA2</v>
          </cell>
          <cell r="S381">
            <v>0</v>
          </cell>
        </row>
        <row r="382">
          <cell r="R382" t="str">
            <v>549.NA</v>
          </cell>
          <cell r="S382">
            <v>0</v>
          </cell>
        </row>
        <row r="383">
          <cell r="R383" t="str">
            <v>549.S</v>
          </cell>
          <cell r="S383">
            <v>0</v>
          </cell>
        </row>
        <row r="384">
          <cell r="R384" t="str">
            <v>549.SG</v>
          </cell>
          <cell r="S384">
            <v>1979443.984509761</v>
          </cell>
        </row>
        <row r="385">
          <cell r="R385" t="str">
            <v>549.SG1</v>
          </cell>
          <cell r="S385">
            <v>1392516.6362327482</v>
          </cell>
        </row>
        <row r="386">
          <cell r="R386" t="str">
            <v>549.NA1</v>
          </cell>
          <cell r="S386">
            <v>3371960.6207425091</v>
          </cell>
        </row>
        <row r="387">
          <cell r="R387" t="str">
            <v>549.NA2</v>
          </cell>
          <cell r="S387">
            <v>0</v>
          </cell>
        </row>
        <row r="388">
          <cell r="R388" t="str">
            <v>549.NA3</v>
          </cell>
          <cell r="S388">
            <v>0</v>
          </cell>
        </row>
        <row r="389">
          <cell r="R389" t="str">
            <v>549.NA4</v>
          </cell>
          <cell r="S389">
            <v>0</v>
          </cell>
        </row>
        <row r="390">
          <cell r="R390" t="str">
            <v>549.NA5</v>
          </cell>
          <cell r="S390">
            <v>0</v>
          </cell>
        </row>
        <row r="391">
          <cell r="R391" t="str">
            <v>550.NA</v>
          </cell>
          <cell r="S391">
            <v>0</v>
          </cell>
        </row>
        <row r="392">
          <cell r="R392" t="str">
            <v>550.S</v>
          </cell>
          <cell r="S392">
            <v>0</v>
          </cell>
        </row>
        <row r="393">
          <cell r="R393" t="str">
            <v>550.SG</v>
          </cell>
          <cell r="S393">
            <v>17638.893603602879</v>
          </cell>
        </row>
        <row r="394">
          <cell r="R394" t="str">
            <v>550.SG1</v>
          </cell>
          <cell r="S394">
            <v>1304336.5817809149</v>
          </cell>
        </row>
        <row r="395">
          <cell r="R395" t="str">
            <v>550.NA1</v>
          </cell>
          <cell r="S395">
            <v>1321975.4753845178</v>
          </cell>
        </row>
        <row r="396">
          <cell r="R396" t="str">
            <v>550.NA2</v>
          </cell>
          <cell r="S396">
            <v>0</v>
          </cell>
        </row>
        <row r="397">
          <cell r="R397" t="str">
            <v>551.NA</v>
          </cell>
          <cell r="S397">
            <v>0</v>
          </cell>
        </row>
        <row r="398">
          <cell r="R398" t="str">
            <v>551.SG</v>
          </cell>
          <cell r="S398">
            <v>0</v>
          </cell>
        </row>
        <row r="399">
          <cell r="R399" t="str">
            <v>551.NA1</v>
          </cell>
          <cell r="S399">
            <v>0</v>
          </cell>
        </row>
        <row r="400">
          <cell r="R400" t="str">
            <v>551.NA2</v>
          </cell>
          <cell r="S400">
            <v>0</v>
          </cell>
        </row>
        <row r="401">
          <cell r="R401" t="str">
            <v>552.NA</v>
          </cell>
          <cell r="S401">
            <v>0</v>
          </cell>
        </row>
        <row r="402">
          <cell r="R402" t="str">
            <v>552.SG</v>
          </cell>
          <cell r="S402">
            <v>1768920.2373799954</v>
          </cell>
        </row>
        <row r="403">
          <cell r="R403" t="str">
            <v>552.SG1</v>
          </cell>
          <cell r="S403">
            <v>80569.542779483032</v>
          </cell>
        </row>
        <row r="404">
          <cell r="R404" t="str">
            <v>552.NA1</v>
          </cell>
          <cell r="S404">
            <v>1849489.7801594785</v>
          </cell>
        </row>
        <row r="405">
          <cell r="R405" t="str">
            <v>552.NA2</v>
          </cell>
          <cell r="S405">
            <v>0</v>
          </cell>
        </row>
        <row r="406">
          <cell r="R406" t="str">
            <v>553.NA</v>
          </cell>
          <cell r="S406">
            <v>0</v>
          </cell>
        </row>
        <row r="407">
          <cell r="R407" t="str">
            <v>553.SG</v>
          </cell>
          <cell r="S407">
            <v>4158760.8029818959</v>
          </cell>
        </row>
        <row r="408">
          <cell r="R408" t="str">
            <v>553.SG1</v>
          </cell>
          <cell r="S408">
            <v>6261574.1975650322</v>
          </cell>
        </row>
        <row r="409">
          <cell r="R409" t="str">
            <v>553.SG2</v>
          </cell>
          <cell r="S409">
            <v>290616.45327010303</v>
          </cell>
        </row>
        <row r="410">
          <cell r="R410" t="str">
            <v>553.NA1</v>
          </cell>
          <cell r="S410">
            <v>10710951.453817032</v>
          </cell>
        </row>
        <row r="411">
          <cell r="R411" t="str">
            <v>553.NA2</v>
          </cell>
          <cell r="S411">
            <v>0</v>
          </cell>
        </row>
        <row r="412">
          <cell r="R412" t="str">
            <v>554.NA</v>
          </cell>
          <cell r="S412">
            <v>0</v>
          </cell>
        </row>
        <row r="413">
          <cell r="R413" t="str">
            <v>554.SG</v>
          </cell>
          <cell r="S413">
            <v>25213.006100173985</v>
          </cell>
        </row>
        <row r="414">
          <cell r="R414" t="str">
            <v>554.SG1</v>
          </cell>
          <cell r="S414">
            <v>551154.49116008298</v>
          </cell>
        </row>
        <row r="415">
          <cell r="R415" t="str">
            <v>554.SG2</v>
          </cell>
          <cell r="S415">
            <v>71813.535353566476</v>
          </cell>
        </row>
        <row r="416">
          <cell r="R416" t="str">
            <v>554.NA1</v>
          </cell>
          <cell r="S416">
            <v>648181.03261382354</v>
          </cell>
        </row>
        <row r="417">
          <cell r="R417" t="str">
            <v>554.NA2</v>
          </cell>
          <cell r="S417">
            <v>0</v>
          </cell>
        </row>
        <row r="418">
          <cell r="R418" t="str">
            <v>Total Other Power Generation.NA</v>
          </cell>
          <cell r="S418">
            <v>143085494.25356129</v>
          </cell>
        </row>
        <row r="419">
          <cell r="R419" t="str">
            <v>Total Other Power Generation.NA1</v>
          </cell>
          <cell r="S419">
            <v>0</v>
          </cell>
        </row>
        <row r="420">
          <cell r="R420" t="str">
            <v>Total Other Power Generation.NA2</v>
          </cell>
          <cell r="S420">
            <v>0</v>
          </cell>
        </row>
        <row r="421">
          <cell r="R421" t="str">
            <v>555.NA</v>
          </cell>
          <cell r="S421">
            <v>0</v>
          </cell>
        </row>
        <row r="422">
          <cell r="R422" t="str">
            <v>555.S</v>
          </cell>
          <cell r="S422">
            <v>0</v>
          </cell>
        </row>
        <row r="423">
          <cell r="R423" t="str">
            <v>555.NA1</v>
          </cell>
          <cell r="S423">
            <v>0</v>
          </cell>
        </row>
        <row r="424">
          <cell r="R424" t="str">
            <v>555.NA2</v>
          </cell>
          <cell r="S424">
            <v>0</v>
          </cell>
        </row>
        <row r="425">
          <cell r="R425" t="str">
            <v>555NPC.NA</v>
          </cell>
          <cell r="S425">
            <v>0</v>
          </cell>
        </row>
        <row r="426">
          <cell r="R426" t="str">
            <v>555NPC.SG</v>
          </cell>
          <cell r="S426">
            <v>236325045.72357804</v>
          </cell>
        </row>
        <row r="427">
          <cell r="R427" t="str">
            <v>555NPC.SE</v>
          </cell>
          <cell r="S427">
            <v>4859495.2073726552</v>
          </cell>
        </row>
        <row r="428">
          <cell r="R428" t="str">
            <v>555NPC.SG1</v>
          </cell>
          <cell r="S428">
            <v>0</v>
          </cell>
        </row>
        <row r="429">
          <cell r="R429" t="str">
            <v>555NPC.DGP</v>
          </cell>
          <cell r="S429">
            <v>0</v>
          </cell>
        </row>
        <row r="430">
          <cell r="R430" t="str">
            <v>555NPC.NA1</v>
          </cell>
          <cell r="S430">
            <v>241184540.9309507</v>
          </cell>
        </row>
        <row r="431">
          <cell r="R431" t="str">
            <v>555NPC.NA2</v>
          </cell>
          <cell r="S431">
            <v>0</v>
          </cell>
        </row>
        <row r="432">
          <cell r="R432" t="str">
            <v>555NPC.NA3</v>
          </cell>
          <cell r="S432">
            <v>241184540.9309507</v>
          </cell>
        </row>
        <row r="433">
          <cell r="R433" t="str">
            <v>555NPC.NA4</v>
          </cell>
          <cell r="S433">
            <v>0</v>
          </cell>
        </row>
        <row r="434">
          <cell r="R434" t="str">
            <v>556.NA</v>
          </cell>
          <cell r="S434">
            <v>0</v>
          </cell>
        </row>
        <row r="435">
          <cell r="R435" t="str">
            <v>556.SG</v>
          </cell>
          <cell r="S435">
            <v>624067.17576230271</v>
          </cell>
        </row>
        <row r="436">
          <cell r="R436" t="str">
            <v>556.NA1</v>
          </cell>
          <cell r="S436">
            <v>0</v>
          </cell>
        </row>
        <row r="437">
          <cell r="R437" t="str">
            <v>556.NA2</v>
          </cell>
          <cell r="S437">
            <v>624067.17576230271</v>
          </cell>
        </row>
        <row r="438">
          <cell r="R438" t="str">
            <v>556.NA3</v>
          </cell>
          <cell r="S438">
            <v>0</v>
          </cell>
        </row>
        <row r="439">
          <cell r="R439" t="str">
            <v>556.NA4</v>
          </cell>
          <cell r="S439">
            <v>0</v>
          </cell>
        </row>
        <row r="440">
          <cell r="R440" t="str">
            <v>556.NA5</v>
          </cell>
          <cell r="S440">
            <v>0</v>
          </cell>
        </row>
        <row r="441">
          <cell r="R441" t="str">
            <v>557.NA</v>
          </cell>
          <cell r="S441">
            <v>0</v>
          </cell>
        </row>
        <row r="442">
          <cell r="R442" t="str">
            <v>557.S</v>
          </cell>
          <cell r="S442">
            <v>0</v>
          </cell>
        </row>
        <row r="443">
          <cell r="R443" t="str">
            <v>557.SG</v>
          </cell>
          <cell r="S443">
            <v>18182329.954922441</v>
          </cell>
        </row>
        <row r="444">
          <cell r="R444" t="str">
            <v>557.SGCT</v>
          </cell>
          <cell r="S444">
            <v>491822.57964503509</v>
          </cell>
        </row>
        <row r="445">
          <cell r="R445" t="str">
            <v>557.SE</v>
          </cell>
          <cell r="S445">
            <v>4068.7870950473052</v>
          </cell>
        </row>
        <row r="446">
          <cell r="R446" t="str">
            <v>557.SG1</v>
          </cell>
          <cell r="S446">
            <v>0</v>
          </cell>
        </row>
        <row r="447">
          <cell r="R447" t="str">
            <v>557.TROJP</v>
          </cell>
          <cell r="S447">
            <v>0</v>
          </cell>
        </row>
        <row r="448">
          <cell r="R448" t="str">
            <v>557.NA1</v>
          </cell>
          <cell r="S448">
            <v>0</v>
          </cell>
        </row>
        <row r="449">
          <cell r="R449" t="str">
            <v>557.NA2</v>
          </cell>
          <cell r="S449">
            <v>18678221.321662523</v>
          </cell>
        </row>
        <row r="450">
          <cell r="R450" t="str">
            <v>557.NA3</v>
          </cell>
          <cell r="S450">
            <v>0</v>
          </cell>
        </row>
        <row r="451">
          <cell r="R451" t="str">
            <v>Embedded Cost Differentials.NA</v>
          </cell>
          <cell r="S451">
            <v>0</v>
          </cell>
        </row>
        <row r="452">
          <cell r="R452" t="str">
            <v>Company Owned Hydro.DGP</v>
          </cell>
          <cell r="S452">
            <v>0</v>
          </cell>
        </row>
        <row r="453">
          <cell r="R453" t="str">
            <v>Company Owned Hydro.SG</v>
          </cell>
          <cell r="S453">
            <v>0</v>
          </cell>
        </row>
        <row r="454">
          <cell r="R454" t="str">
            <v>Mid-C Contract.MC</v>
          </cell>
          <cell r="S454">
            <v>0</v>
          </cell>
        </row>
        <row r="455">
          <cell r="R455" t="str">
            <v>Mid-C Contract.SG</v>
          </cell>
          <cell r="S455">
            <v>0</v>
          </cell>
        </row>
        <row r="456">
          <cell r="R456" t="str">
            <v>Existing QF Contracts.S</v>
          </cell>
          <cell r="S456">
            <v>0</v>
          </cell>
        </row>
        <row r="457">
          <cell r="R457" t="str">
            <v>Existing QF Contracts.SG</v>
          </cell>
          <cell r="S457">
            <v>0</v>
          </cell>
        </row>
        <row r="458">
          <cell r="R458" t="str">
            <v>Existing QF Contracts.NA</v>
          </cell>
          <cell r="S458">
            <v>0</v>
          </cell>
        </row>
        <row r="459">
          <cell r="R459" t="str">
            <v>Existing QF Contracts.NA1</v>
          </cell>
          <cell r="S459">
            <v>0</v>
          </cell>
        </row>
        <row r="460">
          <cell r="R460" t="str">
            <v>Existing QF Contracts.NA2</v>
          </cell>
          <cell r="S460">
            <v>0</v>
          </cell>
        </row>
        <row r="461">
          <cell r="R461" t="str">
            <v>2010 Protocol Stipulated Embedded Cost Differential .NA</v>
          </cell>
          <cell r="S461">
            <v>0</v>
          </cell>
        </row>
        <row r="462">
          <cell r="R462" t="str">
            <v>Company Owned Hydro.DGP1</v>
          </cell>
          <cell r="S462">
            <v>0</v>
          </cell>
        </row>
        <row r="463">
          <cell r="R463" t="str">
            <v>Company Owned Hydro.SG1</v>
          </cell>
          <cell r="S463">
            <v>0</v>
          </cell>
        </row>
        <row r="464">
          <cell r="R464" t="str">
            <v>Mid-C Contract.MC1</v>
          </cell>
          <cell r="S464">
            <v>0</v>
          </cell>
        </row>
        <row r="465">
          <cell r="R465" t="str">
            <v>Mid-C Contract.SG1</v>
          </cell>
          <cell r="S465">
            <v>0</v>
          </cell>
        </row>
        <row r="466">
          <cell r="R466" t="str">
            <v>Klamath Dam Removal Surcharge Re-allocation.S</v>
          </cell>
          <cell r="S466">
            <v>0</v>
          </cell>
        </row>
        <row r="467">
          <cell r="R467" t="str">
            <v>Klamath Dam Removal Surcharge Re-allocation.NA</v>
          </cell>
          <cell r="S467">
            <v>0</v>
          </cell>
        </row>
        <row r="468">
          <cell r="R468" t="str">
            <v>Klamath Dam Removal Surcharge Re-allocation.NA1</v>
          </cell>
          <cell r="S468">
            <v>0</v>
          </cell>
        </row>
        <row r="469">
          <cell r="R469" t="str">
            <v>Total Other Power Supply.NA</v>
          </cell>
          <cell r="S469">
            <v>260486829.42837551</v>
          </cell>
        </row>
        <row r="470">
          <cell r="R470" t="str">
            <v>Total Other Power Supply.NA1</v>
          </cell>
          <cell r="S470">
            <v>0</v>
          </cell>
        </row>
        <row r="471">
          <cell r="R471" t="str">
            <v>Total Production Expense.NA</v>
          </cell>
          <cell r="S471">
            <v>917033685.9676733</v>
          </cell>
        </row>
        <row r="472">
          <cell r="R472" t="str">
            <v>Total Production Expense.NA1</v>
          </cell>
          <cell r="S472">
            <v>0</v>
          </cell>
        </row>
        <row r="473">
          <cell r="R473" t="str">
            <v>Total Production Expense.NA2</v>
          </cell>
          <cell r="S473">
            <v>0</v>
          </cell>
        </row>
        <row r="474">
          <cell r="R474" t="str">
            <v>Summary of Production Expense by Factor.NA</v>
          </cell>
          <cell r="S474">
            <v>0</v>
          </cell>
        </row>
        <row r="475">
          <cell r="R475" t="str">
            <v>Summary of Production Expense by Factor.NA1</v>
          </cell>
          <cell r="S475">
            <v>0</v>
          </cell>
        </row>
        <row r="476">
          <cell r="R476" t="str">
            <v>Summary of Production Expense by Factor.NA2</v>
          </cell>
          <cell r="S476">
            <v>432109307.77751267</v>
          </cell>
        </row>
        <row r="477">
          <cell r="R477" t="str">
            <v>Summary of Production Expense by Factor.NA3</v>
          </cell>
          <cell r="S477">
            <v>484432555.61051553</v>
          </cell>
        </row>
        <row r="478">
          <cell r="R478" t="str">
            <v>Summary of Production Expense by Factor.NA4</v>
          </cell>
          <cell r="S478">
            <v>0</v>
          </cell>
        </row>
        <row r="479">
          <cell r="R479" t="str">
            <v>Summary of Production Expense by Factor.NA5</v>
          </cell>
          <cell r="S479">
            <v>0</v>
          </cell>
        </row>
        <row r="480">
          <cell r="R480" t="str">
            <v>Summary of Production Expense by Factor.NA6</v>
          </cell>
          <cell r="S480">
            <v>491822.57964503509</v>
          </cell>
        </row>
        <row r="481">
          <cell r="R481" t="str">
            <v>Summary of Production Expense by Factor.NA7</v>
          </cell>
          <cell r="S481">
            <v>0</v>
          </cell>
        </row>
        <row r="482">
          <cell r="R482" t="str">
            <v>Summary of Production Expense by Factor.NA8</v>
          </cell>
          <cell r="S482">
            <v>0</v>
          </cell>
        </row>
        <row r="483">
          <cell r="R483" t="str">
            <v>Summary of Production Expense by Factor.NA9</v>
          </cell>
          <cell r="S483">
            <v>0</v>
          </cell>
        </row>
        <row r="484">
          <cell r="R484" t="str">
            <v>Summary of Production Expense by Factor.NA10</v>
          </cell>
          <cell r="S484">
            <v>0</v>
          </cell>
        </row>
        <row r="485">
          <cell r="R485" t="str">
            <v>Summary of Production Expense by Factor.NA11</v>
          </cell>
          <cell r="S485">
            <v>0</v>
          </cell>
        </row>
        <row r="486">
          <cell r="R486" t="str">
            <v>Summary of Production Expense by Factor.NA12</v>
          </cell>
          <cell r="S486">
            <v>0</v>
          </cell>
        </row>
        <row r="487">
          <cell r="R487" t="str">
            <v>Summary of Production Expense by Factor.NA13</v>
          </cell>
          <cell r="S487">
            <v>0</v>
          </cell>
        </row>
        <row r="488">
          <cell r="R488" t="str">
            <v>Summary of Production Expense by Factor.NA14</v>
          </cell>
          <cell r="S488">
            <v>0</v>
          </cell>
        </row>
        <row r="489">
          <cell r="R489" t="str">
            <v>Summary of Production Expense by Factor.NA15</v>
          </cell>
          <cell r="S489">
            <v>0</v>
          </cell>
        </row>
        <row r="490">
          <cell r="R490" t="str">
            <v>Summary of Production Expense by Factor.NA16</v>
          </cell>
          <cell r="S490">
            <v>0</v>
          </cell>
        </row>
        <row r="491">
          <cell r="R491" t="str">
            <v>Summary of Production Expense by Factor.NA17</v>
          </cell>
          <cell r="S491">
            <v>0</v>
          </cell>
        </row>
        <row r="492">
          <cell r="R492" t="str">
            <v>Summary of Production Expense by Factor.NA18</v>
          </cell>
          <cell r="S492">
            <v>0</v>
          </cell>
        </row>
        <row r="493">
          <cell r="R493" t="str">
            <v>Total Production Expense by Factor.NA</v>
          </cell>
          <cell r="S493">
            <v>917033685.96767318</v>
          </cell>
        </row>
        <row r="494">
          <cell r="R494" t="str">
            <v>560.NA</v>
          </cell>
          <cell r="S494">
            <v>0</v>
          </cell>
        </row>
        <row r="495">
          <cell r="R495" t="str">
            <v>560.SG</v>
          </cell>
          <cell r="S495">
            <v>4059714.7838961198</v>
          </cell>
        </row>
        <row r="496">
          <cell r="R496" t="str">
            <v>560.NA1</v>
          </cell>
          <cell r="S496">
            <v>0</v>
          </cell>
        </row>
        <row r="497">
          <cell r="R497" t="str">
            <v>560.NA2</v>
          </cell>
          <cell r="S497">
            <v>4059714.7838961198</v>
          </cell>
        </row>
        <row r="498">
          <cell r="R498" t="str">
            <v>560.NA3</v>
          </cell>
          <cell r="S498">
            <v>0</v>
          </cell>
        </row>
        <row r="499">
          <cell r="R499" t="str">
            <v>561.NA</v>
          </cell>
          <cell r="S499">
            <v>0</v>
          </cell>
        </row>
        <row r="500">
          <cell r="R500" t="str">
            <v>561.SG</v>
          </cell>
          <cell r="S500">
            <v>8205936.2050232673</v>
          </cell>
        </row>
        <row r="501">
          <cell r="R501" t="str">
            <v>561.NA1</v>
          </cell>
          <cell r="S501">
            <v>0</v>
          </cell>
        </row>
        <row r="502">
          <cell r="R502" t="str">
            <v>561.NA2</v>
          </cell>
          <cell r="S502">
            <v>8205936.2050232673</v>
          </cell>
        </row>
        <row r="503">
          <cell r="R503" t="str">
            <v>562.NA</v>
          </cell>
          <cell r="S503">
            <v>0</v>
          </cell>
        </row>
        <row r="504">
          <cell r="R504" t="str">
            <v>562.SG</v>
          </cell>
          <cell r="S504">
            <v>1344233.5166938193</v>
          </cell>
        </row>
        <row r="505">
          <cell r="R505" t="str">
            <v>562.NA1</v>
          </cell>
          <cell r="S505">
            <v>0</v>
          </cell>
        </row>
        <row r="506">
          <cell r="R506" t="str">
            <v>562.NA2</v>
          </cell>
          <cell r="S506">
            <v>1344233.5166938193</v>
          </cell>
        </row>
        <row r="507">
          <cell r="R507" t="str">
            <v>562.NA3</v>
          </cell>
          <cell r="S507">
            <v>0</v>
          </cell>
        </row>
        <row r="508">
          <cell r="R508" t="str">
            <v>563.NA</v>
          </cell>
          <cell r="S508">
            <v>0</v>
          </cell>
        </row>
        <row r="509">
          <cell r="R509" t="str">
            <v>563.SG</v>
          </cell>
          <cell r="S509">
            <v>179134.7750732085</v>
          </cell>
        </row>
        <row r="510">
          <cell r="R510" t="str">
            <v>563.NA1</v>
          </cell>
          <cell r="S510">
            <v>0</v>
          </cell>
        </row>
        <row r="511">
          <cell r="R511" t="str">
            <v>563.NA2</v>
          </cell>
          <cell r="S511">
            <v>179134.7750732085</v>
          </cell>
        </row>
        <row r="512">
          <cell r="R512" t="str">
            <v>563.NA3</v>
          </cell>
          <cell r="S512">
            <v>0</v>
          </cell>
        </row>
        <row r="513">
          <cell r="R513" t="str">
            <v>564.NA</v>
          </cell>
          <cell r="S513">
            <v>0</v>
          </cell>
        </row>
        <row r="514">
          <cell r="R514" t="str">
            <v>564.SG</v>
          </cell>
          <cell r="S514">
            <v>0</v>
          </cell>
        </row>
        <row r="515">
          <cell r="R515" t="str">
            <v>564.NA1</v>
          </cell>
          <cell r="S515">
            <v>0</v>
          </cell>
        </row>
        <row r="516">
          <cell r="R516" t="str">
            <v>564.NA2</v>
          </cell>
          <cell r="S516">
            <v>0</v>
          </cell>
        </row>
        <row r="517">
          <cell r="R517" t="str">
            <v>564.NA3</v>
          </cell>
          <cell r="S517">
            <v>0</v>
          </cell>
        </row>
        <row r="518">
          <cell r="R518" t="str">
            <v>565.NA</v>
          </cell>
          <cell r="S518">
            <v>0</v>
          </cell>
        </row>
        <row r="519">
          <cell r="R519" t="str">
            <v>565.SG</v>
          </cell>
          <cell r="S519">
            <v>0</v>
          </cell>
        </row>
        <row r="520">
          <cell r="R520" t="str">
            <v>565.SE</v>
          </cell>
          <cell r="S520">
            <v>0</v>
          </cell>
        </row>
        <row r="521">
          <cell r="R521" t="str">
            <v>565.NA1</v>
          </cell>
          <cell r="S521">
            <v>0</v>
          </cell>
        </row>
        <row r="522">
          <cell r="R522" t="str">
            <v>565.NA2</v>
          </cell>
          <cell r="S522">
            <v>0</v>
          </cell>
        </row>
        <row r="523">
          <cell r="R523" t="str">
            <v>565NPC.NA</v>
          </cell>
          <cell r="S523">
            <v>0</v>
          </cell>
        </row>
        <row r="524">
          <cell r="R524" t="str">
            <v>565NPC.SG</v>
          </cell>
          <cell r="S524">
            <v>62950194.107227273</v>
          </cell>
        </row>
        <row r="525">
          <cell r="R525" t="str">
            <v>565NPC.SE</v>
          </cell>
          <cell r="S525">
            <v>1941001.7242775455</v>
          </cell>
        </row>
        <row r="526">
          <cell r="R526" t="str">
            <v>565NPC.NA1</v>
          </cell>
          <cell r="S526">
            <v>64891195.831504822</v>
          </cell>
        </row>
        <row r="527">
          <cell r="R527" t="str">
            <v>565NPC.NA2</v>
          </cell>
          <cell r="S527">
            <v>0</v>
          </cell>
        </row>
        <row r="528">
          <cell r="R528" t="str">
            <v>565NPC.NA3</v>
          </cell>
          <cell r="S528">
            <v>64891195.831504822</v>
          </cell>
        </row>
        <row r="529">
          <cell r="R529" t="str">
            <v>565NPC.NA4</v>
          </cell>
          <cell r="S529">
            <v>0</v>
          </cell>
        </row>
        <row r="530">
          <cell r="R530" t="str">
            <v>566.NA</v>
          </cell>
          <cell r="S530">
            <v>0</v>
          </cell>
        </row>
        <row r="531">
          <cell r="R531" t="str">
            <v>566.SG</v>
          </cell>
          <cell r="S531">
            <v>1050077.3286607845</v>
          </cell>
        </row>
        <row r="532">
          <cell r="R532" t="str">
            <v>566.NA1</v>
          </cell>
          <cell r="S532">
            <v>0</v>
          </cell>
        </row>
        <row r="533">
          <cell r="R533" t="str">
            <v>566.NA2</v>
          </cell>
          <cell r="S533">
            <v>1050077.3286607845</v>
          </cell>
        </row>
        <row r="534">
          <cell r="R534" t="str">
            <v>566.NA3</v>
          </cell>
          <cell r="S534">
            <v>0</v>
          </cell>
        </row>
        <row r="535">
          <cell r="R535" t="str">
            <v>567.NA</v>
          </cell>
          <cell r="S535">
            <v>0</v>
          </cell>
        </row>
        <row r="536">
          <cell r="R536" t="str">
            <v>567.SG</v>
          </cell>
          <cell r="S536">
            <v>983694.9169061163</v>
          </cell>
        </row>
        <row r="537">
          <cell r="R537" t="str">
            <v>567.NA1</v>
          </cell>
          <cell r="S537">
            <v>0</v>
          </cell>
        </row>
        <row r="538">
          <cell r="R538" t="str">
            <v>567.NA2</v>
          </cell>
          <cell r="S538">
            <v>983694.9169061163</v>
          </cell>
        </row>
        <row r="539">
          <cell r="R539" t="str">
            <v>567.NA3</v>
          </cell>
          <cell r="S539">
            <v>0</v>
          </cell>
        </row>
        <row r="540">
          <cell r="R540" t="str">
            <v>568.NA</v>
          </cell>
          <cell r="S540">
            <v>0</v>
          </cell>
        </row>
        <row r="541">
          <cell r="R541" t="str">
            <v>568.SG</v>
          </cell>
          <cell r="S541">
            <v>519020.73798729363</v>
          </cell>
        </row>
        <row r="542">
          <cell r="R542" t="str">
            <v>568.NA1</v>
          </cell>
          <cell r="S542">
            <v>0</v>
          </cell>
        </row>
        <row r="543">
          <cell r="R543" t="str">
            <v>568.NA2</v>
          </cell>
          <cell r="S543">
            <v>519020.73798729363</v>
          </cell>
        </row>
        <row r="544">
          <cell r="R544" t="str">
            <v>568.NA3</v>
          </cell>
          <cell r="S544">
            <v>0</v>
          </cell>
        </row>
        <row r="545">
          <cell r="R545" t="str">
            <v>569.NA</v>
          </cell>
          <cell r="S545">
            <v>0</v>
          </cell>
        </row>
        <row r="546">
          <cell r="R546" t="str">
            <v>569.SG</v>
          </cell>
          <cell r="S546">
            <v>1818459.9486786514</v>
          </cell>
        </row>
        <row r="547">
          <cell r="R547" t="str">
            <v>569.NA1</v>
          </cell>
          <cell r="S547">
            <v>0</v>
          </cell>
        </row>
        <row r="548">
          <cell r="R548" t="str">
            <v>569.NA2</v>
          </cell>
          <cell r="S548">
            <v>1818459.9486786514</v>
          </cell>
        </row>
        <row r="549">
          <cell r="R549" t="str">
            <v>569.NA3</v>
          </cell>
          <cell r="S549">
            <v>0</v>
          </cell>
        </row>
        <row r="550">
          <cell r="R550" t="str">
            <v>570.NA</v>
          </cell>
          <cell r="S550">
            <v>0</v>
          </cell>
        </row>
        <row r="551">
          <cell r="R551" t="str">
            <v>570.SG</v>
          </cell>
          <cell r="S551">
            <v>3515819.7258060938</v>
          </cell>
        </row>
        <row r="552">
          <cell r="R552" t="str">
            <v>570.NA1</v>
          </cell>
          <cell r="S552">
            <v>0</v>
          </cell>
        </row>
        <row r="553">
          <cell r="R553" t="str">
            <v>570.NA2</v>
          </cell>
          <cell r="S553">
            <v>3515819.7258060938</v>
          </cell>
        </row>
        <row r="554">
          <cell r="R554" t="str">
            <v>570.NA3</v>
          </cell>
          <cell r="S554">
            <v>0</v>
          </cell>
        </row>
        <row r="555">
          <cell r="R555" t="str">
            <v>571.NA</v>
          </cell>
          <cell r="S555">
            <v>0</v>
          </cell>
        </row>
        <row r="556">
          <cell r="R556" t="str">
            <v>571.SG</v>
          </cell>
          <cell r="S556">
            <v>7476399.0819796156</v>
          </cell>
        </row>
        <row r="557">
          <cell r="R557" t="str">
            <v>571.NA1</v>
          </cell>
          <cell r="S557">
            <v>0</v>
          </cell>
        </row>
        <row r="558">
          <cell r="R558" t="str">
            <v>571.NA2</v>
          </cell>
          <cell r="S558">
            <v>7476399.0819796156</v>
          </cell>
        </row>
        <row r="559">
          <cell r="R559" t="str">
            <v>571.NA3</v>
          </cell>
          <cell r="S559">
            <v>0</v>
          </cell>
        </row>
        <row r="560">
          <cell r="R560" t="str">
            <v>572.NA</v>
          </cell>
          <cell r="S560">
            <v>0</v>
          </cell>
        </row>
        <row r="561">
          <cell r="R561" t="str">
            <v>572.SG</v>
          </cell>
          <cell r="S561">
            <v>22590.196364615542</v>
          </cell>
        </row>
        <row r="562">
          <cell r="R562" t="str">
            <v>572.NA1</v>
          </cell>
          <cell r="S562">
            <v>0</v>
          </cell>
        </row>
        <row r="563">
          <cell r="R563" t="str">
            <v>572.NA2</v>
          </cell>
          <cell r="S563">
            <v>22590.196364615542</v>
          </cell>
        </row>
        <row r="564">
          <cell r="R564" t="str">
            <v>572.NA3</v>
          </cell>
          <cell r="S564">
            <v>0</v>
          </cell>
        </row>
        <row r="565">
          <cell r="R565" t="str">
            <v>573.NA</v>
          </cell>
          <cell r="S565">
            <v>0</v>
          </cell>
        </row>
        <row r="566">
          <cell r="R566" t="str">
            <v>573.SG</v>
          </cell>
          <cell r="S566">
            <v>237826.85593182204</v>
          </cell>
        </row>
        <row r="567">
          <cell r="R567" t="str">
            <v>573.NA1</v>
          </cell>
          <cell r="S567">
            <v>0</v>
          </cell>
        </row>
        <row r="568">
          <cell r="R568" t="str">
            <v>573.NA2</v>
          </cell>
          <cell r="S568">
            <v>237826.85593182204</v>
          </cell>
        </row>
        <row r="569">
          <cell r="R569" t="str">
            <v>573.NA3</v>
          </cell>
          <cell r="S569">
            <v>0</v>
          </cell>
        </row>
        <row r="570">
          <cell r="R570" t="str">
            <v>Total Transmission Expense.NA</v>
          </cell>
          <cell r="S570">
            <v>94304103.904506221</v>
          </cell>
        </row>
        <row r="571">
          <cell r="R571" t="str">
            <v>Total Transmission Expense.NA1</v>
          </cell>
          <cell r="S571">
            <v>0</v>
          </cell>
        </row>
        <row r="572">
          <cell r="R572" t="str">
            <v>Summary of Transmission Expense by Factor.NA</v>
          </cell>
          <cell r="S572">
            <v>0</v>
          </cell>
        </row>
        <row r="573">
          <cell r="R573" t="str">
            <v>Summary of Transmission Expense by Factor.NA1</v>
          </cell>
          <cell r="S573">
            <v>1941001.7242775455</v>
          </cell>
        </row>
        <row r="574">
          <cell r="R574" t="str">
            <v>Summary of Transmission Expense by Factor.NA2</v>
          </cell>
          <cell r="S574">
            <v>92363102.18022868</v>
          </cell>
        </row>
        <row r="575">
          <cell r="R575" t="str">
            <v>Summary of Transmission Expense by Factor.NA3</v>
          </cell>
          <cell r="S575">
            <v>0</v>
          </cell>
        </row>
        <row r="576">
          <cell r="R576" t="str">
            <v>Total Transmission Expense by Factor.NA</v>
          </cell>
          <cell r="S576">
            <v>94304103.904506221</v>
          </cell>
        </row>
        <row r="577">
          <cell r="R577" t="str">
            <v>580.NA</v>
          </cell>
          <cell r="S577">
            <v>0</v>
          </cell>
        </row>
        <row r="578">
          <cell r="R578" t="str">
            <v>580.S</v>
          </cell>
          <cell r="S578">
            <v>801638.22</v>
          </cell>
        </row>
        <row r="579">
          <cell r="R579" t="str">
            <v>580.SNPD</v>
          </cell>
          <cell r="S579">
            <v>4753508.1053913441</v>
          </cell>
        </row>
        <row r="580">
          <cell r="R580" t="str">
            <v>580.NA1</v>
          </cell>
          <cell r="S580">
            <v>5555146.3253913438</v>
          </cell>
        </row>
        <row r="581">
          <cell r="R581" t="str">
            <v>580.NA2</v>
          </cell>
          <cell r="S581">
            <v>0</v>
          </cell>
        </row>
        <row r="582">
          <cell r="R582" t="str">
            <v>581.NA</v>
          </cell>
          <cell r="S582">
            <v>0</v>
          </cell>
        </row>
        <row r="583">
          <cell r="R583" t="str">
            <v>581.S</v>
          </cell>
          <cell r="S583">
            <v>0</v>
          </cell>
        </row>
        <row r="584">
          <cell r="R584" t="str">
            <v>581.SNPD</v>
          </cell>
          <cell r="S584">
            <v>5626627.8575685592</v>
          </cell>
        </row>
        <row r="585">
          <cell r="R585" t="str">
            <v>581.NA1</v>
          </cell>
          <cell r="S585">
            <v>5626627.8575685592</v>
          </cell>
        </row>
        <row r="586">
          <cell r="R586" t="str">
            <v>581.NA2</v>
          </cell>
          <cell r="S586">
            <v>0</v>
          </cell>
        </row>
        <row r="587">
          <cell r="R587" t="str">
            <v>582.NA</v>
          </cell>
          <cell r="S587">
            <v>0</v>
          </cell>
        </row>
        <row r="588">
          <cell r="R588" t="str">
            <v>582.S</v>
          </cell>
          <cell r="S588">
            <v>1751703.53</v>
          </cell>
        </row>
        <row r="589">
          <cell r="R589" t="str">
            <v>582.SNPD</v>
          </cell>
          <cell r="S589">
            <v>7131.6806167717523</v>
          </cell>
        </row>
        <row r="590">
          <cell r="R590" t="str">
            <v>582.NA1</v>
          </cell>
          <cell r="S590">
            <v>1758835.2106167718</v>
          </cell>
        </row>
        <row r="591">
          <cell r="R591" t="str">
            <v>582.NA2</v>
          </cell>
          <cell r="S591">
            <v>0</v>
          </cell>
        </row>
        <row r="592">
          <cell r="R592" t="str">
            <v>583.NA</v>
          </cell>
          <cell r="S592">
            <v>0</v>
          </cell>
        </row>
        <row r="593">
          <cell r="R593" t="str">
            <v>583.S</v>
          </cell>
          <cell r="S593">
            <v>4149414.26</v>
          </cell>
        </row>
        <row r="594">
          <cell r="R594" t="str">
            <v>583.SNPD</v>
          </cell>
          <cell r="S594">
            <v>2624.8229032930549</v>
          </cell>
        </row>
        <row r="595">
          <cell r="R595" t="str">
            <v>583.NA1</v>
          </cell>
          <cell r="S595">
            <v>4152039.082903293</v>
          </cell>
        </row>
        <row r="596">
          <cell r="R596" t="str">
            <v>583.NA2</v>
          </cell>
          <cell r="S596">
            <v>0</v>
          </cell>
        </row>
        <row r="597">
          <cell r="R597" t="str">
            <v>584.NA</v>
          </cell>
          <cell r="S597">
            <v>0</v>
          </cell>
        </row>
        <row r="598">
          <cell r="R598" t="str">
            <v>584.S</v>
          </cell>
          <cell r="S598">
            <v>32.11</v>
          </cell>
        </row>
        <row r="599">
          <cell r="R599" t="str">
            <v>584.SNPD</v>
          </cell>
          <cell r="S599">
            <v>2959.9960607613343</v>
          </cell>
        </row>
        <row r="600">
          <cell r="R600" t="str">
            <v>584.NA1</v>
          </cell>
          <cell r="S600">
            <v>2992.1060607613344</v>
          </cell>
        </row>
        <row r="601">
          <cell r="R601" t="str">
            <v>584.NA2</v>
          </cell>
          <cell r="S601">
            <v>0</v>
          </cell>
        </row>
        <row r="602">
          <cell r="R602" t="str">
            <v>585.NA</v>
          </cell>
          <cell r="S602">
            <v>0</v>
          </cell>
        </row>
        <row r="603">
          <cell r="R603" t="str">
            <v>585.S</v>
          </cell>
          <cell r="S603">
            <v>0</v>
          </cell>
        </row>
        <row r="604">
          <cell r="R604" t="str">
            <v>585.SNPD</v>
          </cell>
          <cell r="S604">
            <v>107276.35302386136</v>
          </cell>
        </row>
        <row r="605">
          <cell r="R605" t="str">
            <v>585.NA1</v>
          </cell>
          <cell r="S605">
            <v>107276.35302386136</v>
          </cell>
        </row>
        <row r="606">
          <cell r="R606" t="str">
            <v>585.NA2</v>
          </cell>
          <cell r="S606">
            <v>0</v>
          </cell>
        </row>
        <row r="607">
          <cell r="R607" t="str">
            <v>586.NA</v>
          </cell>
          <cell r="S607">
            <v>0</v>
          </cell>
        </row>
        <row r="608">
          <cell r="R608" t="str">
            <v>586.S</v>
          </cell>
          <cell r="S608">
            <v>2058403.42</v>
          </cell>
        </row>
        <row r="609">
          <cell r="R609" t="str">
            <v>586.SNPD</v>
          </cell>
          <cell r="S609">
            <v>150377.70213119304</v>
          </cell>
        </row>
        <row r="610">
          <cell r="R610" t="str">
            <v>586.NA1</v>
          </cell>
          <cell r="S610">
            <v>2208781.1221311931</v>
          </cell>
        </row>
        <row r="611">
          <cell r="R611" t="str">
            <v>586.NA2</v>
          </cell>
          <cell r="S611">
            <v>0</v>
          </cell>
        </row>
        <row r="612">
          <cell r="R612" t="str">
            <v>587.NA</v>
          </cell>
          <cell r="S612">
            <v>0</v>
          </cell>
        </row>
        <row r="613">
          <cell r="R613" t="str">
            <v>587.S</v>
          </cell>
          <cell r="S613">
            <v>3746958.73</v>
          </cell>
        </row>
        <row r="614">
          <cell r="R614" t="str">
            <v>587.SNPD</v>
          </cell>
          <cell r="S614">
            <v>0</v>
          </cell>
        </row>
        <row r="615">
          <cell r="R615" t="str">
            <v>587.NA1</v>
          </cell>
          <cell r="S615">
            <v>3746958.73</v>
          </cell>
        </row>
        <row r="616">
          <cell r="R616" t="str">
            <v>587.NA2</v>
          </cell>
          <cell r="S616">
            <v>0</v>
          </cell>
        </row>
        <row r="617">
          <cell r="R617" t="str">
            <v>588.NA</v>
          </cell>
          <cell r="S617">
            <v>0</v>
          </cell>
        </row>
        <row r="618">
          <cell r="R618" t="str">
            <v>588.S</v>
          </cell>
          <cell r="S618">
            <v>929144.54</v>
          </cell>
        </row>
        <row r="619">
          <cell r="R619" t="str">
            <v>588.SNPD</v>
          </cell>
          <cell r="S619">
            <v>1746568.7520685613</v>
          </cell>
        </row>
        <row r="620">
          <cell r="R620" t="str">
            <v>588.NA1</v>
          </cell>
          <cell r="S620">
            <v>2675713.2920685615</v>
          </cell>
        </row>
        <row r="621">
          <cell r="R621" t="str">
            <v>588.NA2</v>
          </cell>
          <cell r="S621">
            <v>0</v>
          </cell>
        </row>
        <row r="622">
          <cell r="R622" t="str">
            <v>589.NA</v>
          </cell>
          <cell r="S622">
            <v>0</v>
          </cell>
        </row>
        <row r="623">
          <cell r="R623" t="str">
            <v>589.S</v>
          </cell>
          <cell r="S623">
            <v>630427.81999999995</v>
          </cell>
        </row>
        <row r="624">
          <cell r="R624" t="str">
            <v>589.SNPD</v>
          </cell>
          <cell r="S624">
            <v>11401.41042277232</v>
          </cell>
        </row>
        <row r="625">
          <cell r="R625" t="str">
            <v>589.NA1</v>
          </cell>
          <cell r="S625">
            <v>641829.23042277223</v>
          </cell>
        </row>
        <row r="626">
          <cell r="R626" t="str">
            <v>589.NA2</v>
          </cell>
          <cell r="S626">
            <v>0</v>
          </cell>
        </row>
        <row r="627">
          <cell r="R627" t="str">
            <v>590.NA</v>
          </cell>
          <cell r="S627">
            <v>0</v>
          </cell>
        </row>
        <row r="628">
          <cell r="R628" t="str">
            <v>590.S</v>
          </cell>
          <cell r="S628">
            <v>1454643.71</v>
          </cell>
        </row>
        <row r="629">
          <cell r="R629" t="str">
            <v>590.SNPD</v>
          </cell>
          <cell r="S629">
            <v>1047785.3531622316</v>
          </cell>
        </row>
        <row r="630">
          <cell r="R630" t="str">
            <v>590.NA1</v>
          </cell>
          <cell r="S630">
            <v>2502429.0631622318</v>
          </cell>
        </row>
        <row r="631">
          <cell r="R631" t="str">
            <v>590.NA2</v>
          </cell>
          <cell r="S631">
            <v>0</v>
          </cell>
        </row>
        <row r="632">
          <cell r="R632" t="str">
            <v>591.NA</v>
          </cell>
          <cell r="S632">
            <v>0</v>
          </cell>
        </row>
        <row r="633">
          <cell r="R633" t="str">
            <v>591.S</v>
          </cell>
          <cell r="S633">
            <v>695907.73</v>
          </cell>
        </row>
        <row r="634">
          <cell r="R634" t="str">
            <v>591.SNPD</v>
          </cell>
          <cell r="S634">
            <v>45816.773332606077</v>
          </cell>
        </row>
        <row r="635">
          <cell r="R635" t="str">
            <v>591.NA1</v>
          </cell>
          <cell r="S635">
            <v>741724.50333260605</v>
          </cell>
        </row>
        <row r="636">
          <cell r="R636" t="str">
            <v>591.NA2</v>
          </cell>
          <cell r="S636">
            <v>0</v>
          </cell>
        </row>
        <row r="637">
          <cell r="R637" t="str">
            <v>592.NA</v>
          </cell>
          <cell r="S637">
            <v>0</v>
          </cell>
        </row>
        <row r="638">
          <cell r="R638" t="str">
            <v>592.S</v>
          </cell>
          <cell r="S638">
            <v>3413841.97</v>
          </cell>
        </row>
        <row r="639">
          <cell r="R639" t="str">
            <v>592.SNPD</v>
          </cell>
          <cell r="S639">
            <v>720019.76629377971</v>
          </cell>
        </row>
        <row r="640">
          <cell r="R640" t="str">
            <v>592.NA1</v>
          </cell>
          <cell r="S640">
            <v>4133861.7362937797</v>
          </cell>
        </row>
        <row r="641">
          <cell r="R641" t="str">
            <v>593.NA</v>
          </cell>
          <cell r="S641">
            <v>0</v>
          </cell>
        </row>
        <row r="642">
          <cell r="R642" t="str">
            <v>593.S</v>
          </cell>
          <cell r="S642">
            <v>32404760.890000001</v>
          </cell>
        </row>
        <row r="643">
          <cell r="R643" t="str">
            <v>593.SNPD</v>
          </cell>
          <cell r="S643">
            <v>851283.88512556907</v>
          </cell>
        </row>
        <row r="644">
          <cell r="R644" t="str">
            <v>593.NA1</v>
          </cell>
          <cell r="S644">
            <v>33256044.775125571</v>
          </cell>
        </row>
        <row r="645">
          <cell r="R645" t="str">
            <v>593.NA2</v>
          </cell>
          <cell r="S645">
            <v>0</v>
          </cell>
        </row>
        <row r="646">
          <cell r="R646" t="str">
            <v>594.NA</v>
          </cell>
          <cell r="S646">
            <v>0</v>
          </cell>
        </row>
        <row r="647">
          <cell r="R647" t="str">
            <v>594.S</v>
          </cell>
          <cell r="S647">
            <v>12480061.689999999</v>
          </cell>
        </row>
        <row r="648">
          <cell r="R648" t="str">
            <v>594.SNPD</v>
          </cell>
          <cell r="S648">
            <v>4312.8461483477113</v>
          </cell>
        </row>
        <row r="649">
          <cell r="R649" t="str">
            <v>594.NA1</v>
          </cell>
          <cell r="S649">
            <v>12484374.536148347</v>
          </cell>
        </row>
        <row r="650">
          <cell r="R650" t="str">
            <v>594.NA2</v>
          </cell>
          <cell r="S650">
            <v>0</v>
          </cell>
        </row>
        <row r="651">
          <cell r="R651" t="str">
            <v>595.NA</v>
          </cell>
          <cell r="S651">
            <v>0</v>
          </cell>
        </row>
        <row r="652">
          <cell r="R652" t="str">
            <v>595.S</v>
          </cell>
          <cell r="S652">
            <v>0</v>
          </cell>
        </row>
        <row r="653">
          <cell r="R653" t="str">
            <v>595.SNPD</v>
          </cell>
          <cell r="S653">
            <v>441814.19949860475</v>
          </cell>
        </row>
        <row r="654">
          <cell r="R654" t="str">
            <v>595.NA1</v>
          </cell>
          <cell r="S654">
            <v>441814.19949860475</v>
          </cell>
        </row>
        <row r="655">
          <cell r="R655" t="str">
            <v>595.NA2</v>
          </cell>
          <cell r="S655">
            <v>0</v>
          </cell>
        </row>
        <row r="656">
          <cell r="R656" t="str">
            <v>596.NA</v>
          </cell>
          <cell r="S656">
            <v>0</v>
          </cell>
        </row>
        <row r="657">
          <cell r="R657" t="str">
            <v>596.S</v>
          </cell>
          <cell r="S657">
            <v>1597474.07</v>
          </cell>
        </row>
        <row r="658">
          <cell r="R658" t="str">
            <v>596.SNPD</v>
          </cell>
          <cell r="S658">
            <v>0</v>
          </cell>
        </row>
        <row r="659">
          <cell r="R659" t="str">
            <v>596.NA1</v>
          </cell>
          <cell r="S659">
            <v>1597474.07</v>
          </cell>
        </row>
        <row r="660">
          <cell r="R660" t="str">
            <v>596.NA2</v>
          </cell>
          <cell r="S660">
            <v>0</v>
          </cell>
        </row>
        <row r="661">
          <cell r="R661" t="str">
            <v>597.NA</v>
          </cell>
          <cell r="S661">
            <v>0</v>
          </cell>
        </row>
        <row r="662">
          <cell r="R662" t="str">
            <v>597.S</v>
          </cell>
          <cell r="S662">
            <v>1700609.66</v>
          </cell>
        </row>
        <row r="663">
          <cell r="R663" t="str">
            <v>597.SNPD</v>
          </cell>
          <cell r="S663">
            <v>136840.08555713057</v>
          </cell>
        </row>
        <row r="664">
          <cell r="R664" t="str">
            <v>597.NA1</v>
          </cell>
          <cell r="S664">
            <v>1837449.7455571305</v>
          </cell>
        </row>
        <row r="665">
          <cell r="R665" t="str">
            <v>597.NA2</v>
          </cell>
          <cell r="S665">
            <v>0</v>
          </cell>
        </row>
        <row r="666">
          <cell r="R666" t="str">
            <v>598.NA</v>
          </cell>
          <cell r="S666">
            <v>0</v>
          </cell>
        </row>
        <row r="667">
          <cell r="R667" t="str">
            <v>598.S</v>
          </cell>
          <cell r="S667">
            <v>820869.59</v>
          </cell>
        </row>
        <row r="668">
          <cell r="R668" t="str">
            <v>598.SNPD</v>
          </cell>
          <cell r="S668">
            <v>1610792.9134982424</v>
          </cell>
        </row>
        <row r="669">
          <cell r="R669" t="str">
            <v>598.NA1</v>
          </cell>
          <cell r="S669">
            <v>2431662.5034982422</v>
          </cell>
        </row>
        <row r="670">
          <cell r="R670" t="str">
            <v>598.NA2</v>
          </cell>
          <cell r="S670">
            <v>0</v>
          </cell>
        </row>
        <row r="671">
          <cell r="R671" t="str">
            <v>Total Distribution Expense.NA</v>
          </cell>
          <cell r="S671">
            <v>85903034.442803606</v>
          </cell>
        </row>
        <row r="672">
          <cell r="R672" t="str">
            <v>Total Distribution Expense.NA1</v>
          </cell>
          <cell r="S672">
            <v>0</v>
          </cell>
        </row>
        <row r="673">
          <cell r="R673" t="str">
            <v>Total Distribution Expense.NA2</v>
          </cell>
          <cell r="S673">
            <v>0</v>
          </cell>
        </row>
        <row r="674">
          <cell r="R674" t="str">
            <v>Summary of Distribution Expense by Factor.NA</v>
          </cell>
          <cell r="S674">
            <v>0</v>
          </cell>
        </row>
        <row r="675">
          <cell r="R675" t="str">
            <v>Summary of Distribution Expense by Factor.NA1</v>
          </cell>
          <cell r="S675">
            <v>68635891.939999998</v>
          </cell>
        </row>
        <row r="676">
          <cell r="R676" t="str">
            <v>Summary of Distribution Expense by Factor.NA2</v>
          </cell>
          <cell r="S676">
            <v>17267142.502803627</v>
          </cell>
        </row>
        <row r="677">
          <cell r="R677" t="str">
            <v>Summary of Distribution Expense by Factor.NA3</v>
          </cell>
          <cell r="S677">
            <v>0</v>
          </cell>
        </row>
        <row r="678">
          <cell r="R678" t="str">
            <v>Total Distribution Expense by Factor.NA</v>
          </cell>
          <cell r="S678">
            <v>85903034.442803621</v>
          </cell>
        </row>
        <row r="679">
          <cell r="R679" t="str">
            <v>Total Distribution Expense by Factor.NA1</v>
          </cell>
          <cell r="S679">
            <v>0</v>
          </cell>
        </row>
        <row r="680">
          <cell r="R680" t="str">
            <v>901.NA</v>
          </cell>
          <cell r="S680">
            <v>0</v>
          </cell>
        </row>
        <row r="681">
          <cell r="R681" t="str">
            <v>901.S</v>
          </cell>
          <cell r="S681">
            <v>0</v>
          </cell>
        </row>
        <row r="682">
          <cell r="R682" t="str">
            <v>901.CN</v>
          </cell>
          <cell r="S682">
            <v>856539.87681823375</v>
          </cell>
        </row>
        <row r="683">
          <cell r="R683" t="str">
            <v>901.NA1</v>
          </cell>
          <cell r="S683">
            <v>856539.87681823375</v>
          </cell>
        </row>
        <row r="684">
          <cell r="R684" t="str">
            <v>901.NA2</v>
          </cell>
          <cell r="S684">
            <v>0</v>
          </cell>
        </row>
        <row r="685">
          <cell r="R685" t="str">
            <v>902.NA</v>
          </cell>
          <cell r="S685">
            <v>0</v>
          </cell>
        </row>
        <row r="686">
          <cell r="R686" t="str">
            <v>902.S</v>
          </cell>
          <cell r="S686">
            <v>3562100.44</v>
          </cell>
        </row>
        <row r="687">
          <cell r="R687" t="str">
            <v>902.CN</v>
          </cell>
          <cell r="S687">
            <v>743320.78467258229</v>
          </cell>
        </row>
        <row r="688">
          <cell r="R688" t="str">
            <v>902.NA1</v>
          </cell>
          <cell r="S688">
            <v>4305421.224672582</v>
          </cell>
        </row>
        <row r="689">
          <cell r="R689" t="str">
            <v>902.NA2</v>
          </cell>
          <cell r="S689">
            <v>0</v>
          </cell>
        </row>
        <row r="690">
          <cell r="R690" t="str">
            <v>903.NA</v>
          </cell>
          <cell r="S690">
            <v>0</v>
          </cell>
        </row>
        <row r="691">
          <cell r="R691" t="str">
            <v>903.S</v>
          </cell>
          <cell r="S691">
            <v>3066935.09</v>
          </cell>
        </row>
        <row r="692">
          <cell r="R692" t="str">
            <v>903.CN</v>
          </cell>
          <cell r="S692">
            <v>21901612.746455591</v>
          </cell>
        </row>
        <row r="693">
          <cell r="R693" t="str">
            <v>903.NA1</v>
          </cell>
          <cell r="S693">
            <v>24968547.836455591</v>
          </cell>
        </row>
        <row r="694">
          <cell r="R694" t="str">
            <v>903.NA2</v>
          </cell>
          <cell r="S694">
            <v>0</v>
          </cell>
        </row>
        <row r="695">
          <cell r="R695" t="str">
            <v>904.NA</v>
          </cell>
          <cell r="S695">
            <v>0</v>
          </cell>
        </row>
        <row r="696">
          <cell r="R696" t="str">
            <v>904.S</v>
          </cell>
          <cell r="S696">
            <v>3704725.8795765098</v>
          </cell>
        </row>
        <row r="697">
          <cell r="R697" t="str">
            <v>904.SG</v>
          </cell>
          <cell r="S697">
            <v>0</v>
          </cell>
        </row>
        <row r="698">
          <cell r="R698" t="str">
            <v>904.CN</v>
          </cell>
          <cell r="S698">
            <v>1594.901481817833</v>
          </cell>
        </row>
        <row r="699">
          <cell r="R699" t="str">
            <v>904.NA1</v>
          </cell>
          <cell r="S699">
            <v>3706320.7810583278</v>
          </cell>
        </row>
        <row r="700">
          <cell r="R700" t="str">
            <v>904.NA2</v>
          </cell>
          <cell r="S700">
            <v>0</v>
          </cell>
        </row>
        <row r="701">
          <cell r="R701" t="str">
            <v>905.NA</v>
          </cell>
          <cell r="S701">
            <v>0</v>
          </cell>
        </row>
        <row r="702">
          <cell r="R702" t="str">
            <v>905.S</v>
          </cell>
          <cell r="S702">
            <v>0</v>
          </cell>
        </row>
        <row r="703">
          <cell r="R703" t="str">
            <v>905.CN</v>
          </cell>
          <cell r="S703">
            <v>16198.284854594942</v>
          </cell>
        </row>
        <row r="704">
          <cell r="R704" t="str">
            <v>905.NA1</v>
          </cell>
          <cell r="S704">
            <v>16198.284854594942</v>
          </cell>
        </row>
        <row r="705">
          <cell r="R705" t="str">
            <v>905.NA2</v>
          </cell>
          <cell r="S705">
            <v>0</v>
          </cell>
        </row>
        <row r="706">
          <cell r="R706" t="str">
            <v>Total Customer Accounts Expense.NA</v>
          </cell>
          <cell r="S706">
            <v>33853028.003859334</v>
          </cell>
        </row>
        <row r="707">
          <cell r="R707" t="str">
            <v>Total Customer Accounts Expense.NA1</v>
          </cell>
          <cell r="S707">
            <v>0</v>
          </cell>
        </row>
        <row r="708">
          <cell r="R708" t="str">
            <v>Summary of Customer Accts Exp by Factor.NA</v>
          </cell>
          <cell r="S708">
            <v>0</v>
          </cell>
        </row>
        <row r="709">
          <cell r="R709" t="str">
            <v>Summary of Customer Accts Exp by Factor.NA1</v>
          </cell>
          <cell r="S709">
            <v>10333761.409576509</v>
          </cell>
        </row>
        <row r="710">
          <cell r="R710" t="str">
            <v>Summary of Customer Accts Exp by Factor.NA2</v>
          </cell>
          <cell r="S710">
            <v>23519266.594282821</v>
          </cell>
        </row>
        <row r="711">
          <cell r="R711" t="str">
            <v>Summary of Customer Accts Exp by Factor.NA3</v>
          </cell>
          <cell r="S711">
            <v>0</v>
          </cell>
        </row>
        <row r="712">
          <cell r="R712" t="str">
            <v>Total Customer Accounts Expense by Factor.NA</v>
          </cell>
          <cell r="S712">
            <v>33853028.003859326</v>
          </cell>
        </row>
        <row r="713">
          <cell r="R713" t="str">
            <v>Total Customer Accounts Expense by Factor.NA1</v>
          </cell>
          <cell r="S713">
            <v>0</v>
          </cell>
        </row>
        <row r="714">
          <cell r="R714" t="str">
            <v>907.NA</v>
          </cell>
          <cell r="S714">
            <v>0</v>
          </cell>
        </row>
        <row r="715">
          <cell r="R715" t="str">
            <v>907.S</v>
          </cell>
          <cell r="S715">
            <v>0</v>
          </cell>
        </row>
        <row r="716">
          <cell r="R716" t="str">
            <v>907.CN</v>
          </cell>
          <cell r="S716">
            <v>133923.99338040134</v>
          </cell>
        </row>
        <row r="717">
          <cell r="R717" t="str">
            <v>907.NA1</v>
          </cell>
          <cell r="S717">
            <v>133923.99338040134</v>
          </cell>
        </row>
        <row r="718">
          <cell r="R718" t="str">
            <v>907.NA2</v>
          </cell>
          <cell r="S718">
            <v>0</v>
          </cell>
        </row>
        <row r="719">
          <cell r="R719" t="str">
            <v>908.NA</v>
          </cell>
          <cell r="S719">
            <v>0</v>
          </cell>
        </row>
        <row r="720">
          <cell r="R720" t="str">
            <v>908.S</v>
          </cell>
          <cell r="S720">
            <v>2345006.5699999928</v>
          </cell>
        </row>
        <row r="721">
          <cell r="R721" t="str">
            <v>908.CN</v>
          </cell>
          <cell r="S721">
            <v>760306.11019865843</v>
          </cell>
        </row>
        <row r="722">
          <cell r="R722" t="str">
            <v>908.NA1</v>
          </cell>
          <cell r="S722">
            <v>0</v>
          </cell>
        </row>
        <row r="723">
          <cell r="R723" t="str">
            <v>908.NA2</v>
          </cell>
          <cell r="S723">
            <v>0</v>
          </cell>
        </row>
        <row r="724">
          <cell r="R724" t="str">
            <v>908.NA3</v>
          </cell>
          <cell r="S724">
            <v>3105312.6801986513</v>
          </cell>
        </row>
        <row r="725">
          <cell r="R725" t="str">
            <v>908.NA4</v>
          </cell>
          <cell r="S725">
            <v>0</v>
          </cell>
        </row>
        <row r="726">
          <cell r="R726" t="str">
            <v>909.NA</v>
          </cell>
          <cell r="S726">
            <v>0</v>
          </cell>
        </row>
        <row r="727">
          <cell r="R727" t="str">
            <v>909.S</v>
          </cell>
          <cell r="S727">
            <v>267432.58</v>
          </cell>
        </row>
        <row r="728">
          <cell r="R728" t="str">
            <v>909.CN</v>
          </cell>
          <cell r="S728">
            <v>953237.00856362469</v>
          </cell>
        </row>
        <row r="729">
          <cell r="R729" t="str">
            <v>909.NA1</v>
          </cell>
          <cell r="S729">
            <v>1220669.5885636248</v>
          </cell>
        </row>
        <row r="730">
          <cell r="R730" t="str">
            <v>909.NA2</v>
          </cell>
          <cell r="S730">
            <v>0</v>
          </cell>
        </row>
        <row r="731">
          <cell r="R731" t="str">
            <v>910.NA</v>
          </cell>
          <cell r="S731">
            <v>0</v>
          </cell>
        </row>
        <row r="732">
          <cell r="R732" t="str">
            <v>910.S</v>
          </cell>
          <cell r="S732">
            <v>0</v>
          </cell>
        </row>
        <row r="733">
          <cell r="R733" t="str">
            <v>910.CN</v>
          </cell>
          <cell r="S733">
            <v>8056.8960248342482</v>
          </cell>
        </row>
        <row r="734">
          <cell r="R734" t="str">
            <v>910.NA1</v>
          </cell>
          <cell r="S734">
            <v>0</v>
          </cell>
        </row>
        <row r="735">
          <cell r="R735" t="str">
            <v>910.NA2</v>
          </cell>
          <cell r="S735">
            <v>8056.8960248342482</v>
          </cell>
        </row>
        <row r="736">
          <cell r="R736" t="str">
            <v>910.NA3</v>
          </cell>
          <cell r="S736">
            <v>0</v>
          </cell>
        </row>
        <row r="737">
          <cell r="R737" t="str">
            <v>Total Customer Service Expense.NA</v>
          </cell>
          <cell r="S737">
            <v>4467963.1581675112</v>
          </cell>
        </row>
        <row r="738">
          <cell r="R738" t="str">
            <v>Total Customer Service Expense.NA1</v>
          </cell>
          <cell r="S738">
            <v>0</v>
          </cell>
        </row>
        <row r="739">
          <cell r="R739" t="str">
            <v>Total Customer Service Expense.NA2</v>
          </cell>
          <cell r="S739">
            <v>0</v>
          </cell>
        </row>
        <row r="740">
          <cell r="R740" t="str">
            <v>Summary of Customer Service Exp by Factor.NA</v>
          </cell>
          <cell r="S740">
            <v>0</v>
          </cell>
        </row>
        <row r="741">
          <cell r="R741" t="str">
            <v>Summary of Customer Service Exp by Factor.NA1</v>
          </cell>
          <cell r="S741">
            <v>2612439.1499999929</v>
          </cell>
        </row>
        <row r="742">
          <cell r="R742" t="str">
            <v>Summary of Customer Service Exp by Factor.NA2</v>
          </cell>
          <cell r="S742">
            <v>1855524.0081675188</v>
          </cell>
        </row>
        <row r="743">
          <cell r="R743" t="str">
            <v>Summary of Customer Service Exp by Factor.NA3</v>
          </cell>
          <cell r="S743">
            <v>0</v>
          </cell>
        </row>
        <row r="744">
          <cell r="R744" t="str">
            <v>Total Customer Service Expense by Factor.NA</v>
          </cell>
          <cell r="S744">
            <v>4467963.1581675112</v>
          </cell>
        </row>
        <row r="745">
          <cell r="R745" t="str">
            <v>Total Customer Service Expense by Factor.NA1</v>
          </cell>
          <cell r="S745">
            <v>0</v>
          </cell>
        </row>
        <row r="746">
          <cell r="R746" t="str">
            <v>Total Customer Service Expense by Factor.NA2</v>
          </cell>
          <cell r="S746">
            <v>0</v>
          </cell>
        </row>
        <row r="747">
          <cell r="R747" t="str">
            <v>911.NA</v>
          </cell>
          <cell r="S747">
            <v>0</v>
          </cell>
        </row>
        <row r="748">
          <cell r="R748" t="str">
            <v>911.S</v>
          </cell>
          <cell r="S748">
            <v>0</v>
          </cell>
        </row>
        <row r="749">
          <cell r="R749" t="str">
            <v>911.CN</v>
          </cell>
          <cell r="S749">
            <v>0</v>
          </cell>
        </row>
        <row r="750">
          <cell r="R750" t="str">
            <v>911.NA1</v>
          </cell>
          <cell r="S750">
            <v>0</v>
          </cell>
        </row>
        <row r="751">
          <cell r="R751" t="str">
            <v>911.NA2</v>
          </cell>
          <cell r="S751">
            <v>0</v>
          </cell>
        </row>
        <row r="752">
          <cell r="R752" t="str">
            <v>912.NA</v>
          </cell>
          <cell r="S752">
            <v>0</v>
          </cell>
        </row>
        <row r="753">
          <cell r="R753" t="str">
            <v>912.S</v>
          </cell>
          <cell r="S753">
            <v>0</v>
          </cell>
        </row>
        <row r="754">
          <cell r="R754" t="str">
            <v>912.CN</v>
          </cell>
          <cell r="S754">
            <v>0</v>
          </cell>
        </row>
        <row r="755">
          <cell r="R755" t="str">
            <v>912.NA1</v>
          </cell>
          <cell r="S755">
            <v>0</v>
          </cell>
        </row>
        <row r="756">
          <cell r="R756" t="str">
            <v>912.NA2</v>
          </cell>
          <cell r="S756">
            <v>0</v>
          </cell>
        </row>
        <row r="757">
          <cell r="R757" t="str">
            <v>913.NA</v>
          </cell>
          <cell r="S757">
            <v>0</v>
          </cell>
        </row>
        <row r="758">
          <cell r="R758" t="str">
            <v>913.S</v>
          </cell>
          <cell r="S758">
            <v>0</v>
          </cell>
        </row>
        <row r="759">
          <cell r="R759" t="str">
            <v>913.CN</v>
          </cell>
          <cell r="S759">
            <v>0</v>
          </cell>
        </row>
        <row r="760">
          <cell r="R760" t="str">
            <v>913.NA1</v>
          </cell>
          <cell r="S760">
            <v>0</v>
          </cell>
        </row>
        <row r="761">
          <cell r="R761" t="str">
            <v>913.NA2</v>
          </cell>
          <cell r="S761">
            <v>0</v>
          </cell>
        </row>
        <row r="762">
          <cell r="R762" t="str">
            <v>916.NA</v>
          </cell>
          <cell r="S762">
            <v>0</v>
          </cell>
        </row>
        <row r="763">
          <cell r="R763" t="str">
            <v>916.S</v>
          </cell>
          <cell r="S763">
            <v>0</v>
          </cell>
        </row>
        <row r="764">
          <cell r="R764" t="str">
            <v>916.CN</v>
          </cell>
          <cell r="S764">
            <v>0</v>
          </cell>
        </row>
        <row r="765">
          <cell r="R765" t="str">
            <v>916.NA1</v>
          </cell>
          <cell r="S765">
            <v>0</v>
          </cell>
        </row>
        <row r="766">
          <cell r="R766" t="str">
            <v>916.NA2</v>
          </cell>
          <cell r="S766">
            <v>0</v>
          </cell>
        </row>
        <row r="767">
          <cell r="R767" t="str">
            <v>Total Sales Expense.NA</v>
          </cell>
          <cell r="S767">
            <v>0</v>
          </cell>
        </row>
        <row r="768">
          <cell r="R768" t="str">
            <v>Total Sales Expense.NA1</v>
          </cell>
          <cell r="S768">
            <v>0</v>
          </cell>
        </row>
        <row r="769">
          <cell r="R769" t="str">
            <v>Total Sales Expense.NA2</v>
          </cell>
          <cell r="S769">
            <v>0</v>
          </cell>
        </row>
        <row r="770">
          <cell r="R770" t="str">
            <v>Total Sales Expense by Factor.NA</v>
          </cell>
          <cell r="S770">
            <v>0</v>
          </cell>
        </row>
        <row r="771">
          <cell r="R771" t="str">
            <v>Total Sales Expense by Factor.NA1</v>
          </cell>
          <cell r="S771">
            <v>0</v>
          </cell>
        </row>
        <row r="772">
          <cell r="R772" t="str">
            <v>Total Sales Expense by Factor.NA2</v>
          </cell>
          <cell r="S772">
            <v>0</v>
          </cell>
        </row>
        <row r="773">
          <cell r="R773" t="str">
            <v>Total Sales Expense by Factor.NA3</v>
          </cell>
          <cell r="S773">
            <v>0</v>
          </cell>
        </row>
        <row r="774">
          <cell r="R774" t="str">
            <v>Total Sales Expense by Factor.NA4</v>
          </cell>
          <cell r="S774">
            <v>0</v>
          </cell>
        </row>
        <row r="775">
          <cell r="R775" t="str">
            <v>Total Customer Service Exp Including Sales.NA</v>
          </cell>
          <cell r="S775">
            <v>4467963.1581675112</v>
          </cell>
        </row>
        <row r="776">
          <cell r="R776" t="str">
            <v>920.NA</v>
          </cell>
          <cell r="S776">
            <v>0</v>
          </cell>
        </row>
        <row r="777">
          <cell r="R777" t="str">
            <v>920.S</v>
          </cell>
          <cell r="S777">
            <v>561824</v>
          </cell>
        </row>
        <row r="778">
          <cell r="R778" t="str">
            <v>920.CN</v>
          </cell>
          <cell r="S778">
            <v>0</v>
          </cell>
        </row>
        <row r="779">
          <cell r="R779" t="str">
            <v>920.SO</v>
          </cell>
          <cell r="S779">
            <v>33939571.549016602</v>
          </cell>
        </row>
        <row r="780">
          <cell r="R780" t="str">
            <v>920.NA1</v>
          </cell>
          <cell r="S780">
            <v>34501395.549016602</v>
          </cell>
        </row>
        <row r="781">
          <cell r="R781" t="str">
            <v>920.NA2</v>
          </cell>
          <cell r="S781">
            <v>0</v>
          </cell>
        </row>
        <row r="782">
          <cell r="R782" t="str">
            <v>921.NA</v>
          </cell>
          <cell r="S782">
            <v>0</v>
          </cell>
        </row>
        <row r="783">
          <cell r="R783" t="str">
            <v>921.S</v>
          </cell>
          <cell r="S783">
            <v>126674.88</v>
          </cell>
        </row>
        <row r="784">
          <cell r="R784" t="str">
            <v>921.CN</v>
          </cell>
          <cell r="S784">
            <v>41084.037518183279</v>
          </cell>
        </row>
        <row r="785">
          <cell r="R785" t="str">
            <v>921.SO</v>
          </cell>
          <cell r="S785">
            <v>3528517.1660941788</v>
          </cell>
        </row>
        <row r="786">
          <cell r="R786" t="str">
            <v>921.NA1</v>
          </cell>
          <cell r="S786">
            <v>3696276.0836123619</v>
          </cell>
        </row>
        <row r="787">
          <cell r="R787" t="str">
            <v>921.NA2</v>
          </cell>
          <cell r="S787">
            <v>0</v>
          </cell>
        </row>
        <row r="788">
          <cell r="R788" t="str">
            <v>922.NA</v>
          </cell>
          <cell r="S788">
            <v>0</v>
          </cell>
        </row>
        <row r="789">
          <cell r="R789" t="str">
            <v>922.S</v>
          </cell>
          <cell r="S789">
            <v>0</v>
          </cell>
        </row>
        <row r="790">
          <cell r="R790" t="str">
            <v>922.CN</v>
          </cell>
          <cell r="S790">
            <v>0</v>
          </cell>
        </row>
        <row r="791">
          <cell r="R791" t="str">
            <v>922.SO</v>
          </cell>
          <cell r="S791">
            <v>-16345498.108166998</v>
          </cell>
        </row>
        <row r="792">
          <cell r="R792" t="str">
            <v>922.NA1</v>
          </cell>
          <cell r="S792">
            <v>-16345498.108166998</v>
          </cell>
        </row>
        <row r="793">
          <cell r="R793" t="str">
            <v>922.NA2</v>
          </cell>
          <cell r="S793">
            <v>0</v>
          </cell>
        </row>
        <row r="794">
          <cell r="R794" t="str">
            <v>923.NA</v>
          </cell>
          <cell r="S794">
            <v>0</v>
          </cell>
        </row>
        <row r="795">
          <cell r="R795" t="str">
            <v>923.S</v>
          </cell>
          <cell r="S795">
            <v>8481.65</v>
          </cell>
        </row>
        <row r="796">
          <cell r="R796" t="str">
            <v>923.CN</v>
          </cell>
          <cell r="S796">
            <v>0</v>
          </cell>
        </row>
        <row r="797">
          <cell r="R797" t="str">
            <v>923.SO</v>
          </cell>
          <cell r="S797">
            <v>7195270.9283328736</v>
          </cell>
        </row>
        <row r="798">
          <cell r="R798" t="str">
            <v>923.NA1</v>
          </cell>
          <cell r="S798">
            <v>7203752.578332874</v>
          </cell>
        </row>
        <row r="799">
          <cell r="R799" t="str">
            <v>923.NA2</v>
          </cell>
          <cell r="S799">
            <v>0</v>
          </cell>
        </row>
        <row r="800">
          <cell r="R800" t="str">
            <v>924.NA</v>
          </cell>
          <cell r="S800">
            <v>0</v>
          </cell>
        </row>
        <row r="801">
          <cell r="R801" t="str">
            <v>924.S</v>
          </cell>
          <cell r="S801">
            <v>2148116.64</v>
          </cell>
        </row>
        <row r="802">
          <cell r="R802" t="str">
            <v>924.SG</v>
          </cell>
          <cell r="S802">
            <v>0</v>
          </cell>
        </row>
        <row r="803">
          <cell r="R803" t="str">
            <v>924.SO</v>
          </cell>
          <cell r="S803">
            <v>2823086.9520242158</v>
          </cell>
        </row>
        <row r="804">
          <cell r="R804" t="str">
            <v>924.NA1</v>
          </cell>
          <cell r="S804">
            <v>4971203.5920242164</v>
          </cell>
        </row>
        <row r="805">
          <cell r="R805" t="str">
            <v>924.NA2</v>
          </cell>
          <cell r="S805">
            <v>0</v>
          </cell>
        </row>
        <row r="806">
          <cell r="R806" t="str">
            <v>925.NA</v>
          </cell>
          <cell r="S806">
            <v>0</v>
          </cell>
        </row>
        <row r="807">
          <cell r="R807" t="str">
            <v>925.S</v>
          </cell>
          <cell r="S807">
            <v>0</v>
          </cell>
        </row>
        <row r="808">
          <cell r="R808" t="str">
            <v>925.SO</v>
          </cell>
          <cell r="S808">
            <v>4526209.7961688712</v>
          </cell>
        </row>
        <row r="809">
          <cell r="R809" t="str">
            <v>925.NA1</v>
          </cell>
          <cell r="S809">
            <v>4526209.7961688712</v>
          </cell>
        </row>
        <row r="810">
          <cell r="R810" t="str">
            <v>925.NA2</v>
          </cell>
          <cell r="S810">
            <v>0</v>
          </cell>
        </row>
        <row r="811">
          <cell r="R811" t="str">
            <v>926.NA</v>
          </cell>
          <cell r="S811">
            <v>0</v>
          </cell>
        </row>
        <row r="812">
          <cell r="R812" t="str">
            <v>926.S</v>
          </cell>
          <cell r="S812">
            <v>0</v>
          </cell>
        </row>
        <row r="813">
          <cell r="R813" t="str">
            <v>926.CN</v>
          </cell>
          <cell r="S813">
            <v>0</v>
          </cell>
        </row>
        <row r="814">
          <cell r="R814" t="str">
            <v>926.SO</v>
          </cell>
          <cell r="S814">
            <v>0</v>
          </cell>
        </row>
        <row r="815">
          <cell r="R815" t="str">
            <v>926.NA1</v>
          </cell>
          <cell r="S815">
            <v>0</v>
          </cell>
        </row>
        <row r="816">
          <cell r="R816" t="str">
            <v>926.NA2</v>
          </cell>
          <cell r="S816">
            <v>0</v>
          </cell>
        </row>
        <row r="817">
          <cell r="R817" t="str">
            <v>927.NA</v>
          </cell>
          <cell r="S817">
            <v>0</v>
          </cell>
        </row>
        <row r="818">
          <cell r="R818" t="str">
            <v>927.S</v>
          </cell>
          <cell r="S818">
            <v>0</v>
          </cell>
        </row>
        <row r="819">
          <cell r="R819" t="str">
            <v>927.SO</v>
          </cell>
          <cell r="S819">
            <v>0</v>
          </cell>
        </row>
        <row r="820">
          <cell r="R820" t="str">
            <v>927.NA1</v>
          </cell>
          <cell r="S820">
            <v>0</v>
          </cell>
        </row>
        <row r="821">
          <cell r="R821" t="str">
            <v>927.NA2</v>
          </cell>
          <cell r="S821">
            <v>0</v>
          </cell>
        </row>
        <row r="822">
          <cell r="R822" t="str">
            <v>928.NA</v>
          </cell>
          <cell r="S822">
            <v>0</v>
          </cell>
        </row>
        <row r="823">
          <cell r="R823" t="str">
            <v>928.S</v>
          </cell>
          <cell r="S823">
            <v>5979242.173254679</v>
          </cell>
        </row>
        <row r="824">
          <cell r="R824" t="str">
            <v>928.SE</v>
          </cell>
          <cell r="S824">
            <v>206866.46842225312</v>
          </cell>
        </row>
        <row r="825">
          <cell r="R825" t="str">
            <v>928.SO</v>
          </cell>
          <cell r="S825">
            <v>603720.6254880965</v>
          </cell>
        </row>
        <row r="826">
          <cell r="R826" t="str">
            <v>928.SG</v>
          </cell>
          <cell r="S826">
            <v>1794119.0442583717</v>
          </cell>
        </row>
        <row r="827">
          <cell r="R827" t="str">
            <v>928.NA1</v>
          </cell>
          <cell r="S827">
            <v>8583948.3114234004</v>
          </cell>
        </row>
        <row r="828">
          <cell r="R828" t="str">
            <v>928.NA2</v>
          </cell>
          <cell r="S828">
            <v>0</v>
          </cell>
        </row>
        <row r="829">
          <cell r="R829" t="str">
            <v>929.NA</v>
          </cell>
          <cell r="S829">
            <v>0</v>
          </cell>
        </row>
        <row r="830">
          <cell r="R830" t="str">
            <v>929.S</v>
          </cell>
          <cell r="S830">
            <v>0</v>
          </cell>
        </row>
        <row r="831">
          <cell r="R831" t="str">
            <v>929.SO</v>
          </cell>
          <cell r="S831">
            <v>-2288379.3302872269</v>
          </cell>
        </row>
        <row r="832">
          <cell r="R832" t="str">
            <v>929.NA1</v>
          </cell>
          <cell r="S832">
            <v>-2288379.3302872269</v>
          </cell>
        </row>
        <row r="833">
          <cell r="R833" t="str">
            <v>929.NA2</v>
          </cell>
          <cell r="S833">
            <v>0</v>
          </cell>
        </row>
        <row r="834">
          <cell r="R834" t="str">
            <v>930.NA</v>
          </cell>
          <cell r="S834">
            <v>0</v>
          </cell>
        </row>
        <row r="835">
          <cell r="R835" t="str">
            <v>930.S</v>
          </cell>
          <cell r="S835">
            <v>45500.04</v>
          </cell>
        </row>
        <row r="836">
          <cell r="R836" t="str">
            <v>930.CN</v>
          </cell>
          <cell r="S836">
            <v>0</v>
          </cell>
        </row>
        <row r="837">
          <cell r="R837" t="str">
            <v>930.SG</v>
          </cell>
          <cell r="S837">
            <v>0</v>
          </cell>
        </row>
        <row r="838">
          <cell r="R838" t="str">
            <v>930.SO</v>
          </cell>
          <cell r="S838">
            <v>960348.10500953044</v>
          </cell>
        </row>
        <row r="839">
          <cell r="R839" t="str">
            <v>930.NA1</v>
          </cell>
          <cell r="S839">
            <v>1005848.1450095305</v>
          </cell>
        </row>
        <row r="840">
          <cell r="R840" t="str">
            <v>930.NA2</v>
          </cell>
          <cell r="S840">
            <v>0</v>
          </cell>
        </row>
        <row r="841">
          <cell r="R841" t="str">
            <v>931.NA</v>
          </cell>
          <cell r="S841">
            <v>0</v>
          </cell>
        </row>
        <row r="842">
          <cell r="R842" t="str">
            <v>931.S</v>
          </cell>
          <cell r="S842">
            <v>4679.3999999999996</v>
          </cell>
        </row>
        <row r="843">
          <cell r="R843" t="str">
            <v>931.SO</v>
          </cell>
          <cell r="S843">
            <v>1992711.7465591952</v>
          </cell>
        </row>
        <row r="844">
          <cell r="R844" t="str">
            <v>931.NA1</v>
          </cell>
          <cell r="S844">
            <v>1997391.1465591951</v>
          </cell>
        </row>
        <row r="845">
          <cell r="R845" t="str">
            <v>931.NA2</v>
          </cell>
          <cell r="S845">
            <v>0</v>
          </cell>
        </row>
        <row r="846">
          <cell r="R846" t="str">
            <v>935.NA</v>
          </cell>
          <cell r="S846">
            <v>0</v>
          </cell>
        </row>
        <row r="847">
          <cell r="R847" t="str">
            <v>935.S</v>
          </cell>
          <cell r="S847">
            <v>91225.01</v>
          </cell>
        </row>
        <row r="848">
          <cell r="R848" t="str">
            <v>935.CN</v>
          </cell>
          <cell r="S848">
            <v>31223.151611144574</v>
          </cell>
        </row>
        <row r="849">
          <cell r="R849" t="str">
            <v>935.SO</v>
          </cell>
          <cell r="S849">
            <v>9604597.9867019728</v>
          </cell>
        </row>
        <row r="850">
          <cell r="R850" t="str">
            <v>935.NA1</v>
          </cell>
          <cell r="S850">
            <v>9727046.1483131181</v>
          </cell>
        </row>
        <row r="851">
          <cell r="R851" t="str">
            <v>935.NA2</v>
          </cell>
          <cell r="S851">
            <v>0</v>
          </cell>
        </row>
        <row r="852">
          <cell r="R852" t="str">
            <v>Total Administrative &amp; General Expense.NA</v>
          </cell>
          <cell r="S852">
            <v>57579193.912005931</v>
          </cell>
        </row>
        <row r="853">
          <cell r="R853" t="str">
            <v>Total Administrative &amp; General Expense.NA1</v>
          </cell>
          <cell r="S853">
            <v>0</v>
          </cell>
        </row>
        <row r="854">
          <cell r="R854" t="str">
            <v>Summary of A&amp;G Expense by Factor.NA</v>
          </cell>
          <cell r="S854">
            <v>0</v>
          </cell>
        </row>
        <row r="855">
          <cell r="R855" t="str">
            <v>Summary of A&amp;G Expense by Factor.NA1</v>
          </cell>
          <cell r="S855">
            <v>8965743.7932546772</v>
          </cell>
        </row>
        <row r="856">
          <cell r="R856" t="str">
            <v>Summary of A&amp;G Expense by Factor.NA2</v>
          </cell>
          <cell r="S856">
            <v>46540157.416941307</v>
          </cell>
        </row>
        <row r="857">
          <cell r="R857" t="str">
            <v>Summary of A&amp;G Expense by Factor.NA3</v>
          </cell>
          <cell r="S857">
            <v>1794119.0442583717</v>
          </cell>
        </row>
        <row r="858">
          <cell r="R858" t="str">
            <v>Summary of A&amp;G Expense by Factor.NA4</v>
          </cell>
          <cell r="S858">
            <v>72307.18912932786</v>
          </cell>
        </row>
        <row r="859">
          <cell r="R859" t="str">
            <v>Total A&amp;G Expense by Factor.NA</v>
          </cell>
          <cell r="S859">
            <v>57372327.44358369</v>
          </cell>
        </row>
        <row r="860">
          <cell r="R860" t="str">
            <v>Total A&amp;G Expense by Factor.NA1</v>
          </cell>
          <cell r="S860">
            <v>0</v>
          </cell>
        </row>
        <row r="861">
          <cell r="R861" t="str">
            <v>Total O&amp;M Expense.NA</v>
          </cell>
          <cell r="S861">
            <v>1193141009.3890159</v>
          </cell>
        </row>
        <row r="862">
          <cell r="R862" t="str">
            <v>403SP.NA</v>
          </cell>
          <cell r="S862">
            <v>0</v>
          </cell>
        </row>
        <row r="863">
          <cell r="R863" t="str">
            <v>403SP.SG</v>
          </cell>
          <cell r="S863">
            <v>13551737.108827481</v>
          </cell>
        </row>
        <row r="864">
          <cell r="R864" t="str">
            <v>403SP.SG1</v>
          </cell>
          <cell r="S864">
            <v>16346030.023655199</v>
          </cell>
        </row>
        <row r="865">
          <cell r="R865" t="str">
            <v>403SP.SG2</v>
          </cell>
          <cell r="S865">
            <v>69122075.845120877</v>
          </cell>
        </row>
        <row r="866">
          <cell r="R866" t="str">
            <v>403SP.SG3</v>
          </cell>
          <cell r="S866">
            <v>6487506.1869223462</v>
          </cell>
        </row>
        <row r="867">
          <cell r="R867" t="str">
            <v>403SP.NA1</v>
          </cell>
          <cell r="S867">
            <v>105507349.1645259</v>
          </cell>
        </row>
        <row r="868">
          <cell r="R868" t="str">
            <v>403SP.NA2</v>
          </cell>
          <cell r="S868">
            <v>0</v>
          </cell>
        </row>
        <row r="869">
          <cell r="R869" t="str">
            <v>403NP.NA</v>
          </cell>
          <cell r="S869">
            <v>0</v>
          </cell>
        </row>
        <row r="870">
          <cell r="R870" t="str">
            <v>403NP.SG</v>
          </cell>
          <cell r="S870">
            <v>0</v>
          </cell>
        </row>
        <row r="871">
          <cell r="R871" t="str">
            <v>403NP.NA1</v>
          </cell>
          <cell r="S871">
            <v>0</v>
          </cell>
        </row>
        <row r="872">
          <cell r="R872" t="str">
            <v>403NP.NA2</v>
          </cell>
          <cell r="S872">
            <v>0</v>
          </cell>
        </row>
        <row r="873">
          <cell r="R873" t="str">
            <v>403HP.NA</v>
          </cell>
          <cell r="S873">
            <v>0</v>
          </cell>
        </row>
        <row r="874">
          <cell r="R874" t="str">
            <v>403HP.SG</v>
          </cell>
          <cell r="S874">
            <v>2214429.3075732118</v>
          </cell>
        </row>
        <row r="875">
          <cell r="R875" t="str">
            <v>403HP.SG1</v>
          </cell>
          <cell r="S875">
            <v>619311.43381758442</v>
          </cell>
        </row>
        <row r="876">
          <cell r="R876" t="str">
            <v>403HP.SG2</v>
          </cell>
          <cell r="S876">
            <v>9225486.7287826221</v>
          </cell>
        </row>
        <row r="877">
          <cell r="R877" t="str">
            <v>403HP.SG3</v>
          </cell>
          <cell r="S877">
            <v>2297861.9576393981</v>
          </cell>
        </row>
        <row r="878">
          <cell r="R878" t="str">
            <v>403HP.NA1</v>
          </cell>
          <cell r="S878">
            <v>14357089.427812817</v>
          </cell>
        </row>
        <row r="879">
          <cell r="R879" t="str">
            <v>403HP.NA2</v>
          </cell>
          <cell r="S879">
            <v>0</v>
          </cell>
        </row>
        <row r="880">
          <cell r="R880" t="str">
            <v>403OP.NA</v>
          </cell>
          <cell r="S880">
            <v>0</v>
          </cell>
        </row>
        <row r="881">
          <cell r="R881" t="str">
            <v>403OP.SG</v>
          </cell>
          <cell r="S881">
            <v>0</v>
          </cell>
        </row>
        <row r="882">
          <cell r="R882" t="str">
            <v>403OP.SG1</v>
          </cell>
          <cell r="S882">
            <v>24979061.878400698</v>
          </cell>
        </row>
        <row r="883">
          <cell r="R883" t="str">
            <v>403OP.SG2</v>
          </cell>
          <cell r="S883">
            <v>1363397.9080218982</v>
          </cell>
        </row>
        <row r="884">
          <cell r="R884" t="str">
            <v>403OP.SG3</v>
          </cell>
          <cell r="S884">
            <v>29198417.305641729</v>
          </cell>
        </row>
        <row r="885">
          <cell r="R885" t="str">
            <v>403OP.NA1</v>
          </cell>
          <cell r="S885">
            <v>55540877.092064321</v>
          </cell>
        </row>
        <row r="886">
          <cell r="R886" t="str">
            <v>403OP.NA2</v>
          </cell>
          <cell r="S886">
            <v>0</v>
          </cell>
        </row>
        <row r="887">
          <cell r="R887" t="str">
            <v>403TP.NA</v>
          </cell>
          <cell r="S887">
            <v>0</v>
          </cell>
        </row>
        <row r="888">
          <cell r="R888" t="str">
            <v>403TP.SG</v>
          </cell>
          <cell r="S888">
            <v>4203414.6048366847</v>
          </cell>
        </row>
        <row r="889">
          <cell r="R889" t="str">
            <v>403TP.SG1</v>
          </cell>
          <cell r="S889">
            <v>4874295.0138449613</v>
          </cell>
        </row>
        <row r="890">
          <cell r="R890" t="str">
            <v>403TP.SG2</v>
          </cell>
          <cell r="S890">
            <v>34192780.440329961</v>
          </cell>
        </row>
        <row r="891">
          <cell r="R891" t="str">
            <v>403TP.NA1</v>
          </cell>
          <cell r="S891">
            <v>43270490.059011608</v>
          </cell>
        </row>
        <row r="892">
          <cell r="R892" t="str">
            <v>403TP.NA2</v>
          </cell>
          <cell r="S892">
            <v>0</v>
          </cell>
        </row>
        <row r="893">
          <cell r="R893" t="str">
            <v>403TP.NA3</v>
          </cell>
          <cell r="S893">
            <v>0</v>
          </cell>
        </row>
        <row r="894">
          <cell r="R894" t="str">
            <v>403TP.NA4</v>
          </cell>
          <cell r="S894">
            <v>0</v>
          </cell>
        </row>
        <row r="895">
          <cell r="R895" t="str">
            <v>403.NA</v>
          </cell>
          <cell r="S895">
            <v>0</v>
          </cell>
        </row>
        <row r="896">
          <cell r="R896" t="str">
            <v>360.S</v>
          </cell>
          <cell r="S896">
            <v>186387.69</v>
          </cell>
        </row>
        <row r="897">
          <cell r="R897" t="str">
            <v>361.S</v>
          </cell>
          <cell r="S897">
            <v>890454.03</v>
          </cell>
        </row>
        <row r="898">
          <cell r="R898" t="str">
            <v>362.S</v>
          </cell>
          <cell r="S898">
            <v>-11928366.060000001</v>
          </cell>
        </row>
        <row r="899">
          <cell r="R899" t="str">
            <v>363.S</v>
          </cell>
          <cell r="S899">
            <v>0</v>
          </cell>
        </row>
        <row r="900">
          <cell r="R900" t="str">
            <v>364.S</v>
          </cell>
          <cell r="S900">
            <v>12691433.49</v>
          </cell>
        </row>
        <row r="901">
          <cell r="R901" t="str">
            <v>365.S</v>
          </cell>
          <cell r="S901">
            <v>6206212.0999999996</v>
          </cell>
        </row>
        <row r="902">
          <cell r="R902" t="str">
            <v>366.S</v>
          </cell>
          <cell r="S902">
            <v>4621938.7699999996</v>
          </cell>
        </row>
        <row r="903">
          <cell r="R903" t="str">
            <v>367.S</v>
          </cell>
          <cell r="S903">
            <v>12576576.050000001</v>
          </cell>
        </row>
        <row r="904">
          <cell r="R904" t="str">
            <v>368.S</v>
          </cell>
          <cell r="S904">
            <v>11202456.65</v>
          </cell>
        </row>
        <row r="905">
          <cell r="R905" t="str">
            <v>369.S</v>
          </cell>
          <cell r="S905">
            <v>5998623.1200000001</v>
          </cell>
        </row>
        <row r="906">
          <cell r="R906" t="str">
            <v>370.S</v>
          </cell>
          <cell r="S906">
            <v>3018805.83</v>
          </cell>
        </row>
        <row r="907">
          <cell r="R907" t="str">
            <v>371.S</v>
          </cell>
          <cell r="S907">
            <v>277051.65999999997</v>
          </cell>
        </row>
        <row r="908">
          <cell r="R908" t="str">
            <v>372.S</v>
          </cell>
          <cell r="S908">
            <v>0</v>
          </cell>
        </row>
        <row r="909">
          <cell r="R909" t="str">
            <v>373.S</v>
          </cell>
          <cell r="S909">
            <v>1053095.18</v>
          </cell>
        </row>
        <row r="910">
          <cell r="R910" t="str">
            <v>373.NA</v>
          </cell>
          <cell r="S910">
            <v>46794668.50999999</v>
          </cell>
        </row>
        <row r="911">
          <cell r="R911" t="str">
            <v>373.NA1</v>
          </cell>
          <cell r="S911">
            <v>0</v>
          </cell>
        </row>
        <row r="912">
          <cell r="R912" t="str">
            <v>403GP.NA</v>
          </cell>
          <cell r="S912">
            <v>0</v>
          </cell>
        </row>
        <row r="913">
          <cell r="R913" t="str">
            <v>403GP.S</v>
          </cell>
          <cell r="S913">
            <v>4759151.03</v>
          </cell>
        </row>
        <row r="914">
          <cell r="R914" t="str">
            <v>403GP.SG</v>
          </cell>
          <cell r="S914">
            <v>15449.055147872714</v>
          </cell>
        </row>
        <row r="915">
          <cell r="R915" t="str">
            <v>403GP.SG1</v>
          </cell>
          <cell r="S915">
            <v>35319.033190671958</v>
          </cell>
        </row>
        <row r="916">
          <cell r="R916" t="str">
            <v>403GP.SE</v>
          </cell>
          <cell r="S916">
            <v>21334.965911449675</v>
          </cell>
        </row>
        <row r="917">
          <cell r="R917" t="str">
            <v>403GP.CN</v>
          </cell>
          <cell r="S917">
            <v>589072.95034084131</v>
          </cell>
        </row>
        <row r="918">
          <cell r="R918" t="str">
            <v>403GP.SG2</v>
          </cell>
          <cell r="S918">
            <v>3820270.3408937692</v>
          </cell>
        </row>
        <row r="919">
          <cell r="R919" t="str">
            <v>403GP.SO</v>
          </cell>
          <cell r="S919">
            <v>6265358.2997344397</v>
          </cell>
        </row>
        <row r="920">
          <cell r="R920" t="str">
            <v>403GP.SG3</v>
          </cell>
          <cell r="S920">
            <v>3227.9520476537832</v>
          </cell>
        </row>
        <row r="921">
          <cell r="R921" t="str">
            <v>403GP.SG4</v>
          </cell>
          <cell r="S921">
            <v>63890.408959781002</v>
          </cell>
        </row>
        <row r="922">
          <cell r="R922" t="str">
            <v>403GP.NA1</v>
          </cell>
          <cell r="S922">
            <v>15573074.036226479</v>
          </cell>
        </row>
        <row r="923">
          <cell r="R923" t="str">
            <v>403GP.NA2</v>
          </cell>
          <cell r="S923">
            <v>0</v>
          </cell>
        </row>
        <row r="924">
          <cell r="R924" t="str">
            <v>403GV0.NA</v>
          </cell>
          <cell r="S924">
            <v>0</v>
          </cell>
        </row>
        <row r="925">
          <cell r="R925" t="str">
            <v>403GV0.SG</v>
          </cell>
          <cell r="S925">
            <v>0</v>
          </cell>
        </row>
        <row r="926">
          <cell r="R926" t="str">
            <v>403GV0.NA1</v>
          </cell>
          <cell r="S926">
            <v>0</v>
          </cell>
        </row>
        <row r="927">
          <cell r="R927" t="str">
            <v>403GV0.NA2</v>
          </cell>
          <cell r="S927">
            <v>0</v>
          </cell>
        </row>
        <row r="928">
          <cell r="R928" t="str">
            <v>403MP.NA</v>
          </cell>
          <cell r="S928">
            <v>0</v>
          </cell>
        </row>
        <row r="929">
          <cell r="R929" t="str">
            <v>403MP.SE</v>
          </cell>
          <cell r="S929">
            <v>0</v>
          </cell>
        </row>
        <row r="930">
          <cell r="R930" t="str">
            <v>403MP.NA1</v>
          </cell>
          <cell r="S930">
            <v>0</v>
          </cell>
        </row>
        <row r="931">
          <cell r="R931" t="str">
            <v>403MP.NA2</v>
          </cell>
          <cell r="S931">
            <v>0</v>
          </cell>
        </row>
        <row r="932">
          <cell r="R932" t="str">
            <v>403EP.NA</v>
          </cell>
          <cell r="S932">
            <v>0</v>
          </cell>
        </row>
        <row r="933">
          <cell r="R933" t="str">
            <v>403EP.SG</v>
          </cell>
          <cell r="S933">
            <v>0</v>
          </cell>
        </row>
        <row r="934">
          <cell r="R934" t="str">
            <v>403EP.SG1</v>
          </cell>
          <cell r="S934">
            <v>0</v>
          </cell>
        </row>
        <row r="935">
          <cell r="R935" t="str">
            <v>403EP.NA1</v>
          </cell>
          <cell r="S935">
            <v>0</v>
          </cell>
        </row>
        <row r="936">
          <cell r="R936" t="str">
            <v>4031.NA</v>
          </cell>
          <cell r="S936">
            <v>0</v>
          </cell>
        </row>
        <row r="937">
          <cell r="R937" t="str">
            <v>4031.S</v>
          </cell>
          <cell r="S937">
            <v>0</v>
          </cell>
        </row>
        <row r="938">
          <cell r="R938" t="str">
            <v>4031.NA1</v>
          </cell>
          <cell r="S938">
            <v>0</v>
          </cell>
        </row>
        <row r="939">
          <cell r="R939" t="str">
            <v>4031.NA2</v>
          </cell>
          <cell r="S939">
            <v>0</v>
          </cell>
        </row>
        <row r="940">
          <cell r="R940" t="str">
            <v>4031.NA3</v>
          </cell>
          <cell r="S940">
            <v>0</v>
          </cell>
        </row>
        <row r="941">
          <cell r="R941" t="str">
            <v>Total Depreciation Expense.NA</v>
          </cell>
          <cell r="S941">
            <v>281043548.2896412</v>
          </cell>
        </row>
        <row r="942">
          <cell r="R942" t="str">
            <v>Total Depreciation Expense.NA1</v>
          </cell>
          <cell r="S942">
            <v>0</v>
          </cell>
        </row>
        <row r="943">
          <cell r="R943" t="str">
            <v>Summary.NA</v>
          </cell>
          <cell r="S943">
            <v>51553819.539999992</v>
          </cell>
        </row>
        <row r="944">
          <cell r="R944" t="str">
            <v>Summary.NA1</v>
          </cell>
          <cell r="S944">
            <v>0</v>
          </cell>
        </row>
        <row r="945">
          <cell r="R945" t="str">
            <v>Summary.NA2</v>
          </cell>
          <cell r="S945">
            <v>0</v>
          </cell>
        </row>
        <row r="946">
          <cell r="R946" t="str">
            <v>Summary.NA3</v>
          </cell>
          <cell r="S946">
            <v>222613962.53365442</v>
          </cell>
        </row>
        <row r="947">
          <cell r="R947" t="str">
            <v>Summary.NA4</v>
          </cell>
          <cell r="S947">
            <v>6265358.2997344397</v>
          </cell>
        </row>
        <row r="948">
          <cell r="R948" t="str">
            <v>Summary.NA5</v>
          </cell>
          <cell r="S948">
            <v>589072.95034084131</v>
          </cell>
        </row>
        <row r="949">
          <cell r="R949" t="str">
            <v>Summary.NA6</v>
          </cell>
          <cell r="S949">
            <v>21334.965911449675</v>
          </cell>
        </row>
        <row r="950">
          <cell r="R950" t="str">
            <v>Summary.NA7</v>
          </cell>
          <cell r="S950">
            <v>0</v>
          </cell>
        </row>
        <row r="951">
          <cell r="R951" t="str">
            <v>Summary.NA8</v>
          </cell>
          <cell r="S951">
            <v>0</v>
          </cell>
        </row>
        <row r="952">
          <cell r="R952" t="str">
            <v>Total Depreciation Expense By Factor.NA</v>
          </cell>
          <cell r="S952">
            <v>281043548.28964114</v>
          </cell>
        </row>
        <row r="953">
          <cell r="R953" t="str">
            <v>Total Depreciation Expense By Factor.NA1</v>
          </cell>
          <cell r="S953">
            <v>0</v>
          </cell>
        </row>
        <row r="954">
          <cell r="R954" t="str">
            <v>404GP.NA</v>
          </cell>
          <cell r="S954">
            <v>0</v>
          </cell>
        </row>
        <row r="955">
          <cell r="R955" t="str">
            <v>404GP.S</v>
          </cell>
          <cell r="S955">
            <v>727.88</v>
          </cell>
        </row>
        <row r="956">
          <cell r="R956" t="str">
            <v>404GP.SG</v>
          </cell>
          <cell r="S956">
            <v>0</v>
          </cell>
        </row>
        <row r="957">
          <cell r="R957" t="str">
            <v>404GP.SO</v>
          </cell>
          <cell r="S957">
            <v>254305.35901646171</v>
          </cell>
        </row>
        <row r="958">
          <cell r="R958" t="str">
            <v>404GP.SG1</v>
          </cell>
          <cell r="S958">
            <v>0</v>
          </cell>
        </row>
        <row r="959">
          <cell r="R959" t="str">
            <v>404GP.CN</v>
          </cell>
          <cell r="S959">
            <v>1111.4504658307965</v>
          </cell>
        </row>
        <row r="960">
          <cell r="R960" t="str">
            <v>404GP.SG2</v>
          </cell>
          <cell r="S960">
            <v>0</v>
          </cell>
        </row>
        <row r="961">
          <cell r="R961" t="str">
            <v>404GP.NA1</v>
          </cell>
          <cell r="S961">
            <v>256144.68948229251</v>
          </cell>
        </row>
        <row r="962">
          <cell r="R962" t="str">
            <v>404GP.NA2</v>
          </cell>
          <cell r="S962">
            <v>0</v>
          </cell>
        </row>
        <row r="963">
          <cell r="R963" t="str">
            <v>404SP.NA</v>
          </cell>
          <cell r="S963">
            <v>0</v>
          </cell>
        </row>
        <row r="964">
          <cell r="R964" t="str">
            <v>404SP.SG</v>
          </cell>
          <cell r="S964">
            <v>0</v>
          </cell>
        </row>
        <row r="965">
          <cell r="R965" t="str">
            <v>404SP.SG1</v>
          </cell>
          <cell r="S965">
            <v>0</v>
          </cell>
        </row>
        <row r="966">
          <cell r="R966" t="str">
            <v>404SP.NA1</v>
          </cell>
          <cell r="S966">
            <v>0</v>
          </cell>
        </row>
        <row r="967">
          <cell r="R967" t="str">
            <v>404SP.NA2</v>
          </cell>
          <cell r="S967">
            <v>0</v>
          </cell>
        </row>
        <row r="968">
          <cell r="R968" t="str">
            <v>404IP.NA</v>
          </cell>
          <cell r="S968">
            <v>0</v>
          </cell>
        </row>
        <row r="969">
          <cell r="R969" t="str">
            <v>404IP.S</v>
          </cell>
          <cell r="S969">
            <v>4485507.9500000011</v>
          </cell>
        </row>
        <row r="970">
          <cell r="R970" t="str">
            <v>404IP.SE</v>
          </cell>
          <cell r="S970">
            <v>21027.85562612709</v>
          </cell>
        </row>
        <row r="971">
          <cell r="R971" t="str">
            <v>404IP.SG</v>
          </cell>
          <cell r="S971">
            <v>5069342.0029089097</v>
          </cell>
        </row>
        <row r="972">
          <cell r="R972" t="str">
            <v>404IP.SO</v>
          </cell>
          <cell r="S972">
            <v>3911794.6287040352</v>
          </cell>
        </row>
        <row r="973">
          <cell r="R973" t="str">
            <v>404IP.CN</v>
          </cell>
          <cell r="S973">
            <v>1648146.7817304758</v>
          </cell>
        </row>
        <row r="974">
          <cell r="R974" t="str">
            <v>404IP.SG1</v>
          </cell>
          <cell r="S974">
            <v>1127956.2020227206</v>
          </cell>
        </row>
        <row r="975">
          <cell r="R975" t="str">
            <v>404IP.SG2</v>
          </cell>
          <cell r="S975">
            <v>134369.38369061245</v>
          </cell>
        </row>
        <row r="976">
          <cell r="R976" t="str">
            <v>404IP.SG3</v>
          </cell>
          <cell r="S976">
            <v>34402.654085319642</v>
          </cell>
        </row>
        <row r="977">
          <cell r="R977" t="str">
            <v>404IP.SG4</v>
          </cell>
          <cell r="S977">
            <v>0</v>
          </cell>
        </row>
        <row r="978">
          <cell r="R978" t="str">
            <v>404IP.SG5</v>
          </cell>
          <cell r="S978">
            <v>110668.83967691162</v>
          </cell>
        </row>
        <row r="979">
          <cell r="R979" t="str">
            <v>404IP.SG6</v>
          </cell>
          <cell r="S979">
            <v>7211.1574656939301</v>
          </cell>
        </row>
        <row r="980">
          <cell r="R980" t="str">
            <v>404IP.NA1</v>
          </cell>
          <cell r="S980">
            <v>16550427.455910807</v>
          </cell>
        </row>
        <row r="981">
          <cell r="R981" t="str">
            <v>404IP.NA2</v>
          </cell>
          <cell r="S981">
            <v>0</v>
          </cell>
        </row>
        <row r="982">
          <cell r="R982" t="str">
            <v>404MP.NA</v>
          </cell>
          <cell r="S982">
            <v>0</v>
          </cell>
        </row>
        <row r="983">
          <cell r="R983" t="str">
            <v>404MP.SE</v>
          </cell>
          <cell r="S983">
            <v>0</v>
          </cell>
        </row>
        <row r="984">
          <cell r="R984" t="str">
            <v>404MP.NA1</v>
          </cell>
          <cell r="S984">
            <v>0</v>
          </cell>
        </row>
        <row r="985">
          <cell r="R985" t="str">
            <v>404MP.NA2</v>
          </cell>
          <cell r="S985">
            <v>0</v>
          </cell>
        </row>
        <row r="986">
          <cell r="R986" t="str">
            <v>404OP.NA</v>
          </cell>
          <cell r="S986">
            <v>0</v>
          </cell>
        </row>
        <row r="987">
          <cell r="R987" t="str">
            <v>404OP.SG</v>
          </cell>
          <cell r="S987">
            <v>0</v>
          </cell>
        </row>
        <row r="988">
          <cell r="R988" t="str">
            <v>404OP.NA1</v>
          </cell>
          <cell r="S988">
            <v>0</v>
          </cell>
        </row>
        <row r="989">
          <cell r="R989" t="str">
            <v>404OP.NA2</v>
          </cell>
          <cell r="S989">
            <v>0</v>
          </cell>
        </row>
        <row r="990">
          <cell r="R990" t="str">
            <v>404OP.NA3</v>
          </cell>
          <cell r="S990">
            <v>0</v>
          </cell>
        </row>
        <row r="991">
          <cell r="R991" t="str">
            <v>404HP.NA</v>
          </cell>
          <cell r="S991">
            <v>0</v>
          </cell>
        </row>
        <row r="992">
          <cell r="R992" t="str">
            <v>404HP.SG</v>
          </cell>
          <cell r="S992">
            <v>123193.03010944813</v>
          </cell>
        </row>
        <row r="993">
          <cell r="R993" t="str">
            <v>404HP.SG1</v>
          </cell>
          <cell r="S993">
            <v>0</v>
          </cell>
        </row>
        <row r="994">
          <cell r="R994" t="str">
            <v>404HP.SG2</v>
          </cell>
          <cell r="S994">
            <v>0</v>
          </cell>
        </row>
        <row r="995">
          <cell r="R995" t="str">
            <v>404HP.NA1</v>
          </cell>
          <cell r="S995">
            <v>123193.03010944813</v>
          </cell>
        </row>
        <row r="996">
          <cell r="R996" t="str">
            <v>404HP.NA2</v>
          </cell>
          <cell r="S996">
            <v>0</v>
          </cell>
        </row>
        <row r="997">
          <cell r="R997" t="str">
            <v>Total Amortization of Limited Term Plant.NA</v>
          </cell>
          <cell r="S997">
            <v>16929765.175502542</v>
          </cell>
        </row>
        <row r="998">
          <cell r="R998" t="str">
            <v>Total Amortization of Limited Term Plant.NA1</v>
          </cell>
          <cell r="S998">
            <v>0</v>
          </cell>
        </row>
        <row r="999">
          <cell r="R999" t="str">
            <v>Total Amortization of Limited Term Plant.NA2</v>
          </cell>
          <cell r="S999">
            <v>0</v>
          </cell>
        </row>
        <row r="1000">
          <cell r="R1000" t="str">
            <v>405.NA</v>
          </cell>
          <cell r="S1000">
            <v>0</v>
          </cell>
        </row>
        <row r="1001">
          <cell r="R1001" t="str">
            <v>405.S</v>
          </cell>
          <cell r="S1001">
            <v>0</v>
          </cell>
        </row>
        <row r="1002">
          <cell r="R1002" t="str">
            <v>405.NA1</v>
          </cell>
          <cell r="S1002">
            <v>0</v>
          </cell>
        </row>
        <row r="1003">
          <cell r="R1003" t="str">
            <v>405.NA2</v>
          </cell>
          <cell r="S1003">
            <v>0</v>
          </cell>
        </row>
        <row r="1004">
          <cell r="R1004" t="str">
            <v>405.NA3</v>
          </cell>
          <cell r="S1004">
            <v>0</v>
          </cell>
        </row>
        <row r="1005">
          <cell r="R1005" t="str">
            <v>406.NA</v>
          </cell>
          <cell r="S1005">
            <v>0</v>
          </cell>
        </row>
        <row r="1006">
          <cell r="R1006" t="str">
            <v>406.S</v>
          </cell>
          <cell r="S1006">
            <v>238546.21</v>
          </cell>
        </row>
        <row r="1007">
          <cell r="R1007" t="str">
            <v>406.SG</v>
          </cell>
          <cell r="S1007">
            <v>0</v>
          </cell>
        </row>
        <row r="1008">
          <cell r="R1008" t="str">
            <v>406.SG1</v>
          </cell>
          <cell r="S1008">
            <v>0</v>
          </cell>
        </row>
        <row r="1009">
          <cell r="R1009" t="str">
            <v>406.SG2</v>
          </cell>
          <cell r="S1009">
            <v>2078189.0254947979</v>
          </cell>
        </row>
        <row r="1010">
          <cell r="R1010" t="str">
            <v>406.SO</v>
          </cell>
          <cell r="S1010">
            <v>0</v>
          </cell>
        </row>
        <row r="1011">
          <cell r="R1011" t="str">
            <v>406.NA1</v>
          </cell>
          <cell r="S1011">
            <v>2316735.235494798</v>
          </cell>
        </row>
        <row r="1012">
          <cell r="R1012" t="str">
            <v>407.NA</v>
          </cell>
          <cell r="S1012">
            <v>0</v>
          </cell>
        </row>
        <row r="1013">
          <cell r="R1013" t="str">
            <v>407.S</v>
          </cell>
          <cell r="S1013">
            <v>-4777519.7800000012</v>
          </cell>
        </row>
        <row r="1014">
          <cell r="R1014" t="str">
            <v>407.SO</v>
          </cell>
          <cell r="S1014">
            <v>0</v>
          </cell>
        </row>
        <row r="1015">
          <cell r="R1015" t="str">
            <v>407.SG-P</v>
          </cell>
          <cell r="S1015">
            <v>0</v>
          </cell>
        </row>
        <row r="1016">
          <cell r="R1016" t="str">
            <v>407.SE</v>
          </cell>
          <cell r="S1016">
            <v>0</v>
          </cell>
        </row>
        <row r="1017">
          <cell r="R1017" t="str">
            <v>407.SG</v>
          </cell>
          <cell r="S1017">
            <v>0</v>
          </cell>
        </row>
        <row r="1018">
          <cell r="R1018" t="str">
            <v>407.TROJP</v>
          </cell>
          <cell r="S1018">
            <v>0</v>
          </cell>
        </row>
        <row r="1019">
          <cell r="R1019" t="str">
            <v>407.NA1</v>
          </cell>
          <cell r="S1019">
            <v>-4777519.7800000012</v>
          </cell>
        </row>
        <row r="1020">
          <cell r="R1020" t="str">
            <v>407.NA2</v>
          </cell>
          <cell r="S1020">
            <v>0</v>
          </cell>
        </row>
        <row r="1021">
          <cell r="R1021" t="str">
            <v>Total Amortization Expense.NA</v>
          </cell>
          <cell r="S1021">
            <v>14468980.630997339</v>
          </cell>
        </row>
        <row r="1022">
          <cell r="R1022" t="str">
            <v>Total Amortization Expense.NA1</v>
          </cell>
          <cell r="S1022">
            <v>0</v>
          </cell>
        </row>
        <row r="1023">
          <cell r="R1023" t="str">
            <v>Total Amortization Expense.NA2</v>
          </cell>
          <cell r="S1023">
            <v>0</v>
          </cell>
        </row>
        <row r="1024">
          <cell r="R1024" t="str">
            <v>Total Amortization Expense.NA3</v>
          </cell>
          <cell r="S1024">
            <v>0</v>
          </cell>
        </row>
        <row r="1025">
          <cell r="R1025" t="str">
            <v>Summary of Amortization Expense by Factor.NA</v>
          </cell>
          <cell r="S1025">
            <v>0</v>
          </cell>
        </row>
        <row r="1026">
          <cell r="R1026" t="str">
            <v>Summary of Amortization Expense by Factor.NA1</v>
          </cell>
          <cell r="S1026">
            <v>-52737.740000000224</v>
          </cell>
        </row>
        <row r="1027">
          <cell r="R1027" t="str">
            <v>Summary of Amortization Expense by Factor.NA2</v>
          </cell>
          <cell r="S1027">
            <v>21027.85562612709</v>
          </cell>
        </row>
        <row r="1028">
          <cell r="R1028" t="str">
            <v>Summary of Amortization Expense by Factor.NA3</v>
          </cell>
          <cell r="S1028">
            <v>0</v>
          </cell>
        </row>
        <row r="1029">
          <cell r="R1029" t="str">
            <v>Summary of Amortization Expense by Factor.NA4</v>
          </cell>
          <cell r="S1029">
            <v>0</v>
          </cell>
        </row>
        <row r="1030">
          <cell r="R1030" t="str">
            <v>Summary of Amortization Expense by Factor.NA5</v>
          </cell>
          <cell r="S1030">
            <v>0</v>
          </cell>
        </row>
        <row r="1031">
          <cell r="R1031" t="str">
            <v>Summary of Amortization Expense by Factor.NA6</v>
          </cell>
          <cell r="S1031">
            <v>4166099.987720497</v>
          </cell>
        </row>
        <row r="1032">
          <cell r="R1032" t="str">
            <v>Summary of Amortization Expense by Factor.NA7</v>
          </cell>
          <cell r="S1032">
            <v>0</v>
          </cell>
        </row>
        <row r="1033">
          <cell r="R1033" t="str">
            <v>Summary of Amortization Expense by Factor.NA8</v>
          </cell>
          <cell r="S1033">
            <v>0</v>
          </cell>
        </row>
        <row r="1034">
          <cell r="R1034" t="str">
            <v>Summary of Amortization Expense by Factor.NA9</v>
          </cell>
          <cell r="S1034">
            <v>1649258.2321963066</v>
          </cell>
        </row>
        <row r="1035">
          <cell r="R1035" t="str">
            <v>Summary of Amortization Expense by Factor.NA10</v>
          </cell>
          <cell r="S1035">
            <v>8685332.2954544127</v>
          </cell>
        </row>
        <row r="1036">
          <cell r="R1036" t="str">
            <v>Total Amortization Expense by Factor.NA</v>
          </cell>
          <cell r="S1036">
            <v>14468980.630997343</v>
          </cell>
        </row>
        <row r="1037">
          <cell r="R1037" t="str">
            <v>408.NA</v>
          </cell>
          <cell r="S1037">
            <v>0</v>
          </cell>
        </row>
        <row r="1038">
          <cell r="R1038" t="str">
            <v>408.S</v>
          </cell>
          <cell r="S1038">
            <v>609.72</v>
          </cell>
        </row>
        <row r="1039">
          <cell r="R1039" t="str">
            <v>408.GPS</v>
          </cell>
          <cell r="S1039">
            <v>60082400.982661881</v>
          </cell>
        </row>
        <row r="1040">
          <cell r="R1040" t="str">
            <v>408.SO</v>
          </cell>
          <cell r="S1040">
            <v>4614260.2696217047</v>
          </cell>
        </row>
        <row r="1041">
          <cell r="R1041" t="str">
            <v>408.SE</v>
          </cell>
          <cell r="S1041">
            <v>379452.68069481634</v>
          </cell>
        </row>
        <row r="1042">
          <cell r="R1042" t="str">
            <v>408.SG</v>
          </cell>
          <cell r="S1042">
            <v>760297.02495593869</v>
          </cell>
        </row>
        <row r="1043">
          <cell r="R1043" t="str">
            <v>408.OPRV-ID</v>
          </cell>
          <cell r="S1043">
            <v>0</v>
          </cell>
        </row>
        <row r="1044">
          <cell r="R1044" t="str">
            <v>408.EXCTAX</v>
          </cell>
          <cell r="S1044">
            <v>0</v>
          </cell>
        </row>
        <row r="1045">
          <cell r="R1045" t="str">
            <v>408.SG1</v>
          </cell>
          <cell r="S1045">
            <v>0</v>
          </cell>
        </row>
        <row r="1046">
          <cell r="R1046" t="str">
            <v>408.NA1</v>
          </cell>
          <cell r="S1046">
            <v>0</v>
          </cell>
        </row>
        <row r="1047">
          <cell r="R1047" t="str">
            <v>408.NA2</v>
          </cell>
          <cell r="S1047">
            <v>0</v>
          </cell>
        </row>
        <row r="1048">
          <cell r="R1048" t="str">
            <v>408.NA3</v>
          </cell>
          <cell r="S1048">
            <v>0</v>
          </cell>
        </row>
        <row r="1049">
          <cell r="R1049" t="str">
            <v>Total Taxes Other Than Income.NA</v>
          </cell>
          <cell r="S1049">
            <v>65837020.677934341</v>
          </cell>
        </row>
        <row r="1050">
          <cell r="R1050" t="str">
            <v>Total Taxes Other Than Income.NA1</v>
          </cell>
          <cell r="S1050">
            <v>0</v>
          </cell>
        </row>
        <row r="1051">
          <cell r="R1051" t="str">
            <v>Total Taxes Other Than Income.NA2</v>
          </cell>
          <cell r="S1051">
            <v>0</v>
          </cell>
        </row>
        <row r="1052">
          <cell r="R1052" t="str">
            <v>41140.NA</v>
          </cell>
          <cell r="S1052">
            <v>0</v>
          </cell>
        </row>
        <row r="1053">
          <cell r="R1053" t="str">
            <v>41140.DGU</v>
          </cell>
          <cell r="S1053">
            <v>-3978052.186232816</v>
          </cell>
        </row>
        <row r="1054">
          <cell r="R1054" t="str">
            <v>41140.NA1</v>
          </cell>
          <cell r="S1054">
            <v>0</v>
          </cell>
        </row>
        <row r="1055">
          <cell r="R1055" t="str">
            <v>41140.NA2</v>
          </cell>
          <cell r="S1055">
            <v>-3978052.186232816</v>
          </cell>
        </row>
        <row r="1056">
          <cell r="R1056" t="str">
            <v>41140.NA3</v>
          </cell>
          <cell r="S1056">
            <v>0</v>
          </cell>
        </row>
        <row r="1057">
          <cell r="R1057" t="str">
            <v>41141.NA</v>
          </cell>
          <cell r="S1057">
            <v>0</v>
          </cell>
        </row>
        <row r="1058">
          <cell r="R1058" t="str">
            <v>41141.DGU</v>
          </cell>
          <cell r="S1058">
            <v>0</v>
          </cell>
        </row>
        <row r="1059">
          <cell r="R1059" t="str">
            <v>41141.NA1</v>
          </cell>
          <cell r="S1059">
            <v>0</v>
          </cell>
        </row>
        <row r="1060">
          <cell r="R1060" t="str">
            <v>41141.NA2</v>
          </cell>
          <cell r="S1060">
            <v>0</v>
          </cell>
        </row>
        <row r="1061">
          <cell r="R1061" t="str">
            <v>41141.NA3</v>
          </cell>
          <cell r="S1061">
            <v>0</v>
          </cell>
        </row>
        <row r="1062">
          <cell r="R1062" t="str">
            <v>Total Deferred ITC.NA</v>
          </cell>
          <cell r="S1062">
            <v>-3978052.186232816</v>
          </cell>
        </row>
        <row r="1063">
          <cell r="R1063" t="str">
            <v>Total Deferred ITC.NA1</v>
          </cell>
          <cell r="S1063">
            <v>0</v>
          </cell>
        </row>
        <row r="1064">
          <cell r="R1064" t="str">
            <v>Total Deferred ITC.NA2</v>
          </cell>
          <cell r="S1064">
            <v>0</v>
          </cell>
        </row>
        <row r="1065">
          <cell r="R1065" t="str">
            <v>427.NA</v>
          </cell>
          <cell r="S1065">
            <v>0</v>
          </cell>
        </row>
        <row r="1066">
          <cell r="R1066" t="str">
            <v>427.S</v>
          </cell>
          <cell r="S1066">
            <v>155295150.76648656</v>
          </cell>
        </row>
        <row r="1067">
          <cell r="R1067" t="str">
            <v>427.SNP</v>
          </cell>
          <cell r="S1067">
            <v>0</v>
          </cell>
        </row>
        <row r="1068">
          <cell r="R1068" t="str">
            <v>427.NA1</v>
          </cell>
          <cell r="S1068">
            <v>155295150.76648656</v>
          </cell>
        </row>
        <row r="1069">
          <cell r="R1069" t="str">
            <v>427.NA2</v>
          </cell>
          <cell r="S1069">
            <v>0</v>
          </cell>
        </row>
        <row r="1070">
          <cell r="R1070" t="str">
            <v>428.NA</v>
          </cell>
          <cell r="S1070">
            <v>0</v>
          </cell>
        </row>
        <row r="1071">
          <cell r="R1071" t="str">
            <v>428.SNP</v>
          </cell>
          <cell r="S1071">
            <v>2189359.3959768424</v>
          </cell>
        </row>
        <row r="1072">
          <cell r="R1072" t="str">
            <v>428.NA1</v>
          </cell>
          <cell r="S1072">
            <v>2189359.3959768424</v>
          </cell>
        </row>
        <row r="1073">
          <cell r="R1073" t="str">
            <v>428.NA2</v>
          </cell>
          <cell r="S1073">
            <v>0</v>
          </cell>
        </row>
        <row r="1074">
          <cell r="R1074" t="str">
            <v>429.NA</v>
          </cell>
          <cell r="S1074">
            <v>0</v>
          </cell>
        </row>
        <row r="1075">
          <cell r="R1075" t="str">
            <v>429.SNP</v>
          </cell>
          <cell r="S1075">
            <v>-4905.5480863182693</v>
          </cell>
        </row>
        <row r="1076">
          <cell r="R1076" t="str">
            <v>429.NA1</v>
          </cell>
          <cell r="S1076">
            <v>-4905.5480863182693</v>
          </cell>
        </row>
        <row r="1077">
          <cell r="R1077" t="str">
            <v>429.NA2</v>
          </cell>
          <cell r="S1077">
            <v>0</v>
          </cell>
        </row>
        <row r="1078">
          <cell r="R1078" t="str">
            <v>431.NA</v>
          </cell>
          <cell r="S1078">
            <v>0</v>
          </cell>
        </row>
        <row r="1079">
          <cell r="R1079" t="str">
            <v>431.OTH</v>
          </cell>
          <cell r="S1079">
            <v>0</v>
          </cell>
        </row>
        <row r="1080">
          <cell r="R1080" t="str">
            <v>431.SO</v>
          </cell>
          <cell r="S1080">
            <v>0</v>
          </cell>
        </row>
        <row r="1081">
          <cell r="R1081" t="str">
            <v>431.SNP</v>
          </cell>
          <cell r="S1081">
            <v>6427141.9368966147</v>
          </cell>
        </row>
        <row r="1082">
          <cell r="R1082" t="str">
            <v>431.NA1</v>
          </cell>
          <cell r="S1082">
            <v>6427141.9368966147</v>
          </cell>
        </row>
        <row r="1083">
          <cell r="R1083" t="str">
            <v>431.NA2</v>
          </cell>
          <cell r="S1083">
            <v>0</v>
          </cell>
        </row>
        <row r="1084">
          <cell r="R1084" t="str">
            <v>432.NA</v>
          </cell>
          <cell r="S1084">
            <v>0</v>
          </cell>
        </row>
        <row r="1085">
          <cell r="R1085" t="str">
            <v>432.SNP</v>
          </cell>
          <cell r="S1085">
            <v>-7826474.3656951785</v>
          </cell>
        </row>
        <row r="1086">
          <cell r="R1086" t="str">
            <v>432.NA1</v>
          </cell>
          <cell r="S1086">
            <v>-7826474.3656951785</v>
          </cell>
        </row>
        <row r="1087">
          <cell r="R1087" t="str">
            <v>432.NA2</v>
          </cell>
          <cell r="S1087">
            <v>0</v>
          </cell>
        </row>
        <row r="1088">
          <cell r="R1088" t="str">
            <v>432.NA3</v>
          </cell>
          <cell r="S1088">
            <v>156080272.18557853</v>
          </cell>
        </row>
        <row r="1089">
          <cell r="R1089" t="str">
            <v>432.NA4</v>
          </cell>
          <cell r="S1089">
            <v>0</v>
          </cell>
        </row>
        <row r="1090">
          <cell r="R1090" t="str">
            <v>432.NA5</v>
          </cell>
          <cell r="S1090">
            <v>0</v>
          </cell>
        </row>
        <row r="1091">
          <cell r="R1091" t="str">
            <v>432.NUTIL</v>
          </cell>
          <cell r="S1091">
            <v>0</v>
          </cell>
        </row>
        <row r="1092">
          <cell r="R1092" t="str">
            <v>432.NUTIL1</v>
          </cell>
          <cell r="S1092">
            <v>0</v>
          </cell>
        </row>
        <row r="1093">
          <cell r="R1093" t="str">
            <v>432.NUTIL2</v>
          </cell>
          <cell r="S1093">
            <v>0</v>
          </cell>
        </row>
        <row r="1094">
          <cell r="R1094" t="str">
            <v>432.NUTIL3</v>
          </cell>
          <cell r="S1094">
            <v>0</v>
          </cell>
        </row>
        <row r="1095">
          <cell r="R1095" t="str">
            <v>432.NA6</v>
          </cell>
          <cell r="S1095">
            <v>0</v>
          </cell>
        </row>
        <row r="1096">
          <cell r="R1096" t="str">
            <v>432.NA7</v>
          </cell>
          <cell r="S1096">
            <v>0</v>
          </cell>
        </row>
        <row r="1097">
          <cell r="R1097" t="str">
            <v>432.NA8</v>
          </cell>
          <cell r="S1097">
            <v>0</v>
          </cell>
        </row>
        <row r="1098">
          <cell r="R1098" t="str">
            <v>432.NA9</v>
          </cell>
          <cell r="S1098">
            <v>156080272.18557853</v>
          </cell>
        </row>
        <row r="1099">
          <cell r="R1099" t="str">
            <v>432.NA10</v>
          </cell>
          <cell r="S1099">
            <v>0</v>
          </cell>
        </row>
        <row r="1100">
          <cell r="R1100" t="str">
            <v>432.NA11</v>
          </cell>
          <cell r="S1100">
            <v>0</v>
          </cell>
        </row>
        <row r="1101">
          <cell r="R1101" t="str">
            <v>419.NA</v>
          </cell>
          <cell r="S1101">
            <v>0</v>
          </cell>
        </row>
        <row r="1102">
          <cell r="R1102" t="str">
            <v>419.S</v>
          </cell>
          <cell r="S1102">
            <v>0</v>
          </cell>
        </row>
        <row r="1103">
          <cell r="R1103" t="str">
            <v>419.SNP</v>
          </cell>
          <cell r="S1103">
            <v>-14645519.840252023</v>
          </cell>
        </row>
        <row r="1104">
          <cell r="R1104" t="str">
            <v>419.NA1</v>
          </cell>
          <cell r="S1104">
            <v>-14645519.840252023</v>
          </cell>
        </row>
        <row r="1105">
          <cell r="R1105" t="str">
            <v>419.NA2</v>
          </cell>
          <cell r="S1105">
            <v>0</v>
          </cell>
        </row>
        <row r="1106">
          <cell r="R1106" t="str">
            <v>419.NA3</v>
          </cell>
          <cell r="S1106">
            <v>0</v>
          </cell>
        </row>
        <row r="1107">
          <cell r="R1107" t="str">
            <v>41010.NA</v>
          </cell>
          <cell r="S1107">
            <v>0</v>
          </cell>
        </row>
        <row r="1108">
          <cell r="R1108" t="str">
            <v>41010.S</v>
          </cell>
          <cell r="S1108">
            <v>1659335</v>
          </cell>
        </row>
        <row r="1109">
          <cell r="R1109" t="str">
            <v>41010.TROJD</v>
          </cell>
          <cell r="S1109">
            <v>0</v>
          </cell>
        </row>
        <row r="1110">
          <cell r="R1110" t="str">
            <v>41010.SG</v>
          </cell>
          <cell r="S1110">
            <v>31868.635416936602</v>
          </cell>
        </row>
        <row r="1111">
          <cell r="R1111" t="str">
            <v>41010.SO</v>
          </cell>
          <cell r="S1111">
            <v>8691343.2290154751</v>
          </cell>
        </row>
        <row r="1112">
          <cell r="R1112" t="str">
            <v>41010.SNP</v>
          </cell>
          <cell r="S1112">
            <v>8478246.7583246753</v>
          </cell>
        </row>
        <row r="1113">
          <cell r="R1113" t="str">
            <v>41010.SE</v>
          </cell>
          <cell r="S1113">
            <v>4969481.7973931218</v>
          </cell>
        </row>
        <row r="1114">
          <cell r="R1114" t="str">
            <v>41010.SG1</v>
          </cell>
          <cell r="S1114">
            <v>34255545.160706937</v>
          </cell>
        </row>
        <row r="1115">
          <cell r="R1115" t="str">
            <v>41010.GPS</v>
          </cell>
          <cell r="S1115">
            <v>-6571082.3935501929</v>
          </cell>
        </row>
        <row r="1116">
          <cell r="R1116" t="str">
            <v>41010.DITEXP</v>
          </cell>
          <cell r="S1116">
            <v>0</v>
          </cell>
        </row>
        <row r="1117">
          <cell r="R1117" t="str">
            <v>41010.BADDEBT</v>
          </cell>
          <cell r="S1117">
            <v>0</v>
          </cell>
        </row>
        <row r="1118">
          <cell r="R1118" t="str">
            <v>41010.CN</v>
          </cell>
          <cell r="S1118">
            <v>0</v>
          </cell>
        </row>
        <row r="1119">
          <cell r="R1119" t="str">
            <v>41010.IBT</v>
          </cell>
          <cell r="S1119">
            <v>0</v>
          </cell>
        </row>
        <row r="1120">
          <cell r="R1120" t="str">
            <v>41010.CIAC</v>
          </cell>
          <cell r="S1120">
            <v>0</v>
          </cell>
        </row>
        <row r="1121">
          <cell r="R1121" t="str">
            <v>41010.SCHMDEXP</v>
          </cell>
          <cell r="S1121">
            <v>0</v>
          </cell>
        </row>
        <row r="1122">
          <cell r="R1122" t="str">
            <v>41010.TAXDEPR</v>
          </cell>
          <cell r="S1122">
            <v>190810092.9251667</v>
          </cell>
        </row>
        <row r="1123">
          <cell r="R1123" t="str">
            <v>41010.SNPD</v>
          </cell>
          <cell r="S1123">
            <v>9254.1341829181929</v>
          </cell>
        </row>
        <row r="1124">
          <cell r="R1124" t="str">
            <v>41010.NA1</v>
          </cell>
          <cell r="S1124">
            <v>242334085.24665657</v>
          </cell>
        </row>
        <row r="1125">
          <cell r="R1125" t="str">
            <v>41010.NA2</v>
          </cell>
          <cell r="S1125">
            <v>0</v>
          </cell>
        </row>
        <row r="1126">
          <cell r="R1126" t="str">
            <v>41010.NA3</v>
          </cell>
          <cell r="S1126">
            <v>0</v>
          </cell>
        </row>
        <row r="1127">
          <cell r="R1127" t="str">
            <v>41010.NA4</v>
          </cell>
          <cell r="S1127">
            <v>0</v>
          </cell>
        </row>
        <row r="1128">
          <cell r="R1128" t="str">
            <v>41110.NA</v>
          </cell>
          <cell r="S1128">
            <v>0</v>
          </cell>
        </row>
        <row r="1129">
          <cell r="R1129" t="str">
            <v>41110.S</v>
          </cell>
          <cell r="S1129">
            <v>209263.08000000007</v>
          </cell>
        </row>
        <row r="1130">
          <cell r="R1130" t="str">
            <v>41110.SE</v>
          </cell>
          <cell r="S1130">
            <v>11926715.022761332</v>
          </cell>
        </row>
        <row r="1131">
          <cell r="R1131" t="str">
            <v>41110.SG</v>
          </cell>
          <cell r="S1131">
            <v>-235502.36108527204</v>
          </cell>
        </row>
        <row r="1132">
          <cell r="R1132" t="str">
            <v>41110.SNP</v>
          </cell>
          <cell r="S1132">
            <v>-4049153.794952393</v>
          </cell>
        </row>
        <row r="1133">
          <cell r="R1133" t="str">
            <v>41110.SG1</v>
          </cell>
          <cell r="S1133">
            <v>1346884.5498979667</v>
          </cell>
        </row>
        <row r="1134">
          <cell r="R1134" t="str">
            <v>41110.GPS</v>
          </cell>
          <cell r="S1134">
            <v>-37946.808558969897</v>
          </cell>
        </row>
        <row r="1135">
          <cell r="R1135" t="str">
            <v>41110.SO</v>
          </cell>
          <cell r="S1135">
            <v>-6885646.8622154966</v>
          </cell>
        </row>
        <row r="1136">
          <cell r="R1136" t="str">
            <v>41110.SNPD</v>
          </cell>
          <cell r="S1136">
            <v>-252071.8085136131</v>
          </cell>
        </row>
        <row r="1137">
          <cell r="R1137" t="str">
            <v>41110.BADDEBT</v>
          </cell>
          <cell r="S1137">
            <v>13111.522391044804</v>
          </cell>
        </row>
        <row r="1138">
          <cell r="R1138" t="str">
            <v>41110.SGCT</v>
          </cell>
          <cell r="S1138">
            <v>-186651.79449003996</v>
          </cell>
        </row>
        <row r="1139">
          <cell r="R1139" t="str">
            <v>41110.DITEXP</v>
          </cell>
          <cell r="S1139">
            <v>0</v>
          </cell>
        </row>
        <row r="1140">
          <cell r="R1140" t="str">
            <v>41110.TROJD</v>
          </cell>
          <cell r="S1140">
            <v>6096.9879016247987</v>
          </cell>
        </row>
        <row r="1141">
          <cell r="R1141" t="str">
            <v>41110.IBT</v>
          </cell>
          <cell r="S1141">
            <v>0</v>
          </cell>
        </row>
        <row r="1142">
          <cell r="R1142" t="str">
            <v>41110.CIAC</v>
          </cell>
          <cell r="S1142">
            <v>-19692903.404061366</v>
          </cell>
        </row>
        <row r="1143">
          <cell r="R1143" t="str">
            <v>41110.SCHMDEXP</v>
          </cell>
          <cell r="S1143">
            <v>-120964305.6308576</v>
          </cell>
        </row>
        <row r="1144">
          <cell r="R1144" t="str">
            <v>41110.TAXDEPR</v>
          </cell>
          <cell r="S1144">
            <v>0</v>
          </cell>
        </row>
        <row r="1145">
          <cell r="R1145" t="str">
            <v>41110.NA1</v>
          </cell>
          <cell r="S1145">
            <v>-138802111.30178279</v>
          </cell>
        </row>
        <row r="1146">
          <cell r="R1146" t="str">
            <v>41110.NA2</v>
          </cell>
          <cell r="S1146">
            <v>0</v>
          </cell>
        </row>
        <row r="1147">
          <cell r="R1147" t="str">
            <v>Total Deferred Income Taxes.NA</v>
          </cell>
          <cell r="S1147">
            <v>103531973.94487382</v>
          </cell>
        </row>
        <row r="1148">
          <cell r="R1148" t="str">
            <v>SCHMAF.NA</v>
          </cell>
          <cell r="S1148">
            <v>0</v>
          </cell>
        </row>
        <row r="1149">
          <cell r="R1149" t="str">
            <v>SCHMAF.S</v>
          </cell>
          <cell r="S1149">
            <v>0</v>
          </cell>
        </row>
        <row r="1150">
          <cell r="R1150" t="str">
            <v>SCHMAF.SNP</v>
          </cell>
          <cell r="S1150">
            <v>0</v>
          </cell>
        </row>
        <row r="1151">
          <cell r="R1151" t="str">
            <v>SCHMAF.SO</v>
          </cell>
          <cell r="S1151">
            <v>0</v>
          </cell>
        </row>
        <row r="1152">
          <cell r="R1152" t="str">
            <v>SCHMAF.SE</v>
          </cell>
          <cell r="S1152">
            <v>0</v>
          </cell>
        </row>
        <row r="1153">
          <cell r="R1153" t="str">
            <v>SCHMAF.TROJP</v>
          </cell>
          <cell r="S1153">
            <v>0</v>
          </cell>
        </row>
        <row r="1154">
          <cell r="R1154" t="str">
            <v>SCHMAF.SG</v>
          </cell>
          <cell r="S1154">
            <v>0</v>
          </cell>
        </row>
        <row r="1155">
          <cell r="R1155" t="str">
            <v>SCHMAF.NA1</v>
          </cell>
          <cell r="S1155">
            <v>0</v>
          </cell>
        </row>
        <row r="1156">
          <cell r="R1156" t="str">
            <v>SCHMAF.NA2</v>
          </cell>
          <cell r="S1156">
            <v>0</v>
          </cell>
        </row>
        <row r="1157">
          <cell r="R1157" t="str">
            <v>SCHMAP.NA</v>
          </cell>
          <cell r="S1157">
            <v>0</v>
          </cell>
        </row>
        <row r="1158">
          <cell r="R1158" t="str">
            <v>SCHMAP.S</v>
          </cell>
          <cell r="S1158">
            <v>0</v>
          </cell>
        </row>
        <row r="1159">
          <cell r="R1159" t="str">
            <v>SCHMAP.SE</v>
          </cell>
          <cell r="S1159">
            <v>27576.136774395523</v>
          </cell>
        </row>
        <row r="1160">
          <cell r="R1160" t="str">
            <v>SCHMAP.SNP</v>
          </cell>
          <cell r="S1160">
            <v>0</v>
          </cell>
        </row>
        <row r="1161">
          <cell r="R1161" t="str">
            <v>SCHMAP.SO</v>
          </cell>
          <cell r="S1161">
            <v>331740.75671437476</v>
          </cell>
        </row>
        <row r="1162">
          <cell r="R1162" t="str">
            <v>SCHMAP.SG</v>
          </cell>
          <cell r="S1162">
            <v>0</v>
          </cell>
        </row>
        <row r="1163">
          <cell r="R1163" t="str">
            <v>SCHMAP.SCHMDEXP</v>
          </cell>
          <cell r="S1163">
            <v>24656.698403500912</v>
          </cell>
        </row>
        <row r="1164">
          <cell r="R1164" t="str">
            <v>SCHMAP.NA1</v>
          </cell>
          <cell r="S1164">
            <v>383973.59189227119</v>
          </cell>
        </row>
        <row r="1165">
          <cell r="R1165" t="str">
            <v>SCHMAP.NA2</v>
          </cell>
          <cell r="S1165">
            <v>0</v>
          </cell>
        </row>
        <row r="1166">
          <cell r="R1166" t="str">
            <v>SCHMAT.NA</v>
          </cell>
          <cell r="S1166">
            <v>0</v>
          </cell>
        </row>
        <row r="1167">
          <cell r="R1167" t="str">
            <v>SCHMAT.S</v>
          </cell>
          <cell r="S1167">
            <v>8430009.7799999993</v>
          </cell>
        </row>
        <row r="1168">
          <cell r="R1168" t="str">
            <v>SCHMAT.SGCT</v>
          </cell>
          <cell r="S1168">
            <v>491822.56211789296</v>
          </cell>
        </row>
        <row r="1169">
          <cell r="R1169" t="str">
            <v>SCHMAT.CIAC</v>
          </cell>
          <cell r="S1169">
            <v>51890342.215457857</v>
          </cell>
        </row>
        <row r="1170">
          <cell r="R1170" t="str">
            <v>SCHMAT.SNP</v>
          </cell>
          <cell r="S1170">
            <v>10669426.718210384</v>
          </cell>
        </row>
        <row r="1171">
          <cell r="R1171" t="str">
            <v>SCHMAT.TROJD</v>
          </cell>
          <cell r="S1171">
            <v>-16066.345792116783</v>
          </cell>
        </row>
        <row r="1172">
          <cell r="R1172" t="str">
            <v>SCHMAT.SG</v>
          </cell>
          <cell r="S1172">
            <v>0</v>
          </cell>
        </row>
        <row r="1173">
          <cell r="R1173" t="str">
            <v>SCHMAT.SE</v>
          </cell>
          <cell r="S1173">
            <v>-31426615.471363738</v>
          </cell>
        </row>
        <row r="1174">
          <cell r="R1174" t="str">
            <v>SCHMAT.SG1</v>
          </cell>
          <cell r="S1174">
            <v>-3546445.4918782068</v>
          </cell>
        </row>
        <row r="1175">
          <cell r="R1175" t="str">
            <v>SCHMAT.GPS</v>
          </cell>
          <cell r="S1175">
            <v>99988.79335044176</v>
          </cell>
        </row>
        <row r="1176">
          <cell r="R1176" t="str">
            <v>SCHMAT.SO</v>
          </cell>
          <cell r="S1176">
            <v>18143515.819774065</v>
          </cell>
        </row>
        <row r="1177">
          <cell r="R1177" t="str">
            <v>SCHMAT.SNPD</v>
          </cell>
          <cell r="S1177">
            <v>664203.87678615958</v>
          </cell>
        </row>
        <row r="1178">
          <cell r="R1178" t="str">
            <v>SCHMAT.BADDEBT</v>
          </cell>
          <cell r="S1178">
            <v>-34548.424848260307</v>
          </cell>
        </row>
        <row r="1179">
          <cell r="R1179" t="str">
            <v>SCHMAT.TAXDEPR</v>
          </cell>
          <cell r="S1179">
            <v>0</v>
          </cell>
        </row>
        <row r="1180">
          <cell r="R1180" t="str">
            <v>SCHMAT.SCHMDEXP</v>
          </cell>
          <cell r="S1180">
            <v>318738123.63086534</v>
          </cell>
        </row>
        <row r="1181">
          <cell r="R1181" t="str">
            <v>SCHMAT.NA1</v>
          </cell>
          <cell r="S1181">
            <v>374103757.66267979</v>
          </cell>
        </row>
        <row r="1182">
          <cell r="R1182" t="str">
            <v>SCHMAT.NA2</v>
          </cell>
          <cell r="S1182">
            <v>0</v>
          </cell>
        </row>
        <row r="1183">
          <cell r="R1183" t="str">
            <v>TOTAL SCHEDULE - M ADDITIONS.NA</v>
          </cell>
          <cell r="S1183">
            <v>374487731.25457209</v>
          </cell>
        </row>
        <row r="1184">
          <cell r="R1184" t="str">
            <v>TOTAL SCHEDULE - M ADDITIONS.NA1</v>
          </cell>
          <cell r="S1184">
            <v>0</v>
          </cell>
        </row>
        <row r="1185">
          <cell r="R1185" t="str">
            <v>SCHMDF.NA</v>
          </cell>
          <cell r="S1185">
            <v>0</v>
          </cell>
        </row>
        <row r="1186">
          <cell r="R1186" t="str">
            <v>SCHMDF.S</v>
          </cell>
          <cell r="S1186">
            <v>0</v>
          </cell>
        </row>
        <row r="1187">
          <cell r="R1187" t="str">
            <v>SCHMDF.DGP</v>
          </cell>
          <cell r="S1187">
            <v>0</v>
          </cell>
        </row>
        <row r="1188">
          <cell r="R1188" t="str">
            <v>SCHMDF.DGU</v>
          </cell>
          <cell r="S1188">
            <v>0</v>
          </cell>
        </row>
        <row r="1189">
          <cell r="R1189" t="str">
            <v>SCHMDF.NA1</v>
          </cell>
          <cell r="S1189">
            <v>0</v>
          </cell>
        </row>
        <row r="1190">
          <cell r="R1190" t="str">
            <v>SCHMDP.NA</v>
          </cell>
          <cell r="S1190">
            <v>0</v>
          </cell>
        </row>
        <row r="1191">
          <cell r="R1191" t="str">
            <v>SCHMDP.S</v>
          </cell>
          <cell r="S1191">
            <v>0</v>
          </cell>
        </row>
        <row r="1192">
          <cell r="R1192" t="str">
            <v>SCHMDP.SE</v>
          </cell>
          <cell r="S1192">
            <v>277782.4236114184</v>
          </cell>
        </row>
        <row r="1193">
          <cell r="R1193" t="str">
            <v>SCHMDP.SNP</v>
          </cell>
          <cell r="S1193">
            <v>28812.459216025098</v>
          </cell>
        </row>
        <row r="1194">
          <cell r="R1194" t="str">
            <v>SCHMDP.SCHMDEXP</v>
          </cell>
          <cell r="S1194">
            <v>-7118.4350049039322</v>
          </cell>
        </row>
        <row r="1195">
          <cell r="R1195" t="str">
            <v>SCHMDP.SG</v>
          </cell>
          <cell r="S1195">
            <v>6915164.928088177</v>
          </cell>
        </row>
        <row r="1196">
          <cell r="R1196" t="str">
            <v>SCHMDP.SO</v>
          </cell>
          <cell r="S1196">
            <v>-12952.855683479065</v>
          </cell>
        </row>
        <row r="1197">
          <cell r="R1197" t="str">
            <v>SCHMDP.NA1</v>
          </cell>
          <cell r="S1197">
            <v>7201688.5202272367</v>
          </cell>
        </row>
        <row r="1198">
          <cell r="R1198" t="str">
            <v>SCHMDP.NA2</v>
          </cell>
          <cell r="S1198">
            <v>0</v>
          </cell>
        </row>
        <row r="1199">
          <cell r="R1199" t="str">
            <v>SCHMDT.NA</v>
          </cell>
          <cell r="S1199">
            <v>0</v>
          </cell>
        </row>
        <row r="1200">
          <cell r="R1200" t="str">
            <v>SCHMDT.S</v>
          </cell>
          <cell r="S1200">
            <v>4372312</v>
          </cell>
        </row>
        <row r="1201">
          <cell r="R1201" t="str">
            <v>SCHMDT.BADDEBT</v>
          </cell>
          <cell r="S1201">
            <v>0</v>
          </cell>
        </row>
        <row r="1202">
          <cell r="R1202" t="str">
            <v>SCHMDT.SNP</v>
          </cell>
          <cell r="S1202">
            <v>22339980.060364291</v>
          </cell>
        </row>
        <row r="1203">
          <cell r="R1203" t="str">
            <v>SCHMDT.CN</v>
          </cell>
          <cell r="S1203">
            <v>0</v>
          </cell>
        </row>
        <row r="1204">
          <cell r="R1204" t="str">
            <v>SCHMDT.SG</v>
          </cell>
          <cell r="S1204">
            <v>83972.69730139582</v>
          </cell>
        </row>
        <row r="1205">
          <cell r="R1205" t="str">
            <v>SCHMDT.DGP</v>
          </cell>
          <cell r="S1205">
            <v>0</v>
          </cell>
        </row>
        <row r="1206">
          <cell r="R1206" t="str">
            <v>SCHMDT.SE</v>
          </cell>
          <cell r="S1206">
            <v>13094470.455603894</v>
          </cell>
        </row>
        <row r="1207">
          <cell r="R1207" t="str">
            <v>SCHMDT.SG1</v>
          </cell>
          <cell r="S1207">
            <v>90262562.363547876</v>
          </cell>
        </row>
        <row r="1208">
          <cell r="R1208" t="str">
            <v>SCHMDT.GPS</v>
          </cell>
          <cell r="S1208">
            <v>-17314651.18652527</v>
          </cell>
        </row>
        <row r="1209">
          <cell r="R1209" t="str">
            <v>SCHMDT.SO</v>
          </cell>
          <cell r="S1209">
            <v>22901486.177617844</v>
          </cell>
        </row>
        <row r="1210">
          <cell r="R1210" t="str">
            <v>SCHMDT.TAXDEPR</v>
          </cell>
          <cell r="S1210">
            <v>502780145</v>
          </cell>
        </row>
        <row r="1211">
          <cell r="R1211" t="str">
            <v>SCHMDT.SNPD</v>
          </cell>
          <cell r="S1211">
            <v>24384.372927244513</v>
          </cell>
        </row>
        <row r="1212">
          <cell r="R1212" t="str">
            <v>SCHMDT.NA1</v>
          </cell>
          <cell r="S1212">
            <v>638544661.94083714</v>
          </cell>
        </row>
        <row r="1213">
          <cell r="R1213" t="str">
            <v>SCHMDT.NA2</v>
          </cell>
          <cell r="S1213">
            <v>0</v>
          </cell>
        </row>
        <row r="1214">
          <cell r="R1214" t="str">
            <v>TOTAL SCHEDULE - M DEDUCTIONS.NA</v>
          </cell>
          <cell r="S1214">
            <v>645746350.46106446</v>
          </cell>
        </row>
        <row r="1215">
          <cell r="R1215" t="str">
            <v>TOTAL SCHEDULE - M DEDUCTIONS.NA1</v>
          </cell>
          <cell r="S1215">
            <v>0</v>
          </cell>
        </row>
        <row r="1216">
          <cell r="R1216" t="str">
            <v>TOTAL SCHEDULE - M ADJUSTMENTS.NA</v>
          </cell>
          <cell r="S1216">
            <v>-271258619.20649236</v>
          </cell>
        </row>
        <row r="1217">
          <cell r="R1217" t="str">
            <v>TOTAL SCHEDULE - M ADJUSTMENTS.NA1</v>
          </cell>
          <cell r="S1217">
            <v>0</v>
          </cell>
        </row>
        <row r="1218">
          <cell r="R1218" t="str">
            <v>TOTAL SCHEDULE - M ADJUSTMENTS.NA2</v>
          </cell>
          <cell r="S1218">
            <v>0</v>
          </cell>
        </row>
        <row r="1219">
          <cell r="R1219" t="str">
            <v>TOTAL SCHEDULE - M ADJUSTMENTS.NA3</v>
          </cell>
          <cell r="S1219">
            <v>0</v>
          </cell>
        </row>
        <row r="1220">
          <cell r="R1220" t="str">
            <v>40911.NA</v>
          </cell>
          <cell r="S1220">
            <v>0</v>
          </cell>
        </row>
        <row r="1221">
          <cell r="R1221" t="str">
            <v>40911.NA1</v>
          </cell>
          <cell r="S1221">
            <v>9302236.661338361</v>
          </cell>
        </row>
        <row r="1222">
          <cell r="R1222" t="str">
            <v>40911.IBT</v>
          </cell>
          <cell r="S1222">
            <v>0</v>
          </cell>
        </row>
        <row r="1223">
          <cell r="R1223" t="str">
            <v>40911.SG</v>
          </cell>
          <cell r="S1223">
            <v>0</v>
          </cell>
        </row>
        <row r="1224">
          <cell r="R1224" t="str">
            <v>40911.IBT1</v>
          </cell>
          <cell r="S1224">
            <v>0</v>
          </cell>
        </row>
        <row r="1225">
          <cell r="R1225" t="str">
            <v>Total State Tax Expense.NA</v>
          </cell>
          <cell r="S1225">
            <v>9302236.661338361</v>
          </cell>
        </row>
        <row r="1226">
          <cell r="R1226" t="str">
            <v>Total State Tax Expense.NA1</v>
          </cell>
          <cell r="S1226">
            <v>0</v>
          </cell>
        </row>
        <row r="1227">
          <cell r="R1227" t="str">
            <v>Total State Tax Expense.NA2</v>
          </cell>
          <cell r="S1227">
            <v>0</v>
          </cell>
        </row>
        <row r="1228">
          <cell r="R1228" t="str">
            <v>Calculation of Taxable Income:.NA</v>
          </cell>
          <cell r="S1228">
            <v>0</v>
          </cell>
        </row>
        <row r="1229">
          <cell r="R1229" t="str">
            <v>Calculation of Taxable Income:.NA1</v>
          </cell>
          <cell r="S1229">
            <v>2172604815.5433197</v>
          </cell>
        </row>
        <row r="1230">
          <cell r="R1230" t="str">
            <v>Calculation of Taxable Income:.NA2</v>
          </cell>
          <cell r="S1230">
            <v>0</v>
          </cell>
        </row>
        <row r="1231">
          <cell r="R1231" t="str">
            <v>Calculation of Taxable Income:.NA3</v>
          </cell>
          <cell r="S1231">
            <v>1193141009.3890159</v>
          </cell>
        </row>
        <row r="1232">
          <cell r="R1232" t="str">
            <v>Calculation of Taxable Income:.NA4</v>
          </cell>
          <cell r="S1232">
            <v>281043548.2896412</v>
          </cell>
        </row>
        <row r="1233">
          <cell r="R1233" t="str">
            <v>Calculation of Taxable Income:.NA5</v>
          </cell>
          <cell r="S1233">
            <v>14468980.630997339</v>
          </cell>
        </row>
        <row r="1234">
          <cell r="R1234" t="str">
            <v>Calculation of Taxable Income:.NA6</v>
          </cell>
          <cell r="S1234">
            <v>65837020.677934341</v>
          </cell>
        </row>
        <row r="1235">
          <cell r="R1235" t="str">
            <v>Calculation of Taxable Income:.NA7</v>
          </cell>
          <cell r="S1235">
            <v>-14645519.840252023</v>
          </cell>
        </row>
        <row r="1236">
          <cell r="R1236" t="str">
            <v>Calculation of Taxable Income:.NA8</v>
          </cell>
          <cell r="S1236">
            <v>525804.35769250151</v>
          </cell>
        </row>
        <row r="1237">
          <cell r="R1237" t="str">
            <v>Calculation of Taxable Income:.NA9</v>
          </cell>
          <cell r="S1237">
            <v>1540370843.5050294</v>
          </cell>
        </row>
        <row r="1238">
          <cell r="R1238" t="str">
            <v>Calculation of Taxable Income:.NA10</v>
          </cell>
          <cell r="S1238">
            <v>0</v>
          </cell>
        </row>
        <row r="1239">
          <cell r="R1239" t="str">
            <v>Calculation of Taxable Income:.NA11</v>
          </cell>
          <cell r="S1239">
            <v>156080272.18557853</v>
          </cell>
        </row>
        <row r="1240">
          <cell r="R1240" t="str">
            <v>Calculation of Taxable Income:.NA12</v>
          </cell>
          <cell r="S1240">
            <v>0</v>
          </cell>
        </row>
        <row r="1241">
          <cell r="R1241" t="str">
            <v>Calculation of Taxable Income:.NA13</v>
          </cell>
          <cell r="S1241">
            <v>-271258619.20649236</v>
          </cell>
        </row>
        <row r="1242">
          <cell r="R1242" t="str">
            <v>Calculation of Taxable Income:.NA14</v>
          </cell>
          <cell r="S1242">
            <v>0</v>
          </cell>
        </row>
        <row r="1243">
          <cell r="R1243" t="str">
            <v>Calculation of Taxable Income:.NA15</v>
          </cell>
          <cell r="S1243">
            <v>204895080.64621937</v>
          </cell>
        </row>
        <row r="1244">
          <cell r="R1244" t="str">
            <v>Calculation of Taxable Income:.NA16</v>
          </cell>
          <cell r="S1244">
            <v>0</v>
          </cell>
        </row>
        <row r="1245">
          <cell r="R1245" t="str">
            <v>Calculation of Taxable Income:.NA17</v>
          </cell>
          <cell r="S1245">
            <v>9302236.661338361</v>
          </cell>
        </row>
        <row r="1246">
          <cell r="R1246" t="str">
            <v>Calculation of Taxable Income:.NA18</v>
          </cell>
          <cell r="S1246">
            <v>0</v>
          </cell>
        </row>
        <row r="1247">
          <cell r="R1247" t="str">
            <v>Total Taxable Income.NA</v>
          </cell>
          <cell r="S1247">
            <v>195592843.98488101</v>
          </cell>
        </row>
        <row r="1248">
          <cell r="R1248" t="str">
            <v>Total Taxable Income.NA1</v>
          </cell>
          <cell r="S1248">
            <v>0</v>
          </cell>
        </row>
        <row r="1249">
          <cell r="R1249" t="str">
            <v>Tax Rate.NA</v>
          </cell>
          <cell r="S1249">
            <v>0.35</v>
          </cell>
        </row>
        <row r="1250">
          <cell r="R1250" t="str">
            <v>Tax Rate.NA1</v>
          </cell>
          <cell r="S1250">
            <v>0</v>
          </cell>
        </row>
        <row r="1251">
          <cell r="R1251" t="str">
            <v>Federal Income Tax - Calculated.NA</v>
          </cell>
          <cell r="S1251">
            <v>68457495.39470835</v>
          </cell>
        </row>
        <row r="1252">
          <cell r="R1252" t="str">
            <v>Federal Income Tax - Calculated.NA1</v>
          </cell>
          <cell r="S1252">
            <v>0</v>
          </cell>
        </row>
        <row r="1253">
          <cell r="R1253" t="str">
            <v>Adjustments to Calculated Tax:.NA</v>
          </cell>
          <cell r="S1253">
            <v>0</v>
          </cell>
        </row>
        <row r="1254">
          <cell r="R1254" t="str">
            <v>40910.SE</v>
          </cell>
          <cell r="S1254">
            <v>-24969.597559992482</v>
          </cell>
        </row>
        <row r="1255">
          <cell r="R1255" t="str">
            <v>40910.SG</v>
          </cell>
          <cell r="S1255">
            <v>-25884494.564828217</v>
          </cell>
        </row>
        <row r="1256">
          <cell r="R1256" t="str">
            <v>40910.SO</v>
          </cell>
          <cell r="S1256">
            <v>-192.56408576314382</v>
          </cell>
        </row>
        <row r="1257">
          <cell r="R1257" t="str">
            <v>40910.S</v>
          </cell>
          <cell r="S1257">
            <v>0</v>
          </cell>
        </row>
        <row r="1258">
          <cell r="R1258" t="str">
            <v>Federal Income Tax Expense.NA</v>
          </cell>
          <cell r="S1258">
            <v>42547838.668234378</v>
          </cell>
        </row>
        <row r="1259">
          <cell r="R1259" t="str">
            <v>Federal Income Tax Expense.NA1</v>
          </cell>
          <cell r="S1259">
            <v>0</v>
          </cell>
        </row>
        <row r="1260">
          <cell r="R1260" t="str">
            <v>Total Operating Expenses.NA</v>
          </cell>
          <cell r="S1260">
            <v>1706420360.433495</v>
          </cell>
        </row>
        <row r="1261">
          <cell r="R1261" t="str">
            <v>310.NA</v>
          </cell>
          <cell r="S1261">
            <v>0</v>
          </cell>
        </row>
        <row r="1262">
          <cell r="R1262" t="str">
            <v>310.SG</v>
          </cell>
          <cell r="S1262">
            <v>1018454.3800252011</v>
          </cell>
        </row>
        <row r="1263">
          <cell r="R1263" t="str">
            <v>310.SG1</v>
          </cell>
          <cell r="S1263">
            <v>15208970.125745026</v>
          </cell>
        </row>
        <row r="1264">
          <cell r="R1264" t="str">
            <v>310.SG2</v>
          </cell>
          <cell r="S1264">
            <v>23556384.565720625</v>
          </cell>
        </row>
        <row r="1265">
          <cell r="R1265" t="str">
            <v>310.S</v>
          </cell>
          <cell r="S1265">
            <v>0</v>
          </cell>
        </row>
        <row r="1266">
          <cell r="R1266" t="str">
            <v>310.SG3</v>
          </cell>
          <cell r="S1266">
            <v>1152786.3890543717</v>
          </cell>
        </row>
        <row r="1267">
          <cell r="R1267" t="str">
            <v>310.NA1</v>
          </cell>
          <cell r="S1267">
            <v>40936595.460545227</v>
          </cell>
        </row>
        <row r="1268">
          <cell r="R1268" t="str">
            <v>310.NA2</v>
          </cell>
          <cell r="S1268">
            <v>0</v>
          </cell>
        </row>
        <row r="1269">
          <cell r="R1269" t="str">
            <v>311.NA</v>
          </cell>
          <cell r="S1269">
            <v>0</v>
          </cell>
        </row>
        <row r="1270">
          <cell r="R1270" t="str">
            <v>311.SG</v>
          </cell>
          <cell r="S1270">
            <v>99958215.820479497</v>
          </cell>
        </row>
        <row r="1271">
          <cell r="R1271" t="str">
            <v>311.SG1</v>
          </cell>
          <cell r="S1271">
            <v>139769025.97641316</v>
          </cell>
        </row>
        <row r="1272">
          <cell r="R1272" t="str">
            <v>311.SG2</v>
          </cell>
          <cell r="S1272">
            <v>177606253.36740574</v>
          </cell>
        </row>
        <row r="1273">
          <cell r="R1273" t="str">
            <v>311.SG3</v>
          </cell>
          <cell r="S1273">
            <v>28028420.318393003</v>
          </cell>
        </row>
        <row r="1274">
          <cell r="R1274" t="str">
            <v>311.NA1</v>
          </cell>
          <cell r="S1274">
            <v>445361915.48269141</v>
          </cell>
        </row>
        <row r="1275">
          <cell r="R1275" t="str">
            <v>311.NA2</v>
          </cell>
          <cell r="S1275">
            <v>0</v>
          </cell>
        </row>
        <row r="1276">
          <cell r="R1276" t="str">
            <v>312.NA</v>
          </cell>
          <cell r="S1276">
            <v>0</v>
          </cell>
        </row>
        <row r="1277">
          <cell r="R1277" t="str">
            <v>312.SG</v>
          </cell>
          <cell r="S1277">
            <v>268049065.75263929</v>
          </cell>
        </row>
        <row r="1278">
          <cell r="R1278" t="str">
            <v>312.SG1</v>
          </cell>
          <cell r="S1278">
            <v>232479773.02988711</v>
          </cell>
        </row>
        <row r="1279">
          <cell r="R1279" t="str">
            <v>312.SG2</v>
          </cell>
          <cell r="S1279">
            <v>1234405914.9179499</v>
          </cell>
        </row>
        <row r="1280">
          <cell r="R1280" t="str">
            <v>312.SG3</v>
          </cell>
          <cell r="S1280">
            <v>145994295.21012658</v>
          </cell>
        </row>
        <row r="1281">
          <cell r="R1281" t="str">
            <v>312.NA1</v>
          </cell>
          <cell r="S1281">
            <v>1880929048.9106028</v>
          </cell>
        </row>
        <row r="1282">
          <cell r="R1282" t="str">
            <v>312.NA2</v>
          </cell>
          <cell r="S1282">
            <v>0</v>
          </cell>
        </row>
        <row r="1283">
          <cell r="R1283" t="str">
            <v>314.NA</v>
          </cell>
          <cell r="S1283">
            <v>0</v>
          </cell>
        </row>
        <row r="1284">
          <cell r="R1284" t="str">
            <v>314.SG</v>
          </cell>
          <cell r="S1284">
            <v>50104240.782086231</v>
          </cell>
        </row>
        <row r="1285">
          <cell r="R1285" t="str">
            <v>314.SG1</v>
          </cell>
          <cell r="S1285">
            <v>57497310.738299228</v>
          </cell>
        </row>
        <row r="1286">
          <cell r="R1286" t="str">
            <v>314.SG2</v>
          </cell>
          <cell r="S1286">
            <v>298428500.20969045</v>
          </cell>
        </row>
        <row r="1287">
          <cell r="R1287" t="str">
            <v>314.SG3</v>
          </cell>
          <cell r="S1287">
            <v>29610273.068367578</v>
          </cell>
        </row>
        <row r="1288">
          <cell r="R1288" t="str">
            <v>314.NA1</v>
          </cell>
          <cell r="S1288">
            <v>435640324.7984435</v>
          </cell>
        </row>
        <row r="1289">
          <cell r="R1289" t="str">
            <v>314.NA2</v>
          </cell>
          <cell r="S1289">
            <v>0</v>
          </cell>
        </row>
        <row r="1290">
          <cell r="R1290" t="str">
            <v>315.NA</v>
          </cell>
          <cell r="S1290">
            <v>0</v>
          </cell>
        </row>
        <row r="1291">
          <cell r="R1291" t="str">
            <v>315.SG</v>
          </cell>
          <cell r="S1291">
            <v>37867674.226949498</v>
          </cell>
        </row>
        <row r="1292">
          <cell r="R1292" t="str">
            <v>315.SG1</v>
          </cell>
          <cell r="S1292">
            <v>59774097.25013148</v>
          </cell>
        </row>
        <row r="1293">
          <cell r="R1293" t="str">
            <v>315.SG2</v>
          </cell>
          <cell r="S1293">
            <v>88309913.402481943</v>
          </cell>
        </row>
        <row r="1294">
          <cell r="R1294" t="str">
            <v>315.SG3</v>
          </cell>
          <cell r="S1294">
            <v>29734917.986571591</v>
          </cell>
        </row>
        <row r="1295">
          <cell r="R1295" t="str">
            <v>315.NA1</v>
          </cell>
          <cell r="S1295">
            <v>215686602.86613449</v>
          </cell>
        </row>
        <row r="1296">
          <cell r="R1296" t="str">
            <v>315.NA2</v>
          </cell>
          <cell r="S1296">
            <v>0</v>
          </cell>
        </row>
        <row r="1297">
          <cell r="R1297" t="str">
            <v>315.NA3</v>
          </cell>
          <cell r="S1297">
            <v>0</v>
          </cell>
        </row>
        <row r="1298">
          <cell r="R1298" t="str">
            <v>315.NA4</v>
          </cell>
          <cell r="S1298">
            <v>0</v>
          </cell>
        </row>
        <row r="1299">
          <cell r="R1299" t="str">
            <v>316.NA</v>
          </cell>
          <cell r="S1299">
            <v>0</v>
          </cell>
        </row>
        <row r="1300">
          <cell r="R1300" t="str">
            <v>316.SG</v>
          </cell>
          <cell r="S1300">
            <v>1365401.6693066999</v>
          </cell>
        </row>
        <row r="1301">
          <cell r="R1301" t="str">
            <v>316.SG1</v>
          </cell>
          <cell r="S1301">
            <v>2204060.8092238377</v>
          </cell>
        </row>
        <row r="1302">
          <cell r="R1302" t="str">
            <v>316.SG2</v>
          </cell>
          <cell r="S1302">
            <v>8304434.5928265154</v>
          </cell>
        </row>
        <row r="1303">
          <cell r="R1303" t="str">
            <v>316.SG3</v>
          </cell>
          <cell r="S1303">
            <v>1791043.2898459644</v>
          </cell>
        </row>
        <row r="1304">
          <cell r="R1304" t="str">
            <v>316.NA1</v>
          </cell>
          <cell r="S1304">
            <v>13664940.361203017</v>
          </cell>
        </row>
        <row r="1305">
          <cell r="R1305" t="str">
            <v>316.NA2</v>
          </cell>
          <cell r="S1305">
            <v>0</v>
          </cell>
        </row>
        <row r="1306">
          <cell r="R1306" t="str">
            <v>317.NA</v>
          </cell>
          <cell r="S1306">
            <v>0</v>
          </cell>
        </row>
        <row r="1307">
          <cell r="R1307" t="str">
            <v>317.S</v>
          </cell>
          <cell r="S1307">
            <v>0</v>
          </cell>
        </row>
        <row r="1308">
          <cell r="R1308" t="str">
            <v>317.NA1</v>
          </cell>
          <cell r="S1308">
            <v>0</v>
          </cell>
        </row>
        <row r="1309">
          <cell r="R1309" t="str">
            <v>317.NA2</v>
          </cell>
          <cell r="S1309">
            <v>0</v>
          </cell>
        </row>
        <row r="1310">
          <cell r="R1310" t="str">
            <v>SP.NA</v>
          </cell>
          <cell r="S1310">
            <v>0</v>
          </cell>
        </row>
        <row r="1311">
          <cell r="R1311" t="str">
            <v>SP.SG</v>
          </cell>
          <cell r="S1311">
            <v>-1017807.3126920181</v>
          </cell>
        </row>
        <row r="1312">
          <cell r="R1312" t="str">
            <v>SP.NA1</v>
          </cell>
          <cell r="S1312">
            <v>-1017807.3126920181</v>
          </cell>
        </row>
        <row r="1313">
          <cell r="R1313" t="str">
            <v>SP.NA2</v>
          </cell>
          <cell r="S1313">
            <v>0</v>
          </cell>
        </row>
        <row r="1314">
          <cell r="R1314" t="str">
            <v>SP.NA3</v>
          </cell>
          <cell r="S1314">
            <v>0</v>
          </cell>
        </row>
        <row r="1315">
          <cell r="R1315" t="str">
            <v>Total Steam Production Plant.NA</v>
          </cell>
          <cell r="S1315">
            <v>3031201620.5669289</v>
          </cell>
        </row>
        <row r="1316">
          <cell r="R1316" t="str">
            <v>Total Steam Production Plant.NA1</v>
          </cell>
          <cell r="S1316">
            <v>0</v>
          </cell>
        </row>
        <row r="1317">
          <cell r="R1317" t="str">
            <v>Total Steam Production Plant.NA2</v>
          </cell>
          <cell r="S1317">
            <v>0</v>
          </cell>
        </row>
        <row r="1318">
          <cell r="R1318" t="str">
            <v>Summary of Steam Production Plant by Factor.NA</v>
          </cell>
          <cell r="S1318">
            <v>0</v>
          </cell>
        </row>
        <row r="1319">
          <cell r="R1319" t="str">
            <v>Summary of Steam Production Plant by Factor.NA1</v>
          </cell>
          <cell r="S1319">
            <v>0</v>
          </cell>
        </row>
        <row r="1320">
          <cell r="R1320" t="str">
            <v>Summary of Steam Production Plant by Factor.NA2</v>
          </cell>
          <cell r="S1320">
            <v>0</v>
          </cell>
        </row>
        <row r="1321">
          <cell r="R1321" t="str">
            <v>Summary of Steam Production Plant by Factor.NA3</v>
          </cell>
          <cell r="S1321">
            <v>0</v>
          </cell>
        </row>
        <row r="1322">
          <cell r="R1322" t="str">
            <v>Summary of Steam Production Plant by Factor.NA4</v>
          </cell>
          <cell r="S1322">
            <v>3031201620.5669289</v>
          </cell>
        </row>
        <row r="1323">
          <cell r="R1323" t="str">
            <v>Summary of Steam Production Plant by Factor.NA5</v>
          </cell>
          <cell r="S1323">
            <v>0</v>
          </cell>
        </row>
        <row r="1324">
          <cell r="R1324" t="str">
            <v>Total Steam Production Plant by Factor.NA</v>
          </cell>
          <cell r="S1324">
            <v>3031201620.5669289</v>
          </cell>
        </row>
        <row r="1325">
          <cell r="R1325" t="str">
            <v>320.NA</v>
          </cell>
          <cell r="S1325">
            <v>0</v>
          </cell>
        </row>
        <row r="1326">
          <cell r="R1326" t="str">
            <v>320.SG</v>
          </cell>
          <cell r="S1326">
            <v>0</v>
          </cell>
        </row>
        <row r="1327">
          <cell r="R1327" t="str">
            <v>320.SG1</v>
          </cell>
          <cell r="S1327">
            <v>0</v>
          </cell>
        </row>
        <row r="1328">
          <cell r="R1328" t="str">
            <v>320.NA1</v>
          </cell>
          <cell r="S1328">
            <v>0</v>
          </cell>
        </row>
        <row r="1329">
          <cell r="R1329" t="str">
            <v>320.NA2</v>
          </cell>
          <cell r="S1329">
            <v>0</v>
          </cell>
        </row>
        <row r="1330">
          <cell r="R1330" t="str">
            <v>321.NA</v>
          </cell>
          <cell r="S1330">
            <v>0</v>
          </cell>
        </row>
        <row r="1331">
          <cell r="R1331" t="str">
            <v>321.SG</v>
          </cell>
          <cell r="S1331">
            <v>0</v>
          </cell>
        </row>
        <row r="1332">
          <cell r="R1332" t="str">
            <v>321.SG1</v>
          </cell>
          <cell r="S1332">
            <v>0</v>
          </cell>
        </row>
        <row r="1333">
          <cell r="R1333" t="str">
            <v>321.NA1</v>
          </cell>
          <cell r="S1333">
            <v>0</v>
          </cell>
        </row>
        <row r="1334">
          <cell r="R1334" t="str">
            <v>321.NA2</v>
          </cell>
          <cell r="S1334">
            <v>0</v>
          </cell>
        </row>
        <row r="1335">
          <cell r="R1335" t="str">
            <v>322.NA</v>
          </cell>
          <cell r="S1335">
            <v>0</v>
          </cell>
        </row>
        <row r="1336">
          <cell r="R1336" t="str">
            <v>322.SG</v>
          </cell>
          <cell r="S1336">
            <v>0</v>
          </cell>
        </row>
        <row r="1337">
          <cell r="R1337" t="str">
            <v>322.SG1</v>
          </cell>
          <cell r="S1337">
            <v>0</v>
          </cell>
        </row>
        <row r="1338">
          <cell r="R1338" t="str">
            <v>322.NA1</v>
          </cell>
          <cell r="S1338">
            <v>0</v>
          </cell>
        </row>
        <row r="1339">
          <cell r="R1339" t="str">
            <v>322.NA2</v>
          </cell>
          <cell r="S1339">
            <v>0</v>
          </cell>
        </row>
        <row r="1340">
          <cell r="R1340" t="str">
            <v>323.NA</v>
          </cell>
          <cell r="S1340">
            <v>0</v>
          </cell>
        </row>
        <row r="1341">
          <cell r="R1341" t="str">
            <v>323.SG</v>
          </cell>
          <cell r="S1341">
            <v>0</v>
          </cell>
        </row>
        <row r="1342">
          <cell r="R1342" t="str">
            <v>323.SG1</v>
          </cell>
          <cell r="S1342">
            <v>0</v>
          </cell>
        </row>
        <row r="1343">
          <cell r="R1343" t="str">
            <v>323.NA1</v>
          </cell>
          <cell r="S1343">
            <v>0</v>
          </cell>
        </row>
        <row r="1344">
          <cell r="R1344" t="str">
            <v>323.NA2</v>
          </cell>
          <cell r="S1344">
            <v>0</v>
          </cell>
        </row>
        <row r="1345">
          <cell r="R1345" t="str">
            <v>324.NA</v>
          </cell>
          <cell r="S1345">
            <v>0</v>
          </cell>
        </row>
        <row r="1346">
          <cell r="R1346" t="str">
            <v>324.SG</v>
          </cell>
          <cell r="S1346">
            <v>0</v>
          </cell>
        </row>
        <row r="1347">
          <cell r="R1347" t="str">
            <v>324.SG1</v>
          </cell>
          <cell r="S1347">
            <v>0</v>
          </cell>
        </row>
        <row r="1348">
          <cell r="R1348" t="str">
            <v>324.NA1</v>
          </cell>
          <cell r="S1348">
            <v>0</v>
          </cell>
        </row>
        <row r="1349">
          <cell r="R1349" t="str">
            <v>324.NA2</v>
          </cell>
          <cell r="S1349">
            <v>0</v>
          </cell>
        </row>
        <row r="1350">
          <cell r="R1350" t="str">
            <v>325.NA</v>
          </cell>
          <cell r="S1350">
            <v>0</v>
          </cell>
        </row>
        <row r="1351">
          <cell r="R1351" t="str">
            <v>325.SG</v>
          </cell>
          <cell r="S1351">
            <v>0</v>
          </cell>
        </row>
        <row r="1352">
          <cell r="R1352" t="str">
            <v>325.SG1</v>
          </cell>
          <cell r="S1352">
            <v>0</v>
          </cell>
        </row>
        <row r="1353">
          <cell r="R1353" t="str">
            <v>325.NA1</v>
          </cell>
          <cell r="S1353">
            <v>0</v>
          </cell>
        </row>
        <row r="1354">
          <cell r="R1354" t="str">
            <v>325.NA2</v>
          </cell>
          <cell r="S1354">
            <v>0</v>
          </cell>
        </row>
        <row r="1355">
          <cell r="R1355" t="str">
            <v>325.NA3</v>
          </cell>
          <cell r="S1355">
            <v>0</v>
          </cell>
        </row>
        <row r="1356">
          <cell r="R1356" t="str">
            <v>NP.NA</v>
          </cell>
          <cell r="S1356">
            <v>0</v>
          </cell>
        </row>
        <row r="1357">
          <cell r="R1357" t="str">
            <v>NP.SG</v>
          </cell>
          <cell r="S1357">
            <v>0</v>
          </cell>
        </row>
        <row r="1358">
          <cell r="R1358" t="str">
            <v>NP.NA1</v>
          </cell>
          <cell r="S1358">
            <v>0</v>
          </cell>
        </row>
        <row r="1359">
          <cell r="R1359" t="str">
            <v>NP.NA2</v>
          </cell>
          <cell r="S1359">
            <v>0</v>
          </cell>
        </row>
        <row r="1360">
          <cell r="R1360" t="str">
            <v>NP.NA3</v>
          </cell>
          <cell r="S1360">
            <v>0</v>
          </cell>
        </row>
        <row r="1361">
          <cell r="R1361" t="str">
            <v>Total Nuclear Production Plant.NA</v>
          </cell>
          <cell r="S1361">
            <v>0</v>
          </cell>
        </row>
        <row r="1362">
          <cell r="R1362" t="str">
            <v>Total Nuclear Production Plant.NA1</v>
          </cell>
          <cell r="S1362">
            <v>0</v>
          </cell>
        </row>
        <row r="1363">
          <cell r="R1363" t="str">
            <v>Total Nuclear Production Plant.NA2</v>
          </cell>
          <cell r="S1363">
            <v>0</v>
          </cell>
        </row>
        <row r="1364">
          <cell r="R1364" t="str">
            <v>Total Nuclear Production Plant.NA3</v>
          </cell>
          <cell r="S1364">
            <v>0</v>
          </cell>
        </row>
        <row r="1365">
          <cell r="R1365" t="str">
            <v>Summary of Nuclear Production Plant by Factor.NA</v>
          </cell>
          <cell r="S1365">
            <v>0</v>
          </cell>
        </row>
        <row r="1366">
          <cell r="R1366" t="str">
            <v>Summary of Nuclear Production Plant by Factor.NA1</v>
          </cell>
          <cell r="S1366">
            <v>0</v>
          </cell>
        </row>
        <row r="1367">
          <cell r="R1367" t="str">
            <v>Summary of Nuclear Production Plant by Factor.NA2</v>
          </cell>
          <cell r="S1367">
            <v>0</v>
          </cell>
        </row>
        <row r="1368">
          <cell r="R1368" t="str">
            <v>Summary of Nuclear Production Plant by Factor.NA3</v>
          </cell>
          <cell r="S1368">
            <v>0</v>
          </cell>
        </row>
        <row r="1369">
          <cell r="R1369" t="str">
            <v>Summary of Nuclear Production Plant by Factor.NA4</v>
          </cell>
          <cell r="S1369">
            <v>0</v>
          </cell>
        </row>
        <row r="1370">
          <cell r="R1370" t="str">
            <v>Total Nuclear Plant by Factor.NA</v>
          </cell>
          <cell r="S1370">
            <v>0</v>
          </cell>
        </row>
        <row r="1371">
          <cell r="R1371" t="str">
            <v>Total Nuclear Plant by Factor.NA1</v>
          </cell>
          <cell r="S1371">
            <v>0</v>
          </cell>
        </row>
        <row r="1372">
          <cell r="R1372" t="str">
            <v>330.NA</v>
          </cell>
          <cell r="S1372">
            <v>0</v>
          </cell>
        </row>
        <row r="1373">
          <cell r="R1373" t="str">
            <v>330.SG</v>
          </cell>
          <cell r="S1373">
            <v>4519790.7017412009</v>
          </cell>
        </row>
        <row r="1374">
          <cell r="R1374" t="str">
            <v>330.SG1</v>
          </cell>
          <cell r="S1374">
            <v>2304635.8236250472</v>
          </cell>
        </row>
        <row r="1375">
          <cell r="R1375" t="str">
            <v>330.SG2</v>
          </cell>
          <cell r="S1375">
            <v>6580560.3663610918</v>
          </cell>
        </row>
        <row r="1376">
          <cell r="R1376" t="str">
            <v>330.SG3</v>
          </cell>
          <cell r="S1376">
            <v>293705.60888368124</v>
          </cell>
        </row>
        <row r="1377">
          <cell r="R1377" t="str">
            <v>330.NA1</v>
          </cell>
          <cell r="S1377">
            <v>13698692.50061102</v>
          </cell>
        </row>
        <row r="1378">
          <cell r="R1378" t="str">
            <v>330.NA2</v>
          </cell>
          <cell r="S1378">
            <v>0</v>
          </cell>
        </row>
        <row r="1379">
          <cell r="R1379" t="str">
            <v>331.NA</v>
          </cell>
          <cell r="S1379">
            <v>0</v>
          </cell>
        </row>
        <row r="1380">
          <cell r="R1380" t="str">
            <v>331.SG</v>
          </cell>
          <cell r="S1380">
            <v>8804849.6646299548</v>
          </cell>
        </row>
        <row r="1381">
          <cell r="R1381" t="str">
            <v>331.SG1</v>
          </cell>
          <cell r="S1381">
            <v>2240573.2167137684</v>
          </cell>
        </row>
        <row r="1382">
          <cell r="R1382" t="str">
            <v>331.SG2</v>
          </cell>
          <cell r="S1382">
            <v>95566854.103305474</v>
          </cell>
        </row>
        <row r="1383">
          <cell r="R1383" t="str">
            <v>331.SG3</v>
          </cell>
          <cell r="S1383">
            <v>4138815.1227851734</v>
          </cell>
        </row>
        <row r="1384">
          <cell r="R1384" t="str">
            <v>331.NA1</v>
          </cell>
          <cell r="S1384">
            <v>110751092.10743436</v>
          </cell>
        </row>
        <row r="1385">
          <cell r="R1385" t="str">
            <v>331.NA2</v>
          </cell>
          <cell r="S1385">
            <v>0</v>
          </cell>
        </row>
        <row r="1386">
          <cell r="R1386" t="str">
            <v>332.NA</v>
          </cell>
          <cell r="S1386">
            <v>0</v>
          </cell>
        </row>
        <row r="1387">
          <cell r="R1387" t="str">
            <v>332.SG</v>
          </cell>
          <cell r="S1387">
            <v>64245394.064506859</v>
          </cell>
        </row>
        <row r="1388">
          <cell r="R1388" t="str">
            <v>332.SG1</v>
          </cell>
          <cell r="S1388">
            <v>8329222.4783043368</v>
          </cell>
        </row>
        <row r="1389">
          <cell r="R1389" t="str">
            <v>332.SG2</v>
          </cell>
          <cell r="S1389">
            <v>107922255.79872042</v>
          </cell>
        </row>
        <row r="1390">
          <cell r="R1390" t="str">
            <v>332.SG3</v>
          </cell>
          <cell r="S1390">
            <v>30641806.42198452</v>
          </cell>
        </row>
        <row r="1391">
          <cell r="R1391" t="str">
            <v>332.NA1</v>
          </cell>
          <cell r="S1391">
            <v>211138678.76351616</v>
          </cell>
        </row>
        <row r="1392">
          <cell r="R1392" t="str">
            <v>332.NA2</v>
          </cell>
          <cell r="S1392">
            <v>0</v>
          </cell>
        </row>
        <row r="1393">
          <cell r="R1393" t="str">
            <v>333.NA</v>
          </cell>
          <cell r="S1393">
            <v>0</v>
          </cell>
        </row>
        <row r="1394">
          <cell r="R1394" t="str">
            <v>333.SG</v>
          </cell>
          <cell r="S1394">
            <v>12709561.492834782</v>
          </cell>
        </row>
        <row r="1395">
          <cell r="R1395" t="str">
            <v>333.SG1</v>
          </cell>
          <cell r="S1395">
            <v>3612625.9831480659</v>
          </cell>
        </row>
        <row r="1396">
          <cell r="R1396" t="str">
            <v>333.SG2</v>
          </cell>
          <cell r="S1396">
            <v>25835926.40292754</v>
          </cell>
        </row>
        <row r="1397">
          <cell r="R1397" t="str">
            <v>333.SG3</v>
          </cell>
          <cell r="S1397">
            <v>13487781.931186479</v>
          </cell>
        </row>
        <row r="1398">
          <cell r="R1398" t="str">
            <v>333.NA1</v>
          </cell>
          <cell r="S1398">
            <v>55645895.810096875</v>
          </cell>
        </row>
        <row r="1399">
          <cell r="R1399" t="str">
            <v>333.NA2</v>
          </cell>
          <cell r="S1399">
            <v>0</v>
          </cell>
        </row>
        <row r="1400">
          <cell r="R1400" t="str">
            <v>334.NA</v>
          </cell>
          <cell r="S1400">
            <v>0</v>
          </cell>
        </row>
        <row r="1401">
          <cell r="R1401" t="str">
            <v>334.SG</v>
          </cell>
          <cell r="S1401">
            <v>1760468.004063298</v>
          </cell>
        </row>
        <row r="1402">
          <cell r="R1402" t="str">
            <v>334.SG1</v>
          </cell>
          <cell r="S1402">
            <v>1496365.2041967858</v>
          </cell>
        </row>
        <row r="1403">
          <cell r="R1403" t="str">
            <v>334.SG2</v>
          </cell>
          <cell r="S1403">
            <v>27316832.72881224</v>
          </cell>
        </row>
        <row r="1404">
          <cell r="R1404" t="str">
            <v>334.SG3</v>
          </cell>
          <cell r="S1404">
            <v>3592404.7983001326</v>
          </cell>
        </row>
        <row r="1405">
          <cell r="R1405" t="str">
            <v>334.NA1</v>
          </cell>
          <cell r="S1405">
            <v>34166070.735372454</v>
          </cell>
        </row>
        <row r="1406">
          <cell r="R1406" t="str">
            <v>334.NA2</v>
          </cell>
          <cell r="S1406">
            <v>0</v>
          </cell>
        </row>
        <row r="1407">
          <cell r="R1407" t="str">
            <v>334.NA3</v>
          </cell>
          <cell r="S1407">
            <v>0</v>
          </cell>
        </row>
        <row r="1408">
          <cell r="R1408" t="str">
            <v>334.NA4</v>
          </cell>
          <cell r="S1408">
            <v>0</v>
          </cell>
        </row>
        <row r="1409">
          <cell r="R1409" t="str">
            <v>335.NA</v>
          </cell>
          <cell r="S1409">
            <v>0</v>
          </cell>
        </row>
        <row r="1410">
          <cell r="R1410" t="str">
            <v>335.SG</v>
          </cell>
          <cell r="S1410">
            <v>498236.50005566404</v>
          </cell>
        </row>
        <row r="1411">
          <cell r="R1411" t="str">
            <v>335.SG1</v>
          </cell>
          <cell r="S1411">
            <v>69794.458371827961</v>
          </cell>
        </row>
        <row r="1412">
          <cell r="R1412" t="str">
            <v>335.SG2</v>
          </cell>
          <cell r="S1412">
            <v>460012.31106522592</v>
          </cell>
        </row>
        <row r="1413">
          <cell r="R1413" t="str">
            <v>335.SG3</v>
          </cell>
          <cell r="S1413">
            <v>7804.2127062172194</v>
          </cell>
        </row>
        <row r="1414">
          <cell r="R1414" t="str">
            <v>335.NA1</v>
          </cell>
          <cell r="S1414">
            <v>1035847.4821989351</v>
          </cell>
        </row>
        <row r="1415">
          <cell r="R1415" t="str">
            <v>335.NA2</v>
          </cell>
          <cell r="S1415">
            <v>0</v>
          </cell>
        </row>
        <row r="1416">
          <cell r="R1416" t="str">
            <v>336.NA</v>
          </cell>
          <cell r="S1416">
            <v>0</v>
          </cell>
        </row>
        <row r="1417">
          <cell r="R1417" t="str">
            <v>336.SG</v>
          </cell>
          <cell r="S1417">
            <v>1893443.0290861283</v>
          </cell>
        </row>
        <row r="1418">
          <cell r="R1418" t="str">
            <v>336.SG1</v>
          </cell>
          <cell r="S1418">
            <v>360978.80090021418</v>
          </cell>
        </row>
        <row r="1419">
          <cell r="R1419" t="str">
            <v>336.SG2</v>
          </cell>
          <cell r="S1419">
            <v>6429665.2245389391</v>
          </cell>
        </row>
        <row r="1420">
          <cell r="R1420" t="str">
            <v>336.SG3</v>
          </cell>
          <cell r="S1420">
            <v>441656.14611784695</v>
          </cell>
        </row>
        <row r="1421">
          <cell r="R1421" t="str">
            <v>336.NA1</v>
          </cell>
          <cell r="S1421">
            <v>9125743.2006431296</v>
          </cell>
        </row>
        <row r="1422">
          <cell r="R1422" t="str">
            <v>336.NA2</v>
          </cell>
          <cell r="S1422">
            <v>0</v>
          </cell>
        </row>
        <row r="1423">
          <cell r="R1423" t="str">
            <v>337.NA</v>
          </cell>
          <cell r="S1423">
            <v>0</v>
          </cell>
        </row>
        <row r="1424">
          <cell r="R1424" t="str">
            <v>337.S</v>
          </cell>
          <cell r="S1424">
            <v>0</v>
          </cell>
        </row>
        <row r="1425">
          <cell r="R1425" t="str">
            <v>337.NA1</v>
          </cell>
          <cell r="S1425">
            <v>0</v>
          </cell>
        </row>
        <row r="1426">
          <cell r="R1426" t="str">
            <v>337.NA2</v>
          </cell>
          <cell r="S1426">
            <v>0</v>
          </cell>
        </row>
        <row r="1427">
          <cell r="R1427" t="str">
            <v>HP.NA</v>
          </cell>
          <cell r="S1427">
            <v>0</v>
          </cell>
        </row>
        <row r="1428">
          <cell r="R1428" t="str">
            <v>HP.S</v>
          </cell>
          <cell r="S1428">
            <v>0</v>
          </cell>
        </row>
        <row r="1429">
          <cell r="R1429" t="str">
            <v>HP.SG</v>
          </cell>
          <cell r="S1429">
            <v>0</v>
          </cell>
        </row>
        <row r="1430">
          <cell r="R1430" t="str">
            <v>HP.SG1</v>
          </cell>
          <cell r="S1430">
            <v>0</v>
          </cell>
        </row>
        <row r="1431">
          <cell r="R1431" t="str">
            <v>HP.SG2</v>
          </cell>
          <cell r="S1431">
            <v>0</v>
          </cell>
        </row>
        <row r="1432">
          <cell r="R1432" t="str">
            <v>HP.NA1</v>
          </cell>
          <cell r="S1432">
            <v>0</v>
          </cell>
        </row>
        <row r="1433">
          <cell r="R1433" t="str">
            <v>HP.NA2</v>
          </cell>
          <cell r="S1433">
            <v>0</v>
          </cell>
        </row>
        <row r="1434">
          <cell r="R1434" t="str">
            <v>Total Hydraulic Production Plant.NA</v>
          </cell>
          <cell r="S1434">
            <v>435562020.59987283</v>
          </cell>
        </row>
        <row r="1435">
          <cell r="R1435" t="str">
            <v>Total Hydraulic Production Plant.NA1</v>
          </cell>
          <cell r="S1435">
            <v>0</v>
          </cell>
        </row>
        <row r="1436">
          <cell r="R1436" t="str">
            <v>Summary of Hydraulic Plant by Factor.NA</v>
          </cell>
          <cell r="S1436">
            <v>0</v>
          </cell>
        </row>
        <row r="1437">
          <cell r="R1437" t="str">
            <v>Summary of Hydraulic Plant by Factor.NA1</v>
          </cell>
          <cell r="S1437">
            <v>0</v>
          </cell>
        </row>
        <row r="1438">
          <cell r="R1438" t="str">
            <v>Summary of Hydraulic Plant by Factor.NA2</v>
          </cell>
          <cell r="S1438">
            <v>435562020.59987283</v>
          </cell>
        </row>
        <row r="1439">
          <cell r="R1439" t="str">
            <v>Summary of Hydraulic Plant by Factor.NA3</v>
          </cell>
          <cell r="S1439">
            <v>0</v>
          </cell>
        </row>
        <row r="1440">
          <cell r="R1440" t="str">
            <v>Summary of Hydraulic Plant by Factor.NA4</v>
          </cell>
          <cell r="S1440">
            <v>0</v>
          </cell>
        </row>
        <row r="1441">
          <cell r="R1441" t="str">
            <v>Total Hydraulic Plant by Factor.NA</v>
          </cell>
          <cell r="S1441">
            <v>435562020.59987283</v>
          </cell>
        </row>
        <row r="1442">
          <cell r="R1442" t="str">
            <v>Total Hydraulic Plant by Factor.NA1</v>
          </cell>
          <cell r="S1442">
            <v>0</v>
          </cell>
        </row>
        <row r="1443">
          <cell r="R1443" t="str">
            <v>340.NA</v>
          </cell>
          <cell r="S1443">
            <v>0</v>
          </cell>
        </row>
        <row r="1444">
          <cell r="R1444" t="str">
            <v>340.S</v>
          </cell>
          <cell r="S1444">
            <v>0</v>
          </cell>
        </row>
        <row r="1445">
          <cell r="R1445" t="str">
            <v>340.SG</v>
          </cell>
          <cell r="S1445">
            <v>16329329.464818915</v>
          </cell>
        </row>
        <row r="1446">
          <cell r="R1446" t="str">
            <v>340.SG1</v>
          </cell>
          <cell r="S1446">
            <v>2360406.1438922444</v>
          </cell>
        </row>
        <row r="1447">
          <cell r="R1447" t="str">
            <v>340.SG2</v>
          </cell>
          <cell r="S1447">
            <v>94942.55850271901</v>
          </cell>
        </row>
        <row r="1448">
          <cell r="R1448" t="str">
            <v>340.NA1</v>
          </cell>
          <cell r="S1448">
            <v>18784678.16721388</v>
          </cell>
        </row>
        <row r="1449">
          <cell r="R1449" t="str">
            <v>340.NA2</v>
          </cell>
          <cell r="S1449">
            <v>0</v>
          </cell>
        </row>
        <row r="1450">
          <cell r="R1450" t="str">
            <v>341.NA</v>
          </cell>
          <cell r="S1450">
            <v>0</v>
          </cell>
        </row>
        <row r="1451">
          <cell r="R1451" t="str">
            <v>341.SG</v>
          </cell>
          <cell r="S1451">
            <v>74153758.962234139</v>
          </cell>
        </row>
        <row r="1452">
          <cell r="R1452" t="str">
            <v>341.SG1</v>
          </cell>
          <cell r="S1452">
            <v>0</v>
          </cell>
        </row>
        <row r="1453">
          <cell r="R1453" t="str">
            <v>341.SG2</v>
          </cell>
          <cell r="S1453">
            <v>23145135.144895136</v>
          </cell>
        </row>
        <row r="1454">
          <cell r="R1454" t="str">
            <v>341.SG3</v>
          </cell>
          <cell r="S1454">
            <v>1869170.540229978</v>
          </cell>
        </row>
        <row r="1455">
          <cell r="R1455" t="str">
            <v>341.NA1</v>
          </cell>
          <cell r="S1455">
            <v>99168064.647359252</v>
          </cell>
        </row>
        <row r="1456">
          <cell r="R1456" t="str">
            <v>341.NA2</v>
          </cell>
          <cell r="S1456">
            <v>0</v>
          </cell>
        </row>
        <row r="1457">
          <cell r="R1457" t="str">
            <v>342.NA</v>
          </cell>
          <cell r="S1457">
            <v>0</v>
          </cell>
        </row>
        <row r="1458">
          <cell r="R1458" t="str">
            <v>342.SG</v>
          </cell>
          <cell r="S1458">
            <v>5872206.5171358064</v>
          </cell>
        </row>
        <row r="1459">
          <cell r="R1459" t="str">
            <v>342.SG1</v>
          </cell>
          <cell r="S1459">
            <v>0</v>
          </cell>
        </row>
        <row r="1460">
          <cell r="R1460" t="str">
            <v>342.SG2</v>
          </cell>
          <cell r="S1460">
            <v>1071294.9477175435</v>
          </cell>
        </row>
        <row r="1461">
          <cell r="R1461" t="str">
            <v>342.NA1</v>
          </cell>
          <cell r="S1461">
            <v>6943501.4648533501</v>
          </cell>
        </row>
        <row r="1462">
          <cell r="R1462" t="str">
            <v>342.NA2</v>
          </cell>
          <cell r="S1462">
            <v>0</v>
          </cell>
        </row>
        <row r="1463">
          <cell r="R1463" t="str">
            <v>343.NA</v>
          </cell>
          <cell r="S1463">
            <v>0</v>
          </cell>
        </row>
        <row r="1464">
          <cell r="R1464" t="str">
            <v>343.S</v>
          </cell>
          <cell r="S1464">
            <v>0</v>
          </cell>
        </row>
        <row r="1465">
          <cell r="R1465" t="str">
            <v>343.SG</v>
          </cell>
          <cell r="S1465">
            <v>0</v>
          </cell>
        </row>
        <row r="1466">
          <cell r="R1466" t="str">
            <v>343.SG1</v>
          </cell>
          <cell r="S1466">
            <v>781772057.43831098</v>
          </cell>
        </row>
        <row r="1467">
          <cell r="R1467" t="str">
            <v>343.SG2</v>
          </cell>
          <cell r="S1467">
            <v>472731506.14018452</v>
          </cell>
        </row>
        <row r="1468">
          <cell r="R1468" t="str">
            <v>343.SG3</v>
          </cell>
          <cell r="S1468">
            <v>24069122.57742412</v>
          </cell>
        </row>
        <row r="1469">
          <cell r="R1469" t="str">
            <v>343.NA1</v>
          </cell>
          <cell r="S1469">
            <v>1278572686.1559196</v>
          </cell>
        </row>
        <row r="1470">
          <cell r="R1470" t="str">
            <v>343.NA2</v>
          </cell>
          <cell r="S1470">
            <v>0</v>
          </cell>
        </row>
        <row r="1471">
          <cell r="R1471" t="str">
            <v>344.NA</v>
          </cell>
          <cell r="S1471">
            <v>0</v>
          </cell>
        </row>
        <row r="1472">
          <cell r="R1472" t="str">
            <v>344.S</v>
          </cell>
          <cell r="S1472">
            <v>0</v>
          </cell>
        </row>
        <row r="1473">
          <cell r="R1473" t="str">
            <v>344.SG</v>
          </cell>
          <cell r="S1473">
            <v>24397367.286576379</v>
          </cell>
        </row>
        <row r="1474">
          <cell r="R1474" t="str">
            <v>344.SG1</v>
          </cell>
          <cell r="S1474">
            <v>174465626.12194383</v>
          </cell>
        </row>
        <row r="1475">
          <cell r="R1475" t="str">
            <v>344.SG2</v>
          </cell>
          <cell r="S1475">
            <v>7535767.4940682985</v>
          </cell>
        </row>
        <row r="1476">
          <cell r="R1476" t="str">
            <v>344.NA1</v>
          </cell>
          <cell r="S1476">
            <v>206398760.90258852</v>
          </cell>
        </row>
        <row r="1477">
          <cell r="R1477" t="str">
            <v>344.NA2</v>
          </cell>
          <cell r="S1477">
            <v>0</v>
          </cell>
        </row>
        <row r="1478">
          <cell r="R1478" t="str">
            <v>345.NA</v>
          </cell>
          <cell r="S1478">
            <v>0</v>
          </cell>
        </row>
        <row r="1479">
          <cell r="R1479" t="str">
            <v>345.SG</v>
          </cell>
          <cell r="S1479">
            <v>92045153.007876277</v>
          </cell>
        </row>
        <row r="1480">
          <cell r="R1480" t="str">
            <v>345.SG1</v>
          </cell>
          <cell r="S1480">
            <v>48915877.330592319</v>
          </cell>
        </row>
        <row r="1481">
          <cell r="R1481" t="str">
            <v>345.SG2</v>
          </cell>
          <cell r="S1481">
            <v>0</v>
          </cell>
        </row>
        <row r="1482">
          <cell r="R1482" t="str">
            <v>345.SG3</v>
          </cell>
          <cell r="S1482">
            <v>1261845.7773255885</v>
          </cell>
        </row>
        <row r="1483">
          <cell r="R1483" t="str">
            <v>345.NA1</v>
          </cell>
          <cell r="S1483">
            <v>142222876.11579421</v>
          </cell>
        </row>
        <row r="1484">
          <cell r="R1484" t="str">
            <v>345.NA2</v>
          </cell>
          <cell r="S1484">
            <v>0</v>
          </cell>
        </row>
        <row r="1485">
          <cell r="R1485" t="str">
            <v>345.NA3</v>
          </cell>
          <cell r="S1485">
            <v>0</v>
          </cell>
        </row>
        <row r="1486">
          <cell r="R1486" t="str">
            <v>345.NA4</v>
          </cell>
          <cell r="S1486">
            <v>0</v>
          </cell>
        </row>
        <row r="1487">
          <cell r="R1487" t="str">
            <v>346.NA</v>
          </cell>
          <cell r="S1487">
            <v>0</v>
          </cell>
        </row>
        <row r="1488">
          <cell r="R1488" t="str">
            <v>346.SG</v>
          </cell>
          <cell r="S1488">
            <v>5499368.8410105016</v>
          </cell>
        </row>
        <row r="1489">
          <cell r="R1489" t="str">
            <v>346.SG1</v>
          </cell>
          <cell r="S1489">
            <v>1133418.5357789735</v>
          </cell>
        </row>
        <row r="1490">
          <cell r="R1490" t="str">
            <v>346.SG2</v>
          </cell>
          <cell r="S1490">
            <v>0</v>
          </cell>
        </row>
        <row r="1491">
          <cell r="R1491" t="str">
            <v>346.NA1</v>
          </cell>
          <cell r="S1491">
            <v>6632787.3767894749</v>
          </cell>
        </row>
        <row r="1492">
          <cell r="R1492" t="str">
            <v>346.NA2</v>
          </cell>
          <cell r="S1492">
            <v>0</v>
          </cell>
        </row>
        <row r="1493">
          <cell r="R1493" t="str">
            <v>347.NA</v>
          </cell>
          <cell r="S1493">
            <v>0</v>
          </cell>
        </row>
        <row r="1494">
          <cell r="R1494" t="str">
            <v>347.S</v>
          </cell>
          <cell r="S1494">
            <v>0</v>
          </cell>
        </row>
        <row r="1495">
          <cell r="R1495" t="str">
            <v>347.NA1</v>
          </cell>
          <cell r="S1495">
            <v>0</v>
          </cell>
        </row>
        <row r="1496">
          <cell r="R1496" t="str">
            <v>347.NA2</v>
          </cell>
          <cell r="S1496">
            <v>0</v>
          </cell>
        </row>
        <row r="1497">
          <cell r="R1497" t="str">
            <v>OP.NA</v>
          </cell>
          <cell r="S1497">
            <v>0</v>
          </cell>
        </row>
        <row r="1498">
          <cell r="R1498" t="str">
            <v>OP.S</v>
          </cell>
          <cell r="S1498">
            <v>0</v>
          </cell>
        </row>
        <row r="1499">
          <cell r="R1499" t="str">
            <v>OP.SG</v>
          </cell>
          <cell r="S1499">
            <v>6668949.950018608</v>
          </cell>
        </row>
        <row r="1500">
          <cell r="R1500" t="str">
            <v>OP.NA1</v>
          </cell>
          <cell r="S1500">
            <v>6668949.950018608</v>
          </cell>
        </row>
        <row r="1501">
          <cell r="R1501" t="str">
            <v>OP.NA2</v>
          </cell>
          <cell r="S1501">
            <v>0</v>
          </cell>
        </row>
        <row r="1502">
          <cell r="R1502" t="str">
            <v>Total Other Production Plant.NA</v>
          </cell>
          <cell r="S1502">
            <v>1765392304.7805371</v>
          </cell>
        </row>
        <row r="1503">
          <cell r="R1503" t="str">
            <v>Total Other Production Plant.NA1</v>
          </cell>
          <cell r="S1503">
            <v>0</v>
          </cell>
        </row>
        <row r="1504">
          <cell r="R1504" t="str">
            <v>Summary of Other Production Plant by Factor.NA</v>
          </cell>
          <cell r="S1504">
            <v>0</v>
          </cell>
        </row>
        <row r="1505">
          <cell r="R1505" t="str">
            <v>Summary of Other Production Plant by Factor.NA1</v>
          </cell>
          <cell r="S1505">
            <v>0</v>
          </cell>
        </row>
        <row r="1506">
          <cell r="R1506" t="str">
            <v>Summary of Other Production Plant by Factor.NA2</v>
          </cell>
          <cell r="S1506">
            <v>0</v>
          </cell>
        </row>
        <row r="1507">
          <cell r="R1507" t="str">
            <v>Summary of Other Production Plant by Factor.NA3</v>
          </cell>
          <cell r="S1507">
            <v>1765392304.7805371</v>
          </cell>
        </row>
        <row r="1508">
          <cell r="R1508" t="str">
            <v>Summary of Other Production Plant by Factor.NA4</v>
          </cell>
          <cell r="S1508">
            <v>0</v>
          </cell>
        </row>
        <row r="1509">
          <cell r="R1509" t="str">
            <v>Total of Other Production Plant by Factor.NA</v>
          </cell>
          <cell r="S1509">
            <v>1765392304.7805371</v>
          </cell>
        </row>
        <row r="1510">
          <cell r="R1510" t="str">
            <v>Total of Other Production Plant by Factor.NA1</v>
          </cell>
          <cell r="S1510">
            <v>0</v>
          </cell>
        </row>
        <row r="1511">
          <cell r="R1511" t="str">
            <v>Experimental Plant.NA</v>
          </cell>
          <cell r="S1511">
            <v>0</v>
          </cell>
        </row>
        <row r="1512">
          <cell r="R1512" t="str">
            <v>103.NA</v>
          </cell>
          <cell r="S1512">
            <v>0</v>
          </cell>
        </row>
        <row r="1513">
          <cell r="R1513" t="str">
            <v>103.SG</v>
          </cell>
          <cell r="S1513">
            <v>0</v>
          </cell>
        </row>
        <row r="1514">
          <cell r="R1514" t="str">
            <v>Total Experimental Production Plant.NA</v>
          </cell>
          <cell r="S1514">
            <v>0</v>
          </cell>
        </row>
        <row r="1515">
          <cell r="R1515" t="str">
            <v>Total Experimental Production Plant.NA1</v>
          </cell>
          <cell r="S1515">
            <v>0</v>
          </cell>
        </row>
        <row r="1516">
          <cell r="R1516" t="str">
            <v>Total Production Plant.NA</v>
          </cell>
          <cell r="S1516">
            <v>5232155945.9473391</v>
          </cell>
        </row>
        <row r="1517">
          <cell r="R1517" t="str">
            <v>350.NA</v>
          </cell>
          <cell r="S1517">
            <v>0</v>
          </cell>
        </row>
        <row r="1518">
          <cell r="R1518" t="str">
            <v>350.SG</v>
          </cell>
          <cell r="S1518">
            <v>9212776.4352516625</v>
          </cell>
        </row>
        <row r="1519">
          <cell r="R1519" t="str">
            <v>350.SG1</v>
          </cell>
          <cell r="S1519">
            <v>21180038.636487428</v>
          </cell>
        </row>
        <row r="1520">
          <cell r="R1520" t="str">
            <v>350.SG2</v>
          </cell>
          <cell r="S1520">
            <v>75102121.670668289</v>
          </cell>
        </row>
        <row r="1521">
          <cell r="R1521" t="str">
            <v>350.NA1</v>
          </cell>
          <cell r="S1521">
            <v>105494936.74240738</v>
          </cell>
        </row>
        <row r="1522">
          <cell r="R1522" t="str">
            <v>350.NA2</v>
          </cell>
          <cell r="S1522">
            <v>0</v>
          </cell>
        </row>
        <row r="1523">
          <cell r="R1523" t="str">
            <v>352.NA</v>
          </cell>
          <cell r="S1523">
            <v>0</v>
          </cell>
        </row>
        <row r="1524">
          <cell r="R1524" t="str">
            <v>352.S</v>
          </cell>
          <cell r="S1524">
            <v>0</v>
          </cell>
        </row>
        <row r="1525">
          <cell r="R1525" t="str">
            <v>352.SG</v>
          </cell>
          <cell r="S1525">
            <v>3149806.059465487</v>
          </cell>
        </row>
        <row r="1526">
          <cell r="R1526" t="str">
            <v>352.SG1</v>
          </cell>
          <cell r="S1526">
            <v>7814338.0438186172</v>
          </cell>
        </row>
        <row r="1527">
          <cell r="R1527" t="str">
            <v>352.SG2</v>
          </cell>
          <cell r="S1527">
            <v>85020121.550317645</v>
          </cell>
        </row>
        <row r="1528">
          <cell r="R1528" t="str">
            <v>352.NA1</v>
          </cell>
          <cell r="S1528">
            <v>95984265.653601751</v>
          </cell>
        </row>
        <row r="1529">
          <cell r="R1529" t="str">
            <v>352.NA2</v>
          </cell>
          <cell r="S1529">
            <v>0</v>
          </cell>
        </row>
        <row r="1530">
          <cell r="R1530" t="str">
            <v>353.NA</v>
          </cell>
          <cell r="S1530">
            <v>0</v>
          </cell>
        </row>
        <row r="1531">
          <cell r="R1531" t="str">
            <v>353.SG</v>
          </cell>
          <cell r="S1531">
            <v>49197639.913049519</v>
          </cell>
        </row>
        <row r="1532">
          <cell r="R1532" t="str">
            <v>353.SG1</v>
          </cell>
          <cell r="S1532">
            <v>73865403.799002245</v>
          </cell>
        </row>
        <row r="1533">
          <cell r="R1533" t="str">
            <v>353.SG2</v>
          </cell>
          <cell r="S1533">
            <v>700808077.47665513</v>
          </cell>
        </row>
        <row r="1534">
          <cell r="R1534" t="str">
            <v>353.NA1</v>
          </cell>
          <cell r="S1534">
            <v>823871121.18870687</v>
          </cell>
        </row>
        <row r="1535">
          <cell r="R1535" t="str">
            <v>353.NA2</v>
          </cell>
          <cell r="S1535">
            <v>0</v>
          </cell>
        </row>
        <row r="1536">
          <cell r="R1536" t="str">
            <v>354.NA</v>
          </cell>
          <cell r="S1536">
            <v>0</v>
          </cell>
        </row>
        <row r="1537">
          <cell r="R1537" t="str">
            <v>354.SG</v>
          </cell>
          <cell r="S1537">
            <v>67956861.681237057</v>
          </cell>
        </row>
        <row r="1538">
          <cell r="R1538" t="str">
            <v>354.SG1</v>
          </cell>
          <cell r="S1538">
            <v>58247704.763029777</v>
          </cell>
        </row>
        <row r="1539">
          <cell r="R1539" t="str">
            <v>354.SG2</v>
          </cell>
          <cell r="S1539">
            <v>417606942.72715724</v>
          </cell>
        </row>
        <row r="1540">
          <cell r="R1540" t="str">
            <v>354.NA1</v>
          </cell>
          <cell r="S1540">
            <v>543811509.17142403</v>
          </cell>
        </row>
        <row r="1541">
          <cell r="R1541" t="str">
            <v>354.NA2</v>
          </cell>
          <cell r="S1541">
            <v>0</v>
          </cell>
        </row>
        <row r="1542">
          <cell r="R1542" t="str">
            <v>355.NA</v>
          </cell>
          <cell r="S1542">
            <v>0</v>
          </cell>
        </row>
        <row r="1543">
          <cell r="R1543" t="str">
            <v>355.SG</v>
          </cell>
          <cell r="S1543">
            <v>27804923.914168071</v>
          </cell>
        </row>
        <row r="1544">
          <cell r="R1544" t="str">
            <v>355.SG1</v>
          </cell>
          <cell r="S1544">
            <v>50621829.07674963</v>
          </cell>
        </row>
        <row r="1545">
          <cell r="R1545" t="str">
            <v>355.SG2</v>
          </cell>
          <cell r="S1545">
            <v>265844261.93930516</v>
          </cell>
        </row>
        <row r="1546">
          <cell r="R1546" t="str">
            <v>355.NA1</v>
          </cell>
          <cell r="S1546">
            <v>344271014.93022287</v>
          </cell>
        </row>
        <row r="1547">
          <cell r="R1547" t="str">
            <v>355.NA2</v>
          </cell>
          <cell r="S1547">
            <v>0</v>
          </cell>
        </row>
        <row r="1548">
          <cell r="R1548" t="str">
            <v>356.NA</v>
          </cell>
          <cell r="S1548">
            <v>0</v>
          </cell>
        </row>
        <row r="1549">
          <cell r="R1549" t="str">
            <v>356.SG</v>
          </cell>
          <cell r="S1549">
            <v>78178551.753774986</v>
          </cell>
        </row>
        <row r="1550">
          <cell r="R1550" t="str">
            <v>356.SG1</v>
          </cell>
          <cell r="S1550">
            <v>69635464.768560514</v>
          </cell>
        </row>
        <row r="1551">
          <cell r="R1551" t="str">
            <v>356.SG2</v>
          </cell>
          <cell r="S1551">
            <v>338317114.35876828</v>
          </cell>
        </row>
        <row r="1552">
          <cell r="R1552" t="str">
            <v>356.NA1</v>
          </cell>
          <cell r="S1552">
            <v>486131130.88110375</v>
          </cell>
        </row>
        <row r="1553">
          <cell r="R1553" t="str">
            <v>356.NA2</v>
          </cell>
          <cell r="S1553">
            <v>0</v>
          </cell>
        </row>
        <row r="1554">
          <cell r="R1554" t="str">
            <v>357.NA</v>
          </cell>
          <cell r="S1554">
            <v>0</v>
          </cell>
        </row>
        <row r="1555">
          <cell r="R1555" t="str">
            <v>357.SG</v>
          </cell>
          <cell r="S1555">
            <v>2786.9100456391488</v>
          </cell>
        </row>
        <row r="1556">
          <cell r="R1556" t="str">
            <v>357.SG1</v>
          </cell>
          <cell r="S1556">
            <v>40091.406509781831</v>
          </cell>
        </row>
        <row r="1557">
          <cell r="R1557" t="str">
            <v>357.SG2</v>
          </cell>
          <cell r="S1557">
            <v>1496711.7331124139</v>
          </cell>
        </row>
        <row r="1558">
          <cell r="R1558" t="str">
            <v>357.NA1</v>
          </cell>
          <cell r="S1558">
            <v>1539590.0496678348</v>
          </cell>
        </row>
        <row r="1559">
          <cell r="R1559" t="str">
            <v>357.NA2</v>
          </cell>
          <cell r="S1559">
            <v>0</v>
          </cell>
        </row>
        <row r="1560">
          <cell r="R1560" t="str">
            <v>358.NA</v>
          </cell>
          <cell r="S1560">
            <v>0</v>
          </cell>
        </row>
        <row r="1561">
          <cell r="R1561" t="str">
            <v>358.SG</v>
          </cell>
          <cell r="S1561">
            <v>0</v>
          </cell>
        </row>
        <row r="1562">
          <cell r="R1562" t="str">
            <v>358.SG1</v>
          </cell>
          <cell r="S1562">
            <v>475736.1075943227</v>
          </cell>
        </row>
        <row r="1563">
          <cell r="R1563" t="str">
            <v>358.SG2</v>
          </cell>
          <cell r="S1563">
            <v>3039229.1758844331</v>
          </cell>
        </row>
        <row r="1564">
          <cell r="R1564" t="str">
            <v>358.NA1</v>
          </cell>
          <cell r="S1564">
            <v>3514965.283478756</v>
          </cell>
        </row>
        <row r="1565">
          <cell r="R1565" t="str">
            <v>358.NA2</v>
          </cell>
          <cell r="S1565">
            <v>0</v>
          </cell>
        </row>
        <row r="1566">
          <cell r="R1566" t="str">
            <v>359.NA</v>
          </cell>
          <cell r="S1566">
            <v>0</v>
          </cell>
        </row>
        <row r="1567">
          <cell r="R1567" t="str">
            <v>359.SG</v>
          </cell>
          <cell r="S1567">
            <v>814959.89071848709</v>
          </cell>
        </row>
        <row r="1568">
          <cell r="R1568" t="str">
            <v>359.SG1</v>
          </cell>
          <cell r="S1568">
            <v>192697.00473329076</v>
          </cell>
        </row>
        <row r="1569">
          <cell r="R1569" t="str">
            <v>359.SG2</v>
          </cell>
          <cell r="S1569">
            <v>4214122.388472897</v>
          </cell>
        </row>
        <row r="1570">
          <cell r="R1570" t="str">
            <v>359.NA1</v>
          </cell>
          <cell r="S1570">
            <v>5221779.2839246746</v>
          </cell>
        </row>
        <row r="1571">
          <cell r="R1571" t="str">
            <v>359.NA2</v>
          </cell>
          <cell r="S1571">
            <v>0</v>
          </cell>
        </row>
        <row r="1572">
          <cell r="R1572" t="str">
            <v>TP.NA</v>
          </cell>
          <cell r="S1572">
            <v>0</v>
          </cell>
        </row>
        <row r="1573">
          <cell r="R1573" t="str">
            <v>TP.SG</v>
          </cell>
          <cell r="S1573">
            <v>75520041.825527936</v>
          </cell>
        </row>
        <row r="1574">
          <cell r="R1574" t="str">
            <v>TP.NA1</v>
          </cell>
          <cell r="S1574">
            <v>75520041.825527936</v>
          </cell>
        </row>
        <row r="1575">
          <cell r="R1575" t="str">
            <v>TP.NA2</v>
          </cell>
          <cell r="S1575">
            <v>0</v>
          </cell>
        </row>
        <row r="1576">
          <cell r="R1576" t="str">
            <v>TS0.NA</v>
          </cell>
          <cell r="S1576">
            <v>0</v>
          </cell>
        </row>
        <row r="1577">
          <cell r="R1577" t="str">
            <v>TS0.SG</v>
          </cell>
          <cell r="S1577">
            <v>0</v>
          </cell>
        </row>
        <row r="1578">
          <cell r="R1578" t="str">
            <v>TS0.NA1</v>
          </cell>
          <cell r="S1578">
            <v>0</v>
          </cell>
        </row>
        <row r="1579">
          <cell r="R1579" t="str">
            <v>TS0.NA2</v>
          </cell>
          <cell r="S1579">
            <v>0</v>
          </cell>
        </row>
        <row r="1580">
          <cell r="R1580" t="str">
            <v>Total Transmission Plant.NA</v>
          </cell>
          <cell r="S1580">
            <v>2485360355.010066</v>
          </cell>
        </row>
        <row r="1581">
          <cell r="R1581" t="str">
            <v>Summary of Transmission Plant by Factor.NA</v>
          </cell>
          <cell r="S1581">
            <v>0</v>
          </cell>
        </row>
        <row r="1582">
          <cell r="R1582" t="str">
            <v>Summary of Transmission Plant by Factor.NA1</v>
          </cell>
          <cell r="S1582">
            <v>0</v>
          </cell>
        </row>
        <row r="1583">
          <cell r="R1583" t="str">
            <v>Summary of Transmission Plant by Factor.NA2</v>
          </cell>
          <cell r="S1583">
            <v>0</v>
          </cell>
        </row>
        <row r="1584">
          <cell r="R1584" t="str">
            <v>Summary of Transmission Plant by Factor.NA3</v>
          </cell>
          <cell r="S1584">
            <v>2485360355.010066</v>
          </cell>
        </row>
        <row r="1585">
          <cell r="R1585" t="str">
            <v>Total Transmission Plant by Factor.NA</v>
          </cell>
          <cell r="S1585">
            <v>2485360355.010066</v>
          </cell>
        </row>
        <row r="1586">
          <cell r="R1586" t="str">
            <v>360.NA</v>
          </cell>
          <cell r="S1586">
            <v>0</v>
          </cell>
        </row>
        <row r="1587">
          <cell r="R1587" t="str">
            <v>360.S1</v>
          </cell>
          <cell r="S1587">
            <v>36848138.050769202</v>
          </cell>
        </row>
        <row r="1588">
          <cell r="R1588" t="str">
            <v>360.NA1</v>
          </cell>
          <cell r="S1588">
            <v>36848138.050769202</v>
          </cell>
        </row>
        <row r="1589">
          <cell r="R1589" t="str">
            <v>360.NA2</v>
          </cell>
          <cell r="S1589">
            <v>0</v>
          </cell>
        </row>
        <row r="1590">
          <cell r="R1590" t="str">
            <v>361.NA</v>
          </cell>
          <cell r="S1590">
            <v>0</v>
          </cell>
        </row>
        <row r="1591">
          <cell r="R1591" t="str">
            <v>361.S1</v>
          </cell>
          <cell r="S1591">
            <v>53649356.954615399</v>
          </cell>
        </row>
        <row r="1592">
          <cell r="R1592" t="str">
            <v>361.NA1</v>
          </cell>
          <cell r="S1592">
            <v>53649356.954615399</v>
          </cell>
        </row>
        <row r="1593">
          <cell r="R1593" t="str">
            <v>361.NA2</v>
          </cell>
          <cell r="S1593">
            <v>0</v>
          </cell>
        </row>
        <row r="1594">
          <cell r="R1594" t="str">
            <v>362.NA</v>
          </cell>
          <cell r="S1594">
            <v>0</v>
          </cell>
        </row>
        <row r="1595">
          <cell r="R1595" t="str">
            <v>362.S1</v>
          </cell>
          <cell r="S1595">
            <v>449954043.41230798</v>
          </cell>
        </row>
        <row r="1596">
          <cell r="R1596" t="str">
            <v>362.NA1</v>
          </cell>
          <cell r="S1596">
            <v>449954043.41230798</v>
          </cell>
        </row>
        <row r="1597">
          <cell r="R1597" t="str">
            <v>362.NA2</v>
          </cell>
          <cell r="S1597">
            <v>0</v>
          </cell>
        </row>
        <row r="1598">
          <cell r="R1598" t="str">
            <v>363.NA</v>
          </cell>
          <cell r="S1598">
            <v>0</v>
          </cell>
        </row>
        <row r="1599">
          <cell r="R1599" t="str">
            <v>363.S1</v>
          </cell>
          <cell r="S1599">
            <v>0</v>
          </cell>
        </row>
        <row r="1600">
          <cell r="R1600" t="str">
            <v>363.NA1</v>
          </cell>
          <cell r="S1600">
            <v>0</v>
          </cell>
        </row>
        <row r="1601">
          <cell r="R1601" t="str">
            <v>363.NA2</v>
          </cell>
          <cell r="S1601">
            <v>0</v>
          </cell>
        </row>
        <row r="1602">
          <cell r="R1602" t="str">
            <v>364.NA</v>
          </cell>
          <cell r="S1602">
            <v>0</v>
          </cell>
        </row>
        <row r="1603">
          <cell r="R1603" t="str">
            <v>364.S1</v>
          </cell>
          <cell r="S1603">
            <v>353004261.64307702</v>
          </cell>
        </row>
        <row r="1604">
          <cell r="R1604" t="str">
            <v>364.NA1</v>
          </cell>
          <cell r="S1604">
            <v>353004261.64307702</v>
          </cell>
        </row>
        <row r="1605">
          <cell r="R1605" t="str">
            <v>364.NA2</v>
          </cell>
          <cell r="S1605">
            <v>0</v>
          </cell>
        </row>
        <row r="1606">
          <cell r="R1606" t="str">
            <v>365.NA</v>
          </cell>
          <cell r="S1606">
            <v>0</v>
          </cell>
        </row>
        <row r="1607">
          <cell r="R1607" t="str">
            <v>365.S1</v>
          </cell>
          <cell r="S1607">
            <v>223337309.52307701</v>
          </cell>
        </row>
        <row r="1608">
          <cell r="R1608" t="str">
            <v>365.NA1</v>
          </cell>
          <cell r="S1608">
            <v>223337309.52307701</v>
          </cell>
        </row>
        <row r="1609">
          <cell r="R1609" t="str">
            <v>365.NA2</v>
          </cell>
          <cell r="S1609">
            <v>0</v>
          </cell>
        </row>
        <row r="1610">
          <cell r="R1610" t="str">
            <v>366.NA</v>
          </cell>
          <cell r="S1610">
            <v>0</v>
          </cell>
        </row>
        <row r="1611">
          <cell r="R1611" t="str">
            <v>366.S1</v>
          </cell>
          <cell r="S1611">
            <v>185511737.44</v>
          </cell>
        </row>
        <row r="1612">
          <cell r="R1612" t="str">
            <v>366.NA1</v>
          </cell>
          <cell r="S1612">
            <v>185511737.44</v>
          </cell>
        </row>
        <row r="1613">
          <cell r="R1613" t="str">
            <v>366.NA2</v>
          </cell>
          <cell r="S1613">
            <v>0</v>
          </cell>
        </row>
        <row r="1614">
          <cell r="R1614" t="str">
            <v>366.NA3</v>
          </cell>
          <cell r="S1614">
            <v>0</v>
          </cell>
        </row>
        <row r="1615">
          <cell r="R1615" t="str">
            <v>366.NA4</v>
          </cell>
          <cell r="S1615">
            <v>0</v>
          </cell>
        </row>
        <row r="1616">
          <cell r="R1616" t="str">
            <v>366.NA5</v>
          </cell>
          <cell r="S1616">
            <v>0</v>
          </cell>
        </row>
        <row r="1617">
          <cell r="R1617" t="str">
            <v>367.NA</v>
          </cell>
          <cell r="S1617">
            <v>0</v>
          </cell>
        </row>
        <row r="1618">
          <cell r="R1618" t="str">
            <v>367.S1</v>
          </cell>
          <cell r="S1618">
            <v>504853416.83153802</v>
          </cell>
        </row>
        <row r="1619">
          <cell r="R1619" t="str">
            <v>367.NA1</v>
          </cell>
          <cell r="S1619">
            <v>504853416.83153802</v>
          </cell>
        </row>
        <row r="1620">
          <cell r="R1620" t="str">
            <v>367.NA2</v>
          </cell>
          <cell r="S1620">
            <v>0</v>
          </cell>
        </row>
        <row r="1621">
          <cell r="R1621" t="str">
            <v>368.NA</v>
          </cell>
          <cell r="S1621">
            <v>0</v>
          </cell>
        </row>
        <row r="1622">
          <cell r="R1622" t="str">
            <v>368.S1</v>
          </cell>
          <cell r="S1622">
            <v>480346340.53692299</v>
          </cell>
        </row>
        <row r="1623">
          <cell r="R1623" t="str">
            <v>368.NA1</v>
          </cell>
          <cell r="S1623">
            <v>480346340.53692299</v>
          </cell>
        </row>
        <row r="1624">
          <cell r="R1624" t="str">
            <v>368.NA2</v>
          </cell>
          <cell r="S1624">
            <v>0</v>
          </cell>
        </row>
        <row r="1625">
          <cell r="R1625" t="str">
            <v>369.NA</v>
          </cell>
          <cell r="S1625">
            <v>0</v>
          </cell>
        </row>
        <row r="1626">
          <cell r="R1626" t="str">
            <v>369.S1</v>
          </cell>
          <cell r="S1626">
            <v>264418427.883077</v>
          </cell>
        </row>
        <row r="1627">
          <cell r="R1627" t="str">
            <v>369.NA1</v>
          </cell>
          <cell r="S1627">
            <v>264418427.883077</v>
          </cell>
        </row>
        <row r="1628">
          <cell r="R1628" t="str">
            <v>369.NA2</v>
          </cell>
          <cell r="S1628">
            <v>0</v>
          </cell>
        </row>
        <row r="1629">
          <cell r="R1629" t="str">
            <v>370.NA</v>
          </cell>
          <cell r="S1629">
            <v>0</v>
          </cell>
        </row>
        <row r="1630">
          <cell r="R1630" t="str">
            <v>370.S1</v>
          </cell>
          <cell r="S1630">
            <v>77439923.702307701</v>
          </cell>
        </row>
        <row r="1631">
          <cell r="R1631" t="str">
            <v>370.NA1</v>
          </cell>
          <cell r="S1631">
            <v>77439923.702307701</v>
          </cell>
        </row>
        <row r="1632">
          <cell r="R1632" t="str">
            <v>370.NA2</v>
          </cell>
          <cell r="S1632">
            <v>0</v>
          </cell>
        </row>
        <row r="1633">
          <cell r="R1633" t="str">
            <v>371.NA</v>
          </cell>
          <cell r="S1633">
            <v>0</v>
          </cell>
        </row>
        <row r="1634">
          <cell r="R1634" t="str">
            <v>371.S1</v>
          </cell>
          <cell r="S1634">
            <v>4339903.5046153804</v>
          </cell>
        </row>
        <row r="1635">
          <cell r="R1635" t="str">
            <v>371.NA1</v>
          </cell>
          <cell r="S1635">
            <v>4339903.5046153804</v>
          </cell>
        </row>
        <row r="1636">
          <cell r="R1636" t="str">
            <v>371.NA2</v>
          </cell>
          <cell r="S1636">
            <v>0</v>
          </cell>
        </row>
        <row r="1637">
          <cell r="R1637" t="str">
            <v>372.NA</v>
          </cell>
          <cell r="S1637">
            <v>0</v>
          </cell>
        </row>
        <row r="1638">
          <cell r="R1638" t="str">
            <v>372.S1</v>
          </cell>
          <cell r="S1638">
            <v>0</v>
          </cell>
        </row>
        <row r="1639">
          <cell r="R1639" t="str">
            <v>372.NA1</v>
          </cell>
          <cell r="S1639">
            <v>0</v>
          </cell>
        </row>
        <row r="1640">
          <cell r="R1640" t="str">
            <v>372.NA2</v>
          </cell>
          <cell r="S1640">
            <v>0</v>
          </cell>
        </row>
        <row r="1641">
          <cell r="R1641" t="str">
            <v>373.NA2</v>
          </cell>
          <cell r="S1641">
            <v>0</v>
          </cell>
        </row>
        <row r="1642">
          <cell r="R1642" t="str">
            <v>373.S1</v>
          </cell>
          <cell r="S1642">
            <v>22022824.606153801</v>
          </cell>
        </row>
        <row r="1643">
          <cell r="R1643" t="str">
            <v>373.NA3</v>
          </cell>
          <cell r="S1643">
            <v>22022824.606153801</v>
          </cell>
        </row>
        <row r="1644">
          <cell r="R1644" t="str">
            <v>373.NA4</v>
          </cell>
          <cell r="S1644">
            <v>0</v>
          </cell>
        </row>
        <row r="1645">
          <cell r="R1645" t="str">
            <v>DP.NA</v>
          </cell>
          <cell r="S1645">
            <v>0</v>
          </cell>
        </row>
        <row r="1646">
          <cell r="R1646" t="str">
            <v>DP.S</v>
          </cell>
          <cell r="S1646">
            <v>15375258.134615401</v>
          </cell>
        </row>
        <row r="1647">
          <cell r="R1647" t="str">
            <v>DP.NA1</v>
          </cell>
          <cell r="S1647">
            <v>15375258.134615401</v>
          </cell>
        </row>
        <row r="1648">
          <cell r="R1648" t="str">
            <v>DP.NA2</v>
          </cell>
          <cell r="S1648">
            <v>0</v>
          </cell>
        </row>
        <row r="1649">
          <cell r="R1649" t="str">
            <v>DS0.NA</v>
          </cell>
          <cell r="S1649">
            <v>0</v>
          </cell>
        </row>
        <row r="1650">
          <cell r="R1650" t="str">
            <v>DS0.S</v>
          </cell>
          <cell r="S1650">
            <v>0</v>
          </cell>
        </row>
        <row r="1651">
          <cell r="R1651" t="str">
            <v>DS0.NA1</v>
          </cell>
          <cell r="S1651">
            <v>0</v>
          </cell>
        </row>
        <row r="1652">
          <cell r="R1652" t="str">
            <v>DS0.NA2</v>
          </cell>
          <cell r="S1652">
            <v>0</v>
          </cell>
        </row>
        <row r="1653">
          <cell r="R1653" t="str">
            <v>DS0.NA3</v>
          </cell>
          <cell r="S1653">
            <v>0</v>
          </cell>
        </row>
        <row r="1654">
          <cell r="R1654" t="str">
            <v>Total Distribution Plant.NA</v>
          </cell>
          <cell r="S1654">
            <v>2671100942.2230773</v>
          </cell>
        </row>
        <row r="1655">
          <cell r="R1655" t="str">
            <v>Total Distribution Plant.NA1</v>
          </cell>
          <cell r="S1655">
            <v>0</v>
          </cell>
        </row>
        <row r="1656">
          <cell r="R1656" t="str">
            <v>Summary of Distribution Plant by Factor.NA</v>
          </cell>
          <cell r="S1656">
            <v>0</v>
          </cell>
        </row>
        <row r="1657">
          <cell r="R1657" t="str">
            <v>Summary of Distribution Plant by Factor.NA1</v>
          </cell>
          <cell r="S1657">
            <v>2671100942.2230773</v>
          </cell>
        </row>
        <row r="1658">
          <cell r="R1658" t="str">
            <v>Summary of Distribution Plant by Factor.NA2</v>
          </cell>
          <cell r="S1658">
            <v>0</v>
          </cell>
        </row>
        <row r="1659">
          <cell r="R1659" t="str">
            <v>Total Distribution Plant by Factor.NA</v>
          </cell>
          <cell r="S1659">
            <v>2671100942.2230773</v>
          </cell>
        </row>
        <row r="1660">
          <cell r="R1660" t="str">
            <v>389.NA</v>
          </cell>
          <cell r="S1660">
            <v>0</v>
          </cell>
        </row>
        <row r="1661">
          <cell r="R1661" t="str">
            <v>389.S</v>
          </cell>
          <cell r="S1661">
            <v>4068287.04</v>
          </cell>
        </row>
        <row r="1662">
          <cell r="R1662" t="str">
            <v>389.CN</v>
          </cell>
          <cell r="S1662">
            <v>556109.99400928908</v>
          </cell>
        </row>
        <row r="1663">
          <cell r="R1663" t="str">
            <v>389.SG</v>
          </cell>
          <cell r="S1663">
            <v>145.36923560809262</v>
          </cell>
        </row>
        <row r="1664">
          <cell r="R1664" t="str">
            <v>389.SG1</v>
          </cell>
          <cell r="S1664">
            <v>536.97642384061771</v>
          </cell>
        </row>
        <row r="1665">
          <cell r="R1665" t="str">
            <v>389.SO</v>
          </cell>
          <cell r="S1665">
            <v>3252516.5426123748</v>
          </cell>
        </row>
        <row r="1666">
          <cell r="R1666" t="str">
            <v>389.NA1</v>
          </cell>
          <cell r="S1666">
            <v>7877595.9222811125</v>
          </cell>
        </row>
        <row r="1667">
          <cell r="R1667" t="str">
            <v>389.NA2</v>
          </cell>
          <cell r="S1667">
            <v>0</v>
          </cell>
        </row>
        <row r="1668">
          <cell r="R1668" t="str">
            <v>390.NA</v>
          </cell>
          <cell r="S1668">
            <v>0</v>
          </cell>
        </row>
        <row r="1669">
          <cell r="R1669" t="str">
            <v>390.S</v>
          </cell>
          <cell r="S1669">
            <v>43118513.086153798</v>
          </cell>
        </row>
        <row r="1670">
          <cell r="R1670" t="str">
            <v>390.SG</v>
          </cell>
          <cell r="S1670">
            <v>147018.79599620082</v>
          </cell>
        </row>
        <row r="1671">
          <cell r="R1671" t="str">
            <v>390.SG1</v>
          </cell>
          <cell r="S1671">
            <v>699576.08163833502</v>
          </cell>
        </row>
        <row r="1672">
          <cell r="R1672" t="str">
            <v>390.CN</v>
          </cell>
          <cell r="S1672">
            <v>4077001.6675556633</v>
          </cell>
        </row>
        <row r="1673">
          <cell r="R1673" t="str">
            <v>390.SG2</v>
          </cell>
          <cell r="S1673">
            <v>2485008.7521301568</v>
          </cell>
        </row>
        <row r="1674">
          <cell r="R1674" t="str">
            <v>390.SE</v>
          </cell>
          <cell r="S1674">
            <v>135425.19466902368</v>
          </cell>
        </row>
        <row r="1675">
          <cell r="R1675" t="str">
            <v>390.SO</v>
          </cell>
          <cell r="S1675">
            <v>42316624.067258805</v>
          </cell>
        </row>
        <row r="1676">
          <cell r="R1676" t="str">
            <v>390.NA1</v>
          </cell>
          <cell r="S1676">
            <v>92979167.645401984</v>
          </cell>
        </row>
        <row r="1677">
          <cell r="R1677" t="str">
            <v>390.NA2</v>
          </cell>
          <cell r="S1677">
            <v>0</v>
          </cell>
        </row>
        <row r="1678">
          <cell r="R1678" t="str">
            <v>391.NA</v>
          </cell>
          <cell r="S1678">
            <v>0</v>
          </cell>
        </row>
        <row r="1679">
          <cell r="R1679" t="str">
            <v>391.S</v>
          </cell>
          <cell r="S1679">
            <v>2276308.1230769199</v>
          </cell>
        </row>
        <row r="1680">
          <cell r="R1680" t="str">
            <v>391.SG</v>
          </cell>
          <cell r="S1680">
            <v>1616.5722154895484</v>
          </cell>
        </row>
        <row r="1681">
          <cell r="R1681" t="str">
            <v>391.SG1</v>
          </cell>
          <cell r="S1681">
            <v>0</v>
          </cell>
        </row>
        <row r="1682">
          <cell r="R1682" t="str">
            <v>391.CN</v>
          </cell>
          <cell r="S1682">
            <v>3218882.6594920564</v>
          </cell>
        </row>
        <row r="1683">
          <cell r="R1683" t="str">
            <v>391.SG2</v>
          </cell>
          <cell r="S1683">
            <v>1623713.191153015</v>
          </cell>
        </row>
        <row r="1684">
          <cell r="R1684" t="str">
            <v>391.SE</v>
          </cell>
          <cell r="S1684">
            <v>30519.315531001346</v>
          </cell>
        </row>
        <row r="1685">
          <cell r="R1685" t="str">
            <v>391.SO</v>
          </cell>
          <cell r="S1685">
            <v>26294732.29886993</v>
          </cell>
        </row>
        <row r="1686">
          <cell r="R1686" t="str">
            <v>391.SG3</v>
          </cell>
          <cell r="S1686">
            <v>39661.208583810541</v>
          </cell>
        </row>
        <row r="1687">
          <cell r="R1687" t="str">
            <v>391.SG4</v>
          </cell>
          <cell r="S1687">
            <v>0</v>
          </cell>
        </row>
        <row r="1688">
          <cell r="R1688" t="str">
            <v>391.NA1</v>
          </cell>
          <cell r="S1688">
            <v>33485433.368922222</v>
          </cell>
        </row>
        <row r="1689">
          <cell r="R1689" t="str">
            <v>391.NA2</v>
          </cell>
          <cell r="S1689">
            <v>0</v>
          </cell>
        </row>
        <row r="1690">
          <cell r="R1690" t="str">
            <v>392.NA</v>
          </cell>
          <cell r="S1690">
            <v>0</v>
          </cell>
        </row>
        <row r="1691">
          <cell r="R1691" t="str">
            <v>392.S</v>
          </cell>
          <cell r="S1691">
            <v>33354822.653846201</v>
          </cell>
        </row>
        <row r="1692">
          <cell r="R1692" t="str">
            <v>392.SO</v>
          </cell>
          <cell r="S1692">
            <v>3129230.926752741</v>
          </cell>
        </row>
        <row r="1693">
          <cell r="R1693" t="str">
            <v>392.SG</v>
          </cell>
          <cell r="S1693">
            <v>8319334.0874826619</v>
          </cell>
        </row>
        <row r="1694">
          <cell r="R1694" t="str">
            <v>392.CN</v>
          </cell>
          <cell r="S1694">
            <v>0</v>
          </cell>
        </row>
        <row r="1695">
          <cell r="R1695" t="str">
            <v>392.SG1</v>
          </cell>
          <cell r="S1695">
            <v>267194.34106241266</v>
          </cell>
        </row>
        <row r="1696">
          <cell r="R1696" t="str">
            <v>392.SE</v>
          </cell>
          <cell r="S1696">
            <v>251926.34696814214</v>
          </cell>
        </row>
        <row r="1697">
          <cell r="R1697" t="str">
            <v>392.SG2</v>
          </cell>
          <cell r="S1697">
            <v>32424.264849477575</v>
          </cell>
        </row>
        <row r="1698">
          <cell r="R1698" t="str">
            <v>392.SG3</v>
          </cell>
          <cell r="S1698">
            <v>143939.36408023819</v>
          </cell>
        </row>
        <row r="1699">
          <cell r="R1699" t="str">
            <v>392.SG4</v>
          </cell>
          <cell r="S1699">
            <v>19533.811685455526</v>
          </cell>
        </row>
        <row r="1700">
          <cell r="R1700" t="str">
            <v>392.NA1</v>
          </cell>
          <cell r="S1700">
            <v>45518405.796727329</v>
          </cell>
        </row>
        <row r="1701">
          <cell r="R1701" t="str">
            <v>392.NA2</v>
          </cell>
          <cell r="S1701">
            <v>0</v>
          </cell>
        </row>
        <row r="1702">
          <cell r="R1702" t="str">
            <v>393.NA</v>
          </cell>
          <cell r="S1702">
            <v>0</v>
          </cell>
        </row>
        <row r="1703">
          <cell r="R1703" t="str">
            <v>393.S</v>
          </cell>
          <cell r="S1703">
            <v>3762023.5130769201</v>
          </cell>
        </row>
        <row r="1704">
          <cell r="R1704" t="str">
            <v>393.SG</v>
          </cell>
          <cell r="S1704">
            <v>0</v>
          </cell>
        </row>
        <row r="1705">
          <cell r="R1705" t="str">
            <v>393.SG1</v>
          </cell>
          <cell r="S1705">
            <v>0</v>
          </cell>
        </row>
        <row r="1706">
          <cell r="R1706" t="str">
            <v>393.SO</v>
          </cell>
          <cell r="S1706">
            <v>82992.716659003272</v>
          </cell>
        </row>
        <row r="1707">
          <cell r="R1707" t="str">
            <v>393.SG2</v>
          </cell>
          <cell r="S1707">
            <v>2459994.9708902184</v>
          </cell>
        </row>
        <row r="1708">
          <cell r="R1708" t="str">
            <v>393.SG3</v>
          </cell>
          <cell r="S1708">
            <v>23608.835238287858</v>
          </cell>
        </row>
        <row r="1709">
          <cell r="R1709" t="str">
            <v>393.NA1</v>
          </cell>
          <cell r="S1709">
            <v>6328620.0358644305</v>
          </cell>
        </row>
        <row r="1710">
          <cell r="R1710" t="str">
            <v>393.NA2</v>
          </cell>
          <cell r="S1710">
            <v>0</v>
          </cell>
        </row>
        <row r="1711">
          <cell r="R1711" t="str">
            <v>394.NA</v>
          </cell>
          <cell r="S1711">
            <v>0</v>
          </cell>
        </row>
        <row r="1712">
          <cell r="R1712" t="str">
            <v>394.S</v>
          </cell>
          <cell r="S1712">
            <v>13158054.445384599</v>
          </cell>
        </row>
        <row r="1713">
          <cell r="R1713" t="str">
            <v>394.SG</v>
          </cell>
          <cell r="S1713">
            <v>54755.29597337373</v>
          </cell>
        </row>
        <row r="1714">
          <cell r="R1714" t="str">
            <v>394.SG1</v>
          </cell>
          <cell r="S1714">
            <v>10095146.333636364</v>
          </cell>
        </row>
        <row r="1715">
          <cell r="R1715" t="str">
            <v>394.SO</v>
          </cell>
          <cell r="S1715">
            <v>1608997.963402292</v>
          </cell>
        </row>
        <row r="1716">
          <cell r="R1716" t="str">
            <v>394.SE</v>
          </cell>
          <cell r="S1716">
            <v>20060.435840941424</v>
          </cell>
        </row>
        <row r="1717">
          <cell r="R1717" t="str">
            <v>394.SG2</v>
          </cell>
          <cell r="S1717">
            <v>4584.0066675161133</v>
          </cell>
        </row>
        <row r="1718">
          <cell r="R1718" t="str">
            <v>394.SG3</v>
          </cell>
          <cell r="S1718">
            <v>714943.50623469346</v>
          </cell>
        </row>
        <row r="1719">
          <cell r="R1719" t="str">
            <v>394.SG4</v>
          </cell>
          <cell r="S1719">
            <v>39331.485681090409</v>
          </cell>
        </row>
        <row r="1720">
          <cell r="R1720" t="str">
            <v>394.NA1</v>
          </cell>
          <cell r="S1720">
            <v>25695873.472820874</v>
          </cell>
        </row>
        <row r="1721">
          <cell r="R1721" t="str">
            <v>394.NA2</v>
          </cell>
          <cell r="S1721">
            <v>0</v>
          </cell>
        </row>
        <row r="1722">
          <cell r="R1722" t="str">
            <v>395.NA</v>
          </cell>
          <cell r="S1722">
            <v>0</v>
          </cell>
        </row>
        <row r="1723">
          <cell r="R1723" t="str">
            <v>395.S</v>
          </cell>
          <cell r="S1723">
            <v>7471102.8607692299</v>
          </cell>
        </row>
        <row r="1724">
          <cell r="R1724" t="str">
            <v>395.SG</v>
          </cell>
          <cell r="S1724">
            <v>663.89017061172967</v>
          </cell>
        </row>
        <row r="1725">
          <cell r="R1725" t="str">
            <v>395.SG1</v>
          </cell>
          <cell r="S1725">
            <v>0</v>
          </cell>
        </row>
        <row r="1726">
          <cell r="R1726" t="str">
            <v>395.SO</v>
          </cell>
          <cell r="S1726">
            <v>1997886.6974894656</v>
          </cell>
        </row>
        <row r="1727">
          <cell r="R1727" t="str">
            <v>395.SE</v>
          </cell>
          <cell r="S1727">
            <v>117148.83850178437</v>
          </cell>
        </row>
        <row r="1728">
          <cell r="R1728" t="str">
            <v>395.SG2</v>
          </cell>
          <cell r="S1728">
            <v>2636762.1931326208</v>
          </cell>
        </row>
        <row r="1729">
          <cell r="R1729" t="str">
            <v>395.SG3</v>
          </cell>
          <cell r="S1729">
            <v>99408.120213790622</v>
          </cell>
        </row>
        <row r="1730">
          <cell r="R1730" t="str">
            <v>395.SG4</v>
          </cell>
          <cell r="S1730">
            <v>6133.5345172461084</v>
          </cell>
        </row>
        <row r="1731">
          <cell r="R1731" t="str">
            <v>395.NA1</v>
          </cell>
          <cell r="S1731">
            <v>12329106.134794747</v>
          </cell>
        </row>
        <row r="1732">
          <cell r="R1732" t="str">
            <v>395.NA2</v>
          </cell>
          <cell r="S1732">
            <v>0</v>
          </cell>
        </row>
        <row r="1733">
          <cell r="R1733" t="str">
            <v>396.NA</v>
          </cell>
          <cell r="S1733">
            <v>0</v>
          </cell>
        </row>
        <row r="1734">
          <cell r="R1734" t="str">
            <v>396.S</v>
          </cell>
          <cell r="S1734">
            <v>46634265.868461497</v>
          </cell>
        </row>
        <row r="1735">
          <cell r="R1735" t="str">
            <v>396.SG</v>
          </cell>
          <cell r="S1735">
            <v>294736.50004571071</v>
          </cell>
        </row>
        <row r="1736">
          <cell r="R1736" t="str">
            <v>396.SG1</v>
          </cell>
          <cell r="S1736">
            <v>17803781.364137683</v>
          </cell>
        </row>
        <row r="1737">
          <cell r="R1737" t="str">
            <v>396.SO</v>
          </cell>
          <cell r="S1737">
            <v>846458.04706294276</v>
          </cell>
        </row>
        <row r="1738">
          <cell r="R1738" t="str">
            <v>396.SG2</v>
          </cell>
          <cell r="S1738">
            <v>601080.32148858509</v>
          </cell>
        </row>
        <row r="1739">
          <cell r="R1739" t="str">
            <v>396.SE</v>
          </cell>
          <cell r="S1739">
            <v>53524.251505547378</v>
          </cell>
        </row>
        <row r="1740">
          <cell r="R1740" t="str">
            <v>396.SG3</v>
          </cell>
          <cell r="S1740">
            <v>0</v>
          </cell>
        </row>
        <row r="1741">
          <cell r="R1741" t="str">
            <v>396.SG4</v>
          </cell>
          <cell r="S1741">
            <v>417790.50847441115</v>
          </cell>
        </row>
        <row r="1742">
          <cell r="R1742" t="str">
            <v>396.NA1</v>
          </cell>
          <cell r="S1742">
            <v>66651636.861176364</v>
          </cell>
        </row>
        <row r="1743">
          <cell r="R1743" t="str">
            <v>397.NA</v>
          </cell>
          <cell r="S1743">
            <v>0</v>
          </cell>
        </row>
        <row r="1744">
          <cell r="R1744" t="str">
            <v>397.S</v>
          </cell>
          <cell r="S1744">
            <v>55705314.8369231</v>
          </cell>
        </row>
        <row r="1745">
          <cell r="R1745" t="str">
            <v>397.SG</v>
          </cell>
          <cell r="S1745">
            <v>294998.62068159197</v>
          </cell>
        </row>
        <row r="1746">
          <cell r="R1746" t="str">
            <v>397.SG1</v>
          </cell>
          <cell r="S1746">
            <v>569531.04877151863</v>
          </cell>
        </row>
        <row r="1747">
          <cell r="R1747" t="str">
            <v>397.SO</v>
          </cell>
          <cell r="S1747">
            <v>34276491.324972861</v>
          </cell>
        </row>
        <row r="1748">
          <cell r="R1748" t="str">
            <v>397.CN</v>
          </cell>
          <cell r="S1748">
            <v>1727665.7777327956</v>
          </cell>
        </row>
        <row r="1749">
          <cell r="R1749" t="str">
            <v>397.SG2</v>
          </cell>
          <cell r="S1749">
            <v>65977311.91693297</v>
          </cell>
        </row>
        <row r="1750">
          <cell r="R1750" t="str">
            <v>397.SE</v>
          </cell>
          <cell r="S1750">
            <v>139209.41419017574</v>
          </cell>
        </row>
        <row r="1751">
          <cell r="R1751" t="str">
            <v>397.SG3</v>
          </cell>
          <cell r="S1751">
            <v>503835.78607672459</v>
          </cell>
        </row>
        <row r="1752">
          <cell r="R1752" t="str">
            <v>397.SG4</v>
          </cell>
          <cell r="S1752">
            <v>7275.8413513143214</v>
          </cell>
        </row>
        <row r="1753">
          <cell r="R1753" t="str">
            <v>397.NA1</v>
          </cell>
          <cell r="S1753">
            <v>159201634.56763303</v>
          </cell>
        </row>
        <row r="1754">
          <cell r="R1754" t="str">
            <v>397.NA2</v>
          </cell>
          <cell r="S1754">
            <v>0</v>
          </cell>
        </row>
        <row r="1755">
          <cell r="R1755" t="str">
            <v>398.NA</v>
          </cell>
          <cell r="S1755">
            <v>0</v>
          </cell>
        </row>
        <row r="1756">
          <cell r="R1756" t="str">
            <v>398.S</v>
          </cell>
          <cell r="S1756">
            <v>982469.99692307704</v>
          </cell>
        </row>
        <row r="1757">
          <cell r="R1757" t="str">
            <v>398.SG</v>
          </cell>
          <cell r="S1757">
            <v>0</v>
          </cell>
        </row>
        <row r="1758">
          <cell r="R1758" t="str">
            <v>398.SG1</v>
          </cell>
          <cell r="S1758">
            <v>0</v>
          </cell>
        </row>
        <row r="1759">
          <cell r="R1759" t="str">
            <v>398.CN</v>
          </cell>
          <cell r="S1759">
            <v>106680.14439828819</v>
          </cell>
        </row>
        <row r="1760">
          <cell r="R1760" t="str">
            <v>398.SO</v>
          </cell>
          <cell r="S1760">
            <v>1093639.717918722</v>
          </cell>
        </row>
        <row r="1761">
          <cell r="R1761" t="str">
            <v>398.SE</v>
          </cell>
          <cell r="S1761">
            <v>765.30296392623802</v>
          </cell>
        </row>
        <row r="1762">
          <cell r="R1762" t="str">
            <v>398.SG2</v>
          </cell>
          <cell r="S1762">
            <v>1036101.5566764333</v>
          </cell>
        </row>
        <row r="1763">
          <cell r="R1763" t="str">
            <v>398.SG3</v>
          </cell>
          <cell r="S1763">
            <v>0</v>
          </cell>
        </row>
        <row r="1764">
          <cell r="R1764" t="str">
            <v>398.NA1</v>
          </cell>
          <cell r="S1764">
            <v>3219656.7188804471</v>
          </cell>
        </row>
        <row r="1765">
          <cell r="R1765" t="str">
            <v>398.NA2</v>
          </cell>
          <cell r="S1765">
            <v>0</v>
          </cell>
        </row>
        <row r="1766">
          <cell r="R1766" t="str">
            <v>399.NA</v>
          </cell>
          <cell r="S1766">
            <v>0</v>
          </cell>
        </row>
        <row r="1767">
          <cell r="R1767" t="str">
            <v>399.SE</v>
          </cell>
          <cell r="S1767">
            <v>144237682.26370999</v>
          </cell>
        </row>
        <row r="1768">
          <cell r="R1768" t="str">
            <v>MP.SE</v>
          </cell>
          <cell r="S1768">
            <v>0</v>
          </cell>
        </row>
        <row r="1769">
          <cell r="R1769" t="str">
            <v>MP.NA</v>
          </cell>
          <cell r="S1769">
            <v>144237682.26370999</v>
          </cell>
        </row>
        <row r="1770">
          <cell r="R1770" t="str">
            <v>MP.NA1</v>
          </cell>
          <cell r="S1770">
            <v>0</v>
          </cell>
        </row>
        <row r="1771">
          <cell r="R1771" t="str">
            <v>399L.NA</v>
          </cell>
          <cell r="S1771">
            <v>0</v>
          </cell>
        </row>
        <row r="1772">
          <cell r="R1772" t="str">
            <v>399L.SE</v>
          </cell>
          <cell r="S1772">
            <v>0</v>
          </cell>
        </row>
        <row r="1773">
          <cell r="R1773" t="str">
            <v>399L.NA1</v>
          </cell>
          <cell r="S1773">
            <v>0</v>
          </cell>
        </row>
        <row r="1774">
          <cell r="R1774" t="str">
            <v>399L.NA2</v>
          </cell>
          <cell r="S1774">
            <v>0</v>
          </cell>
        </row>
        <row r="1775">
          <cell r="R1775" t="str">
            <v>399L.NA3</v>
          </cell>
          <cell r="S1775">
            <v>0</v>
          </cell>
        </row>
        <row r="1776">
          <cell r="R1776" t="str">
            <v>399L.NA4</v>
          </cell>
          <cell r="S1776">
            <v>0</v>
          </cell>
        </row>
        <row r="1777">
          <cell r="R1777" t="str">
            <v>399L.NA5</v>
          </cell>
          <cell r="S1777">
            <v>0</v>
          </cell>
        </row>
        <row r="1778">
          <cell r="R1778" t="str">
            <v>1011390.NA</v>
          </cell>
          <cell r="S1778">
            <v>0</v>
          </cell>
        </row>
        <row r="1779">
          <cell r="R1779" t="str">
            <v>1011390.S</v>
          </cell>
          <cell r="S1779">
            <v>6690734.0038461499</v>
          </cell>
        </row>
        <row r="1780">
          <cell r="R1780" t="str">
            <v>1011390.SG</v>
          </cell>
          <cell r="S1780">
            <v>5545617.1341346521</v>
          </cell>
        </row>
        <row r="1781">
          <cell r="R1781" t="str">
            <v>1011390.SO</v>
          </cell>
          <cell r="S1781">
            <v>894570.80535525328</v>
          </cell>
        </row>
        <row r="1782">
          <cell r="R1782" t="str">
            <v>1011390.NA1</v>
          </cell>
          <cell r="S1782">
            <v>13130921.943336055</v>
          </cell>
        </row>
        <row r="1783">
          <cell r="R1783" t="str">
            <v>1011390.NA2</v>
          </cell>
          <cell r="S1783">
            <v>0</v>
          </cell>
        </row>
        <row r="1784">
          <cell r="R1784" t="str">
            <v>1011390.NA3</v>
          </cell>
          <cell r="S1784">
            <v>-13130921.943336055</v>
          </cell>
        </row>
        <row r="1785">
          <cell r="R1785" t="str">
            <v>1011390.NA4</v>
          </cell>
          <cell r="S1785">
            <v>0</v>
          </cell>
        </row>
        <row r="1786">
          <cell r="R1786" t="str">
            <v>1011390.NA5</v>
          </cell>
          <cell r="S1786">
            <v>0</v>
          </cell>
        </row>
        <row r="1787">
          <cell r="R1787" t="str">
            <v>1011346.NA</v>
          </cell>
          <cell r="S1787">
            <v>0</v>
          </cell>
        </row>
        <row r="1788">
          <cell r="R1788" t="str">
            <v>1011346.SG</v>
          </cell>
          <cell r="S1788">
            <v>0</v>
          </cell>
        </row>
        <row r="1789">
          <cell r="R1789" t="str">
            <v>1011346.NA1</v>
          </cell>
          <cell r="S1789">
            <v>0</v>
          </cell>
        </row>
        <row r="1790">
          <cell r="R1790" t="str">
            <v>1011346.NA2</v>
          </cell>
          <cell r="S1790">
            <v>0</v>
          </cell>
        </row>
        <row r="1791">
          <cell r="R1791" t="str">
            <v>1011346.NA3</v>
          </cell>
          <cell r="S1791">
            <v>0</v>
          </cell>
        </row>
        <row r="1792">
          <cell r="R1792" t="str">
            <v>1011346.NA4</v>
          </cell>
          <cell r="S1792">
            <v>0</v>
          </cell>
        </row>
        <row r="1793">
          <cell r="R1793" t="str">
            <v>1011346.NA5</v>
          </cell>
          <cell r="S1793">
            <v>0</v>
          </cell>
        </row>
        <row r="1794">
          <cell r="R1794" t="str">
            <v>GP.NA</v>
          </cell>
          <cell r="S1794">
            <v>0</v>
          </cell>
        </row>
        <row r="1795">
          <cell r="R1795" t="str">
            <v>GP.S</v>
          </cell>
          <cell r="S1795">
            <v>0</v>
          </cell>
        </row>
        <row r="1796">
          <cell r="R1796" t="str">
            <v>GP.SO</v>
          </cell>
          <cell r="S1796">
            <v>3105364.1371847074</v>
          </cell>
        </row>
        <row r="1797">
          <cell r="R1797" t="str">
            <v>GP.CN</v>
          </cell>
          <cell r="S1797">
            <v>0</v>
          </cell>
        </row>
        <row r="1798">
          <cell r="R1798" t="str">
            <v>GP.SG</v>
          </cell>
          <cell r="S1798">
            <v>145167.1462051039</v>
          </cell>
        </row>
        <row r="1799">
          <cell r="R1799" t="str">
            <v>GP.SG1</v>
          </cell>
          <cell r="S1799">
            <v>0</v>
          </cell>
        </row>
        <row r="1800">
          <cell r="R1800" t="str">
            <v>GP.SG2</v>
          </cell>
          <cell r="S1800">
            <v>0</v>
          </cell>
        </row>
        <row r="1801">
          <cell r="R1801" t="str">
            <v>GP.NA1</v>
          </cell>
          <cell r="S1801">
            <v>3250531.2833898114</v>
          </cell>
        </row>
        <row r="1802">
          <cell r="R1802" t="str">
            <v>GP.NA2</v>
          </cell>
          <cell r="S1802">
            <v>0</v>
          </cell>
        </row>
        <row r="1803">
          <cell r="R1803" t="str">
            <v>399G.NA</v>
          </cell>
          <cell r="S1803">
            <v>0</v>
          </cell>
        </row>
        <row r="1804">
          <cell r="R1804" t="str">
            <v>399G.S</v>
          </cell>
          <cell r="S1804">
            <v>0</v>
          </cell>
        </row>
        <row r="1805">
          <cell r="R1805" t="str">
            <v>399G.SO</v>
          </cell>
          <cell r="S1805">
            <v>0</v>
          </cell>
        </row>
        <row r="1806">
          <cell r="R1806" t="str">
            <v>399G.SG</v>
          </cell>
          <cell r="S1806">
            <v>0</v>
          </cell>
        </row>
        <row r="1807">
          <cell r="R1807" t="str">
            <v>399G.SG1</v>
          </cell>
          <cell r="S1807">
            <v>0</v>
          </cell>
        </row>
        <row r="1808">
          <cell r="R1808" t="str">
            <v>399G.SG2</v>
          </cell>
          <cell r="S1808">
            <v>0</v>
          </cell>
        </row>
        <row r="1809">
          <cell r="R1809" t="str">
            <v>399G.NA1</v>
          </cell>
          <cell r="S1809">
            <v>0</v>
          </cell>
        </row>
        <row r="1810">
          <cell r="R1810" t="str">
            <v>399G.NA2</v>
          </cell>
          <cell r="S1810">
            <v>0</v>
          </cell>
        </row>
        <row r="1811">
          <cell r="R1811" t="str">
            <v>Total General Plant.NA</v>
          </cell>
          <cell r="S1811">
            <v>600775344.07160258</v>
          </cell>
        </row>
        <row r="1812">
          <cell r="R1812" t="str">
            <v>Total General Plant.NA1</v>
          </cell>
          <cell r="S1812">
            <v>0</v>
          </cell>
        </row>
        <row r="1813">
          <cell r="R1813" t="str">
            <v>Summary of General Plant by Factor.NA</v>
          </cell>
          <cell r="S1813">
            <v>0</v>
          </cell>
        </row>
        <row r="1814">
          <cell r="R1814" t="str">
            <v>Summary of General Plant by Factor.NA1</v>
          </cell>
          <cell r="S1814">
            <v>217221896.42846149</v>
          </cell>
        </row>
        <row r="1815">
          <cell r="R1815" t="str">
            <v>Summary of General Plant by Factor.NA2</v>
          </cell>
          <cell r="S1815">
            <v>0</v>
          </cell>
        </row>
        <row r="1816">
          <cell r="R1816" t="str">
            <v>Summary of General Plant by Factor.NA3</v>
          </cell>
          <cell r="S1816">
            <v>0</v>
          </cell>
        </row>
        <row r="1817">
          <cell r="R1817" t="str">
            <v>Summary of General Plant by Factor.NA4</v>
          </cell>
          <cell r="S1817">
            <v>123112262.73386919</v>
          </cell>
        </row>
        <row r="1818">
          <cell r="R1818" t="str">
            <v>Summary of General Plant by Factor.NA5</v>
          </cell>
          <cell r="S1818">
            <v>118899505.24553913</v>
          </cell>
        </row>
        <row r="1819">
          <cell r="R1819" t="str">
            <v>Summary of General Plant by Factor.NA6</v>
          </cell>
          <cell r="S1819">
            <v>144986261.36388054</v>
          </cell>
        </row>
        <row r="1820">
          <cell r="R1820" t="str">
            <v>Summary of General Plant by Factor.NA7</v>
          </cell>
          <cell r="S1820">
            <v>9686340.2431880925</v>
          </cell>
        </row>
        <row r="1821">
          <cell r="R1821" t="str">
            <v>Summary of General Plant by Factor.NA8</v>
          </cell>
          <cell r="S1821">
            <v>0</v>
          </cell>
        </row>
        <row r="1822">
          <cell r="R1822" t="str">
            <v>Summary of General Plant by Factor.NA9</v>
          </cell>
          <cell r="S1822">
            <v>0</v>
          </cell>
        </row>
        <row r="1823">
          <cell r="R1823" t="str">
            <v>Summary of General Plant by Factor.NA10</v>
          </cell>
          <cell r="S1823">
            <v>0</v>
          </cell>
        </row>
        <row r="1824">
          <cell r="R1824" t="str">
            <v>Summary of General Plant by Factor.NA11</v>
          </cell>
          <cell r="S1824">
            <v>-13130921.943336055</v>
          </cell>
        </row>
        <row r="1825">
          <cell r="R1825" t="str">
            <v>Total General Plant by Factor.NA</v>
          </cell>
          <cell r="S1825">
            <v>600775344.07160246</v>
          </cell>
        </row>
        <row r="1826">
          <cell r="R1826" t="str">
            <v>301.NA</v>
          </cell>
          <cell r="S1826">
            <v>0</v>
          </cell>
        </row>
        <row r="1827">
          <cell r="R1827" t="str">
            <v>301.S</v>
          </cell>
          <cell r="S1827">
            <v>0</v>
          </cell>
        </row>
        <row r="1828">
          <cell r="R1828" t="str">
            <v>301.SO</v>
          </cell>
          <cell r="S1828">
            <v>0</v>
          </cell>
        </row>
        <row r="1829">
          <cell r="R1829" t="str">
            <v>301.SG</v>
          </cell>
          <cell r="S1829">
            <v>0</v>
          </cell>
        </row>
        <row r="1830">
          <cell r="R1830" t="str">
            <v>301.NA1</v>
          </cell>
          <cell r="S1830">
            <v>0</v>
          </cell>
        </row>
        <row r="1831">
          <cell r="R1831" t="str">
            <v>302.NA</v>
          </cell>
          <cell r="S1831">
            <v>0</v>
          </cell>
        </row>
        <row r="1832">
          <cell r="R1832" t="str">
            <v>302.S</v>
          </cell>
          <cell r="S1832">
            <v>0</v>
          </cell>
        </row>
        <row r="1833">
          <cell r="R1833" t="str">
            <v>302.SG</v>
          </cell>
          <cell r="S1833">
            <v>4593289.4923842559</v>
          </cell>
        </row>
        <row r="1834">
          <cell r="R1834" t="str">
            <v>302.SG1</v>
          </cell>
          <cell r="S1834">
            <v>43179236.314852484</v>
          </cell>
        </row>
        <row r="1835">
          <cell r="R1835" t="str">
            <v>302.SG2</v>
          </cell>
          <cell r="S1835">
            <v>4019772.1148908269</v>
          </cell>
        </row>
        <row r="1836">
          <cell r="R1836" t="str">
            <v>302.SG3</v>
          </cell>
          <cell r="S1836">
            <v>0</v>
          </cell>
        </row>
        <row r="1837">
          <cell r="R1837" t="str">
            <v>302.SG4</v>
          </cell>
          <cell r="S1837">
            <v>262896.90745148109</v>
          </cell>
        </row>
        <row r="1838">
          <cell r="R1838" t="str">
            <v>302.NA1</v>
          </cell>
          <cell r="S1838">
            <v>52055194.829579048</v>
          </cell>
        </row>
        <row r="1839">
          <cell r="R1839" t="str">
            <v>302.NA2</v>
          </cell>
          <cell r="S1839">
            <v>0</v>
          </cell>
        </row>
        <row r="1840">
          <cell r="R1840" t="str">
            <v>303.NA</v>
          </cell>
          <cell r="S1840">
            <v>0</v>
          </cell>
        </row>
        <row r="1841">
          <cell r="R1841" t="str">
            <v>303.S</v>
          </cell>
          <cell r="S1841">
            <v>3267149.06461538</v>
          </cell>
        </row>
        <row r="1842">
          <cell r="R1842" t="str">
            <v>303.SG</v>
          </cell>
          <cell r="S1842">
            <v>70151295.378039479</v>
          </cell>
        </row>
        <row r="1843">
          <cell r="R1843" t="str">
            <v>303.SO</v>
          </cell>
          <cell r="S1843">
            <v>158177536.27571261</v>
          </cell>
        </row>
        <row r="1844">
          <cell r="R1844" t="str">
            <v>303.SE</v>
          </cell>
          <cell r="S1844">
            <v>787695.30370856659</v>
          </cell>
        </row>
        <row r="1845">
          <cell r="R1845" t="str">
            <v>303.CN</v>
          </cell>
          <cell r="S1845">
            <v>66224183.250553362</v>
          </cell>
        </row>
        <row r="1846">
          <cell r="R1846" t="str">
            <v>303.SG1</v>
          </cell>
          <cell r="S1846">
            <v>0</v>
          </cell>
        </row>
        <row r="1847">
          <cell r="R1847" t="str">
            <v>303.SG2</v>
          </cell>
          <cell r="S1847">
            <v>0</v>
          </cell>
        </row>
        <row r="1848">
          <cell r="R1848" t="str">
            <v>303.NA1</v>
          </cell>
          <cell r="S1848">
            <v>298607859.27262938</v>
          </cell>
        </row>
        <row r="1849">
          <cell r="R1849" t="str">
            <v>303.NA2</v>
          </cell>
          <cell r="S1849">
            <v>0</v>
          </cell>
        </row>
        <row r="1850">
          <cell r="R1850" t="str">
            <v>303.S1</v>
          </cell>
          <cell r="S1850">
            <v>0</v>
          </cell>
        </row>
        <row r="1851">
          <cell r="R1851" t="str">
            <v>303.NA3</v>
          </cell>
          <cell r="S1851">
            <v>298607859.27262938</v>
          </cell>
        </row>
        <row r="1852">
          <cell r="R1852" t="str">
            <v>IP.NA</v>
          </cell>
          <cell r="S1852">
            <v>0</v>
          </cell>
        </row>
        <row r="1853">
          <cell r="R1853" t="str">
            <v>IP.S</v>
          </cell>
          <cell r="S1853">
            <v>0</v>
          </cell>
        </row>
        <row r="1854">
          <cell r="R1854" t="str">
            <v>IP.SG</v>
          </cell>
          <cell r="S1854">
            <v>0</v>
          </cell>
        </row>
        <row r="1855">
          <cell r="R1855" t="str">
            <v>IP.SG1</v>
          </cell>
          <cell r="S1855">
            <v>0</v>
          </cell>
        </row>
        <row r="1856">
          <cell r="R1856" t="str">
            <v>IP.SO</v>
          </cell>
          <cell r="S1856">
            <v>0</v>
          </cell>
        </row>
        <row r="1857">
          <cell r="R1857" t="str">
            <v>IP.NA1</v>
          </cell>
          <cell r="S1857">
            <v>0</v>
          </cell>
        </row>
        <row r="1858">
          <cell r="R1858" t="str">
            <v>IP.NA2</v>
          </cell>
          <cell r="S1858">
            <v>0</v>
          </cell>
        </row>
        <row r="1859">
          <cell r="R1859" t="str">
            <v>Total Intangible Plant.NA</v>
          </cell>
          <cell r="S1859">
            <v>350663054.10220844</v>
          </cell>
        </row>
        <row r="1860">
          <cell r="R1860" t="str">
            <v>Total Intangible Plant.NA1</v>
          </cell>
          <cell r="S1860">
            <v>0</v>
          </cell>
        </row>
        <row r="1861">
          <cell r="R1861" t="str">
            <v>Summary of Intangible Plant by Factor.NA</v>
          </cell>
          <cell r="S1861">
            <v>0</v>
          </cell>
        </row>
        <row r="1862">
          <cell r="R1862" t="str">
            <v>Summary of Intangible Plant by Factor.NA1</v>
          </cell>
          <cell r="S1862">
            <v>3267149.06461538</v>
          </cell>
        </row>
        <row r="1863">
          <cell r="R1863" t="str">
            <v>Summary of Intangible Plant by Factor.NA2</v>
          </cell>
          <cell r="S1863">
            <v>0</v>
          </cell>
        </row>
        <row r="1864">
          <cell r="R1864" t="str">
            <v>Summary of Intangible Plant by Factor.NA3</v>
          </cell>
          <cell r="S1864">
            <v>0</v>
          </cell>
        </row>
        <row r="1865">
          <cell r="R1865" t="str">
            <v>Summary of Intangible Plant by Factor.NA4</v>
          </cell>
          <cell r="S1865">
            <v>122206490.20761853</v>
          </cell>
        </row>
        <row r="1866">
          <cell r="R1866" t="str">
            <v>Summary of Intangible Plant by Factor.NA5</v>
          </cell>
          <cell r="S1866">
            <v>158177536.27571261</v>
          </cell>
        </row>
        <row r="1867">
          <cell r="R1867" t="str">
            <v>Summary of Intangible Plant by Factor.NA6</v>
          </cell>
          <cell r="S1867">
            <v>66224183.250553362</v>
          </cell>
        </row>
        <row r="1868">
          <cell r="R1868" t="str">
            <v>Summary of Intangible Plant by Factor.NA7</v>
          </cell>
          <cell r="S1868">
            <v>0</v>
          </cell>
        </row>
        <row r="1869">
          <cell r="R1869" t="str">
            <v>Summary of Intangible Plant by Factor.NA8</v>
          </cell>
          <cell r="S1869">
            <v>0</v>
          </cell>
        </row>
        <row r="1870">
          <cell r="R1870" t="str">
            <v>Summary of Intangible Plant by Factor.NA9</v>
          </cell>
          <cell r="S1870">
            <v>787695.30370856659</v>
          </cell>
        </row>
        <row r="1871">
          <cell r="R1871" t="str">
            <v>Total Intangible Plant by Factor.NA</v>
          </cell>
          <cell r="S1871">
            <v>350663054.10220844</v>
          </cell>
        </row>
        <row r="1872">
          <cell r="R1872" t="str">
            <v>Summary of Unclassified Plant (Account 106).NA</v>
          </cell>
          <cell r="S1872">
            <v>0</v>
          </cell>
        </row>
        <row r="1873">
          <cell r="R1873" t="str">
            <v>Summary of Unclassified Plant (Account 106).NA1</v>
          </cell>
          <cell r="S1873">
            <v>15375258.134615401</v>
          </cell>
        </row>
        <row r="1874">
          <cell r="R1874" t="str">
            <v>Summary of Unclassified Plant (Account 106).NA2</v>
          </cell>
          <cell r="S1874">
            <v>0</v>
          </cell>
        </row>
        <row r="1875">
          <cell r="R1875" t="str">
            <v>Summary of Unclassified Plant (Account 106).NA3</v>
          </cell>
          <cell r="S1875">
            <v>3250531.2833898114</v>
          </cell>
        </row>
        <row r="1876">
          <cell r="R1876" t="str">
            <v>Summary of Unclassified Plant (Account 106).NA4</v>
          </cell>
          <cell r="S1876">
            <v>0</v>
          </cell>
        </row>
        <row r="1877">
          <cell r="R1877" t="str">
            <v>Summary of Unclassified Plant (Account 106).NA5</v>
          </cell>
          <cell r="S1877">
            <v>0</v>
          </cell>
        </row>
        <row r="1878">
          <cell r="R1878" t="str">
            <v>Summary of Unclassified Plant (Account 106).NA6</v>
          </cell>
          <cell r="S1878">
            <v>6668949.950018608</v>
          </cell>
        </row>
        <row r="1879">
          <cell r="R1879" t="str">
            <v>Summary of Unclassified Plant (Account 106).NA7</v>
          </cell>
          <cell r="S1879">
            <v>75520041.825527936</v>
          </cell>
        </row>
        <row r="1880">
          <cell r="R1880" t="str">
            <v>Summary of Unclassified Plant (Account 106).NA8</v>
          </cell>
          <cell r="S1880">
            <v>0</v>
          </cell>
        </row>
        <row r="1881">
          <cell r="R1881" t="str">
            <v>Summary of Unclassified Plant (Account 106).NA9</v>
          </cell>
          <cell r="S1881">
            <v>0</v>
          </cell>
        </row>
        <row r="1882">
          <cell r="R1882" t="str">
            <v>Summary of Unclassified Plant (Account 106).NA10</v>
          </cell>
          <cell r="S1882">
            <v>0</v>
          </cell>
        </row>
        <row r="1883">
          <cell r="R1883" t="str">
            <v>Summary of Unclassified Plant (Account 106).NA11</v>
          </cell>
          <cell r="S1883">
            <v>-1017807.3126920181</v>
          </cell>
        </row>
        <row r="1884">
          <cell r="R1884" t="str">
            <v>Total Unclassified Plant by Factor.NA</v>
          </cell>
          <cell r="S1884">
            <v>99796973.880859733</v>
          </cell>
        </row>
        <row r="1885">
          <cell r="R1885" t="str">
            <v>Total Unclassified Plant by Factor.NA1</v>
          </cell>
          <cell r="S1885">
            <v>0</v>
          </cell>
        </row>
        <row r="1886">
          <cell r="R1886" t="str">
            <v>Total Electric Plant In Service.NA</v>
          </cell>
          <cell r="S1886">
            <v>11340055641.354294</v>
          </cell>
        </row>
        <row r="1887">
          <cell r="R1887" t="str">
            <v>Summary of Electric Plant by Factor.NA</v>
          </cell>
          <cell r="S1887">
            <v>0</v>
          </cell>
        </row>
        <row r="1888">
          <cell r="R1888" t="str">
            <v>Summary of Electric Plant by Factor.NA1</v>
          </cell>
          <cell r="S1888">
            <v>2891589987.7161541</v>
          </cell>
        </row>
        <row r="1889">
          <cell r="R1889" t="str">
            <v>Summary of Electric Plant by Factor.NA2</v>
          </cell>
          <cell r="S1889">
            <v>145773956.6675891</v>
          </cell>
        </row>
        <row r="1890">
          <cell r="R1890" t="str">
            <v>Summary of Electric Plant by Factor.NA3</v>
          </cell>
          <cell r="S1890">
            <v>0</v>
          </cell>
        </row>
        <row r="1891">
          <cell r="R1891" t="str">
            <v>Summary of Electric Plant by Factor.NA4</v>
          </cell>
          <cell r="S1891">
            <v>0</v>
          </cell>
        </row>
        <row r="1892">
          <cell r="R1892" t="str">
            <v>Summary of Electric Plant by Factor.NA5</v>
          </cell>
          <cell r="S1892">
            <v>7962835053.8988934</v>
          </cell>
        </row>
        <row r="1893">
          <cell r="R1893" t="str">
            <v>Summary of Electric Plant by Factor.NA6</v>
          </cell>
          <cell r="S1893">
            <v>277077041.52125174</v>
          </cell>
        </row>
        <row r="1894">
          <cell r="R1894" t="str">
            <v>Summary of Electric Plant by Factor.NA7</v>
          </cell>
          <cell r="S1894">
            <v>75910523.493741453</v>
          </cell>
        </row>
        <row r="1895">
          <cell r="R1895" t="str">
            <v>Summary of Electric Plant by Factor.NA8</v>
          </cell>
          <cell r="S1895">
            <v>0</v>
          </cell>
        </row>
        <row r="1896">
          <cell r="R1896" t="str">
            <v>Summary of Electric Plant by Factor.NA9</v>
          </cell>
          <cell r="S1896">
            <v>0</v>
          </cell>
        </row>
        <row r="1897">
          <cell r="R1897" t="str">
            <v>Summary of Electric Plant by Factor.NA10</v>
          </cell>
          <cell r="S1897">
            <v>0</v>
          </cell>
        </row>
        <row r="1898">
          <cell r="R1898" t="str">
            <v>Summary of Electric Plant by Factor.NA11</v>
          </cell>
          <cell r="S1898">
            <v>-13130921.943336055</v>
          </cell>
        </row>
        <row r="1899">
          <cell r="R1899" t="str">
            <v>Summary of Electric Plant by Factor.NA12</v>
          </cell>
          <cell r="S1899">
            <v>11340055641.354294</v>
          </cell>
        </row>
        <row r="1900">
          <cell r="R1900" t="str">
            <v>105.NA</v>
          </cell>
          <cell r="S1900">
            <v>0</v>
          </cell>
        </row>
        <row r="1901">
          <cell r="R1901" t="str">
            <v>105.S</v>
          </cell>
          <cell r="S1901">
            <v>4847342.38</v>
          </cell>
        </row>
        <row r="1902">
          <cell r="R1902" t="str">
            <v>105.SG</v>
          </cell>
          <cell r="S1902">
            <v>0</v>
          </cell>
        </row>
        <row r="1903">
          <cell r="R1903" t="str">
            <v>105.SG1</v>
          </cell>
          <cell r="S1903">
            <v>1599942.8008180144</v>
          </cell>
        </row>
        <row r="1904">
          <cell r="R1904" t="str">
            <v>105.SG2</v>
          </cell>
          <cell r="S1904">
            <v>-976523.78059883637</v>
          </cell>
        </row>
        <row r="1905">
          <cell r="R1905" t="str">
            <v>105.SE</v>
          </cell>
          <cell r="S1905">
            <v>6601697.0656943824</v>
          </cell>
        </row>
        <row r="1906">
          <cell r="R1906" t="str">
            <v>105.SG3</v>
          </cell>
          <cell r="S1906">
            <v>0</v>
          </cell>
        </row>
        <row r="1907">
          <cell r="R1907" t="str">
            <v>105.NA1</v>
          </cell>
          <cell r="S1907">
            <v>0</v>
          </cell>
        </row>
        <row r="1908">
          <cell r="R1908" t="str">
            <v>105.NA2</v>
          </cell>
          <cell r="S1908">
            <v>0</v>
          </cell>
        </row>
        <row r="1909">
          <cell r="R1909" t="str">
            <v>Total Plant Held For Future Use.NA</v>
          </cell>
          <cell r="S1909">
            <v>12072458.46591356</v>
          </cell>
        </row>
        <row r="1910">
          <cell r="R1910" t="str">
            <v>Total Plant Held For Future Use.NA1</v>
          </cell>
          <cell r="S1910">
            <v>0</v>
          </cell>
        </row>
        <row r="1911">
          <cell r="R1911" t="str">
            <v>114.NA</v>
          </cell>
          <cell r="S1911">
            <v>0</v>
          </cell>
        </row>
        <row r="1912">
          <cell r="R1912" t="str">
            <v>114.S</v>
          </cell>
          <cell r="S1912">
            <v>1808818.71076923</v>
          </cell>
        </row>
        <row r="1913">
          <cell r="R1913" t="str">
            <v>114.SG</v>
          </cell>
          <cell r="S1913">
            <v>62627041.616621248</v>
          </cell>
        </row>
        <row r="1914">
          <cell r="R1914" t="str">
            <v>114.SG1</v>
          </cell>
          <cell r="S1914">
            <v>0</v>
          </cell>
        </row>
        <row r="1915">
          <cell r="R1915" t="str">
            <v>Total Electric Plant Acquisition Adjustment.NA</v>
          </cell>
          <cell r="S1915">
            <v>64435860.327390477</v>
          </cell>
        </row>
        <row r="1916">
          <cell r="R1916" t="str">
            <v>Total Electric Plant Acquisition Adjustment.NA1</v>
          </cell>
          <cell r="S1916">
            <v>0</v>
          </cell>
        </row>
        <row r="1917">
          <cell r="R1917" t="str">
            <v>115.NA</v>
          </cell>
          <cell r="S1917">
            <v>0</v>
          </cell>
        </row>
        <row r="1918">
          <cell r="R1918" t="str">
            <v>115.S</v>
          </cell>
          <cell r="S1918">
            <v>-18349.708461538499</v>
          </cell>
        </row>
        <row r="1919">
          <cell r="R1919" t="str">
            <v>115.SG</v>
          </cell>
          <cell r="S1919">
            <v>-47814758.700551085</v>
          </cell>
        </row>
        <row r="1920">
          <cell r="R1920" t="str">
            <v>115.SG1</v>
          </cell>
          <cell r="S1920">
            <v>0</v>
          </cell>
        </row>
        <row r="1921">
          <cell r="R1921" t="str">
            <v>115.NA1</v>
          </cell>
          <cell r="S1921">
            <v>-47833108.409012623</v>
          </cell>
        </row>
        <row r="1922">
          <cell r="R1922" t="str">
            <v>115.NA2</v>
          </cell>
          <cell r="S1922">
            <v>0</v>
          </cell>
        </row>
        <row r="1923">
          <cell r="R1923" t="str">
            <v>128.NA</v>
          </cell>
          <cell r="S1923">
            <v>0</v>
          </cell>
        </row>
        <row r="1924">
          <cell r="R1924" t="str">
            <v>128.SO</v>
          </cell>
          <cell r="S1924">
            <v>0</v>
          </cell>
        </row>
        <row r="1925">
          <cell r="R1925" t="str">
            <v>Total Pensions.NA</v>
          </cell>
          <cell r="S1925">
            <v>0</v>
          </cell>
        </row>
        <row r="1926">
          <cell r="R1926" t="str">
            <v>Total Pensions.NA1</v>
          </cell>
          <cell r="S1926">
            <v>0</v>
          </cell>
        </row>
        <row r="1927">
          <cell r="R1927" t="str">
            <v>124.NA</v>
          </cell>
          <cell r="S1927">
            <v>0</v>
          </cell>
        </row>
        <row r="1928">
          <cell r="R1928" t="str">
            <v>124.S</v>
          </cell>
          <cell r="S1928">
            <v>2160737.84923077</v>
          </cell>
        </row>
        <row r="1929">
          <cell r="R1929" t="str">
            <v>124.SO</v>
          </cell>
          <cell r="S1929">
            <v>-1927.2376249942831</v>
          </cell>
        </row>
        <row r="1930">
          <cell r="R1930" t="str">
            <v>124.NA1</v>
          </cell>
          <cell r="S1930">
            <v>2158810.6116057755</v>
          </cell>
        </row>
        <row r="1931">
          <cell r="R1931" t="str">
            <v>124.NA2</v>
          </cell>
          <cell r="S1931">
            <v>0</v>
          </cell>
        </row>
        <row r="1932">
          <cell r="R1932" t="str">
            <v>182W.NA</v>
          </cell>
          <cell r="S1932">
            <v>0</v>
          </cell>
        </row>
        <row r="1933">
          <cell r="R1933" t="str">
            <v>182W.S</v>
          </cell>
          <cell r="S1933">
            <v>0</v>
          </cell>
        </row>
        <row r="1934">
          <cell r="R1934" t="str">
            <v>182W.SG</v>
          </cell>
          <cell r="S1934">
            <v>0</v>
          </cell>
        </row>
        <row r="1935">
          <cell r="R1935" t="str">
            <v>182W.SGCT</v>
          </cell>
          <cell r="S1935">
            <v>0</v>
          </cell>
        </row>
        <row r="1936">
          <cell r="R1936" t="str">
            <v>182W.SO</v>
          </cell>
          <cell r="S1936">
            <v>0</v>
          </cell>
        </row>
        <row r="1937">
          <cell r="R1937" t="str">
            <v>182W.NA1</v>
          </cell>
          <cell r="S1937">
            <v>0</v>
          </cell>
        </row>
        <row r="1938">
          <cell r="R1938" t="str">
            <v>182W.NA2</v>
          </cell>
          <cell r="S1938">
            <v>0</v>
          </cell>
        </row>
        <row r="1939">
          <cell r="R1939" t="str">
            <v>186W.NA</v>
          </cell>
          <cell r="S1939">
            <v>0</v>
          </cell>
        </row>
        <row r="1940">
          <cell r="R1940" t="str">
            <v>186W.S</v>
          </cell>
          <cell r="S1940">
            <v>0</v>
          </cell>
        </row>
        <row r="1941">
          <cell r="R1941" t="str">
            <v>186W.CN</v>
          </cell>
          <cell r="S1941">
            <v>0</v>
          </cell>
        </row>
        <row r="1942">
          <cell r="R1942" t="str">
            <v>186W.CNP</v>
          </cell>
          <cell r="S1942">
            <v>0</v>
          </cell>
        </row>
        <row r="1943">
          <cell r="R1943" t="str">
            <v>186W.SG</v>
          </cell>
          <cell r="S1943">
            <v>0</v>
          </cell>
        </row>
        <row r="1944">
          <cell r="R1944" t="str">
            <v>186W.SO</v>
          </cell>
          <cell r="S1944">
            <v>0</v>
          </cell>
        </row>
        <row r="1945">
          <cell r="R1945" t="str">
            <v>186W.NA1</v>
          </cell>
          <cell r="S1945">
            <v>0</v>
          </cell>
        </row>
        <row r="1946">
          <cell r="R1946" t="str">
            <v>186W.NA2</v>
          </cell>
          <cell r="S1946">
            <v>0</v>
          </cell>
        </row>
        <row r="1947">
          <cell r="R1947" t="str">
            <v>Total Weatherization.NA</v>
          </cell>
          <cell r="S1947">
            <v>2158810.6116057755</v>
          </cell>
        </row>
        <row r="1948">
          <cell r="R1948" t="str">
            <v>Total Weatherization.NA1</v>
          </cell>
          <cell r="S1948">
            <v>0</v>
          </cell>
        </row>
        <row r="1949">
          <cell r="R1949" t="str">
            <v>151.NA</v>
          </cell>
          <cell r="S1949">
            <v>0</v>
          </cell>
        </row>
        <row r="1950">
          <cell r="R1950" t="str">
            <v>151.DEU</v>
          </cell>
          <cell r="S1950">
            <v>0</v>
          </cell>
        </row>
        <row r="1951">
          <cell r="R1951" t="str">
            <v>151.SE</v>
          </cell>
          <cell r="S1951">
            <v>79151413.200648978</v>
          </cell>
        </row>
        <row r="1952">
          <cell r="R1952" t="str">
            <v>151.SE1</v>
          </cell>
          <cell r="S1952">
            <v>0</v>
          </cell>
        </row>
        <row r="1953">
          <cell r="R1953" t="str">
            <v>151.SE2</v>
          </cell>
          <cell r="S1953">
            <v>3258024.3372812434</v>
          </cell>
        </row>
        <row r="1954">
          <cell r="R1954" t="str">
            <v>Total Fuel Stock.NA</v>
          </cell>
          <cell r="S1954">
            <v>82409437.53793022</v>
          </cell>
        </row>
        <row r="1955">
          <cell r="R1955" t="str">
            <v>Total Fuel Stock.NA1</v>
          </cell>
          <cell r="S1955">
            <v>0</v>
          </cell>
        </row>
        <row r="1956">
          <cell r="R1956" t="str">
            <v>152.NA</v>
          </cell>
          <cell r="S1956">
            <v>0</v>
          </cell>
        </row>
        <row r="1957">
          <cell r="R1957" t="str">
            <v>152.SE</v>
          </cell>
          <cell r="S1957">
            <v>0</v>
          </cell>
        </row>
        <row r="1958">
          <cell r="R1958" t="str">
            <v>152.NA1</v>
          </cell>
          <cell r="S1958">
            <v>0</v>
          </cell>
        </row>
        <row r="1959">
          <cell r="R1959" t="str">
            <v>152.NA2</v>
          </cell>
          <cell r="S1959">
            <v>0</v>
          </cell>
        </row>
        <row r="1960">
          <cell r="R1960" t="str">
            <v>25316.NA</v>
          </cell>
          <cell r="S1960">
            <v>0</v>
          </cell>
        </row>
        <row r="1961">
          <cell r="R1961" t="str">
            <v>25316.SE</v>
          </cell>
          <cell r="S1961">
            <v>-1167001.5716024362</v>
          </cell>
        </row>
        <row r="1962">
          <cell r="R1962" t="str">
            <v>25316.NA1</v>
          </cell>
          <cell r="S1962">
            <v>-1167001.5716024362</v>
          </cell>
        </row>
        <row r="1963">
          <cell r="R1963" t="str">
            <v>25316.NA2</v>
          </cell>
          <cell r="S1963">
            <v>0</v>
          </cell>
        </row>
        <row r="1964">
          <cell r="R1964" t="str">
            <v>25317.NA</v>
          </cell>
          <cell r="S1964">
            <v>0</v>
          </cell>
        </row>
        <row r="1965">
          <cell r="R1965" t="str">
            <v>25317.SE</v>
          </cell>
          <cell r="S1965">
            <v>-1278320.1656797703</v>
          </cell>
        </row>
        <row r="1966">
          <cell r="R1966" t="str">
            <v>25317.NA1</v>
          </cell>
          <cell r="S1966">
            <v>-1278320.1656797703</v>
          </cell>
        </row>
        <row r="1967">
          <cell r="R1967" t="str">
            <v>25317.NA2</v>
          </cell>
          <cell r="S1967">
            <v>0</v>
          </cell>
        </row>
        <row r="1968">
          <cell r="R1968" t="str">
            <v>25319.NA</v>
          </cell>
          <cell r="S1968">
            <v>0</v>
          </cell>
        </row>
        <row r="1969">
          <cell r="R1969" t="str">
            <v>25319.SE</v>
          </cell>
          <cell r="S1969">
            <v>0</v>
          </cell>
        </row>
        <row r="1970">
          <cell r="R1970" t="str">
            <v>25319.NA1</v>
          </cell>
          <cell r="S1970">
            <v>0</v>
          </cell>
        </row>
        <row r="1971">
          <cell r="R1971" t="str">
            <v>25319.NA2</v>
          </cell>
          <cell r="S1971">
            <v>0</v>
          </cell>
        </row>
        <row r="1972">
          <cell r="R1972" t="str">
            <v>25319.NA3</v>
          </cell>
          <cell r="S1972">
            <v>79964115.800648019</v>
          </cell>
        </row>
        <row r="1973">
          <cell r="R1973" t="str">
            <v>154.NA</v>
          </cell>
          <cell r="S1973">
            <v>0</v>
          </cell>
        </row>
        <row r="1974">
          <cell r="R1974" t="str">
            <v>154.S</v>
          </cell>
          <cell r="S1974">
            <v>44869314.885384597</v>
          </cell>
        </row>
        <row r="1975">
          <cell r="R1975" t="str">
            <v>154.SG</v>
          </cell>
          <cell r="S1975">
            <v>2597443.5563373608</v>
          </cell>
        </row>
        <row r="1976">
          <cell r="R1976" t="str">
            <v>154.SE</v>
          </cell>
          <cell r="S1976">
            <v>1088828.4959727337</v>
          </cell>
        </row>
        <row r="1977">
          <cell r="R1977" t="str">
            <v>154.SO</v>
          </cell>
          <cell r="S1977">
            <v>49358.927869108469</v>
          </cell>
        </row>
        <row r="1978">
          <cell r="R1978" t="str">
            <v>154.SG1</v>
          </cell>
          <cell r="S1978">
            <v>49279109.395359695</v>
          </cell>
        </row>
        <row r="1979">
          <cell r="R1979" t="str">
            <v>154.SG2</v>
          </cell>
          <cell r="S1979">
            <v>2844.9230091271884</v>
          </cell>
        </row>
        <row r="1980">
          <cell r="R1980" t="str">
            <v>154.SNPD</v>
          </cell>
          <cell r="S1980">
            <v>-780460.97005821159</v>
          </cell>
        </row>
        <row r="1981">
          <cell r="R1981" t="str">
            <v>154.SG3</v>
          </cell>
          <cell r="S1981">
            <v>0</v>
          </cell>
        </row>
        <row r="1982">
          <cell r="R1982" t="str">
            <v>154.SG4</v>
          </cell>
          <cell r="S1982">
            <v>0</v>
          </cell>
        </row>
        <row r="1983">
          <cell r="R1983" t="str">
            <v>154.SG5</v>
          </cell>
          <cell r="S1983">
            <v>0</v>
          </cell>
        </row>
        <row r="1984">
          <cell r="R1984" t="str">
            <v>154.SG6</v>
          </cell>
          <cell r="S1984">
            <v>0</v>
          </cell>
        </row>
        <row r="1985">
          <cell r="R1985" t="str">
            <v>154.SG7</v>
          </cell>
          <cell r="S1985">
            <v>4119894.6957441019</v>
          </cell>
        </row>
        <row r="1986">
          <cell r="R1986" t="str">
            <v>154.SG8</v>
          </cell>
          <cell r="S1986">
            <v>0</v>
          </cell>
        </row>
        <row r="1987">
          <cell r="R1987" t="str">
            <v>Total Materials and Supplies.NA</v>
          </cell>
          <cell r="S1987">
            <v>101226333.90961851</v>
          </cell>
        </row>
        <row r="1988">
          <cell r="R1988" t="str">
            <v>Total Materials and Supplies.NA1</v>
          </cell>
          <cell r="S1988">
            <v>0</v>
          </cell>
        </row>
        <row r="1989">
          <cell r="R1989" t="str">
            <v>163.NA</v>
          </cell>
          <cell r="S1989">
            <v>0</v>
          </cell>
        </row>
        <row r="1990">
          <cell r="R1990" t="str">
            <v>163.SO</v>
          </cell>
          <cell r="S1990">
            <v>0</v>
          </cell>
        </row>
        <row r="1991">
          <cell r="R1991" t="str">
            <v>163.NA1</v>
          </cell>
          <cell r="S1991">
            <v>0</v>
          </cell>
        </row>
        <row r="1992">
          <cell r="R1992" t="str">
            <v>163.NA2</v>
          </cell>
          <cell r="S1992">
            <v>0</v>
          </cell>
        </row>
        <row r="1993">
          <cell r="R1993" t="str">
            <v>163.NA3</v>
          </cell>
          <cell r="S1993">
            <v>0</v>
          </cell>
        </row>
        <row r="1994">
          <cell r="R1994" t="str">
            <v>25318.NA</v>
          </cell>
          <cell r="S1994">
            <v>0</v>
          </cell>
        </row>
        <row r="1995">
          <cell r="R1995" t="str">
            <v>25318.SG</v>
          </cell>
          <cell r="S1995">
            <v>-119420.44210703325</v>
          </cell>
        </row>
        <row r="1996">
          <cell r="R1996" t="str">
            <v>25318.NA1</v>
          </cell>
          <cell r="S1996">
            <v>0</v>
          </cell>
        </row>
        <row r="1997">
          <cell r="R1997" t="str">
            <v>25318.NA2</v>
          </cell>
          <cell r="S1997">
            <v>-119420.44210703325</v>
          </cell>
        </row>
        <row r="1998">
          <cell r="R1998" t="str">
            <v>25318.NA3</v>
          </cell>
          <cell r="S1998">
            <v>0</v>
          </cell>
        </row>
        <row r="1999">
          <cell r="R1999" t="str">
            <v>25318.NA4</v>
          </cell>
          <cell r="S1999">
            <v>101106913.46751148</v>
          </cell>
        </row>
        <row r="2000">
          <cell r="R2000" t="str">
            <v>25318.NA5</v>
          </cell>
          <cell r="S2000">
            <v>0</v>
          </cell>
        </row>
        <row r="2001">
          <cell r="R2001" t="str">
            <v>165.NA</v>
          </cell>
          <cell r="S2001">
            <v>0</v>
          </cell>
        </row>
        <row r="2002">
          <cell r="R2002" t="str">
            <v>165.S</v>
          </cell>
          <cell r="S2002">
            <v>2918735.8523076898</v>
          </cell>
        </row>
        <row r="2003">
          <cell r="R2003" t="str">
            <v>165.GPS</v>
          </cell>
          <cell r="S2003">
            <v>2279984.4968047412</v>
          </cell>
        </row>
        <row r="2004">
          <cell r="R2004" t="str">
            <v>165.SG</v>
          </cell>
          <cell r="S2004">
            <v>1748820.2042172614</v>
          </cell>
        </row>
        <row r="2005">
          <cell r="R2005" t="str">
            <v>165.SE</v>
          </cell>
          <cell r="S2005">
            <v>183196.3197437209</v>
          </cell>
        </row>
        <row r="2006">
          <cell r="R2006" t="str">
            <v>165.SO</v>
          </cell>
          <cell r="S2006">
            <v>8991938.998373406</v>
          </cell>
        </row>
        <row r="2007">
          <cell r="R2007" t="str">
            <v>Total Prepayments.NA</v>
          </cell>
          <cell r="S2007">
            <v>16122675.871446818</v>
          </cell>
        </row>
        <row r="2008">
          <cell r="R2008" t="str">
            <v>Total Prepayments.NA1</v>
          </cell>
          <cell r="S2008">
            <v>0</v>
          </cell>
        </row>
        <row r="2009">
          <cell r="R2009" t="str">
            <v>182M.NA</v>
          </cell>
          <cell r="S2009">
            <v>0</v>
          </cell>
        </row>
        <row r="2010">
          <cell r="R2010" t="str">
            <v>182M.S</v>
          </cell>
          <cell r="S2010">
            <v>21022766.063076898</v>
          </cell>
        </row>
        <row r="2011">
          <cell r="R2011" t="str">
            <v>182M.SG</v>
          </cell>
          <cell r="S2011">
            <v>0</v>
          </cell>
        </row>
        <row r="2012">
          <cell r="R2012" t="str">
            <v>182M.SGCT</v>
          </cell>
          <cell r="S2012">
            <v>1024630.3742604897</v>
          </cell>
        </row>
        <row r="2013">
          <cell r="R2013" t="str">
            <v>182M.SG-P</v>
          </cell>
          <cell r="S2013">
            <v>0</v>
          </cell>
        </row>
        <row r="2014">
          <cell r="R2014" t="str">
            <v>182M.SE</v>
          </cell>
          <cell r="S2014">
            <v>70660054.8139247</v>
          </cell>
        </row>
        <row r="2015">
          <cell r="R2015" t="str">
            <v>182M.SG1</v>
          </cell>
          <cell r="S2015">
            <v>0</v>
          </cell>
        </row>
        <row r="2016">
          <cell r="R2016" t="str">
            <v>182M.SO</v>
          </cell>
          <cell r="S2016">
            <v>214326478.16675803</v>
          </cell>
        </row>
        <row r="2017">
          <cell r="R2017" t="str">
            <v>182M.NA1</v>
          </cell>
          <cell r="S2017">
            <v>307033929.41802013</v>
          </cell>
        </row>
        <row r="2018">
          <cell r="R2018" t="str">
            <v>182M.NA2</v>
          </cell>
          <cell r="S2018">
            <v>0</v>
          </cell>
        </row>
        <row r="2019">
          <cell r="R2019" t="str">
            <v>186M.NA</v>
          </cell>
          <cell r="S2019">
            <v>0</v>
          </cell>
        </row>
        <row r="2020">
          <cell r="R2020" t="str">
            <v>186M.S</v>
          </cell>
          <cell r="S2020">
            <v>0</v>
          </cell>
        </row>
        <row r="2021">
          <cell r="R2021" t="str">
            <v>186M.SG</v>
          </cell>
          <cell r="S2021">
            <v>0</v>
          </cell>
        </row>
        <row r="2022">
          <cell r="R2022" t="str">
            <v>186M.SG1</v>
          </cell>
          <cell r="S2022">
            <v>0</v>
          </cell>
        </row>
        <row r="2023">
          <cell r="R2023" t="str">
            <v>186M.SG2</v>
          </cell>
          <cell r="S2023">
            <v>26780194.362741511</v>
          </cell>
        </row>
        <row r="2024">
          <cell r="R2024" t="str">
            <v>186M.SO</v>
          </cell>
          <cell r="S2024">
            <v>28125.862100717899</v>
          </cell>
        </row>
        <row r="2025">
          <cell r="R2025" t="str">
            <v>186M.SE</v>
          </cell>
          <cell r="S2025">
            <v>2341892.3223099019</v>
          </cell>
        </row>
        <row r="2026">
          <cell r="R2026" t="str">
            <v>186M.SG3</v>
          </cell>
          <cell r="S2026">
            <v>0</v>
          </cell>
        </row>
        <row r="2027">
          <cell r="R2027" t="str">
            <v>186M.EXCTAX</v>
          </cell>
          <cell r="S2027">
            <v>0</v>
          </cell>
        </row>
        <row r="2028">
          <cell r="R2028" t="str">
            <v>Total Misc. Deferred Debits.NA</v>
          </cell>
          <cell r="S2028">
            <v>29150212.547152132</v>
          </cell>
        </row>
        <row r="2029">
          <cell r="R2029" t="str">
            <v>Total Misc. Deferred Debits.NA1</v>
          </cell>
          <cell r="S2029">
            <v>0</v>
          </cell>
        </row>
        <row r="2030">
          <cell r="R2030" t="str">
            <v>Working Capital.NA</v>
          </cell>
          <cell r="S2030">
            <v>0</v>
          </cell>
        </row>
        <row r="2031">
          <cell r="R2031" t="str">
            <v>CWC.NA</v>
          </cell>
          <cell r="S2031">
            <v>0</v>
          </cell>
        </row>
        <row r="2032">
          <cell r="R2032" t="str">
            <v>CWC.S</v>
          </cell>
          <cell r="S2032">
            <v>21495323.638730645</v>
          </cell>
        </row>
        <row r="2033">
          <cell r="R2033" t="str">
            <v>CWC.SO</v>
          </cell>
          <cell r="S2033">
            <v>0</v>
          </cell>
        </row>
        <row r="2034">
          <cell r="R2034" t="str">
            <v>CWC.SE</v>
          </cell>
          <cell r="S2034">
            <v>0</v>
          </cell>
        </row>
        <row r="2035">
          <cell r="R2035" t="str">
            <v>CWC.NA1</v>
          </cell>
          <cell r="S2035">
            <v>21495323.638730645</v>
          </cell>
        </row>
        <row r="2036">
          <cell r="R2036" t="str">
            <v>CWC.NA2</v>
          </cell>
          <cell r="S2036">
            <v>0</v>
          </cell>
        </row>
        <row r="2037">
          <cell r="R2037" t="str">
            <v>OWC.NA</v>
          </cell>
          <cell r="S2037">
            <v>0</v>
          </cell>
        </row>
        <row r="2038">
          <cell r="R2038" t="str">
            <v>131.SNP</v>
          </cell>
          <cell r="S2038">
            <v>0</v>
          </cell>
        </row>
        <row r="2039">
          <cell r="R2039" t="str">
            <v>135.SG</v>
          </cell>
          <cell r="S2039">
            <v>0</v>
          </cell>
        </row>
        <row r="2040">
          <cell r="R2040" t="str">
            <v>141.SO</v>
          </cell>
          <cell r="S2040">
            <v>0</v>
          </cell>
        </row>
        <row r="2041">
          <cell r="R2041" t="str">
            <v>143.SO</v>
          </cell>
          <cell r="S2041">
            <v>10612980.96057778</v>
          </cell>
        </row>
        <row r="2042">
          <cell r="R2042" t="str">
            <v>232.S</v>
          </cell>
          <cell r="S2042">
            <v>0</v>
          </cell>
        </row>
        <row r="2043">
          <cell r="R2043" t="str">
            <v>232.SO</v>
          </cell>
          <cell r="S2043">
            <v>-3263681.817954421</v>
          </cell>
        </row>
        <row r="2044">
          <cell r="R2044" t="str">
            <v>232.SE</v>
          </cell>
          <cell r="S2044">
            <v>-1280082.6772085689</v>
          </cell>
        </row>
        <row r="2045">
          <cell r="R2045" t="str">
            <v>232.SG</v>
          </cell>
          <cell r="S2045">
            <v>-30281.247574447683</v>
          </cell>
        </row>
        <row r="2046">
          <cell r="R2046" t="str">
            <v>2533.S</v>
          </cell>
          <cell r="S2046">
            <v>0</v>
          </cell>
        </row>
        <row r="2047">
          <cell r="R2047" t="str">
            <v>2533.SE</v>
          </cell>
          <cell r="S2047">
            <v>-2471969.768541404</v>
          </cell>
        </row>
        <row r="2048">
          <cell r="R2048" t="str">
            <v>230.SE</v>
          </cell>
          <cell r="S2048">
            <v>0</v>
          </cell>
        </row>
        <row r="2049">
          <cell r="R2049" t="str">
            <v>230.S</v>
          </cell>
          <cell r="S2049">
            <v>0</v>
          </cell>
        </row>
        <row r="2050">
          <cell r="R2050" t="str">
            <v>254105.SG</v>
          </cell>
          <cell r="S2050">
            <v>0</v>
          </cell>
        </row>
        <row r="2051">
          <cell r="R2051" t="str">
            <v>254105.SE</v>
          </cell>
          <cell r="S2051">
            <v>0</v>
          </cell>
        </row>
        <row r="2052">
          <cell r="R2052" t="str">
            <v>2533.SE1</v>
          </cell>
          <cell r="S2052">
            <v>0</v>
          </cell>
        </row>
        <row r="2053">
          <cell r="R2053" t="str">
            <v>2533.NA</v>
          </cell>
          <cell r="S2053">
            <v>3566965.4492989387</v>
          </cell>
        </row>
        <row r="2054">
          <cell r="R2054" t="str">
            <v>2533.NA1</v>
          </cell>
          <cell r="S2054">
            <v>0</v>
          </cell>
        </row>
        <row r="2055">
          <cell r="R2055" t="str">
            <v>Total Working Capital.NA</v>
          </cell>
          <cell r="S2055">
            <v>25062289.088029582</v>
          </cell>
        </row>
        <row r="2056">
          <cell r="R2056" t="str">
            <v>Miscellaneous Rate Base.NA</v>
          </cell>
          <cell r="S2056">
            <v>0</v>
          </cell>
        </row>
        <row r="2057">
          <cell r="R2057" t="str">
            <v>18221.NA</v>
          </cell>
          <cell r="S2057">
            <v>0</v>
          </cell>
        </row>
        <row r="2058">
          <cell r="R2058" t="str">
            <v>18221.S</v>
          </cell>
          <cell r="S2058">
            <v>0</v>
          </cell>
        </row>
        <row r="2059">
          <cell r="R2059" t="str">
            <v>18221.NA1</v>
          </cell>
          <cell r="S2059">
            <v>0</v>
          </cell>
        </row>
        <row r="2060">
          <cell r="R2060" t="str">
            <v>18221.NA2</v>
          </cell>
          <cell r="S2060">
            <v>0</v>
          </cell>
        </row>
        <row r="2061">
          <cell r="R2061" t="str">
            <v>18221.NA3</v>
          </cell>
          <cell r="S2061">
            <v>0</v>
          </cell>
        </row>
        <row r="2062">
          <cell r="R2062" t="str">
            <v>18222.NA</v>
          </cell>
          <cell r="S2062">
            <v>0</v>
          </cell>
        </row>
        <row r="2063">
          <cell r="R2063" t="str">
            <v>18222.S</v>
          </cell>
          <cell r="S2063">
            <v>0</v>
          </cell>
        </row>
        <row r="2064">
          <cell r="R2064" t="str">
            <v>18222.TROJP</v>
          </cell>
          <cell r="S2064">
            <v>0</v>
          </cell>
        </row>
        <row r="2065">
          <cell r="R2065" t="str">
            <v>18222.TROJD</v>
          </cell>
          <cell r="S2065">
            <v>0</v>
          </cell>
        </row>
        <row r="2066">
          <cell r="R2066" t="str">
            <v>18222.NA1</v>
          </cell>
          <cell r="S2066">
            <v>0</v>
          </cell>
        </row>
        <row r="2067">
          <cell r="R2067" t="str">
            <v>18222.NA2</v>
          </cell>
          <cell r="S2067">
            <v>0</v>
          </cell>
        </row>
        <row r="2068">
          <cell r="R2068" t="str">
            <v>18222.NA3</v>
          </cell>
          <cell r="S2068">
            <v>0</v>
          </cell>
        </row>
        <row r="2069">
          <cell r="R2069" t="str">
            <v>18222.NA4</v>
          </cell>
          <cell r="S2069">
            <v>0</v>
          </cell>
        </row>
        <row r="2070">
          <cell r="R2070" t="str">
            <v>1869.NA</v>
          </cell>
          <cell r="S2070">
            <v>0</v>
          </cell>
        </row>
        <row r="2071">
          <cell r="R2071" t="str">
            <v>1869.S</v>
          </cell>
          <cell r="S2071">
            <v>0</v>
          </cell>
        </row>
        <row r="2072">
          <cell r="R2072" t="str">
            <v>1869.SG</v>
          </cell>
          <cell r="S2072">
            <v>0</v>
          </cell>
        </row>
        <row r="2073">
          <cell r="R2073" t="str">
            <v>1869.NA1</v>
          </cell>
          <cell r="S2073">
            <v>0</v>
          </cell>
        </row>
        <row r="2074">
          <cell r="R2074" t="str">
            <v>1869.NA2</v>
          </cell>
          <cell r="S2074">
            <v>0</v>
          </cell>
        </row>
        <row r="2075">
          <cell r="R2075" t="str">
            <v>Total Miscellaneous Rate Base.NA</v>
          </cell>
          <cell r="S2075">
            <v>0</v>
          </cell>
        </row>
        <row r="2076">
          <cell r="R2076" t="str">
            <v>Total Miscellaneous Rate Base.NA1</v>
          </cell>
          <cell r="S2076">
            <v>0</v>
          </cell>
        </row>
        <row r="2077">
          <cell r="R2077" t="str">
            <v>Total Rate Base Additions.NA</v>
          </cell>
          <cell r="S2077">
            <v>589274157.18870521</v>
          </cell>
        </row>
        <row r="2078">
          <cell r="R2078" t="str">
            <v>235.NA</v>
          </cell>
          <cell r="S2078">
            <v>0</v>
          </cell>
        </row>
        <row r="2079">
          <cell r="R2079" t="str">
            <v>235.S</v>
          </cell>
          <cell r="S2079">
            <v>-16183238.296153845</v>
          </cell>
        </row>
        <row r="2080">
          <cell r="R2080" t="str">
            <v>235.CN</v>
          </cell>
          <cell r="S2080">
            <v>0</v>
          </cell>
        </row>
        <row r="2081">
          <cell r="R2081" t="str">
            <v>Total Customer Service Deposits.NA</v>
          </cell>
          <cell r="S2081">
            <v>-16183238.296153845</v>
          </cell>
        </row>
        <row r="2082">
          <cell r="R2082" t="str">
            <v>Total Customer Service Deposits.NA1</v>
          </cell>
          <cell r="S2082">
            <v>0</v>
          </cell>
        </row>
        <row r="2083">
          <cell r="R2083" t="str">
            <v>2281.SO</v>
          </cell>
          <cell r="S2083">
            <v>0</v>
          </cell>
        </row>
        <row r="2084">
          <cell r="R2084" t="str">
            <v>2282.SO</v>
          </cell>
          <cell r="S2084">
            <v>3.449762332415378E-7</v>
          </cell>
        </row>
        <row r="2085">
          <cell r="R2085" t="str">
            <v>2283.SO</v>
          </cell>
          <cell r="S2085">
            <v>-93361528.653957054</v>
          </cell>
        </row>
        <row r="2086">
          <cell r="R2086" t="str">
            <v>2283.SG</v>
          </cell>
          <cell r="S2086">
            <v>0</v>
          </cell>
        </row>
        <row r="2087">
          <cell r="R2087" t="str">
            <v>25335.SE</v>
          </cell>
          <cell r="S2087">
            <v>-47543420.030717283</v>
          </cell>
        </row>
        <row r="2088">
          <cell r="R2088" t="str">
            <v>25335.NA</v>
          </cell>
          <cell r="S2088">
            <v>-140904948.68467399</v>
          </cell>
        </row>
        <row r="2089">
          <cell r="R2089" t="str">
            <v>25335.NA1</v>
          </cell>
          <cell r="S2089">
            <v>0</v>
          </cell>
        </row>
        <row r="2090">
          <cell r="R2090" t="str">
            <v>22841.NA</v>
          </cell>
          <cell r="S2090">
            <v>0</v>
          </cell>
        </row>
        <row r="2091">
          <cell r="R2091" t="str">
            <v>22841.S</v>
          </cell>
          <cell r="S2091">
            <v>0</v>
          </cell>
        </row>
        <row r="2092">
          <cell r="R2092" t="str">
            <v>22841.SG</v>
          </cell>
          <cell r="S2092">
            <v>-584578.33842254675</v>
          </cell>
        </row>
        <row r="2093">
          <cell r="R2093" t="str">
            <v>22841.NA1</v>
          </cell>
          <cell r="S2093">
            <v>-584578.33842254675</v>
          </cell>
        </row>
        <row r="2094">
          <cell r="R2094" t="str">
            <v>22841.NA2</v>
          </cell>
          <cell r="S2094">
            <v>0</v>
          </cell>
        </row>
        <row r="2095">
          <cell r="R2095" t="str">
            <v>254105.S</v>
          </cell>
          <cell r="S2095">
            <v>0</v>
          </cell>
        </row>
        <row r="2096">
          <cell r="R2096" t="str">
            <v>230.TROJD</v>
          </cell>
          <cell r="S2096">
            <v>-803433.84541689127</v>
          </cell>
        </row>
        <row r="2097">
          <cell r="R2097" t="str">
            <v>254105.TROJD</v>
          </cell>
          <cell r="S2097">
            <v>-1618804.474497023</v>
          </cell>
        </row>
        <row r="2098">
          <cell r="R2098" t="str">
            <v>254.S</v>
          </cell>
          <cell r="S2098">
            <v>-3948845.1869230801</v>
          </cell>
        </row>
        <row r="2099">
          <cell r="R2099" t="str">
            <v>254.NA</v>
          </cell>
          <cell r="S2099">
            <v>-6371083.5068369946</v>
          </cell>
        </row>
        <row r="2100">
          <cell r="R2100" t="str">
            <v>254.NA1</v>
          </cell>
          <cell r="S2100">
            <v>0</v>
          </cell>
        </row>
        <row r="2101">
          <cell r="R2101" t="str">
            <v>252.NA</v>
          </cell>
          <cell r="S2101">
            <v>0</v>
          </cell>
        </row>
        <row r="2102">
          <cell r="R2102" t="str">
            <v>252.S</v>
          </cell>
          <cell r="S2102">
            <v>-4603515.3738461547</v>
          </cell>
        </row>
        <row r="2103">
          <cell r="R2103" t="str">
            <v>252.SE</v>
          </cell>
          <cell r="S2103">
            <v>0</v>
          </cell>
        </row>
        <row r="2104">
          <cell r="R2104" t="str">
            <v>252.SG</v>
          </cell>
          <cell r="S2104">
            <v>-9762049.8586110901</v>
          </cell>
        </row>
        <row r="2105">
          <cell r="R2105" t="str">
            <v>252.SO</v>
          </cell>
          <cell r="S2105">
            <v>0</v>
          </cell>
        </row>
        <row r="2106">
          <cell r="R2106" t="str">
            <v>252.CN</v>
          </cell>
          <cell r="S2106">
            <v>0</v>
          </cell>
        </row>
        <row r="2107">
          <cell r="R2107" t="str">
            <v>Total Customer Advances for Construction.NA</v>
          </cell>
          <cell r="S2107">
            <v>-14365565.232457245</v>
          </cell>
        </row>
        <row r="2108">
          <cell r="R2108" t="str">
            <v>Total Customer Advances for Construction.NA1</v>
          </cell>
          <cell r="S2108">
            <v>0</v>
          </cell>
        </row>
        <row r="2109">
          <cell r="R2109" t="str">
            <v>25398.NA</v>
          </cell>
          <cell r="S2109">
            <v>0</v>
          </cell>
        </row>
        <row r="2110">
          <cell r="R2110" t="str">
            <v>25398.SE</v>
          </cell>
          <cell r="S2110">
            <v>-14101.452966362665</v>
          </cell>
        </row>
        <row r="2111">
          <cell r="R2111" t="str">
            <v>25398.NA1</v>
          </cell>
          <cell r="S2111">
            <v>-14101.452966362665</v>
          </cell>
        </row>
        <row r="2112">
          <cell r="R2112" t="str">
            <v>25398.NA2</v>
          </cell>
          <cell r="S2112">
            <v>0</v>
          </cell>
        </row>
        <row r="2113">
          <cell r="R2113" t="str">
            <v>25399.NA</v>
          </cell>
          <cell r="S2113">
            <v>0</v>
          </cell>
        </row>
        <row r="2114">
          <cell r="R2114" t="str">
            <v>25399.S</v>
          </cell>
          <cell r="S2114">
            <v>-831918.36615384603</v>
          </cell>
        </row>
        <row r="2115">
          <cell r="R2115" t="str">
            <v>25399.SO</v>
          </cell>
          <cell r="S2115">
            <v>-9711377.0474097952</v>
          </cell>
        </row>
        <row r="2116">
          <cell r="R2116" t="str">
            <v>25399.SG</v>
          </cell>
          <cell r="S2116">
            <v>-1830142.0856873081</v>
          </cell>
        </row>
        <row r="2117">
          <cell r="R2117" t="str">
            <v>25399.SE</v>
          </cell>
          <cell r="S2117">
            <v>0</v>
          </cell>
        </row>
        <row r="2118">
          <cell r="R2118" t="str">
            <v>25399.NA1</v>
          </cell>
          <cell r="S2118">
            <v>-12373437.499250948</v>
          </cell>
        </row>
        <row r="2119">
          <cell r="R2119" t="str">
            <v>25399.NA2</v>
          </cell>
          <cell r="S2119">
            <v>0</v>
          </cell>
        </row>
        <row r="2120">
          <cell r="R2120" t="str">
            <v>190.NA</v>
          </cell>
          <cell r="S2120">
            <v>0</v>
          </cell>
        </row>
        <row r="2121">
          <cell r="R2121" t="str">
            <v>190.S</v>
          </cell>
          <cell r="S2121">
            <v>1498625.8453846199</v>
          </cell>
        </row>
        <row r="2122">
          <cell r="R2122" t="str">
            <v>190.CN</v>
          </cell>
          <cell r="S2122">
            <v>0</v>
          </cell>
        </row>
        <row r="2123">
          <cell r="R2123" t="str">
            <v>190.SO</v>
          </cell>
          <cell r="S2123">
            <v>58124511.394952692</v>
          </cell>
        </row>
        <row r="2124">
          <cell r="R2124" t="str">
            <v>190.DGP</v>
          </cell>
          <cell r="S2124">
            <v>0</v>
          </cell>
        </row>
        <row r="2125">
          <cell r="R2125" t="str">
            <v>190.IBT</v>
          </cell>
          <cell r="S2125">
            <v>0</v>
          </cell>
        </row>
        <row r="2126">
          <cell r="R2126" t="str">
            <v>190.SG</v>
          </cell>
          <cell r="S2126">
            <v>0</v>
          </cell>
        </row>
        <row r="2127">
          <cell r="R2127" t="str">
            <v>190.SG1</v>
          </cell>
          <cell r="S2127">
            <v>0</v>
          </cell>
        </row>
        <row r="2128">
          <cell r="R2128" t="str">
            <v>190.BADDEBT</v>
          </cell>
          <cell r="S2128">
            <v>1100487.029588708</v>
          </cell>
        </row>
        <row r="2129">
          <cell r="R2129" t="str">
            <v>190.TROJD</v>
          </cell>
          <cell r="S2129">
            <v>919263.4609003329</v>
          </cell>
        </row>
        <row r="2130">
          <cell r="R2130" t="str">
            <v>190.SG2</v>
          </cell>
          <cell r="S2130">
            <v>3729750.613523026</v>
          </cell>
        </row>
        <row r="2131">
          <cell r="R2131" t="str">
            <v>190.SE</v>
          </cell>
          <cell r="S2131">
            <v>6783480.8692574101</v>
          </cell>
        </row>
        <row r="2132">
          <cell r="R2132" t="str">
            <v>190.SNP</v>
          </cell>
          <cell r="S2132">
            <v>0</v>
          </cell>
        </row>
        <row r="2133">
          <cell r="R2133" t="str">
            <v>190.SNPD</v>
          </cell>
          <cell r="S2133">
            <v>539763.82806603063</v>
          </cell>
        </row>
        <row r="2134">
          <cell r="R2134" t="str">
            <v>190.SG3</v>
          </cell>
          <cell r="S2134">
            <v>0</v>
          </cell>
        </row>
        <row r="2135">
          <cell r="R2135" t="str">
            <v>Total Accum Deferred Income Taxes.NA</v>
          </cell>
          <cell r="S2135">
            <v>72695883.041672826</v>
          </cell>
        </row>
        <row r="2136">
          <cell r="R2136" t="str">
            <v>Total Accum Deferred Income Taxes.NA1</v>
          </cell>
          <cell r="S2136">
            <v>0</v>
          </cell>
        </row>
        <row r="2137">
          <cell r="R2137" t="str">
            <v>281.NA</v>
          </cell>
          <cell r="S2137">
            <v>0</v>
          </cell>
        </row>
        <row r="2138">
          <cell r="R2138" t="str">
            <v>281.S</v>
          </cell>
          <cell r="S2138">
            <v>0</v>
          </cell>
        </row>
        <row r="2139">
          <cell r="R2139" t="str">
            <v>281.SG</v>
          </cell>
          <cell r="S2139">
            <v>-6.7298336241119871E-3</v>
          </cell>
        </row>
        <row r="2140">
          <cell r="R2140" t="str">
            <v>281.SG1</v>
          </cell>
          <cell r="S2140">
            <v>0</v>
          </cell>
        </row>
        <row r="2141">
          <cell r="R2141" t="str">
            <v>281.NA1</v>
          </cell>
          <cell r="S2141">
            <v>-6.7298336241119871E-3</v>
          </cell>
        </row>
        <row r="2142">
          <cell r="R2142" t="str">
            <v>281.NA2</v>
          </cell>
          <cell r="S2142">
            <v>0</v>
          </cell>
        </row>
        <row r="2143">
          <cell r="R2143" t="str">
            <v>282.NA</v>
          </cell>
          <cell r="S2143">
            <v>0</v>
          </cell>
        </row>
        <row r="2144">
          <cell r="R2144" t="str">
            <v>282.S</v>
          </cell>
          <cell r="S2144">
            <v>-1829681504.0384614</v>
          </cell>
        </row>
        <row r="2145">
          <cell r="R2145" t="str">
            <v>282.DITBAL</v>
          </cell>
          <cell r="S2145">
            <v>-5.1419897574915628E-2</v>
          </cell>
        </row>
        <row r="2146">
          <cell r="R2146" t="str">
            <v>282.SNP</v>
          </cell>
          <cell r="S2146">
            <v>1788410.917884408</v>
          </cell>
        </row>
        <row r="2147">
          <cell r="R2147" t="str">
            <v>282.SO</v>
          </cell>
          <cell r="S2147">
            <v>-527960.33794565406</v>
          </cell>
        </row>
        <row r="2148">
          <cell r="R2148" t="str">
            <v>282.GPS</v>
          </cell>
          <cell r="S2148">
            <v>0</v>
          </cell>
        </row>
        <row r="2149">
          <cell r="R2149" t="str">
            <v>282.CIAC</v>
          </cell>
          <cell r="S2149">
            <v>37611.583925405132</v>
          </cell>
        </row>
        <row r="2150">
          <cell r="R2150" t="str">
            <v>282.SNPD</v>
          </cell>
          <cell r="S2150">
            <v>34556.241718915095</v>
          </cell>
        </row>
        <row r="2151">
          <cell r="R2151" t="str">
            <v>282.SCHMDEXP</v>
          </cell>
          <cell r="S2151">
            <v>0</v>
          </cell>
        </row>
        <row r="2152">
          <cell r="R2152" t="str">
            <v>282.TAXDEPR</v>
          </cell>
          <cell r="S2152">
            <v>0</v>
          </cell>
        </row>
        <row r="2153">
          <cell r="R2153" t="str">
            <v>282.DGP</v>
          </cell>
          <cell r="S2153">
            <v>0</v>
          </cell>
        </row>
        <row r="2154">
          <cell r="R2154" t="str">
            <v>282.IBT</v>
          </cell>
          <cell r="S2154">
            <v>0</v>
          </cell>
        </row>
        <row r="2155">
          <cell r="R2155" t="str">
            <v>282.SG</v>
          </cell>
          <cell r="S2155">
            <v>0</v>
          </cell>
        </row>
        <row r="2156">
          <cell r="R2156" t="str">
            <v>282.SG1</v>
          </cell>
          <cell r="S2156">
            <v>0</v>
          </cell>
        </row>
        <row r="2157">
          <cell r="R2157" t="str">
            <v>282.SE</v>
          </cell>
          <cell r="S2157">
            <v>-1918492.938766737</v>
          </cell>
        </row>
        <row r="2158">
          <cell r="R2158" t="str">
            <v>282.SG2</v>
          </cell>
          <cell r="S2158">
            <v>-2893987.4234837857</v>
          </cell>
        </row>
        <row r="2159">
          <cell r="R2159" t="str">
            <v>282.NA1</v>
          </cell>
          <cell r="S2159">
            <v>-1833161366.0465488</v>
          </cell>
        </row>
        <row r="2160">
          <cell r="R2160" t="str">
            <v>282.NA2</v>
          </cell>
          <cell r="S2160">
            <v>0</v>
          </cell>
        </row>
        <row r="2161">
          <cell r="R2161" t="str">
            <v>283.NA</v>
          </cell>
          <cell r="S2161">
            <v>0</v>
          </cell>
        </row>
        <row r="2162">
          <cell r="R2162" t="str">
            <v>283.S</v>
          </cell>
          <cell r="S2162">
            <v>-9219773.7984615397</v>
          </cell>
        </row>
        <row r="2163">
          <cell r="R2163" t="str">
            <v>283.SG</v>
          </cell>
          <cell r="S2163">
            <v>-795948.61127006495</v>
          </cell>
        </row>
        <row r="2164">
          <cell r="R2164" t="str">
            <v>283.SE</v>
          </cell>
          <cell r="S2164">
            <v>-29964761.775750864</v>
          </cell>
        </row>
        <row r="2165">
          <cell r="R2165" t="str">
            <v>283.SO</v>
          </cell>
          <cell r="S2165">
            <v>-85910486.315141335</v>
          </cell>
        </row>
        <row r="2166">
          <cell r="R2166" t="str">
            <v>283.GPS</v>
          </cell>
          <cell r="S2166">
            <v>-3625863.6137464275</v>
          </cell>
        </row>
        <row r="2167">
          <cell r="R2167" t="str">
            <v>283.SNP</v>
          </cell>
          <cell r="S2167">
            <v>-1140040.0639502271</v>
          </cell>
        </row>
        <row r="2168">
          <cell r="R2168" t="str">
            <v>283.TROJD</v>
          </cell>
          <cell r="S2168">
            <v>0</v>
          </cell>
        </row>
        <row r="2169">
          <cell r="R2169" t="str">
            <v>283.SG1</v>
          </cell>
          <cell r="S2169">
            <v>0</v>
          </cell>
        </row>
        <row r="2170">
          <cell r="R2170" t="str">
            <v>283.SGCT</v>
          </cell>
          <cell r="S2170">
            <v>-388857.26286276634</v>
          </cell>
        </row>
        <row r="2171">
          <cell r="R2171" t="str">
            <v>283.SG2</v>
          </cell>
          <cell r="S2171">
            <v>0</v>
          </cell>
        </row>
        <row r="2172">
          <cell r="R2172" t="str">
            <v>283.NA1</v>
          </cell>
          <cell r="S2172">
            <v>-131045731.44118324</v>
          </cell>
        </row>
        <row r="2173">
          <cell r="R2173" t="str">
            <v>283.NA2</v>
          </cell>
          <cell r="S2173">
            <v>0</v>
          </cell>
        </row>
        <row r="2174">
          <cell r="R2174" t="str">
            <v>Total Accum Deferred Income Tax.NA</v>
          </cell>
          <cell r="S2174">
            <v>-1891511214.4527888</v>
          </cell>
        </row>
        <row r="2175">
          <cell r="R2175" t="str">
            <v>255.NA</v>
          </cell>
          <cell r="S2175">
            <v>0</v>
          </cell>
        </row>
        <row r="2176">
          <cell r="R2176" t="str">
            <v>255.S</v>
          </cell>
          <cell r="S2176">
            <v>0</v>
          </cell>
        </row>
        <row r="2177">
          <cell r="R2177" t="str">
            <v>255.ITC84</v>
          </cell>
          <cell r="S2177">
            <v>0</v>
          </cell>
        </row>
        <row r="2178">
          <cell r="R2178" t="str">
            <v>255.ITC85</v>
          </cell>
          <cell r="S2178">
            <v>0</v>
          </cell>
        </row>
        <row r="2179">
          <cell r="R2179" t="str">
            <v>255.ITC86</v>
          </cell>
          <cell r="S2179">
            <v>0</v>
          </cell>
        </row>
        <row r="2180">
          <cell r="R2180" t="str">
            <v>255.ITC88</v>
          </cell>
          <cell r="S2180">
            <v>0</v>
          </cell>
        </row>
        <row r="2181">
          <cell r="R2181" t="str">
            <v>255.ITC89</v>
          </cell>
          <cell r="S2181">
            <v>0</v>
          </cell>
        </row>
        <row r="2182">
          <cell r="R2182" t="str">
            <v>255.ITC90</v>
          </cell>
          <cell r="S2182">
            <v>-73988.18349000001</v>
          </cell>
        </row>
        <row r="2183">
          <cell r="R2183" t="str">
            <v>255.SG</v>
          </cell>
          <cell r="S2183">
            <v>-115181.86133962213</v>
          </cell>
        </row>
        <row r="2184">
          <cell r="R2184" t="str">
            <v>Total Accumlated ITC.NA</v>
          </cell>
          <cell r="S2184">
            <v>-189170.04482962214</v>
          </cell>
        </row>
        <row r="2185">
          <cell r="R2185" t="str">
            <v>Total Accumlated ITC.NA1</v>
          </cell>
          <cell r="S2185">
            <v>0</v>
          </cell>
        </row>
        <row r="2186">
          <cell r="R2186" t="str">
            <v>Total Rate Base Deductions.NA</v>
          </cell>
          <cell r="S2186">
            <v>-2082497337.5083802</v>
          </cell>
        </row>
        <row r="2187">
          <cell r="R2187" t="str">
            <v>Total Rate Base Deductions.NA1</v>
          </cell>
          <cell r="S2187">
            <v>0</v>
          </cell>
        </row>
        <row r="2188">
          <cell r="R2188" t="str">
            <v>Total Rate Base Deductions.NA2</v>
          </cell>
          <cell r="S2188">
            <v>0</v>
          </cell>
        </row>
        <row r="2189">
          <cell r="R2189" t="str">
            <v>Total Rate Base Deductions.NA3</v>
          </cell>
          <cell r="S2189">
            <v>0</v>
          </cell>
        </row>
        <row r="2190">
          <cell r="R2190" t="str">
            <v>108SP.NA</v>
          </cell>
          <cell r="S2190">
            <v>0</v>
          </cell>
        </row>
        <row r="2191">
          <cell r="R2191" t="str">
            <v>108SP.S</v>
          </cell>
          <cell r="S2191">
            <v>8582868.5115384609</v>
          </cell>
        </row>
        <row r="2192">
          <cell r="R2192" t="str">
            <v>108SP.SG</v>
          </cell>
          <cell r="S2192">
            <v>-322582812.83500177</v>
          </cell>
        </row>
        <row r="2193">
          <cell r="R2193" t="str">
            <v>108SP.SG1</v>
          </cell>
          <cell r="S2193">
            <v>-348145555.96640605</v>
          </cell>
        </row>
        <row r="2194">
          <cell r="R2194" t="str">
            <v>108SP.SG2</v>
          </cell>
          <cell r="S2194">
            <v>-481154176.16428673</v>
          </cell>
        </row>
        <row r="2195">
          <cell r="R2195" t="str">
            <v>108SP.SG3</v>
          </cell>
          <cell r="S2195">
            <v>0</v>
          </cell>
        </row>
        <row r="2196">
          <cell r="R2196" t="str">
            <v>108SP.SG4</v>
          </cell>
          <cell r="S2196">
            <v>-86078035.921034098</v>
          </cell>
        </row>
        <row r="2197">
          <cell r="R2197" t="str">
            <v>108SP.NA1</v>
          </cell>
          <cell r="S2197">
            <v>-1229377712.37519</v>
          </cell>
        </row>
        <row r="2198">
          <cell r="R2198" t="str">
            <v>108SP.NA2</v>
          </cell>
          <cell r="S2198">
            <v>0</v>
          </cell>
        </row>
        <row r="2199">
          <cell r="R2199" t="str">
            <v>108NP.NA</v>
          </cell>
          <cell r="S2199">
            <v>0</v>
          </cell>
        </row>
        <row r="2200">
          <cell r="R2200" t="str">
            <v>108NP.SG</v>
          </cell>
          <cell r="S2200">
            <v>0</v>
          </cell>
        </row>
        <row r="2201">
          <cell r="R2201" t="str">
            <v>108NP.SG1</v>
          </cell>
          <cell r="S2201">
            <v>0</v>
          </cell>
        </row>
        <row r="2202">
          <cell r="R2202" t="str">
            <v>108NP.SG2</v>
          </cell>
          <cell r="S2202">
            <v>0</v>
          </cell>
        </row>
        <row r="2203">
          <cell r="R2203" t="str">
            <v>108NP.NA1</v>
          </cell>
          <cell r="S2203">
            <v>0</v>
          </cell>
        </row>
        <row r="2204">
          <cell r="R2204" t="str">
            <v>108NP.NA2</v>
          </cell>
          <cell r="S2204">
            <v>0</v>
          </cell>
        </row>
        <row r="2205">
          <cell r="R2205" t="str">
            <v>108NP.NA3</v>
          </cell>
          <cell r="S2205">
            <v>0</v>
          </cell>
        </row>
        <row r="2206">
          <cell r="R2206" t="str">
            <v>108HP.NA</v>
          </cell>
          <cell r="S2206">
            <v>0</v>
          </cell>
        </row>
        <row r="2207">
          <cell r="R2207" t="str">
            <v>108HP.S</v>
          </cell>
          <cell r="S2207">
            <v>0</v>
          </cell>
        </row>
        <row r="2208">
          <cell r="R2208" t="str">
            <v>108HP.SG</v>
          </cell>
          <cell r="S2208">
            <v>-66704235.291927643</v>
          </cell>
        </row>
        <row r="2209">
          <cell r="R2209" t="str">
            <v>108HP.SG1</v>
          </cell>
          <cell r="S2209">
            <v>-12239195.728578817</v>
          </cell>
        </row>
        <row r="2210">
          <cell r="R2210" t="str">
            <v>108HP.SG2</v>
          </cell>
          <cell r="S2210">
            <v>-42295017.114119232</v>
          </cell>
        </row>
        <row r="2211">
          <cell r="R2211" t="str">
            <v>108HP.SG3</v>
          </cell>
          <cell r="S2211">
            <v>-13749533.037351131</v>
          </cell>
        </row>
        <row r="2212">
          <cell r="R2212" t="str">
            <v>108HP.NA1</v>
          </cell>
          <cell r="S2212">
            <v>-134987981.1719768</v>
          </cell>
        </row>
        <row r="2213">
          <cell r="R2213" t="str">
            <v>108HP.NA2</v>
          </cell>
          <cell r="S2213">
            <v>0</v>
          </cell>
        </row>
        <row r="2214">
          <cell r="R2214" t="str">
            <v>108OP.NA</v>
          </cell>
          <cell r="S2214">
            <v>0</v>
          </cell>
        </row>
        <row r="2215">
          <cell r="R2215" t="str">
            <v>108OP.S</v>
          </cell>
          <cell r="S2215">
            <v>0</v>
          </cell>
        </row>
        <row r="2216">
          <cell r="R2216" t="str">
            <v>108OP.SG</v>
          </cell>
          <cell r="S2216">
            <v>0</v>
          </cell>
        </row>
        <row r="2217">
          <cell r="R2217" t="str">
            <v>108OP.SG1</v>
          </cell>
          <cell r="S2217">
            <v>-220448816.12351641</v>
          </cell>
        </row>
        <row r="2218">
          <cell r="R2218" t="str">
            <v>108OP.SG2</v>
          </cell>
          <cell r="S2218">
            <v>-126888874.636178</v>
          </cell>
        </row>
        <row r="2219">
          <cell r="R2219" t="str">
            <v>108OP.SG3</v>
          </cell>
          <cell r="S2219">
            <v>-12468784.612127604</v>
          </cell>
        </row>
        <row r="2220">
          <cell r="R2220" t="str">
            <v>108OP.NA1</v>
          </cell>
          <cell r="S2220">
            <v>-359806475.371822</v>
          </cell>
        </row>
        <row r="2221">
          <cell r="R2221" t="str">
            <v>108OP.NA2</v>
          </cell>
          <cell r="S2221">
            <v>0</v>
          </cell>
        </row>
        <row r="2222">
          <cell r="R2222" t="str">
            <v>108EP.NA</v>
          </cell>
          <cell r="S2222">
            <v>0</v>
          </cell>
        </row>
        <row r="2223">
          <cell r="R2223" t="str">
            <v>108EP.SG</v>
          </cell>
          <cell r="S2223">
            <v>0</v>
          </cell>
        </row>
        <row r="2224">
          <cell r="R2224" t="str">
            <v>108EP.SG1</v>
          </cell>
          <cell r="S2224">
            <v>0</v>
          </cell>
        </row>
        <row r="2225">
          <cell r="R2225" t="str">
            <v>108EP.NA1</v>
          </cell>
          <cell r="S2225">
            <v>0</v>
          </cell>
        </row>
        <row r="2226">
          <cell r="R2226" t="str">
            <v>108EP.NA2</v>
          </cell>
          <cell r="S2226">
            <v>0</v>
          </cell>
        </row>
        <row r="2227">
          <cell r="R2227" t="str">
            <v>Total Production Plant Accum Depreciation.NA</v>
          </cell>
          <cell r="S2227">
            <v>-1724172168.9189887</v>
          </cell>
        </row>
        <row r="2228">
          <cell r="R2228" t="str">
            <v>Total Production Plant Accum Depreciation.NA1</v>
          </cell>
          <cell r="S2228">
            <v>0</v>
          </cell>
        </row>
        <row r="2229">
          <cell r="R2229" t="str">
            <v>Summary of Prod Plant Depreciation by Factor.NA</v>
          </cell>
          <cell r="S2229">
            <v>0</v>
          </cell>
        </row>
        <row r="2230">
          <cell r="R2230" t="str">
            <v>Summary of Prod Plant Depreciation by Factor.NA1</v>
          </cell>
          <cell r="S2230">
            <v>8582868.5115384609</v>
          </cell>
        </row>
        <row r="2231">
          <cell r="R2231" t="str">
            <v>Summary of Prod Plant Depreciation by Factor.NA2</v>
          </cell>
          <cell r="S2231">
            <v>0</v>
          </cell>
        </row>
        <row r="2232">
          <cell r="R2232" t="str">
            <v>Summary of Prod Plant Depreciation by Factor.NA3</v>
          </cell>
          <cell r="S2232">
            <v>0</v>
          </cell>
        </row>
        <row r="2233">
          <cell r="R2233" t="str">
            <v>Summary of Prod Plant Depreciation by Factor.NA4</v>
          </cell>
          <cell r="S2233">
            <v>-1732755037.4305272</v>
          </cell>
        </row>
        <row r="2234">
          <cell r="R2234" t="str">
            <v>Summary of Prod Plant Depreciation by Factor.NA5</v>
          </cell>
          <cell r="S2234">
            <v>0</v>
          </cell>
        </row>
        <row r="2235">
          <cell r="R2235" t="str">
            <v>Summary of Prod Plant Depreciation by Factor.NA6</v>
          </cell>
          <cell r="S2235">
            <v>0</v>
          </cell>
        </row>
        <row r="2236">
          <cell r="R2236" t="str">
            <v>Total of Prod Plant Depreciation by Factor.NA</v>
          </cell>
          <cell r="S2236">
            <v>-1724172168.9189887</v>
          </cell>
        </row>
        <row r="2237">
          <cell r="R2237" t="str">
            <v>Total of Prod Plant Depreciation by Factor.NA1</v>
          </cell>
          <cell r="S2237">
            <v>0</v>
          </cell>
        </row>
        <row r="2238">
          <cell r="R2238" t="str">
            <v>Total of Prod Plant Depreciation by Factor.NA2</v>
          </cell>
          <cell r="S2238">
            <v>0</v>
          </cell>
        </row>
        <row r="2239">
          <cell r="R2239" t="str">
            <v>108TP.NA</v>
          </cell>
          <cell r="S2239">
            <v>0</v>
          </cell>
        </row>
        <row r="2240">
          <cell r="R2240" t="str">
            <v>108TP.SG</v>
          </cell>
          <cell r="S2240">
            <v>-162989200.73277587</v>
          </cell>
        </row>
        <row r="2241">
          <cell r="R2241" t="str">
            <v>108TP.SG1</v>
          </cell>
          <cell r="S2241">
            <v>-179006560.98520559</v>
          </cell>
        </row>
        <row r="2242">
          <cell r="R2242" t="str">
            <v>108TP.SG2</v>
          </cell>
          <cell r="S2242">
            <v>-301182039.67718869</v>
          </cell>
        </row>
        <row r="2243">
          <cell r="R2243" t="str">
            <v>Total Trans Plant Accum Depreciation.NA</v>
          </cell>
          <cell r="S2243">
            <v>-643177801.39517021</v>
          </cell>
        </row>
        <row r="2244">
          <cell r="R2244" t="str">
            <v>108360.NA</v>
          </cell>
          <cell r="S2244">
            <v>0</v>
          </cell>
        </row>
        <row r="2245">
          <cell r="R2245" t="str">
            <v>108360.S</v>
          </cell>
          <cell r="S2245">
            <v>-2775978.3984615402</v>
          </cell>
        </row>
        <row r="2246">
          <cell r="R2246" t="str">
            <v>108360.NA1</v>
          </cell>
          <cell r="S2246">
            <v>-2775978.3984615402</v>
          </cell>
        </row>
        <row r="2247">
          <cell r="R2247" t="str">
            <v>108360.NA2</v>
          </cell>
          <cell r="S2247">
            <v>0</v>
          </cell>
        </row>
        <row r="2248">
          <cell r="R2248" t="str">
            <v>108361.NA</v>
          </cell>
          <cell r="S2248">
            <v>0</v>
          </cell>
        </row>
        <row r="2249">
          <cell r="R2249" t="str">
            <v>108361.S</v>
          </cell>
          <cell r="S2249">
            <v>-10038789.610769199</v>
          </cell>
        </row>
        <row r="2250">
          <cell r="R2250" t="str">
            <v>108361.NA1</v>
          </cell>
          <cell r="S2250">
            <v>-10038789.610769199</v>
          </cell>
        </row>
        <row r="2251">
          <cell r="R2251" t="str">
            <v>108361.NA2</v>
          </cell>
          <cell r="S2251">
            <v>0</v>
          </cell>
        </row>
        <row r="2252">
          <cell r="R2252" t="str">
            <v>108362.NA</v>
          </cell>
          <cell r="S2252">
            <v>0</v>
          </cell>
        </row>
        <row r="2253">
          <cell r="R2253" t="str">
            <v>108362.S</v>
          </cell>
          <cell r="S2253">
            <v>-101201888.806154</v>
          </cell>
        </row>
        <row r="2254">
          <cell r="R2254" t="str">
            <v>108362.NA1</v>
          </cell>
          <cell r="S2254">
            <v>-101201888.806154</v>
          </cell>
        </row>
        <row r="2255">
          <cell r="R2255" t="str">
            <v>108362.NA2</v>
          </cell>
          <cell r="S2255">
            <v>0</v>
          </cell>
        </row>
        <row r="2256">
          <cell r="R2256" t="str">
            <v>108363.NA</v>
          </cell>
          <cell r="S2256">
            <v>0</v>
          </cell>
        </row>
        <row r="2257">
          <cell r="R2257" t="str">
            <v>108363.S</v>
          </cell>
          <cell r="S2257">
            <v>0</v>
          </cell>
        </row>
        <row r="2258">
          <cell r="R2258" t="str">
            <v>108363.NA1</v>
          </cell>
          <cell r="S2258">
            <v>0</v>
          </cell>
        </row>
        <row r="2259">
          <cell r="R2259" t="str">
            <v>108363.NA2</v>
          </cell>
          <cell r="S2259">
            <v>0</v>
          </cell>
        </row>
        <row r="2260">
          <cell r="R2260" t="str">
            <v>108364.NA</v>
          </cell>
          <cell r="S2260">
            <v>0</v>
          </cell>
        </row>
        <row r="2261">
          <cell r="R2261" t="str">
            <v>108364.S</v>
          </cell>
          <cell r="S2261">
            <v>-141692722.24153799</v>
          </cell>
        </row>
        <row r="2262">
          <cell r="R2262" t="str">
            <v>108364.NA1</v>
          </cell>
          <cell r="S2262">
            <v>-141692722.24153799</v>
          </cell>
        </row>
        <row r="2263">
          <cell r="R2263" t="str">
            <v>108364.NA2</v>
          </cell>
          <cell r="S2263">
            <v>0</v>
          </cell>
        </row>
        <row r="2264">
          <cell r="R2264" t="str">
            <v>108365.NA</v>
          </cell>
          <cell r="S2264">
            <v>0</v>
          </cell>
        </row>
        <row r="2265">
          <cell r="R2265" t="str">
            <v>108365.S</v>
          </cell>
          <cell r="S2265">
            <v>-79175529.069999993</v>
          </cell>
        </row>
        <row r="2266">
          <cell r="R2266" t="str">
            <v>108365.NA1</v>
          </cell>
          <cell r="S2266">
            <v>-79175529.069999993</v>
          </cell>
        </row>
        <row r="2267">
          <cell r="R2267" t="str">
            <v>108365.NA2</v>
          </cell>
          <cell r="S2267">
            <v>0</v>
          </cell>
        </row>
        <row r="2268">
          <cell r="R2268" t="str">
            <v>108366.NA</v>
          </cell>
          <cell r="S2268">
            <v>0</v>
          </cell>
        </row>
        <row r="2269">
          <cell r="R2269" t="str">
            <v>108366.S</v>
          </cell>
          <cell r="S2269">
            <v>-74060943.128461495</v>
          </cell>
        </row>
        <row r="2270">
          <cell r="R2270" t="str">
            <v>108366.NA1</v>
          </cell>
          <cell r="S2270">
            <v>-74060943.128461495</v>
          </cell>
        </row>
        <row r="2271">
          <cell r="R2271" t="str">
            <v>108366.NA2</v>
          </cell>
          <cell r="S2271">
            <v>0</v>
          </cell>
        </row>
        <row r="2272">
          <cell r="R2272" t="str">
            <v>108367.NA</v>
          </cell>
          <cell r="S2272">
            <v>0</v>
          </cell>
        </row>
        <row r="2273">
          <cell r="R2273" t="str">
            <v>108367.S</v>
          </cell>
          <cell r="S2273">
            <v>-204994588.231538</v>
          </cell>
        </row>
        <row r="2274">
          <cell r="R2274" t="str">
            <v>108367.NA1</v>
          </cell>
          <cell r="S2274">
            <v>-204994588.231538</v>
          </cell>
        </row>
        <row r="2275">
          <cell r="R2275" t="str">
            <v>108367.NA2</v>
          </cell>
          <cell r="S2275">
            <v>0</v>
          </cell>
        </row>
        <row r="2276">
          <cell r="R2276" t="str">
            <v>108368.NA</v>
          </cell>
          <cell r="S2276">
            <v>0</v>
          </cell>
        </row>
        <row r="2277">
          <cell r="R2277" t="str">
            <v>108368.S</v>
          </cell>
          <cell r="S2277">
            <v>-116966251.06999999</v>
          </cell>
        </row>
        <row r="2278">
          <cell r="R2278" t="str">
            <v>108368.NA1</v>
          </cell>
          <cell r="S2278">
            <v>-116966251.06999999</v>
          </cell>
        </row>
        <row r="2279">
          <cell r="R2279" t="str">
            <v>108368.NA2</v>
          </cell>
          <cell r="S2279">
            <v>0</v>
          </cell>
        </row>
        <row r="2280">
          <cell r="R2280" t="str">
            <v>108369.NA</v>
          </cell>
          <cell r="S2280">
            <v>0</v>
          </cell>
        </row>
        <row r="2281">
          <cell r="R2281" t="str">
            <v>108369.S</v>
          </cell>
          <cell r="S2281">
            <v>-90281930.189999998</v>
          </cell>
        </row>
        <row r="2282">
          <cell r="R2282" t="str">
            <v>108369.NA1</v>
          </cell>
          <cell r="S2282">
            <v>-90281930.189999998</v>
          </cell>
        </row>
        <row r="2283">
          <cell r="R2283" t="str">
            <v>108369.NA2</v>
          </cell>
          <cell r="S2283">
            <v>0</v>
          </cell>
        </row>
        <row r="2284">
          <cell r="R2284" t="str">
            <v>108370.NA</v>
          </cell>
          <cell r="S2284">
            <v>0</v>
          </cell>
        </row>
        <row r="2285">
          <cell r="R2285" t="str">
            <v>108370.S</v>
          </cell>
          <cell r="S2285">
            <v>-36464290.566923097</v>
          </cell>
        </row>
        <row r="2286">
          <cell r="R2286" t="str">
            <v>108370.NA1</v>
          </cell>
          <cell r="S2286">
            <v>-36464290.566923097</v>
          </cell>
        </row>
        <row r="2287">
          <cell r="R2287" t="str">
            <v>108370.NA2</v>
          </cell>
          <cell r="S2287">
            <v>0</v>
          </cell>
        </row>
        <row r="2288">
          <cell r="R2288" t="str">
            <v>108370.NA3</v>
          </cell>
          <cell r="S2288">
            <v>0</v>
          </cell>
        </row>
        <row r="2289">
          <cell r="R2289" t="str">
            <v>108370.NA4</v>
          </cell>
          <cell r="S2289">
            <v>0</v>
          </cell>
        </row>
        <row r="2290">
          <cell r="R2290" t="str">
            <v>108371.NA</v>
          </cell>
          <cell r="S2290">
            <v>0</v>
          </cell>
        </row>
        <row r="2291">
          <cell r="R2291" t="str">
            <v>108371.S</v>
          </cell>
          <cell r="S2291">
            <v>-3449623.5184615399</v>
          </cell>
        </row>
        <row r="2292">
          <cell r="R2292" t="str">
            <v>108371.NA1</v>
          </cell>
          <cell r="S2292">
            <v>-3449623.5184615399</v>
          </cell>
        </row>
        <row r="2293">
          <cell r="R2293" t="str">
            <v>108371.NA2</v>
          </cell>
          <cell r="S2293">
            <v>0</v>
          </cell>
        </row>
        <row r="2294">
          <cell r="R2294" t="str">
            <v>108372.NA</v>
          </cell>
          <cell r="S2294">
            <v>0</v>
          </cell>
        </row>
        <row r="2295">
          <cell r="R2295" t="str">
            <v>108372.S</v>
          </cell>
          <cell r="S2295">
            <v>0</v>
          </cell>
        </row>
        <row r="2296">
          <cell r="R2296" t="str">
            <v>108372.NA1</v>
          </cell>
          <cell r="S2296">
            <v>0</v>
          </cell>
        </row>
        <row r="2297">
          <cell r="R2297" t="str">
            <v>108372.NA2</v>
          </cell>
          <cell r="S2297">
            <v>0</v>
          </cell>
        </row>
        <row r="2298">
          <cell r="R2298" t="str">
            <v>108373.NA</v>
          </cell>
          <cell r="S2298">
            <v>0</v>
          </cell>
        </row>
        <row r="2299">
          <cell r="R2299" t="str">
            <v>108373.S</v>
          </cell>
          <cell r="S2299">
            <v>-12365678.403846201</v>
          </cell>
        </row>
        <row r="2300">
          <cell r="R2300" t="str">
            <v>108373.NA1</v>
          </cell>
          <cell r="S2300">
            <v>-12365678.403846201</v>
          </cell>
        </row>
        <row r="2301">
          <cell r="R2301" t="str">
            <v>108373.NA2</v>
          </cell>
          <cell r="S2301">
            <v>0</v>
          </cell>
        </row>
        <row r="2302">
          <cell r="R2302" t="str">
            <v>108D00.NA</v>
          </cell>
          <cell r="S2302">
            <v>0</v>
          </cell>
        </row>
        <row r="2303">
          <cell r="R2303" t="str">
            <v>108D00.S</v>
          </cell>
          <cell r="S2303">
            <v>0</v>
          </cell>
        </row>
        <row r="2304">
          <cell r="R2304" t="str">
            <v>108D00.NA1</v>
          </cell>
          <cell r="S2304">
            <v>0</v>
          </cell>
        </row>
        <row r="2305">
          <cell r="R2305" t="str">
            <v>108D00.NA2</v>
          </cell>
          <cell r="S2305">
            <v>0</v>
          </cell>
        </row>
        <row r="2306">
          <cell r="R2306" t="str">
            <v>108DS.NA</v>
          </cell>
          <cell r="S2306">
            <v>0</v>
          </cell>
        </row>
        <row r="2307">
          <cell r="R2307" t="str">
            <v>108DS.S</v>
          </cell>
          <cell r="S2307">
            <v>0</v>
          </cell>
        </row>
        <row r="2308">
          <cell r="R2308" t="str">
            <v>108DS.NA1</v>
          </cell>
          <cell r="S2308">
            <v>0</v>
          </cell>
        </row>
        <row r="2309">
          <cell r="R2309" t="str">
            <v>108DS.NA2</v>
          </cell>
          <cell r="S2309">
            <v>0</v>
          </cell>
        </row>
        <row r="2310">
          <cell r="R2310" t="str">
            <v>108DP.NA</v>
          </cell>
          <cell r="S2310">
            <v>0</v>
          </cell>
        </row>
        <row r="2311">
          <cell r="R2311" t="str">
            <v>108DP.S</v>
          </cell>
          <cell r="S2311">
            <v>-288476.20538461499</v>
          </cell>
        </row>
        <row r="2312">
          <cell r="R2312" t="str">
            <v>108DP.NA1</v>
          </cell>
          <cell r="S2312">
            <v>-288476.20538461499</v>
          </cell>
        </row>
        <row r="2313">
          <cell r="R2313" t="str">
            <v>108DP.NA2</v>
          </cell>
          <cell r="S2313">
            <v>0</v>
          </cell>
        </row>
        <row r="2314">
          <cell r="R2314" t="str">
            <v>108DP.NA3</v>
          </cell>
          <cell r="S2314">
            <v>0</v>
          </cell>
        </row>
        <row r="2315">
          <cell r="R2315" t="str">
            <v>Total Distribution Plant Accum Depreciation.NA</v>
          </cell>
          <cell r="S2315">
            <v>-873756689.44153774</v>
          </cell>
        </row>
        <row r="2316">
          <cell r="R2316" t="str">
            <v>Total Distribution Plant Accum Depreciation.NA1</v>
          </cell>
          <cell r="S2316">
            <v>0</v>
          </cell>
        </row>
        <row r="2317">
          <cell r="R2317" t="str">
            <v>Summary of Distribution Plant Depr by Factor.NA</v>
          </cell>
          <cell r="S2317">
            <v>0</v>
          </cell>
        </row>
        <row r="2318">
          <cell r="R2318" t="str">
            <v>Summary of Distribution Plant Depr by Factor.NA1</v>
          </cell>
          <cell r="S2318">
            <v>-873756689.44153774</v>
          </cell>
        </row>
        <row r="2319">
          <cell r="R2319" t="str">
            <v>Summary of Distribution Plant Depr by Factor.NA2</v>
          </cell>
          <cell r="S2319">
            <v>0</v>
          </cell>
        </row>
        <row r="2320">
          <cell r="R2320" t="str">
            <v>Total Distribution Depreciation by Factor.NA</v>
          </cell>
          <cell r="S2320">
            <v>-873756689.44153774</v>
          </cell>
        </row>
        <row r="2321">
          <cell r="R2321" t="str">
            <v>108GP.NA</v>
          </cell>
          <cell r="S2321">
            <v>0</v>
          </cell>
        </row>
        <row r="2322">
          <cell r="R2322" t="str">
            <v>108GP.S</v>
          </cell>
          <cell r="S2322">
            <v>-74314293.267692298</v>
          </cell>
        </row>
        <row r="2323">
          <cell r="R2323" t="str">
            <v>108GP.SG</v>
          </cell>
          <cell r="S2323">
            <v>-570793.63275224692</v>
          </cell>
        </row>
        <row r="2324">
          <cell r="R2324" t="str">
            <v>108GP.SG1</v>
          </cell>
          <cell r="S2324">
            <v>-1442982.4259724659</v>
          </cell>
        </row>
        <row r="2325">
          <cell r="R2325" t="str">
            <v>108GP.SG2</v>
          </cell>
          <cell r="S2325">
            <v>-36962728.55081369</v>
          </cell>
        </row>
        <row r="2326">
          <cell r="R2326" t="str">
            <v>108GP.CN</v>
          </cell>
          <cell r="S2326">
            <v>-3562556.7932744138</v>
          </cell>
        </row>
        <row r="2327">
          <cell r="R2327" t="str">
            <v>108GP.SO</v>
          </cell>
          <cell r="S2327">
            <v>-42020124.238195486</v>
          </cell>
        </row>
        <row r="2328">
          <cell r="R2328" t="str">
            <v>108GP.SE</v>
          </cell>
          <cell r="S2328">
            <v>-365860.28745731158</v>
          </cell>
        </row>
        <row r="2329">
          <cell r="R2329" t="str">
            <v>108GP.SG3</v>
          </cell>
          <cell r="S2329">
            <v>-33920.886650483888</v>
          </cell>
        </row>
        <row r="2330">
          <cell r="R2330" t="str">
            <v>108GP.SG4</v>
          </cell>
          <cell r="S2330">
            <v>-996355.72277656815</v>
          </cell>
        </row>
        <row r="2331">
          <cell r="R2331" t="str">
            <v>108GP.NA1</v>
          </cell>
          <cell r="S2331">
            <v>-160269615.80558494</v>
          </cell>
        </row>
        <row r="2332">
          <cell r="R2332" t="str">
            <v>108GP.NA2</v>
          </cell>
          <cell r="S2332">
            <v>0</v>
          </cell>
        </row>
        <row r="2333">
          <cell r="R2333" t="str">
            <v>108GP.NA3</v>
          </cell>
          <cell r="S2333">
            <v>0</v>
          </cell>
        </row>
        <row r="2334">
          <cell r="R2334" t="str">
            <v>108MP.NA</v>
          </cell>
          <cell r="S2334">
            <v>0</v>
          </cell>
        </row>
        <row r="2335">
          <cell r="R2335" t="str">
            <v>108MP.S</v>
          </cell>
          <cell r="S2335">
            <v>0</v>
          </cell>
        </row>
        <row r="2336">
          <cell r="R2336" t="str">
            <v>108MP.SE</v>
          </cell>
          <cell r="S2336">
            <v>-38115538.024846181</v>
          </cell>
        </row>
        <row r="2337">
          <cell r="R2337" t="str">
            <v>108MP.NA1</v>
          </cell>
          <cell r="S2337">
            <v>-38115538.024846181</v>
          </cell>
        </row>
        <row r="2338">
          <cell r="R2338" t="str">
            <v>108MP.NA2</v>
          </cell>
          <cell r="S2338">
            <v>0</v>
          </cell>
        </row>
        <row r="2339">
          <cell r="R2339" t="str">
            <v>108MP.S1</v>
          </cell>
          <cell r="S2339">
            <v>0</v>
          </cell>
        </row>
        <row r="2340">
          <cell r="R2340" t="str">
            <v>108MP.NA3</v>
          </cell>
          <cell r="S2340">
            <v>-38115538.024846181</v>
          </cell>
        </row>
        <row r="2341">
          <cell r="R2341" t="str">
            <v>108MP.NA4</v>
          </cell>
          <cell r="S2341">
            <v>0</v>
          </cell>
        </row>
        <row r="2342">
          <cell r="R2342" t="str">
            <v>1081390.NA</v>
          </cell>
          <cell r="S2342">
            <v>0</v>
          </cell>
        </row>
        <row r="2343">
          <cell r="R2343" t="str">
            <v>1081390.SO</v>
          </cell>
          <cell r="S2343">
            <v>0</v>
          </cell>
        </row>
        <row r="2344">
          <cell r="R2344" t="str">
            <v>1081390.NA1</v>
          </cell>
          <cell r="S2344">
            <v>0</v>
          </cell>
        </row>
        <row r="2345">
          <cell r="R2345" t="str">
            <v>1081390.NA2</v>
          </cell>
          <cell r="S2345">
            <v>0</v>
          </cell>
        </row>
        <row r="2346">
          <cell r="R2346" t="str">
            <v>1081390.NA3</v>
          </cell>
          <cell r="S2346">
            <v>0</v>
          </cell>
        </row>
        <row r="2347">
          <cell r="R2347" t="str">
            <v>1081390.NA4</v>
          </cell>
          <cell r="S2347">
            <v>0</v>
          </cell>
        </row>
        <row r="2348">
          <cell r="R2348" t="str">
            <v>1081390.NA5</v>
          </cell>
          <cell r="S2348">
            <v>0</v>
          </cell>
        </row>
        <row r="2349">
          <cell r="R2349" t="str">
            <v>1081399.NA</v>
          </cell>
          <cell r="S2349">
            <v>0</v>
          </cell>
        </row>
        <row r="2350">
          <cell r="R2350" t="str">
            <v>1081399.S</v>
          </cell>
          <cell r="S2350">
            <v>0</v>
          </cell>
        </row>
        <row r="2351">
          <cell r="R2351" t="str">
            <v>1081399.SE</v>
          </cell>
          <cell r="S2351">
            <v>0</v>
          </cell>
        </row>
        <row r="2352">
          <cell r="R2352" t="str">
            <v>1081399.NA1</v>
          </cell>
          <cell r="S2352">
            <v>0</v>
          </cell>
        </row>
        <row r="2353">
          <cell r="R2353" t="str">
            <v>1081399.NA2</v>
          </cell>
          <cell r="S2353">
            <v>0</v>
          </cell>
        </row>
        <row r="2354">
          <cell r="R2354" t="str">
            <v>1081399.NA3</v>
          </cell>
          <cell r="S2354">
            <v>0</v>
          </cell>
        </row>
        <row r="2355">
          <cell r="R2355" t="str">
            <v>1081399.NA4</v>
          </cell>
          <cell r="S2355">
            <v>0</v>
          </cell>
        </row>
        <row r="2356">
          <cell r="R2356" t="str">
            <v>1081399.NA5</v>
          </cell>
          <cell r="S2356">
            <v>0</v>
          </cell>
        </row>
        <row r="2357">
          <cell r="R2357" t="str">
            <v>1081399.NA6</v>
          </cell>
          <cell r="S2357">
            <v>0</v>
          </cell>
        </row>
        <row r="2358">
          <cell r="R2358" t="str">
            <v>Total General Plant Accum Depreciation.NA</v>
          </cell>
          <cell r="S2358">
            <v>-198385153.8304311</v>
          </cell>
        </row>
        <row r="2359">
          <cell r="R2359" t="str">
            <v>Total General Plant Accum Depreciation.NA1</v>
          </cell>
          <cell r="S2359">
            <v>0</v>
          </cell>
        </row>
        <row r="2360">
          <cell r="R2360" t="str">
            <v>Total General Plant Accum Depreciation.NA2</v>
          </cell>
          <cell r="S2360">
            <v>0</v>
          </cell>
        </row>
        <row r="2361">
          <cell r="R2361" t="str">
            <v>Total General Plant Accum Depreciation.NA3</v>
          </cell>
          <cell r="S2361">
            <v>0</v>
          </cell>
        </row>
        <row r="2362">
          <cell r="R2362" t="str">
            <v>Summary of General Depreciation by Factor.NA</v>
          </cell>
          <cell r="S2362">
            <v>0</v>
          </cell>
        </row>
        <row r="2363">
          <cell r="R2363" t="str">
            <v>Summary of General Depreciation by Factor.NA1</v>
          </cell>
          <cell r="S2363">
            <v>-74314293.267692298</v>
          </cell>
        </row>
        <row r="2364">
          <cell r="R2364" t="str">
            <v>Summary of General Depreciation by Factor.NA2</v>
          </cell>
          <cell r="S2364">
            <v>0</v>
          </cell>
        </row>
        <row r="2365">
          <cell r="R2365" t="str">
            <v>Summary of General Depreciation by Factor.NA3</v>
          </cell>
          <cell r="S2365">
            <v>0</v>
          </cell>
        </row>
        <row r="2366">
          <cell r="R2366" t="str">
            <v>Summary of General Depreciation by Factor.NA4</v>
          </cell>
          <cell r="S2366">
            <v>-38481398.312303491</v>
          </cell>
        </row>
        <row r="2367">
          <cell r="R2367" t="str">
            <v>Summary of General Depreciation by Factor.NA5</v>
          </cell>
          <cell r="S2367">
            <v>-42020124.238195486</v>
          </cell>
        </row>
        <row r="2368">
          <cell r="R2368" t="str">
            <v>Summary of General Depreciation by Factor.NA6</v>
          </cell>
          <cell r="S2368">
            <v>-3562556.7932744138</v>
          </cell>
        </row>
        <row r="2369">
          <cell r="R2369" t="str">
            <v>Summary of General Depreciation by Factor.NA7</v>
          </cell>
          <cell r="S2369">
            <v>-40006781.218965456</v>
          </cell>
        </row>
        <row r="2370">
          <cell r="R2370" t="str">
            <v>Summary of General Depreciation by Factor.NA8</v>
          </cell>
          <cell r="S2370">
            <v>0</v>
          </cell>
        </row>
        <row r="2371">
          <cell r="R2371" t="str">
            <v>Summary of General Depreciation by Factor.NA9</v>
          </cell>
          <cell r="S2371">
            <v>0</v>
          </cell>
        </row>
        <row r="2372">
          <cell r="R2372" t="str">
            <v>Summary of General Depreciation by Factor.NA10</v>
          </cell>
          <cell r="S2372">
            <v>0</v>
          </cell>
        </row>
        <row r="2373">
          <cell r="R2373" t="str">
            <v>Summary of General Depreciation by Factor.NA11</v>
          </cell>
          <cell r="S2373">
            <v>0</v>
          </cell>
        </row>
        <row r="2374">
          <cell r="R2374" t="str">
            <v>Total General Depreciation by Factor.NA</v>
          </cell>
          <cell r="S2374">
            <v>-198385153.8304311</v>
          </cell>
        </row>
        <row r="2375">
          <cell r="R2375" t="str">
            <v>Total General Depreciation by Factor.NA1</v>
          </cell>
          <cell r="S2375">
            <v>0</v>
          </cell>
        </row>
        <row r="2376">
          <cell r="R2376" t="str">
            <v>Total General Depreciation by Factor.NA2</v>
          </cell>
          <cell r="S2376">
            <v>0</v>
          </cell>
        </row>
        <row r="2377">
          <cell r="R2377" t="str">
            <v>Total Accum Depreciation - Plant In Service.NA</v>
          </cell>
          <cell r="S2377">
            <v>-3439491813.5861278</v>
          </cell>
        </row>
        <row r="2378">
          <cell r="R2378" t="str">
            <v>111SP.NA</v>
          </cell>
          <cell r="S2378">
            <v>0</v>
          </cell>
        </row>
        <row r="2379">
          <cell r="R2379" t="str">
            <v>111SP.SG</v>
          </cell>
          <cell r="S2379">
            <v>0</v>
          </cell>
        </row>
        <row r="2380">
          <cell r="R2380" t="str">
            <v>111SP.SG1</v>
          </cell>
          <cell r="S2380">
            <v>0</v>
          </cell>
        </row>
        <row r="2381">
          <cell r="R2381" t="str">
            <v>111SP.NA1</v>
          </cell>
          <cell r="S2381">
            <v>0</v>
          </cell>
        </row>
        <row r="2382">
          <cell r="R2382" t="str">
            <v>111SP.NA2</v>
          </cell>
          <cell r="S2382">
            <v>0</v>
          </cell>
        </row>
        <row r="2383">
          <cell r="R2383" t="str">
            <v>111SP.NA3</v>
          </cell>
          <cell r="S2383">
            <v>0</v>
          </cell>
        </row>
        <row r="2384">
          <cell r="R2384" t="str">
            <v>111GP.NA</v>
          </cell>
          <cell r="S2384">
            <v>0</v>
          </cell>
        </row>
        <row r="2385">
          <cell r="R2385" t="str">
            <v>111GP.S</v>
          </cell>
          <cell r="S2385">
            <v>-15032.012307692299</v>
          </cell>
        </row>
        <row r="2386">
          <cell r="R2386" t="str">
            <v>111GP.CN</v>
          </cell>
          <cell r="S2386">
            <v>-113347.65844579109</v>
          </cell>
        </row>
        <row r="2387">
          <cell r="R2387" t="str">
            <v>111GP.SG</v>
          </cell>
          <cell r="S2387">
            <v>-65552.923555215952</v>
          </cell>
        </row>
        <row r="2388">
          <cell r="R2388" t="str">
            <v>111GP.SO</v>
          </cell>
          <cell r="S2388">
            <v>-2274763.0914947297</v>
          </cell>
        </row>
        <row r="2389">
          <cell r="R2389" t="str">
            <v>111GP.SE</v>
          </cell>
          <cell r="S2389">
            <v>0</v>
          </cell>
        </row>
        <row r="2390">
          <cell r="R2390" t="str">
            <v>111GP.NA1</v>
          </cell>
          <cell r="S2390">
            <v>-2468695.6858034292</v>
          </cell>
        </row>
        <row r="2391">
          <cell r="R2391" t="str">
            <v>111GP.NA2</v>
          </cell>
          <cell r="S2391">
            <v>0</v>
          </cell>
        </row>
        <row r="2392">
          <cell r="R2392" t="str">
            <v>111GP.NA3</v>
          </cell>
          <cell r="S2392">
            <v>0</v>
          </cell>
        </row>
        <row r="2393">
          <cell r="R2393" t="str">
            <v>111HP.NA</v>
          </cell>
          <cell r="S2393">
            <v>0</v>
          </cell>
        </row>
        <row r="2394">
          <cell r="R2394" t="str">
            <v>111HP.SG</v>
          </cell>
          <cell r="S2394">
            <v>0</v>
          </cell>
        </row>
        <row r="2395">
          <cell r="R2395" t="str">
            <v>111HP.SG1</v>
          </cell>
          <cell r="S2395">
            <v>0</v>
          </cell>
        </row>
        <row r="2396">
          <cell r="R2396" t="str">
            <v>111HP.SG2</v>
          </cell>
          <cell r="S2396">
            <v>-567732.60585156258</v>
          </cell>
        </row>
        <row r="2397">
          <cell r="R2397" t="str">
            <v>111HP.SG3</v>
          </cell>
          <cell r="S2397">
            <v>0</v>
          </cell>
        </row>
        <row r="2398">
          <cell r="R2398" t="str">
            <v>111HP.NA1</v>
          </cell>
          <cell r="S2398">
            <v>-567732.60585156258</v>
          </cell>
        </row>
        <row r="2399">
          <cell r="R2399" t="str">
            <v>111HP.NA2</v>
          </cell>
          <cell r="S2399">
            <v>0</v>
          </cell>
        </row>
        <row r="2400">
          <cell r="R2400" t="str">
            <v>111HP.NA3</v>
          </cell>
          <cell r="S2400">
            <v>0</v>
          </cell>
        </row>
        <row r="2401">
          <cell r="R2401" t="str">
            <v>111IP.NA</v>
          </cell>
          <cell r="S2401">
            <v>0</v>
          </cell>
        </row>
        <row r="2402">
          <cell r="R2402" t="str">
            <v>111IP.S</v>
          </cell>
          <cell r="S2402">
            <v>-26631.411538498476</v>
          </cell>
        </row>
        <row r="2403">
          <cell r="R2403" t="str">
            <v>111IP.SG</v>
          </cell>
          <cell r="S2403">
            <v>0</v>
          </cell>
        </row>
        <row r="2404">
          <cell r="R2404" t="str">
            <v>111IP.SG1</v>
          </cell>
          <cell r="S2404">
            <v>-185424.03297208715</v>
          </cell>
        </row>
        <row r="2405">
          <cell r="R2405" t="str">
            <v>111IP.SE</v>
          </cell>
          <cell r="S2405">
            <v>-558454.16111501318</v>
          </cell>
        </row>
        <row r="2406">
          <cell r="R2406" t="str">
            <v>111IP.SG2</v>
          </cell>
          <cell r="S2406">
            <v>-29602769.083498269</v>
          </cell>
        </row>
        <row r="2407">
          <cell r="R2407" t="str">
            <v>111IP.SG3</v>
          </cell>
          <cell r="S2407">
            <v>-10915465.74111471</v>
          </cell>
        </row>
        <row r="2408">
          <cell r="R2408" t="str">
            <v>111IP.SG4</v>
          </cell>
          <cell r="S2408">
            <v>-2079501.9009938615</v>
          </cell>
        </row>
        <row r="2409">
          <cell r="R2409" t="str">
            <v>111IP.CN</v>
          </cell>
          <cell r="S2409">
            <v>-56345861.677532136</v>
          </cell>
        </row>
        <row r="2410">
          <cell r="R2410" t="str">
            <v>111IP.SG5</v>
          </cell>
          <cell r="S2410">
            <v>0</v>
          </cell>
        </row>
        <row r="2411">
          <cell r="R2411" t="str">
            <v>111IP.SG6</v>
          </cell>
          <cell r="S2411">
            <v>-340838.43700789742</v>
          </cell>
        </row>
        <row r="2412">
          <cell r="R2412" t="str">
            <v>111IP.SO</v>
          </cell>
          <cell r="S2412">
            <v>-127723141.84689344</v>
          </cell>
        </row>
        <row r="2413">
          <cell r="R2413" t="str">
            <v>111IP.NA1</v>
          </cell>
          <cell r="S2413">
            <v>-227778088.2926659</v>
          </cell>
        </row>
        <row r="2414">
          <cell r="R2414" t="str">
            <v>111IP.NA2</v>
          </cell>
          <cell r="S2414">
            <v>0</v>
          </cell>
        </row>
        <row r="2415">
          <cell r="R2415" t="str">
            <v>111IP.OTH</v>
          </cell>
          <cell r="S2415">
            <v>0</v>
          </cell>
        </row>
        <row r="2416">
          <cell r="R2416" t="str">
            <v>111IP.NA3</v>
          </cell>
          <cell r="S2416">
            <v>-227778088.2926659</v>
          </cell>
        </row>
        <row r="2417">
          <cell r="R2417" t="str">
            <v>111IP.NA4</v>
          </cell>
          <cell r="S2417">
            <v>0</v>
          </cell>
        </row>
        <row r="2418">
          <cell r="R2418" t="str">
            <v>111390.NA</v>
          </cell>
          <cell r="S2418">
            <v>0</v>
          </cell>
        </row>
        <row r="2419">
          <cell r="R2419" t="str">
            <v>111390.S</v>
          </cell>
          <cell r="S2419">
            <v>0</v>
          </cell>
        </row>
        <row r="2420">
          <cell r="R2420" t="str">
            <v>111390.SG</v>
          </cell>
          <cell r="S2420">
            <v>398201.19572628551</v>
          </cell>
        </row>
        <row r="2421">
          <cell r="R2421" t="str">
            <v>111390.SO</v>
          </cell>
          <cell r="S2421">
            <v>3753175.3721601781</v>
          </cell>
        </row>
        <row r="2422">
          <cell r="R2422" t="str">
            <v>111390.NA1</v>
          </cell>
          <cell r="S2422">
            <v>4151376.5678864638</v>
          </cell>
        </row>
        <row r="2423">
          <cell r="R2423" t="str">
            <v>111390.NA2</v>
          </cell>
          <cell r="S2423">
            <v>0</v>
          </cell>
        </row>
        <row r="2424">
          <cell r="R2424" t="str">
            <v>111390.NA3</v>
          </cell>
          <cell r="S2424">
            <v>-4151376.5678864638</v>
          </cell>
        </row>
        <row r="2425">
          <cell r="R2425" t="str">
            <v>111390.NA4</v>
          </cell>
          <cell r="S2425">
            <v>0</v>
          </cell>
        </row>
        <row r="2426">
          <cell r="R2426" t="str">
            <v>Total Accum Provision for Amortization.NA</v>
          </cell>
          <cell r="S2426">
            <v>-230814516.58432093</v>
          </cell>
        </row>
        <row r="2427">
          <cell r="R2427" t="str">
            <v>Total Accum Provision for Amortization.NA1</v>
          </cell>
          <cell r="S2427">
            <v>0</v>
          </cell>
        </row>
        <row r="2428">
          <cell r="R2428" t="str">
            <v>Total Accum Provision for Amortization.NA2</v>
          </cell>
          <cell r="S2428">
            <v>0</v>
          </cell>
        </row>
        <row r="2429">
          <cell r="R2429" t="str">
            <v>Total Accum Provision for Amortization.NA3</v>
          </cell>
          <cell r="S2429">
            <v>0</v>
          </cell>
        </row>
        <row r="2430">
          <cell r="R2430" t="str">
            <v>Total Accum Provision for Amortization.NA4</v>
          </cell>
          <cell r="S2430">
            <v>0</v>
          </cell>
        </row>
        <row r="2431">
          <cell r="R2431" t="str">
            <v>Summary of Amortization by Factor.NA</v>
          </cell>
          <cell r="S2431">
            <v>0</v>
          </cell>
        </row>
        <row r="2432">
          <cell r="R2432" t="str">
            <v>Summary of Amortization by Factor.NA1</v>
          </cell>
          <cell r="S2432">
            <v>-41663.423846190773</v>
          </cell>
        </row>
        <row r="2433">
          <cell r="R2433" t="str">
            <v>Summary of Amortization by Factor.NA2</v>
          </cell>
          <cell r="S2433">
            <v>0</v>
          </cell>
        </row>
        <row r="2434">
          <cell r="R2434" t="str">
            <v>Summary of Amortization by Factor.NA3</v>
          </cell>
          <cell r="S2434">
            <v>0</v>
          </cell>
        </row>
        <row r="2435">
          <cell r="R2435" t="str">
            <v>Summary of Amortization by Factor.NA4</v>
          </cell>
          <cell r="S2435">
            <v>-558454.16111501318</v>
          </cell>
        </row>
        <row r="2436">
          <cell r="R2436" t="str">
            <v>Summary of Amortization by Factor.NA5</v>
          </cell>
          <cell r="S2436">
            <v>-126244729.56622799</v>
          </cell>
        </row>
        <row r="2437">
          <cell r="R2437" t="str">
            <v>Summary of Amortization by Factor.NA6</v>
          </cell>
          <cell r="S2437">
            <v>-56459209.335977927</v>
          </cell>
        </row>
        <row r="2438">
          <cell r="R2438" t="str">
            <v>Summary of Amortization by Factor.NA7</v>
          </cell>
          <cell r="S2438">
            <v>0</v>
          </cell>
        </row>
        <row r="2439">
          <cell r="R2439" t="str">
            <v>Summary of Amortization by Factor.NA8</v>
          </cell>
          <cell r="S2439">
            <v>0</v>
          </cell>
        </row>
        <row r="2440">
          <cell r="R2440" t="str">
            <v>Summary of Amortization by Factor.NA9</v>
          </cell>
          <cell r="S2440">
            <v>-43359083.529267319</v>
          </cell>
        </row>
        <row r="2441">
          <cell r="R2441" t="str">
            <v>Summary of Amortization by Factor.NA10</v>
          </cell>
          <cell r="S2441">
            <v>-4151376.5678864638</v>
          </cell>
        </row>
      </sheetData>
      <sheetData sheetId="28">
        <row r="2">
          <cell r="F2" t="str">
            <v>Rocky Mountain Power</v>
          </cell>
        </row>
        <row r="3">
          <cell r="F3" t="str">
            <v>Cost Of Service By Rate Schedule</v>
          </cell>
        </row>
        <row r="4">
          <cell r="F4" t="str">
            <v>State of Utah</v>
          </cell>
        </row>
        <row r="5">
          <cell r="F5" t="str">
            <v>2010 Protocol (Non Wgt)</v>
          </cell>
        </row>
        <row r="6">
          <cell r="F6" t="str">
            <v>12 Months Ended Dec 2015</v>
          </cell>
        </row>
        <row r="8">
          <cell r="D8" t="str">
            <v>COS Study</v>
          </cell>
          <cell r="E8" t="str">
            <v>State of Utah</v>
          </cell>
          <cell r="F8" t="str">
            <v>Error</v>
          </cell>
          <cell r="G8" t="str">
            <v>Production</v>
          </cell>
          <cell r="H8" t="str">
            <v>Transmission</v>
          </cell>
          <cell r="I8" t="str">
            <v>Distribution</v>
          </cell>
          <cell r="J8" t="str">
            <v>Retail</v>
          </cell>
          <cell r="K8" t="str">
            <v>Misc</v>
          </cell>
          <cell r="N8" t="str">
            <v>Production</v>
          </cell>
          <cell r="Q8" t="str">
            <v>Transmission</v>
          </cell>
          <cell r="T8" t="str">
            <v>Distribution</v>
          </cell>
          <cell r="Y8" t="str">
            <v>Function</v>
          </cell>
          <cell r="Z8" t="str">
            <v>Generation</v>
          </cell>
          <cell r="AA8" t="str">
            <v>Transmission</v>
          </cell>
          <cell r="AB8" t="str">
            <v>Distribution</v>
          </cell>
        </row>
        <row r="9">
          <cell r="D9" t="str">
            <v>Results</v>
          </cell>
          <cell r="E9" t="str">
            <v>Results</v>
          </cell>
          <cell r="F9" t="str">
            <v>check</v>
          </cell>
          <cell r="G9" t="str">
            <v>TOTAL</v>
          </cell>
          <cell r="H9" t="str">
            <v>TOTAL</v>
          </cell>
          <cell r="I9" t="str">
            <v>TOTAL</v>
          </cell>
          <cell r="J9" t="str">
            <v>TOTAL</v>
          </cell>
          <cell r="K9" t="str">
            <v>TOTAL</v>
          </cell>
          <cell r="N9" t="str">
            <v>DEMAND</v>
          </cell>
          <cell r="O9" t="str">
            <v>ENERGY</v>
          </cell>
          <cell r="Q9" t="str">
            <v>DEMAND</v>
          </cell>
          <cell r="R9" t="str">
            <v>ENERGY</v>
          </cell>
          <cell r="T9" t="str">
            <v>SUBS</v>
          </cell>
          <cell r="U9" t="str">
            <v>P &amp; C</v>
          </cell>
          <cell r="V9" t="str">
            <v>XFMR</v>
          </cell>
          <cell r="W9" t="str">
            <v>SERVICE</v>
          </cell>
          <cell r="X9" t="str">
            <v>METER</v>
          </cell>
          <cell r="Y9" t="str">
            <v>Check</v>
          </cell>
          <cell r="Z9" t="str">
            <v>Check</v>
          </cell>
          <cell r="AA9" t="str">
            <v>Check</v>
          </cell>
          <cell r="AB9" t="str">
            <v>Check</v>
          </cell>
        </row>
        <row r="10">
          <cell r="Y10">
            <v>0</v>
          </cell>
          <cell r="Z10">
            <v>0</v>
          </cell>
          <cell r="AA10">
            <v>0</v>
          </cell>
          <cell r="AB10">
            <v>0</v>
          </cell>
        </row>
        <row r="11">
          <cell r="A11" t="str">
            <v>Operating Revenues</v>
          </cell>
        </row>
        <row r="12">
          <cell r="A12" t="str">
            <v xml:space="preserve">  General Business Revenues</v>
          </cell>
          <cell r="D12">
            <v>1988560510.5240562</v>
          </cell>
          <cell r="E12">
            <v>1988560505.8638721</v>
          </cell>
          <cell r="F12">
            <v>5</v>
          </cell>
          <cell r="G12">
            <v>1338016195.9300127</v>
          </cell>
          <cell r="H12">
            <v>291271039.85659981</v>
          </cell>
          <cell r="I12">
            <v>314650980.99524248</v>
          </cell>
          <cell r="J12">
            <v>36107668.821464479</v>
          </cell>
          <cell r="K12">
            <v>8514620.2605529539</v>
          </cell>
        </row>
        <row r="13">
          <cell r="A13" t="str">
            <v xml:space="preserve">  Special Sales</v>
          </cell>
          <cell r="D13">
            <v>115082019.36786939</v>
          </cell>
          <cell r="E13">
            <v>115082019.36786942</v>
          </cell>
          <cell r="F13">
            <v>0</v>
          </cell>
          <cell r="G13">
            <v>115082019.36786942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A14" t="str">
            <v xml:space="preserve">  Other Operating Revenues</v>
          </cell>
          <cell r="D14">
            <v>68962290.324995175</v>
          </cell>
          <cell r="E14">
            <v>68962290.21157828</v>
          </cell>
          <cell r="F14">
            <v>0</v>
          </cell>
          <cell r="G14">
            <v>15403256.742451286</v>
          </cell>
          <cell r="H14">
            <v>44197578.393025301</v>
          </cell>
          <cell r="I14">
            <v>3471202.8314357866</v>
          </cell>
          <cell r="J14">
            <v>7091219.2690695664</v>
          </cell>
          <cell r="K14">
            <v>-1200967.0244036561</v>
          </cell>
        </row>
        <row r="15">
          <cell r="A15" t="str">
            <v>Total Operating Revenues</v>
          </cell>
          <cell r="D15">
            <v>2172604820.2169209</v>
          </cell>
          <cell r="E15">
            <v>2172604815.4433198</v>
          </cell>
          <cell r="G15">
            <v>1468501472.0403333</v>
          </cell>
          <cell r="H15">
            <v>335468618.24962509</v>
          </cell>
          <cell r="I15">
            <v>318122183.82667828</v>
          </cell>
          <cell r="J15">
            <v>43198888.090534046</v>
          </cell>
          <cell r="K15">
            <v>7313653.236149298</v>
          </cell>
          <cell r="N15">
            <v>1101376104.1052501</v>
          </cell>
          <cell r="O15">
            <v>367125368.03508329</v>
          </cell>
          <cell r="Q15">
            <v>248919486.3535766</v>
          </cell>
          <cell r="R15">
            <v>86549131.896048516</v>
          </cell>
          <cell r="T15">
            <v>68102271.340717003</v>
          </cell>
          <cell r="U15">
            <v>147089448.46346858</v>
          </cell>
          <cell r="V15">
            <v>65574262.77095855</v>
          </cell>
          <cell r="W15">
            <v>30630051.268689428</v>
          </cell>
          <cell r="X15">
            <v>6726149.9828443872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</row>
        <row r="17">
          <cell r="A17" t="str">
            <v>Operating Expenses</v>
          </cell>
        </row>
        <row r="18">
          <cell r="A18" t="str">
            <v xml:space="preserve">  Operation &amp; Maintenance Expenses</v>
          </cell>
          <cell r="D18">
            <v>1193141009.3890157</v>
          </cell>
          <cell r="E18">
            <v>1193141009.3890157</v>
          </cell>
          <cell r="F18">
            <v>0</v>
          </cell>
          <cell r="G18">
            <v>940533001.86883247</v>
          </cell>
          <cell r="H18">
            <v>108277267.82182859</v>
          </cell>
          <cell r="I18">
            <v>99369741.333618969</v>
          </cell>
          <cell r="J18">
            <v>38378035.565992944</v>
          </cell>
          <cell r="K18">
            <v>6582962.7987427758</v>
          </cell>
          <cell r="N18">
            <v>342075334.6937378</v>
          </cell>
          <cell r="O18">
            <v>598457667.17509472</v>
          </cell>
          <cell r="Q18">
            <v>79752199.573163286</v>
          </cell>
          <cell r="R18">
            <v>28525068.248665307</v>
          </cell>
          <cell r="T18">
            <v>17004626.300325204</v>
          </cell>
          <cell r="U18">
            <v>70765136.743703842</v>
          </cell>
          <cell r="V18">
            <v>4549044.2250803839</v>
          </cell>
          <cell r="W18">
            <v>2262597.4077630034</v>
          </cell>
          <cell r="X18">
            <v>4788336.6567465365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A19" t="str">
            <v xml:space="preserve">  Depreciation Expense</v>
          </cell>
          <cell r="D19">
            <v>281043548.28964114</v>
          </cell>
          <cell r="E19">
            <v>281043548.28964108</v>
          </cell>
          <cell r="F19">
            <v>0</v>
          </cell>
          <cell r="G19">
            <v>180343012.51838422</v>
          </cell>
          <cell r="H19">
            <v>48370194.62512897</v>
          </cell>
          <cell r="I19">
            <v>51741268.19578708</v>
          </cell>
          <cell r="J19">
            <v>589072.95034084131</v>
          </cell>
          <cell r="K19">
            <v>0</v>
          </cell>
          <cell r="N19">
            <v>135241258.16435459</v>
          </cell>
          <cell r="O19">
            <v>45101754.354029641</v>
          </cell>
          <cell r="Q19">
            <v>36277645.968846723</v>
          </cell>
          <cell r="R19">
            <v>12092548.656282242</v>
          </cell>
          <cell r="T19">
            <v>-10782725.296522273</v>
          </cell>
          <cell r="U19">
            <v>40718628.094054587</v>
          </cell>
          <cell r="V19">
            <v>12128721.637762448</v>
          </cell>
          <cell r="W19">
            <v>6508508.4073397871</v>
          </cell>
          <cell r="X19">
            <v>3168135.3531525331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</row>
        <row r="20">
          <cell r="A20" t="str">
            <v xml:space="preserve">  Amortization Expense</v>
          </cell>
          <cell r="D20">
            <v>14468980.630997345</v>
          </cell>
          <cell r="E20">
            <v>14468980.630997345</v>
          </cell>
          <cell r="F20">
            <v>0</v>
          </cell>
          <cell r="G20">
            <v>13572992.518259667</v>
          </cell>
          <cell r="H20">
            <v>131453.47584820274</v>
          </cell>
          <cell r="I20">
            <v>-884723.59530683036</v>
          </cell>
          <cell r="J20">
            <v>1649258.2321963066</v>
          </cell>
          <cell r="K20">
            <v>0</v>
          </cell>
          <cell r="N20">
            <v>10163973.496975154</v>
          </cell>
          <cell r="O20">
            <v>3409019.0212845113</v>
          </cell>
          <cell r="Q20">
            <v>98590.106886151945</v>
          </cell>
          <cell r="R20">
            <v>32863.368962050685</v>
          </cell>
          <cell r="T20">
            <v>-155185.00876636454</v>
          </cell>
          <cell r="U20">
            <v>-445967.75475703436</v>
          </cell>
          <cell r="V20">
            <v>-165667.03235247446</v>
          </cell>
          <cell r="W20">
            <v>-91195.482404906434</v>
          </cell>
          <cell r="X20">
            <v>-26708.317026050525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1">
          <cell r="A21" t="str">
            <v xml:space="preserve">  Taxes Other Than Income</v>
          </cell>
          <cell r="D21">
            <v>65837020.677934371</v>
          </cell>
          <cell r="E21">
            <v>65837020.677934341</v>
          </cell>
          <cell r="F21">
            <v>0</v>
          </cell>
          <cell r="G21">
            <v>32701357.372604284</v>
          </cell>
          <cell r="H21">
            <v>15726232.933504039</v>
          </cell>
          <cell r="I21">
            <v>17028708.801195543</v>
          </cell>
          <cell r="J21">
            <v>380111.85063049878</v>
          </cell>
          <cell r="K21">
            <v>609.72</v>
          </cell>
          <cell r="N21">
            <v>24526018.029453218</v>
          </cell>
          <cell r="O21">
            <v>8175339.3431510711</v>
          </cell>
          <cell r="Q21">
            <v>11794674.700128028</v>
          </cell>
          <cell r="R21">
            <v>3931558.2333760099</v>
          </cell>
          <cell r="T21">
            <v>2986921.9478394506</v>
          </cell>
          <cell r="U21">
            <v>8583760.0248999428</v>
          </cell>
          <cell r="V21">
            <v>3188674.594928314</v>
          </cell>
          <cell r="W21">
            <v>1755284.1611725399</v>
          </cell>
          <cell r="X21">
            <v>514068.07235529379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</row>
        <row r="22">
          <cell r="A22" t="str">
            <v xml:space="preserve">  Income Taxes - Federal</v>
          </cell>
          <cell r="D22">
            <v>42547836.254143499</v>
          </cell>
          <cell r="E22">
            <v>42547838.668177977</v>
          </cell>
          <cell r="F22">
            <v>-2</v>
          </cell>
          <cell r="G22">
            <v>6973731.576820787</v>
          </cell>
          <cell r="H22">
            <v>-1012674.8187154481</v>
          </cell>
          <cell r="I22">
            <v>36792037.67405618</v>
          </cell>
          <cell r="J22">
            <v>-391589.45773400518</v>
          </cell>
          <cell r="K22">
            <v>186333.69375045467</v>
          </cell>
          <cell r="N22">
            <v>5230298.6826155903</v>
          </cell>
          <cell r="O22">
            <v>1743432.8942051968</v>
          </cell>
          <cell r="Q22">
            <v>-759506.11403658614</v>
          </cell>
          <cell r="R22">
            <v>-253168.70467886204</v>
          </cell>
          <cell r="T22">
            <v>21554934.615888413</v>
          </cell>
          <cell r="U22">
            <v>-13776038.412559593</v>
          </cell>
          <cell r="V22">
            <v>21465772.662446745</v>
          </cell>
          <cell r="W22">
            <v>10260593.391828673</v>
          </cell>
          <cell r="X22">
            <v>-2713224.5835481761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A23" t="str">
            <v xml:space="preserve">  Income Taxes - State</v>
          </cell>
          <cell r="D23">
            <v>9302236.3333035037</v>
          </cell>
          <cell r="E23">
            <v>9302236.6613306943</v>
          </cell>
          <cell r="F23">
            <v>0</v>
          </cell>
          <cell r="G23">
            <v>4468306.3331525009</v>
          </cell>
          <cell r="H23">
            <v>-137605.68905354929</v>
          </cell>
          <cell r="I23">
            <v>4999426.8666072581</v>
          </cell>
          <cell r="J23">
            <v>-53210.503669820828</v>
          </cell>
          <cell r="K23">
            <v>25319.654294306194</v>
          </cell>
          <cell r="N23">
            <v>3351229.7498643757</v>
          </cell>
          <cell r="O23">
            <v>1117076.5832881252</v>
          </cell>
          <cell r="Q23">
            <v>-103204.26679016196</v>
          </cell>
          <cell r="R23">
            <v>-34401.422263387321</v>
          </cell>
          <cell r="T23">
            <v>1072389.2865162157</v>
          </cell>
          <cell r="U23">
            <v>2309273.5775044789</v>
          </cell>
          <cell r="V23">
            <v>1031568.8166576093</v>
          </cell>
          <cell r="W23">
            <v>480989.71027325874</v>
          </cell>
          <cell r="X23">
            <v>105205.47565569085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A24" t="str">
            <v xml:space="preserve">  Income Taxes Deferred</v>
          </cell>
          <cell r="D24">
            <v>103531973.94487377</v>
          </cell>
          <cell r="E24">
            <v>103531973.94487378</v>
          </cell>
          <cell r="F24">
            <v>0</v>
          </cell>
          <cell r="G24">
            <v>54158369.518695004</v>
          </cell>
          <cell r="H24">
            <v>51011783.653624497</v>
          </cell>
          <cell r="I24">
            <v>-2189451.1234311163</v>
          </cell>
          <cell r="J24">
            <v>551271.89598535793</v>
          </cell>
          <cell r="K24">
            <v>0</v>
          </cell>
          <cell r="N24">
            <v>40618777.139021255</v>
          </cell>
          <cell r="O24">
            <v>13539592.379673751</v>
          </cell>
          <cell r="Q24">
            <v>38258837.740218371</v>
          </cell>
          <cell r="R24">
            <v>12752945.913406124</v>
          </cell>
          <cell r="T24">
            <v>-430579.27412905172</v>
          </cell>
          <cell r="U24">
            <v>-913375.44709300995</v>
          </cell>
          <cell r="V24">
            <v>-514331.47919015959</v>
          </cell>
          <cell r="W24">
            <v>-285399.59360305779</v>
          </cell>
          <cell r="X24">
            <v>-45765.329415829619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A25" t="str">
            <v xml:space="preserve">  Investment Tax Credit Adj</v>
          </cell>
          <cell r="D25">
            <v>-3978052.186232816</v>
          </cell>
          <cell r="E25">
            <v>-3978052.186232816</v>
          </cell>
          <cell r="F25">
            <v>0</v>
          </cell>
          <cell r="G25">
            <v>-2008894.2665835032</v>
          </cell>
          <cell r="H25">
            <v>-954391.91016516136</v>
          </cell>
          <cell r="I25">
            <v>-1014766.0094841513</v>
          </cell>
          <cell r="J25">
            <v>0</v>
          </cell>
          <cell r="K25">
            <v>0</v>
          </cell>
          <cell r="N25">
            <v>-1506670.6999376274</v>
          </cell>
          <cell r="O25">
            <v>-502223.56664587581</v>
          </cell>
          <cell r="Q25">
            <v>-715793.93262387102</v>
          </cell>
          <cell r="R25">
            <v>-238597.97754129034</v>
          </cell>
          <cell r="T25">
            <v>-177995.10820437933</v>
          </cell>
          <cell r="U25">
            <v>-511518.98881644808</v>
          </cell>
          <cell r="V25">
            <v>-190017.84762516597</v>
          </cell>
          <cell r="W25">
            <v>-104599.98609047449</v>
          </cell>
          <cell r="X25">
            <v>-30634.07874768327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A26" t="str">
            <v xml:space="preserve">  Misc Revenues &amp; Expense</v>
          </cell>
          <cell r="D26">
            <v>525804.35769250151</v>
          </cell>
          <cell r="E26">
            <v>525804.35769250151</v>
          </cell>
          <cell r="F26">
            <v>0</v>
          </cell>
          <cell r="G26">
            <v>-401751.80710575113</v>
          </cell>
          <cell r="H26">
            <v>-45.416106852338743</v>
          </cell>
          <cell r="I26">
            <v>-55841.919094894984</v>
          </cell>
          <cell r="J26">
            <v>983443.5</v>
          </cell>
          <cell r="K26">
            <v>0</v>
          </cell>
          <cell r="N26">
            <v>-301313.85532931332</v>
          </cell>
          <cell r="O26">
            <v>-100437.95177643778</v>
          </cell>
          <cell r="Q26">
            <v>-34.062080139254057</v>
          </cell>
          <cell r="R26">
            <v>-11.354026713084686</v>
          </cell>
          <cell r="T26">
            <v>-9794.9560181748147</v>
          </cell>
          <cell r="U26">
            <v>-28148.560083827586</v>
          </cell>
          <cell r="V26">
            <v>-10456.55961522066</v>
          </cell>
          <cell r="W26">
            <v>-5756.0697796339055</v>
          </cell>
          <cell r="X26">
            <v>-1685.7735980380098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</row>
        <row r="27">
          <cell r="A27" t="str">
            <v>Total Operating Expenses</v>
          </cell>
          <cell r="D27">
            <v>1706420357.6913691</v>
          </cell>
          <cell r="E27">
            <v>1706420360.4334309</v>
          </cell>
          <cell r="F27">
            <v>-3</v>
          </cell>
          <cell r="G27">
            <v>1230340125.63306</v>
          </cell>
          <cell r="H27">
            <v>221412214.67589331</v>
          </cell>
          <cell r="I27">
            <v>205786400.223948</v>
          </cell>
          <cell r="J27">
            <v>42086394.03374213</v>
          </cell>
          <cell r="K27">
            <v>6795225.866787537</v>
          </cell>
          <cell r="N27">
            <v>559398905.40075517</v>
          </cell>
          <cell r="O27">
            <v>670941220.23230469</v>
          </cell>
          <cell r="Q27">
            <v>164603409.7137118</v>
          </cell>
          <cell r="R27">
            <v>56808804.962181486</v>
          </cell>
          <cell r="T27">
            <v>31062592.506929036</v>
          </cell>
          <cell r="U27">
            <v>106701749.27685294</v>
          </cell>
          <cell r="V27">
            <v>41483309.018092476</v>
          </cell>
          <cell r="W27">
            <v>20781021.946499184</v>
          </cell>
          <cell r="X27">
            <v>5757727.4755742764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9">
          <cell r="A29" t="str">
            <v>Operating Revenue For Return</v>
          </cell>
          <cell r="D29">
            <v>466184462.5255518</v>
          </cell>
          <cell r="E29">
            <v>466184455.00988889</v>
          </cell>
          <cell r="F29">
            <v>8</v>
          </cell>
          <cell r="G29">
            <v>238161346.40727329</v>
          </cell>
          <cell r="H29">
            <v>114056403.57373178</v>
          </cell>
          <cell r="I29">
            <v>112335783.60273027</v>
          </cell>
          <cell r="J29">
            <v>1112494.0567919165</v>
          </cell>
          <cell r="K29">
            <v>518427.36936176103</v>
          </cell>
          <cell r="N29">
            <v>541977198.70449495</v>
          </cell>
          <cell r="O29">
            <v>-303815852.1972214</v>
          </cell>
          <cell r="Q29">
            <v>84316076.639864802</v>
          </cell>
          <cell r="R29">
            <v>29740326.93386703</v>
          </cell>
          <cell r="T29">
            <v>37039678.833787963</v>
          </cell>
          <cell r="U29">
            <v>40387699.186615646</v>
          </cell>
          <cell r="V29">
            <v>24090953.752866074</v>
          </cell>
          <cell r="W29">
            <v>9849029.3221902438</v>
          </cell>
          <cell r="X29">
            <v>968422.50727011077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2">
          <cell r="A32" t="str">
            <v>Rate Base :</v>
          </cell>
        </row>
        <row r="33">
          <cell r="A33" t="str">
            <v xml:space="preserve">  Electric Plant In Service</v>
          </cell>
          <cell r="D33">
            <v>11340055641.35429</v>
          </cell>
          <cell r="E33">
            <v>11340055641.354292</v>
          </cell>
          <cell r="F33">
            <v>0</v>
          </cell>
          <cell r="G33">
            <v>5678810201.4133339</v>
          </cell>
          <cell r="H33">
            <v>2697078606.9127893</v>
          </cell>
          <cell r="I33">
            <v>2888256309.5344276</v>
          </cell>
          <cell r="J33">
            <v>75910523.493741453</v>
          </cell>
          <cell r="K33">
            <v>0</v>
          </cell>
          <cell r="N33">
            <v>4149878752.4553103</v>
          </cell>
          <cell r="O33">
            <v>1528931448.9580235</v>
          </cell>
          <cell r="Q33">
            <v>2022808955.1845918</v>
          </cell>
          <cell r="R33">
            <v>674269651.72819734</v>
          </cell>
          <cell r="T33">
            <v>515374794.29315168</v>
          </cell>
          <cell r="U33">
            <v>1481074375.0081992</v>
          </cell>
          <cell r="V33">
            <v>521009306.29563129</v>
          </cell>
          <cell r="W33">
            <v>286802355.00316828</v>
          </cell>
          <cell r="X33">
            <v>83995478.934276566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A34" t="str">
            <v xml:space="preserve">  Plant Held For Future Use </v>
          </cell>
          <cell r="D34">
            <v>12072458.465913558</v>
          </cell>
          <cell r="E34">
            <v>12072458.46591356</v>
          </cell>
          <cell r="F34">
            <v>0</v>
          </cell>
          <cell r="G34">
            <v>5625173.2850955464</v>
          </cell>
          <cell r="H34">
            <v>1599942.8008180144</v>
          </cell>
          <cell r="I34">
            <v>4847342.38</v>
          </cell>
          <cell r="J34">
            <v>0</v>
          </cell>
          <cell r="K34">
            <v>0</v>
          </cell>
          <cell r="N34">
            <v>-732392.83544912725</v>
          </cell>
          <cell r="O34">
            <v>6357566.1205446729</v>
          </cell>
          <cell r="Q34">
            <v>1199957.1006135107</v>
          </cell>
          <cell r="R34">
            <v>399985.70020450361</v>
          </cell>
          <cell r="T34">
            <v>850248.45468599524</v>
          </cell>
          <cell r="U34">
            <v>2443427.9917644798</v>
          </cell>
          <cell r="V34">
            <v>907678.77238820237</v>
          </cell>
          <cell r="W34">
            <v>499654.04909602104</v>
          </cell>
          <cell r="X34">
            <v>146333.11206530084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A35" t="str">
            <v xml:space="preserve">  Misc Deferred Debits</v>
          </cell>
          <cell r="D35">
            <v>336184141.96517223</v>
          </cell>
          <cell r="E35">
            <v>336184141.96517229</v>
          </cell>
          <cell r="F35">
            <v>0</v>
          </cell>
          <cell r="G35">
            <v>212612886.02764124</v>
          </cell>
          <cell r="H35">
            <v>22678378.156221986</v>
          </cell>
          <cell r="I35">
            <v>69938908.388445616</v>
          </cell>
          <cell r="J35">
            <v>29274247.945051882</v>
          </cell>
          <cell r="K35">
            <v>1679721.4478115595</v>
          </cell>
          <cell r="N35">
            <v>159459664.52073091</v>
          </cell>
          <cell r="O35">
            <v>53153221.506910309</v>
          </cell>
          <cell r="Q35">
            <v>17008783.617166489</v>
          </cell>
          <cell r="R35">
            <v>5669594.5390554965</v>
          </cell>
          <cell r="T35">
            <v>12267639.485309323</v>
          </cell>
          <cell r="U35">
            <v>35254511.250302814</v>
          </cell>
          <cell r="V35">
            <v>13096261.318391804</v>
          </cell>
          <cell r="W35">
            <v>7209158.3441321766</v>
          </cell>
          <cell r="X35">
            <v>2111337.9903094904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A36" t="str">
            <v xml:space="preserve">  Electric Plant Acquisition Adj</v>
          </cell>
          <cell r="D36">
            <v>16602751.918377848</v>
          </cell>
          <cell r="E36">
            <v>16602751.918377854</v>
          </cell>
          <cell r="F36">
            <v>0</v>
          </cell>
          <cell r="G36">
            <v>16602751.918377854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N36">
            <v>12452063.938783385</v>
          </cell>
          <cell r="O36">
            <v>4150687.9795944635</v>
          </cell>
          <cell r="Q36">
            <v>0</v>
          </cell>
          <cell r="R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A37" t="str">
            <v xml:space="preserve">  Pensions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N37">
            <v>0</v>
          </cell>
          <cell r="O37">
            <v>0</v>
          </cell>
          <cell r="Q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A38" t="str">
            <v xml:space="preserve">  Prepayments</v>
          </cell>
          <cell r="D38">
            <v>16122675.871446822</v>
          </cell>
          <cell r="E38">
            <v>16122675.871446818</v>
          </cell>
          <cell r="F38">
            <v>0</v>
          </cell>
          <cell r="G38">
            <v>7021916.7618853096</v>
          </cell>
          <cell r="H38">
            <v>3274752.1721722395</v>
          </cell>
          <cell r="I38">
            <v>2893875.507787263</v>
          </cell>
          <cell r="J38">
            <v>13395.577294318366</v>
          </cell>
          <cell r="K38">
            <v>2918735.8523076898</v>
          </cell>
          <cell r="N38">
            <v>5266437.5714139817</v>
          </cell>
          <cell r="O38">
            <v>1755479.1904713274</v>
          </cell>
          <cell r="Q38">
            <v>2456064.1291291798</v>
          </cell>
          <cell r="R38">
            <v>818688.04304305988</v>
          </cell>
          <cell r="T38">
            <v>507600.45106402616</v>
          </cell>
          <cell r="U38">
            <v>1458732.6138924493</v>
          </cell>
          <cell r="V38">
            <v>541886.49417263339</v>
          </cell>
          <cell r="W38">
            <v>298294.71526740183</v>
          </cell>
          <cell r="X38">
            <v>87361.233390751921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A39" t="str">
            <v xml:space="preserve">  Fuel Stock</v>
          </cell>
          <cell r="D39">
            <v>79964115.800648019</v>
          </cell>
          <cell r="E39">
            <v>79964115.800648019</v>
          </cell>
          <cell r="F39">
            <v>0</v>
          </cell>
          <cell r="G39">
            <v>79964115.800648019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N39">
            <v>0</v>
          </cell>
          <cell r="O39">
            <v>79964115.800648019</v>
          </cell>
          <cell r="Q39">
            <v>0</v>
          </cell>
          <cell r="R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A40" t="str">
            <v xml:space="preserve">  Materials &amp; Supplies</v>
          </cell>
          <cell r="D40">
            <v>101106913.46751146</v>
          </cell>
          <cell r="E40">
            <v>101106913.46751148</v>
          </cell>
          <cell r="F40">
            <v>0</v>
          </cell>
          <cell r="G40">
            <v>87307939.670730978</v>
          </cell>
          <cell r="H40">
            <v>671788.63330612355</v>
          </cell>
          <cell r="I40">
            <v>13127185.163474374</v>
          </cell>
          <cell r="J40">
            <v>0</v>
          </cell>
          <cell r="K40">
            <v>0</v>
          </cell>
          <cell r="N40">
            <v>65480954.753048226</v>
          </cell>
          <cell r="O40">
            <v>21826984.917682745</v>
          </cell>
          <cell r="Q40">
            <v>503841.47497959272</v>
          </cell>
          <cell r="R40">
            <v>167947.15832653089</v>
          </cell>
          <cell r="T40">
            <v>2302574.9007688235</v>
          </cell>
          <cell r="U40">
            <v>6617096.3730250597</v>
          </cell>
          <cell r="V40">
            <v>2458103.0965044075</v>
          </cell>
          <cell r="W40">
            <v>1353123.1561495734</v>
          </cell>
          <cell r="X40">
            <v>396287.63702650816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A41" t="str">
            <v xml:space="preserve">  Cash Working Capital</v>
          </cell>
          <cell r="D41">
            <v>25062289.043063451</v>
          </cell>
          <cell r="E41">
            <v>25062289.088028535</v>
          </cell>
          <cell r="F41">
            <v>0</v>
          </cell>
          <cell r="G41">
            <v>15924238.360619931</v>
          </cell>
          <cell r="H41">
            <v>3781061.2573154075</v>
          </cell>
          <cell r="I41">
            <v>4554932.1717518512</v>
          </cell>
          <cell r="J41">
            <v>690627.29573190049</v>
          </cell>
          <cell r="K41">
            <v>111430.00260944782</v>
          </cell>
          <cell r="N41">
            <v>11943178.770464947</v>
          </cell>
          <cell r="O41">
            <v>3981059.5901549826</v>
          </cell>
          <cell r="Q41">
            <v>2835795.9429865554</v>
          </cell>
          <cell r="R41">
            <v>945265.31432885188</v>
          </cell>
          <cell r="T41">
            <v>798958.22011886374</v>
          </cell>
          <cell r="U41">
            <v>2296031.0818909081</v>
          </cell>
          <cell r="V41">
            <v>852924.12168484984</v>
          </cell>
          <cell r="W41">
            <v>469513.00827517477</v>
          </cell>
          <cell r="X41">
            <v>137505.73978205514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</row>
        <row r="42">
          <cell r="A42" t="str">
            <v xml:space="preserve">  Weatherization Loans</v>
          </cell>
          <cell r="D42">
            <v>2158810.6116057751</v>
          </cell>
          <cell r="E42">
            <v>2158810.6116057755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2158810.6116057755</v>
          </cell>
          <cell r="N42">
            <v>0</v>
          </cell>
          <cell r="O42">
            <v>0</v>
          </cell>
          <cell r="Q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</row>
        <row r="43">
          <cell r="A43" t="str">
            <v xml:space="preserve">  Miscellaneous Rate Base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N43">
            <v>0</v>
          </cell>
          <cell r="O43">
            <v>0</v>
          </cell>
          <cell r="Q43">
            <v>0</v>
          </cell>
          <cell r="R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A44" t="str">
            <v>Total Rate Base Additions</v>
          </cell>
          <cell r="D44">
            <v>11929329798.49803</v>
          </cell>
          <cell r="E44">
            <v>11929329798.542995</v>
          </cell>
          <cell r="F44">
            <v>0</v>
          </cell>
          <cell r="G44">
            <v>6103869223.2383318</v>
          </cell>
          <cell r="H44">
            <v>2729084529.9326229</v>
          </cell>
          <cell r="I44">
            <v>2983618553.1458874</v>
          </cell>
          <cell r="J44">
            <v>105888794.31181955</v>
          </cell>
          <cell r="K44">
            <v>6868697.9143344723</v>
          </cell>
          <cell r="N44">
            <v>4403748659.1743021</v>
          </cell>
          <cell r="O44">
            <v>1700120564.0640299</v>
          </cell>
          <cell r="Q44">
            <v>2046813397.4494672</v>
          </cell>
          <cell r="R44">
            <v>682271132.48315573</v>
          </cell>
          <cell r="T44">
            <v>532101815.80509871</v>
          </cell>
          <cell r="U44">
            <v>1529144174.3190749</v>
          </cell>
          <cell r="V44">
            <v>538866160.09877324</v>
          </cell>
          <cell r="W44">
            <v>296632098.27608865</v>
          </cell>
          <cell r="X44">
            <v>86874304.64685066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</row>
        <row r="47">
          <cell r="A47" t="str">
            <v>Rate Base Deductions :</v>
          </cell>
        </row>
        <row r="48">
          <cell r="A48" t="str">
            <v xml:space="preserve">  Accum Provision For Depreciation</v>
          </cell>
          <cell r="D48">
            <v>-3439491813.5861282</v>
          </cell>
          <cell r="E48">
            <v>-3439491813.5861278</v>
          </cell>
          <cell r="F48">
            <v>0</v>
          </cell>
          <cell r="G48">
            <v>-1802017126.6524484</v>
          </cell>
          <cell r="H48">
            <v>-697151698.58244395</v>
          </cell>
          <cell r="I48">
            <v>-936760431.55796099</v>
          </cell>
          <cell r="J48">
            <v>-3562556.7932744138</v>
          </cell>
          <cell r="K48">
            <v>0</v>
          </cell>
          <cell r="N48">
            <v>-1322651796.2551088</v>
          </cell>
          <cell r="O48">
            <v>-479365330.3973397</v>
          </cell>
          <cell r="Q48">
            <v>-522863773.93683285</v>
          </cell>
          <cell r="R48">
            <v>-174287924.64561099</v>
          </cell>
          <cell r="T48">
            <v>-115611742.54526356</v>
          </cell>
          <cell r="U48">
            <v>-557149850.81085122</v>
          </cell>
          <cell r="V48">
            <v>-128817900.59760459</v>
          </cell>
          <cell r="W48">
            <v>-96805961.438801676</v>
          </cell>
          <cell r="X48">
            <v>-38374976.165439993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A49" t="str">
            <v xml:space="preserve">  Accum Provision For Amortization</v>
          </cell>
          <cell r="D49">
            <v>-230814516.58432087</v>
          </cell>
          <cell r="E49">
            <v>-230814516.5843209</v>
          </cell>
          <cell r="F49">
            <v>0</v>
          </cell>
          <cell r="G49">
            <v>-103182859.50776091</v>
          </cell>
          <cell r="H49">
            <v>-38012113.955928251</v>
          </cell>
          <cell r="I49">
            <v>-33160333.784653816</v>
          </cell>
          <cell r="J49">
            <v>-56459209.335977927</v>
          </cell>
          <cell r="K49">
            <v>0</v>
          </cell>
          <cell r="N49">
            <v>-76968304.009984434</v>
          </cell>
          <cell r="O49">
            <v>-26214555.49777649</v>
          </cell>
          <cell r="Q49">
            <v>-28509085.466946188</v>
          </cell>
          <cell r="R49">
            <v>-9503028.4889820628</v>
          </cell>
          <cell r="T49">
            <v>-5816490.8411676316</v>
          </cell>
          <cell r="U49">
            <v>-16715321.806023637</v>
          </cell>
          <cell r="V49">
            <v>-6209367.6703805709</v>
          </cell>
          <cell r="W49">
            <v>-3418098.773719768</v>
          </cell>
          <cell r="X49">
            <v>-1001054.6933622065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</row>
        <row r="50">
          <cell r="A50" t="str">
            <v xml:space="preserve">  Accum Deferred Income Taxes</v>
          </cell>
          <cell r="D50">
            <v>-1891511214.4460602</v>
          </cell>
          <cell r="E50">
            <v>-1891511214.4460592</v>
          </cell>
          <cell r="F50">
            <v>0</v>
          </cell>
          <cell r="G50">
            <v>-934329786.12566948</v>
          </cell>
          <cell r="H50">
            <v>-449803997.85405463</v>
          </cell>
          <cell r="I50">
            <v>-493766169.72611701</v>
          </cell>
          <cell r="J50">
            <v>-13611260.740218543</v>
          </cell>
          <cell r="K50">
            <v>0</v>
          </cell>
          <cell r="N50">
            <v>-700747339.59425235</v>
          </cell>
          <cell r="O50">
            <v>-233582446.53141737</v>
          </cell>
          <cell r="Q50">
            <v>-337352998.3905409</v>
          </cell>
          <cell r="R50">
            <v>-112450999.46351366</v>
          </cell>
          <cell r="T50">
            <v>-85879353.586577073</v>
          </cell>
          <cell r="U50">
            <v>-251879136.78502384</v>
          </cell>
          <cell r="V50">
            <v>-90822881.353022218</v>
          </cell>
          <cell r="W50">
            <v>-49960038.528102987</v>
          </cell>
          <cell r="X50">
            <v>-15224759.47339086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</row>
        <row r="51">
          <cell r="A51" t="str">
            <v xml:space="preserve">  Unamortized ITC</v>
          </cell>
          <cell r="D51">
            <v>-189170.04482962217</v>
          </cell>
          <cell r="E51">
            <v>-189170.04482962214</v>
          </cell>
          <cell r="F51">
            <v>0</v>
          </cell>
          <cell r="G51">
            <v>-95529.822304179135</v>
          </cell>
          <cell r="H51">
            <v>-45384.613368268678</v>
          </cell>
          <cell r="I51">
            <v>-48255.609157174338</v>
          </cell>
          <cell r="J51">
            <v>0</v>
          </cell>
          <cell r="K51">
            <v>0</v>
          </cell>
          <cell r="N51">
            <v>-71647.366728134351</v>
          </cell>
          <cell r="O51">
            <v>-23882.455576044784</v>
          </cell>
          <cell r="Q51">
            <v>-34038.460026201508</v>
          </cell>
          <cell r="R51">
            <v>-11346.153342067169</v>
          </cell>
          <cell r="T51">
            <v>-8464.2787530553687</v>
          </cell>
          <cell r="U51">
            <v>-24324.484827144835</v>
          </cell>
          <cell r="V51">
            <v>-9036.0013068911594</v>
          </cell>
          <cell r="W51">
            <v>-4974.0886070806473</v>
          </cell>
          <cell r="X51">
            <v>-1456.7556630023212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</row>
        <row r="52">
          <cell r="A52" t="str">
            <v xml:space="preserve">  Customer Advance For Construction</v>
          </cell>
          <cell r="D52">
            <v>-14365565.232457247</v>
          </cell>
          <cell r="E52">
            <v>-14365565.232457245</v>
          </cell>
          <cell r="F52">
            <v>0</v>
          </cell>
          <cell r="G52">
            <v>0</v>
          </cell>
          <cell r="H52">
            <v>-9762049.8586110901</v>
          </cell>
          <cell r="I52">
            <v>-4603515.3738461547</v>
          </cell>
          <cell r="J52">
            <v>0</v>
          </cell>
          <cell r="K52">
            <v>0</v>
          </cell>
          <cell r="N52">
            <v>0</v>
          </cell>
          <cell r="O52">
            <v>0</v>
          </cell>
          <cell r="Q52">
            <v>-7321537.3939583171</v>
          </cell>
          <cell r="R52">
            <v>-2440512.4646527725</v>
          </cell>
          <cell r="T52">
            <v>-807479.96033569123</v>
          </cell>
          <cell r="U52">
            <v>-2320520.6983901598</v>
          </cell>
          <cell r="V52">
            <v>-862021.4657094006</v>
          </cell>
          <cell r="W52">
            <v>-474520.8644861629</v>
          </cell>
          <cell r="X52">
            <v>-138972.38492473986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</row>
        <row r="53">
          <cell r="A53" t="str">
            <v xml:space="preserve">  Customer Service Deposits</v>
          </cell>
          <cell r="D53">
            <v>-16183238.296153843</v>
          </cell>
          <cell r="E53">
            <v>-16183238.296153845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-16183238.296153845</v>
          </cell>
          <cell r="K53">
            <v>0</v>
          </cell>
          <cell r="N53">
            <v>0</v>
          </cell>
          <cell r="O53">
            <v>0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</row>
        <row r="54">
          <cell r="A54" t="str">
            <v xml:space="preserve">  Misc Rate Base Deductions</v>
          </cell>
          <cell r="D54">
            <v>-160248149.48215082</v>
          </cell>
          <cell r="E54">
            <v>-160248149.48215085</v>
          </cell>
          <cell r="F54">
            <v>0</v>
          </cell>
          <cell r="G54">
            <v>-108819574.30864245</v>
          </cell>
          <cell r="H54">
            <v>-23164180.387780134</v>
          </cell>
          <cell r="I54">
            <v>-26931414.627858501</v>
          </cell>
          <cell r="J54">
            <v>-1332980.1578697825</v>
          </cell>
          <cell r="K54">
            <v>0</v>
          </cell>
          <cell r="N54">
            <v>-78642470.751564741</v>
          </cell>
          <cell r="O54">
            <v>-30177103.557077691</v>
          </cell>
          <cell r="P54" t="str">
            <v xml:space="preserve"> </v>
          </cell>
          <cell r="Q54">
            <v>-17373135.290835097</v>
          </cell>
          <cell r="R54">
            <v>-5791045.0969450334</v>
          </cell>
          <cell r="S54" t="str">
            <v xml:space="preserve"> </v>
          </cell>
          <cell r="T54">
            <v>-4723906.8080527252</v>
          </cell>
          <cell r="U54">
            <v>-13575474.39418233</v>
          </cell>
          <cell r="V54">
            <v>-5042984.6814518347</v>
          </cell>
          <cell r="W54">
            <v>-2776034.6416242444</v>
          </cell>
          <cell r="X54">
            <v>-813014.10254736338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A55" t="str">
            <v>Total Rate Base Deductions</v>
          </cell>
          <cell r="D55">
            <v>-5752803667.672101</v>
          </cell>
          <cell r="E55">
            <v>-5752803667.6721001</v>
          </cell>
          <cell r="F55">
            <v>0</v>
          </cell>
          <cell r="G55">
            <v>-2948444876.4168258</v>
          </cell>
          <cell r="H55">
            <v>-1217939425.2521863</v>
          </cell>
          <cell r="I55">
            <v>-1495270120.6795933</v>
          </cell>
          <cell r="J55">
            <v>-91149245.323494524</v>
          </cell>
          <cell r="K55">
            <v>0</v>
          </cell>
          <cell r="N55">
            <v>-2179081557.9776382</v>
          </cell>
          <cell r="O55">
            <v>-769363318.43918729</v>
          </cell>
          <cell r="Q55">
            <v>-913454568.93913949</v>
          </cell>
          <cell r="R55">
            <v>-304484856.31304657</v>
          </cell>
          <cell r="T55">
            <v>-212847438.02014974</v>
          </cell>
          <cell r="U55">
            <v>-841664628.97929823</v>
          </cell>
          <cell r="V55">
            <v>-231764191.76947549</v>
          </cell>
          <cell r="W55">
            <v>-153439628.3353419</v>
          </cell>
          <cell r="X55">
            <v>-55554233.575328164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</row>
        <row r="57">
          <cell r="A57" t="str">
            <v>Total Rate Base</v>
          </cell>
          <cell r="D57">
            <v>6176526130.8259287</v>
          </cell>
          <cell r="E57">
            <v>6176526130.8708954</v>
          </cell>
          <cell r="F57">
            <v>0</v>
          </cell>
          <cell r="G57">
            <v>3155424346.821506</v>
          </cell>
          <cell r="H57">
            <v>1511145104.6804366</v>
          </cell>
          <cell r="I57">
            <v>1488348432.4662941</v>
          </cell>
          <cell r="J57">
            <v>14739548.98832503</v>
          </cell>
          <cell r="K57">
            <v>6868697.9143344723</v>
          </cell>
          <cell r="N57">
            <v>2224667101.1966639</v>
          </cell>
          <cell r="O57">
            <v>930757245.62484264</v>
          </cell>
          <cell r="Q57">
            <v>1133358828.5103278</v>
          </cell>
          <cell r="R57">
            <v>377786276.17010915</v>
          </cell>
          <cell r="T57">
            <v>319254377.78494895</v>
          </cell>
          <cell r="U57">
            <v>687479545.33977664</v>
          </cell>
          <cell r="V57">
            <v>307101968.32929778</v>
          </cell>
          <cell r="W57">
            <v>143192469.94074675</v>
          </cell>
          <cell r="X57">
            <v>31320071.071522497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</row>
        <row r="59">
          <cell r="A59" t="str">
            <v>Return On Rate Base</v>
          </cell>
          <cell r="D59">
            <v>7.5476805691618132E-2</v>
          </cell>
          <cell r="E59">
            <v>7.5476804458067842E-2</v>
          </cell>
          <cell r="G59">
            <v>7.5476804458067856E-2</v>
          </cell>
          <cell r="H59">
            <v>7.5476804458067842E-2</v>
          </cell>
          <cell r="I59">
            <v>7.5476804458067842E-2</v>
          </cell>
          <cell r="J59">
            <v>7.5476804458067606E-2</v>
          </cell>
          <cell r="K59">
            <v>7.5476804458067787E-2</v>
          </cell>
        </row>
        <row r="61">
          <cell r="A61" t="str">
            <v>Return On Equity</v>
          </cell>
          <cell r="D61">
            <v>9.8333831012119968E-2</v>
          </cell>
          <cell r="E61">
            <v>9.8333828601900555E-2</v>
          </cell>
          <cell r="G61">
            <v>9.8333828601900583E-2</v>
          </cell>
          <cell r="H61">
            <v>9.8333828601900555E-2</v>
          </cell>
          <cell r="I61">
            <v>9.8333828601900555E-2</v>
          </cell>
          <cell r="J61">
            <v>9.8333828601900097E-2</v>
          </cell>
          <cell r="K61">
            <v>9.8333828601900458E-2</v>
          </cell>
        </row>
        <row r="65">
          <cell r="A65" t="str">
            <v>Total Rate Base</v>
          </cell>
          <cell r="D65">
            <v>6176526130.8259287</v>
          </cell>
          <cell r="E65">
            <v>6176526130.8708954</v>
          </cell>
          <cell r="F65">
            <v>0</v>
          </cell>
          <cell r="G65">
            <v>3155424346.821506</v>
          </cell>
          <cell r="H65">
            <v>1511145104.6804366</v>
          </cell>
          <cell r="I65">
            <v>1488348432.4662941</v>
          </cell>
          <cell r="J65">
            <v>14739548.98832503</v>
          </cell>
          <cell r="K65">
            <v>6868697.9143344723</v>
          </cell>
          <cell r="N65">
            <v>2224667101.1966639</v>
          </cell>
          <cell r="O65">
            <v>930757245.62484264</v>
          </cell>
          <cell r="Q65">
            <v>1133358828.5103278</v>
          </cell>
          <cell r="R65">
            <v>377786276.17010915</v>
          </cell>
          <cell r="T65">
            <v>319254377.78494895</v>
          </cell>
          <cell r="U65">
            <v>687479545.33977664</v>
          </cell>
          <cell r="V65">
            <v>307101968.32929778</v>
          </cell>
          <cell r="W65">
            <v>143192469.94074675</v>
          </cell>
          <cell r="X65">
            <v>31320071.071522497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</row>
        <row r="67">
          <cell r="A67" t="str">
            <v>Return On RateBase ($$)</v>
          </cell>
          <cell r="D67">
            <v>466184462.62555063</v>
          </cell>
          <cell r="E67">
            <v>466184455.00988889</v>
          </cell>
          <cell r="F67">
            <v>8</v>
          </cell>
          <cell r="G67">
            <v>238161346.40727329</v>
          </cell>
          <cell r="H67">
            <v>114056403.57373178</v>
          </cell>
          <cell r="I67">
            <v>112335783.60273027</v>
          </cell>
          <cell r="J67">
            <v>1112494.0567919165</v>
          </cell>
          <cell r="K67">
            <v>518427.36936176103</v>
          </cell>
          <cell r="N67">
            <v>167910763.78131726</v>
          </cell>
          <cell r="O67">
            <v>70250582.625956088</v>
          </cell>
          <cell r="Q67">
            <v>85542302.680298865</v>
          </cell>
          <cell r="R67">
            <v>28514100.893432945</v>
          </cell>
          <cell r="T67">
            <v>24096300.244456708</v>
          </cell>
          <cell r="U67">
            <v>51888759.212531708</v>
          </cell>
          <cell r="V67">
            <v>23179075.212278154</v>
          </cell>
          <cell r="W67">
            <v>10807710.0535855</v>
          </cell>
          <cell r="X67">
            <v>2363938.8798780907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A68" t="str">
            <v>Operating &amp; Maintenance Expense</v>
          </cell>
          <cell r="D68">
            <v>1193141009.3890152</v>
          </cell>
          <cell r="E68">
            <v>1193141009.3890157</v>
          </cell>
          <cell r="F68">
            <v>0</v>
          </cell>
          <cell r="G68">
            <v>940533001.86883247</v>
          </cell>
          <cell r="H68">
            <v>108277267.82182859</v>
          </cell>
          <cell r="I68">
            <v>99369741.333618969</v>
          </cell>
          <cell r="J68">
            <v>38378035.565992944</v>
          </cell>
          <cell r="K68">
            <v>6582962.7987427758</v>
          </cell>
          <cell r="N68">
            <v>342075334.6937378</v>
          </cell>
          <cell r="O68">
            <v>598457667.17509472</v>
          </cell>
          <cell r="Q68">
            <v>79752199.573163286</v>
          </cell>
          <cell r="R68">
            <v>28525068.248665307</v>
          </cell>
          <cell r="T68">
            <v>17004626.300325204</v>
          </cell>
          <cell r="U68">
            <v>70765136.743703842</v>
          </cell>
          <cell r="V68">
            <v>4549044.2250803839</v>
          </cell>
          <cell r="W68">
            <v>2262597.4077630034</v>
          </cell>
          <cell r="X68">
            <v>4788336.6567465365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A69" t="str">
            <v xml:space="preserve">        Bad Debt to Produce ROR</v>
          </cell>
        </row>
        <row r="70">
          <cell r="A70" t="str">
            <v>Depreciation Expense</v>
          </cell>
          <cell r="D70">
            <v>281043548.28964114</v>
          </cell>
          <cell r="E70">
            <v>281043548.28964108</v>
          </cell>
          <cell r="F70">
            <v>0</v>
          </cell>
          <cell r="G70">
            <v>180343012.51838422</v>
          </cell>
          <cell r="H70">
            <v>48370194.62512897</v>
          </cell>
          <cell r="I70">
            <v>51741268.19578708</v>
          </cell>
          <cell r="J70">
            <v>589072.95034084131</v>
          </cell>
          <cell r="K70">
            <v>0</v>
          </cell>
          <cell r="N70">
            <v>135241258.16435459</v>
          </cell>
          <cell r="O70">
            <v>45101754.354029641</v>
          </cell>
          <cell r="Q70">
            <v>36277645.968846723</v>
          </cell>
          <cell r="R70">
            <v>12092548.656282242</v>
          </cell>
          <cell r="T70">
            <v>-10782725.296522273</v>
          </cell>
          <cell r="U70">
            <v>40718628.094054587</v>
          </cell>
          <cell r="V70">
            <v>12128721.637762448</v>
          </cell>
          <cell r="W70">
            <v>6508508.4073397871</v>
          </cell>
          <cell r="X70">
            <v>3168135.3531525331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A71" t="str">
            <v>Amortization Expense</v>
          </cell>
          <cell r="D71">
            <v>14468980.630997345</v>
          </cell>
          <cell r="E71">
            <v>14468980.630997345</v>
          </cell>
          <cell r="F71">
            <v>0</v>
          </cell>
          <cell r="G71">
            <v>13572992.518259667</v>
          </cell>
          <cell r="H71">
            <v>131453.47584820274</v>
          </cell>
          <cell r="I71">
            <v>-884723.59530683036</v>
          </cell>
          <cell r="J71">
            <v>1649258.2321963066</v>
          </cell>
          <cell r="K71">
            <v>0</v>
          </cell>
          <cell r="N71">
            <v>10163973.496975154</v>
          </cell>
          <cell r="O71">
            <v>3409019.0212845113</v>
          </cell>
          <cell r="Q71">
            <v>98590.106886151945</v>
          </cell>
          <cell r="R71">
            <v>32863.368962050685</v>
          </cell>
          <cell r="T71">
            <v>-155185.00876636454</v>
          </cell>
          <cell r="U71">
            <v>-445967.75475703436</v>
          </cell>
          <cell r="V71">
            <v>-165667.03235247446</v>
          </cell>
          <cell r="W71">
            <v>-91195.482404906434</v>
          </cell>
          <cell r="X71">
            <v>-26708.317026050525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</row>
        <row r="72">
          <cell r="A72" t="str">
            <v>Taxes Other Than Income</v>
          </cell>
          <cell r="D72">
            <v>65837020.677934371</v>
          </cell>
          <cell r="E72">
            <v>65837020.677934341</v>
          </cell>
          <cell r="F72">
            <v>0</v>
          </cell>
          <cell r="G72">
            <v>32701357.372604284</v>
          </cell>
          <cell r="H72">
            <v>15726232.933504039</v>
          </cell>
          <cell r="I72">
            <v>17028708.801195543</v>
          </cell>
          <cell r="J72">
            <v>380111.85063049878</v>
          </cell>
          <cell r="K72">
            <v>609.72</v>
          </cell>
          <cell r="N72">
            <v>24526018.029453218</v>
          </cell>
          <cell r="O72">
            <v>8175339.3431510711</v>
          </cell>
          <cell r="Q72">
            <v>11794674.700128028</v>
          </cell>
          <cell r="R72">
            <v>3931558.2333760099</v>
          </cell>
          <cell r="T72">
            <v>2986921.9478394506</v>
          </cell>
          <cell r="U72">
            <v>8583760.0248999428</v>
          </cell>
          <cell r="V72">
            <v>3188674.594928314</v>
          </cell>
          <cell r="W72">
            <v>1755284.1611725399</v>
          </cell>
          <cell r="X72">
            <v>514068.07235529379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</row>
        <row r="73">
          <cell r="A73" t="str">
            <v>Federal Income Taxes</v>
          </cell>
          <cell r="D73">
            <v>42547836.254143506</v>
          </cell>
          <cell r="E73">
            <v>42547838.668177977</v>
          </cell>
          <cell r="F73">
            <v>-2</v>
          </cell>
          <cell r="G73">
            <v>6973731.576820787</v>
          </cell>
          <cell r="H73">
            <v>-1012674.8187154481</v>
          </cell>
          <cell r="I73">
            <v>36792037.67405618</v>
          </cell>
          <cell r="J73">
            <v>-391589.45773400518</v>
          </cell>
          <cell r="K73">
            <v>186333.69375045467</v>
          </cell>
          <cell r="N73">
            <v>5230298.6826155903</v>
          </cell>
          <cell r="O73">
            <v>1743432.8942051968</v>
          </cell>
          <cell r="Q73">
            <v>-759506.11403658614</v>
          </cell>
          <cell r="R73">
            <v>-253168.70467886204</v>
          </cell>
          <cell r="T73">
            <v>21554934.615888413</v>
          </cell>
          <cell r="U73">
            <v>-13776038.412559593</v>
          </cell>
          <cell r="V73">
            <v>21465772.662446745</v>
          </cell>
          <cell r="W73">
            <v>10260593.391828673</v>
          </cell>
          <cell r="X73">
            <v>-2713224.5835481761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</row>
        <row r="74">
          <cell r="A74" t="str">
            <v xml:space="preserve">        FIT Adj to Produce Target ROR</v>
          </cell>
        </row>
        <row r="75">
          <cell r="A75" t="str">
            <v>State Income Taxes</v>
          </cell>
          <cell r="D75">
            <v>9302236.3333035018</v>
          </cell>
          <cell r="E75">
            <v>9302236.6613306943</v>
          </cell>
          <cell r="F75">
            <v>0</v>
          </cell>
          <cell r="G75">
            <v>4468306.3331525009</v>
          </cell>
          <cell r="H75">
            <v>-137605.68905354929</v>
          </cell>
          <cell r="I75">
            <v>4999426.8666072581</v>
          </cell>
          <cell r="J75">
            <v>-53210.503669820828</v>
          </cell>
          <cell r="K75">
            <v>25319.654294306194</v>
          </cell>
          <cell r="N75">
            <v>3351229.7498643757</v>
          </cell>
          <cell r="O75">
            <v>1117076.5832881252</v>
          </cell>
          <cell r="Q75">
            <v>-103204.26679016196</v>
          </cell>
          <cell r="R75">
            <v>-34401.422263387321</v>
          </cell>
          <cell r="T75">
            <v>1072389.2865162157</v>
          </cell>
          <cell r="U75">
            <v>2309273.5775044789</v>
          </cell>
          <cell r="V75">
            <v>1031568.8166576093</v>
          </cell>
          <cell r="W75">
            <v>480989.71027325874</v>
          </cell>
          <cell r="X75">
            <v>105205.47565569085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</row>
        <row r="76">
          <cell r="A76" t="str">
            <v xml:space="preserve">        SIT Adj to Produce Target ROR</v>
          </cell>
        </row>
        <row r="77">
          <cell r="A77" t="str">
            <v>Deferred Income Taxes</v>
          </cell>
          <cell r="D77">
            <v>103531973.94487381</v>
          </cell>
          <cell r="E77">
            <v>103531973.94487378</v>
          </cell>
          <cell r="F77">
            <v>0</v>
          </cell>
          <cell r="G77">
            <v>54158369.518695004</v>
          </cell>
          <cell r="H77">
            <v>51011783.653624497</v>
          </cell>
          <cell r="I77">
            <v>-2189451.1234311163</v>
          </cell>
          <cell r="J77">
            <v>551271.89598535793</v>
          </cell>
          <cell r="K77">
            <v>0</v>
          </cell>
          <cell r="N77">
            <v>40618777.139021255</v>
          </cell>
          <cell r="O77">
            <v>13539592.379673751</v>
          </cell>
          <cell r="Q77">
            <v>38258837.740218371</v>
          </cell>
          <cell r="R77">
            <v>12752945.913406124</v>
          </cell>
          <cell r="T77">
            <v>-430579.27412905172</v>
          </cell>
          <cell r="U77">
            <v>-913375.44709300995</v>
          </cell>
          <cell r="V77">
            <v>-514331.47919015959</v>
          </cell>
          <cell r="W77">
            <v>-285399.59360305779</v>
          </cell>
          <cell r="X77">
            <v>-45765.329415829619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</row>
        <row r="78">
          <cell r="A78" t="str">
            <v>Investment Tax Credit</v>
          </cell>
          <cell r="D78">
            <v>-3978052.1862328164</v>
          </cell>
          <cell r="E78">
            <v>-3978052.186232816</v>
          </cell>
          <cell r="F78">
            <v>0</v>
          </cell>
          <cell r="G78">
            <v>-2008894.2665835032</v>
          </cell>
          <cell r="H78">
            <v>-954391.91016516136</v>
          </cell>
          <cell r="I78">
            <v>-1014766.0094841513</v>
          </cell>
          <cell r="J78">
            <v>0</v>
          </cell>
          <cell r="K78">
            <v>0</v>
          </cell>
          <cell r="N78">
            <v>-1506670.6999376274</v>
          </cell>
          <cell r="O78">
            <v>-502223.56664587581</v>
          </cell>
          <cell r="Q78">
            <v>-715793.93262387102</v>
          </cell>
          <cell r="R78">
            <v>-238597.97754129034</v>
          </cell>
          <cell r="T78">
            <v>-177995.10820437933</v>
          </cell>
          <cell r="U78">
            <v>-511518.98881644808</v>
          </cell>
          <cell r="V78">
            <v>-190017.84762516597</v>
          </cell>
          <cell r="W78">
            <v>-104599.98609047449</v>
          </cell>
          <cell r="X78">
            <v>-30634.07874768327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A79" t="str">
            <v>Misc Revenue &amp; Expenses</v>
          </cell>
          <cell r="D79">
            <v>525804.35769250151</v>
          </cell>
          <cell r="E79">
            <v>525804.35769250151</v>
          </cell>
          <cell r="F79">
            <v>0</v>
          </cell>
          <cell r="G79">
            <v>-401751.80710575113</v>
          </cell>
          <cell r="H79">
            <v>-45.416106852338743</v>
          </cell>
          <cell r="I79">
            <v>-55841.919094894984</v>
          </cell>
          <cell r="J79">
            <v>983443.5</v>
          </cell>
          <cell r="K79">
            <v>0</v>
          </cell>
          <cell r="N79">
            <v>-301313.85532931332</v>
          </cell>
          <cell r="O79">
            <v>-100437.95177643778</v>
          </cell>
          <cell r="Q79">
            <v>-34.062080139254057</v>
          </cell>
          <cell r="R79">
            <v>-11.354026713084686</v>
          </cell>
          <cell r="T79">
            <v>-9794.9560181748147</v>
          </cell>
          <cell r="U79">
            <v>-28148.560083827586</v>
          </cell>
          <cell r="V79">
            <v>-10456.55961522066</v>
          </cell>
          <cell r="W79">
            <v>-5756.0697796339055</v>
          </cell>
          <cell r="X79">
            <v>-1685.7735980380098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</row>
        <row r="80">
          <cell r="A80" t="str">
            <v>Revenue Credits</v>
          </cell>
          <cell r="D80">
            <v>-248440654.92298856</v>
          </cell>
          <cell r="E80">
            <v>-248440654.80957168</v>
          </cell>
          <cell r="F80">
            <v>0</v>
          </cell>
          <cell r="G80">
            <v>-171750292.35993975</v>
          </cell>
          <cell r="H80">
            <v>-53624275.072142392</v>
          </cell>
          <cell r="I80">
            <v>-15756428.42926221</v>
          </cell>
          <cell r="J80">
            <v>-8305111.6952206474</v>
          </cell>
          <cell r="K80">
            <v>995452.74699329934</v>
          </cell>
          <cell r="N80">
            <v>-118496465.23255005</v>
          </cell>
          <cell r="O80">
            <v>-53253827.127389699</v>
          </cell>
          <cell r="Q80">
            <v>-35179554.800685279</v>
          </cell>
          <cell r="R80">
            <v>-18444720.271457113</v>
          </cell>
          <cell r="T80">
            <v>-3244077.5218685805</v>
          </cell>
          <cell r="U80">
            <v>-7424389.185327258</v>
          </cell>
          <cell r="V80">
            <v>-3184894.386264557</v>
          </cell>
          <cell r="W80">
            <v>-1539753.327426804</v>
          </cell>
          <cell r="X80">
            <v>-363314.00837499974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</row>
        <row r="82">
          <cell r="A82" t="str">
            <v>Total Revenue Requirements</v>
          </cell>
          <cell r="D82">
            <v>1924164165.3939307</v>
          </cell>
          <cell r="E82">
            <v>1924164160.6337481</v>
          </cell>
          <cell r="F82">
            <v>5</v>
          </cell>
          <cell r="G82">
            <v>1296751179.6803937</v>
          </cell>
          <cell r="H82">
            <v>281844343.1774826</v>
          </cell>
          <cell r="I82">
            <v>302365755.39741606</v>
          </cell>
          <cell r="J82">
            <v>34893776.395313397</v>
          </cell>
          <cell r="K82">
            <v>8309105.9831425976</v>
          </cell>
          <cell r="N82">
            <v>608813203.94952238</v>
          </cell>
          <cell r="O82">
            <v>687937975.73087108</v>
          </cell>
          <cell r="Q82">
            <v>214966157.59332538</v>
          </cell>
          <cell r="R82">
            <v>66878185.584157296</v>
          </cell>
          <cell r="T82">
            <v>51914815.229517177</v>
          </cell>
          <cell r="U82">
            <v>151166119.30405736</v>
          </cell>
          <cell r="V82">
            <v>61477489.844106078</v>
          </cell>
          <cell r="W82">
            <v>30048978.672657888</v>
          </cell>
          <cell r="X82">
            <v>7758352.3470773697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A83" t="str">
            <v>Operating Revenues</v>
          </cell>
          <cell r="D83">
            <v>1924164165.3939319</v>
          </cell>
        </row>
        <row r="88">
          <cell r="A88" t="str">
            <v>12 Months Ended Dec 2015</v>
          </cell>
          <cell r="M88" t="str">
            <v>Total</v>
          </cell>
          <cell r="N88" t="str">
            <v>Demand</v>
          </cell>
          <cell r="O88" t="str">
            <v>Energy</v>
          </cell>
          <cell r="P88" t="str">
            <v>Total</v>
          </cell>
          <cell r="Q88" t="str">
            <v>Demand</v>
          </cell>
          <cell r="R88" t="str">
            <v>Energy</v>
          </cell>
        </row>
        <row r="90">
          <cell r="AI90" t="str">
            <v>Gen</v>
          </cell>
          <cell r="AJ90" t="str">
            <v>Trn</v>
          </cell>
          <cell r="AK90" t="str">
            <v>Dis</v>
          </cell>
          <cell r="AL90" t="str">
            <v>Ret</v>
          </cell>
          <cell r="AM90" t="str">
            <v>Misc</v>
          </cell>
        </row>
        <row r="91">
          <cell r="B91" t="str">
            <v xml:space="preserve">FERC
ACCT
</v>
          </cell>
          <cell r="C91" t="str">
            <v>DESCRIPTION</v>
          </cell>
          <cell r="D91" t="str">
            <v>JAM
Factors</v>
          </cell>
          <cell r="E91" t="str">
            <v xml:space="preserve">Functional
Factors
</v>
          </cell>
          <cell r="F91" t="str">
            <v xml:space="preserve">UTAH
JAM Total
</v>
          </cell>
          <cell r="G91" t="str">
            <v>Production
Total</v>
          </cell>
          <cell r="H91" t="str">
            <v>Transmission
Total</v>
          </cell>
          <cell r="I91" t="str">
            <v xml:space="preserve">Distribution
Total
</v>
          </cell>
          <cell r="J91" t="str">
            <v xml:space="preserve">Retail
Total
</v>
          </cell>
          <cell r="K91" t="str">
            <v xml:space="preserve">Misc
Total
</v>
          </cell>
          <cell r="M91" t="str">
            <v xml:space="preserve">D / E
Total
</v>
          </cell>
          <cell r="N91" t="str">
            <v>Production
Demand</v>
          </cell>
          <cell r="O91" t="str">
            <v>Production
Energy</v>
          </cell>
          <cell r="P91" t="str">
            <v xml:space="preserve">D / E
Total
</v>
          </cell>
          <cell r="Q91" t="str">
            <v>Transmission
Demand</v>
          </cell>
          <cell r="R91" t="str">
            <v>Transmission
Energy</v>
          </cell>
          <cell r="S91" t="str">
            <v xml:space="preserve">DIS
FACTOR
</v>
          </cell>
          <cell r="T91" t="str">
            <v>DIS
SUBS</v>
          </cell>
          <cell r="U91" t="str">
            <v>DIS
P &amp; C</v>
          </cell>
          <cell r="V91" t="str">
            <v>DIS
XFMR</v>
          </cell>
          <cell r="W91" t="str">
            <v>DIS
SERVICE</v>
          </cell>
          <cell r="X91" t="str">
            <v>DIS
METER</v>
          </cell>
          <cell r="Y91" t="str">
            <v xml:space="preserve">Function
Check
</v>
          </cell>
          <cell r="Z91" t="str">
            <v xml:space="preserve">Generation
Check
</v>
          </cell>
          <cell r="AA91" t="str">
            <v xml:space="preserve">Transmission
Check
</v>
          </cell>
          <cell r="AB91" t="str">
            <v xml:space="preserve">Distribution
Check
</v>
          </cell>
          <cell r="AD91" t="str">
            <v>FERC</v>
          </cell>
          <cell r="AE91" t="str">
            <v>JAM Factor</v>
          </cell>
          <cell r="AF91" t="str">
            <v>FERC.JAMFactor</v>
          </cell>
        </row>
        <row r="92">
          <cell r="E92" t="str">
            <v>2010 Protocol</v>
          </cell>
          <cell r="S92" t="str">
            <v>Rolled-In</v>
          </cell>
          <cell r="AN92" t="str">
            <v>Check Total</v>
          </cell>
        </row>
        <row r="93">
          <cell r="A93">
            <v>93</v>
          </cell>
          <cell r="B93">
            <v>440</v>
          </cell>
          <cell r="C93" t="str">
            <v>Residential Sales</v>
          </cell>
          <cell r="AD93">
            <v>440</v>
          </cell>
          <cell r="AE93" t="str">
            <v>NA</v>
          </cell>
          <cell r="AF93" t="str">
            <v>440.NA</v>
          </cell>
          <cell r="AI93">
            <v>-7.0573755465519824E-8</v>
          </cell>
          <cell r="AJ93">
            <v>0</v>
          </cell>
          <cell r="AK93">
            <v>0</v>
          </cell>
          <cell r="AL93">
            <v>5.6042638320176591E-9</v>
          </cell>
          <cell r="AM93">
            <v>6.1449713723741897E-10</v>
          </cell>
          <cell r="AN93">
            <v>6.4354994496264746E-8</v>
          </cell>
        </row>
        <row r="94">
          <cell r="A94">
            <v>94</v>
          </cell>
          <cell r="D94" t="str">
            <v>S</v>
          </cell>
          <cell r="F94">
            <v>742487158.46402931</v>
          </cell>
          <cell r="G94">
            <v>1338016195.9300127</v>
          </cell>
          <cell r="H94">
            <v>291271039.85659981</v>
          </cell>
          <cell r="I94">
            <v>314650980.99524248</v>
          </cell>
          <cell r="J94">
            <v>36107668.821464479</v>
          </cell>
          <cell r="K94">
            <v>8514620.2605529539</v>
          </cell>
          <cell r="M94">
            <v>0.75</v>
          </cell>
          <cell r="N94">
            <v>1003512146.9475095</v>
          </cell>
          <cell r="O94">
            <v>334504048.98250318</v>
          </cell>
          <cell r="P94">
            <v>0.75</v>
          </cell>
          <cell r="Q94">
            <v>218453279.89244986</v>
          </cell>
          <cell r="R94">
            <v>72817759.964149952</v>
          </cell>
          <cell r="S94" t="str">
            <v>DRB</v>
          </cell>
          <cell r="T94">
            <v>67493404.747033164</v>
          </cell>
          <cell r="U94">
            <v>145339699.11660641</v>
          </cell>
          <cell r="V94">
            <v>64924270.078519918</v>
          </cell>
          <cell r="W94">
            <v>30272246.844327625</v>
          </cell>
          <cell r="X94">
            <v>6621360.2087550471</v>
          </cell>
          <cell r="Z94">
            <v>0</v>
          </cell>
          <cell r="AA94">
            <v>0</v>
          </cell>
          <cell r="AB94">
            <v>0</v>
          </cell>
          <cell r="AD94">
            <v>440</v>
          </cell>
          <cell r="AE94" t="str">
            <v>S</v>
          </cell>
          <cell r="AF94" t="str">
            <v>440.S</v>
          </cell>
          <cell r="AI94">
            <v>1338016195.9300127</v>
          </cell>
          <cell r="AJ94">
            <v>291271039.85659981</v>
          </cell>
          <cell r="AK94">
            <v>314650980.99524248</v>
          </cell>
          <cell r="AL94">
            <v>36107668.821464486</v>
          </cell>
          <cell r="AM94">
            <v>8514620.2605529539</v>
          </cell>
          <cell r="AN94">
            <v>1988560505.8638725</v>
          </cell>
        </row>
        <row r="95">
          <cell r="A95">
            <v>95</v>
          </cell>
          <cell r="AD95">
            <v>440</v>
          </cell>
          <cell r="AE95" t="str">
            <v>NA</v>
          </cell>
          <cell r="AF95" t="str">
            <v>440.NA1</v>
          </cell>
        </row>
        <row r="96">
          <cell r="A96">
            <v>96</v>
          </cell>
          <cell r="F96">
            <v>742487158.46402931</v>
          </cell>
          <cell r="G96">
            <v>1338016195.9300127</v>
          </cell>
          <cell r="H96">
            <v>291271039.85659981</v>
          </cell>
          <cell r="I96">
            <v>314650980.99524248</v>
          </cell>
          <cell r="J96">
            <v>36107668.821464479</v>
          </cell>
          <cell r="K96">
            <v>8514620.2605529539</v>
          </cell>
          <cell r="N96">
            <v>1003512146.9475095</v>
          </cell>
          <cell r="O96">
            <v>334504048.98250318</v>
          </cell>
          <cell r="Q96">
            <v>218453279.89244986</v>
          </cell>
          <cell r="R96">
            <v>72817759.964149952</v>
          </cell>
          <cell r="T96">
            <v>67493404.747033164</v>
          </cell>
          <cell r="U96">
            <v>145339699.11660641</v>
          </cell>
          <cell r="V96">
            <v>64924270.078519918</v>
          </cell>
          <cell r="W96">
            <v>30272246.844327625</v>
          </cell>
          <cell r="X96">
            <v>6621360.2087550471</v>
          </cell>
          <cell r="Z96">
            <v>0</v>
          </cell>
          <cell r="AA96">
            <v>0</v>
          </cell>
          <cell r="AB96">
            <v>0</v>
          </cell>
          <cell r="AD96">
            <v>440</v>
          </cell>
          <cell r="AE96" t="str">
            <v>NA</v>
          </cell>
          <cell r="AF96" t="str">
            <v>440.NA2</v>
          </cell>
        </row>
        <row r="97">
          <cell r="A97">
            <v>97</v>
          </cell>
          <cell r="AD97">
            <v>440</v>
          </cell>
          <cell r="AE97" t="str">
            <v>NA</v>
          </cell>
          <cell r="AF97" t="str">
            <v>440.NA3</v>
          </cell>
        </row>
        <row r="98">
          <cell r="A98">
            <v>98</v>
          </cell>
          <cell r="B98">
            <v>442</v>
          </cell>
          <cell r="C98" t="str">
            <v>Commercial &amp; Industrial Sales</v>
          </cell>
          <cell r="AD98">
            <v>442</v>
          </cell>
          <cell r="AE98" t="str">
            <v>NA</v>
          </cell>
          <cell r="AF98" t="str">
            <v>442.NA</v>
          </cell>
        </row>
        <row r="99">
          <cell r="A99">
            <v>99</v>
          </cell>
          <cell r="D99" t="str">
            <v>S</v>
          </cell>
          <cell r="F99">
            <v>1220620281.6892591</v>
          </cell>
          <cell r="M99">
            <v>0.75</v>
          </cell>
          <cell r="N99">
            <v>0</v>
          </cell>
          <cell r="O99">
            <v>0</v>
          </cell>
          <cell r="P99">
            <v>0.75</v>
          </cell>
          <cell r="Q99">
            <v>0</v>
          </cell>
          <cell r="R99">
            <v>0</v>
          </cell>
          <cell r="S99" t="str">
            <v>DRB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AD99">
            <v>442</v>
          </cell>
          <cell r="AE99" t="str">
            <v>S</v>
          </cell>
          <cell r="AF99" t="str">
            <v>442.S</v>
          </cell>
        </row>
        <row r="100">
          <cell r="A100">
            <v>100</v>
          </cell>
          <cell r="D100" t="str">
            <v>SE</v>
          </cell>
          <cell r="E100" t="str">
            <v>P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 t="str">
            <v>DRB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D100">
            <v>442</v>
          </cell>
          <cell r="AE100" t="str">
            <v>SE</v>
          </cell>
          <cell r="AF100" t="str">
            <v>442.SE</v>
          </cell>
        </row>
        <row r="101">
          <cell r="A101">
            <v>101</v>
          </cell>
          <cell r="D101" t="str">
            <v>SG</v>
          </cell>
          <cell r="E101" t="str">
            <v>PT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M101">
            <v>0.75</v>
          </cell>
          <cell r="N101">
            <v>0</v>
          </cell>
          <cell r="O101">
            <v>0</v>
          </cell>
          <cell r="P101">
            <v>0.75</v>
          </cell>
          <cell r="Q101">
            <v>0</v>
          </cell>
          <cell r="R101">
            <v>0</v>
          </cell>
          <cell r="S101" t="str">
            <v>DRB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D101">
            <v>442</v>
          </cell>
          <cell r="AE101" t="str">
            <v>SG</v>
          </cell>
          <cell r="AF101" t="str">
            <v>442.SG</v>
          </cell>
        </row>
        <row r="102">
          <cell r="A102">
            <v>102</v>
          </cell>
          <cell r="F102">
            <v>1220620281.6892591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AD102">
            <v>442</v>
          </cell>
          <cell r="AE102" t="str">
            <v>NA</v>
          </cell>
          <cell r="AF102" t="str">
            <v>442.NA1</v>
          </cell>
        </row>
        <row r="103">
          <cell r="A103">
            <v>103</v>
          </cell>
          <cell r="AD103">
            <v>442</v>
          </cell>
          <cell r="AE103" t="str">
            <v>NA</v>
          </cell>
          <cell r="AF103" t="str">
            <v>442.NA2</v>
          </cell>
        </row>
        <row r="104">
          <cell r="A104">
            <v>104</v>
          </cell>
          <cell r="B104">
            <v>444</v>
          </cell>
          <cell r="C104" t="str">
            <v>Public Street &amp; Highway Lighting</v>
          </cell>
          <cell r="S104" t="str">
            <v>DRB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AD104">
            <v>444</v>
          </cell>
          <cell r="AE104" t="str">
            <v>NA</v>
          </cell>
          <cell r="AF104" t="str">
            <v>444.NA</v>
          </cell>
        </row>
        <row r="105">
          <cell r="A105">
            <v>105</v>
          </cell>
          <cell r="D105" t="str">
            <v>S</v>
          </cell>
          <cell r="F105">
            <v>9123413.1166586392</v>
          </cell>
          <cell r="M105">
            <v>0.75</v>
          </cell>
          <cell r="N105">
            <v>0</v>
          </cell>
          <cell r="O105">
            <v>0</v>
          </cell>
          <cell r="P105">
            <v>0.75</v>
          </cell>
          <cell r="Q105">
            <v>0</v>
          </cell>
          <cell r="R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AD105">
            <v>444</v>
          </cell>
          <cell r="AE105" t="str">
            <v>S</v>
          </cell>
          <cell r="AF105" t="str">
            <v>444.S</v>
          </cell>
        </row>
        <row r="106">
          <cell r="A106">
            <v>106</v>
          </cell>
          <cell r="F106">
            <v>9123413.1166586392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N106">
            <v>0</v>
          </cell>
          <cell r="O106">
            <v>0</v>
          </cell>
          <cell r="Q106">
            <v>0</v>
          </cell>
          <cell r="R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AD106">
            <v>444</v>
          </cell>
          <cell r="AE106" t="str">
            <v>NA</v>
          </cell>
          <cell r="AF106" t="str">
            <v>444.NA1</v>
          </cell>
        </row>
        <row r="107">
          <cell r="A107">
            <v>107</v>
          </cell>
          <cell r="AD107">
            <v>444</v>
          </cell>
          <cell r="AE107" t="str">
            <v>NA</v>
          </cell>
          <cell r="AF107" t="str">
            <v>444.NA2</v>
          </cell>
        </row>
        <row r="108">
          <cell r="A108">
            <v>108</v>
          </cell>
          <cell r="B108">
            <v>445</v>
          </cell>
          <cell r="C108" t="str">
            <v>Other Sales to Public Authority</v>
          </cell>
          <cell r="S108" t="str">
            <v>DRB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AD108">
            <v>445</v>
          </cell>
          <cell r="AE108" t="str">
            <v>NA</v>
          </cell>
          <cell r="AF108" t="str">
            <v>445.NA</v>
          </cell>
        </row>
        <row r="109">
          <cell r="A109">
            <v>109</v>
          </cell>
          <cell r="D109" t="str">
            <v>S</v>
          </cell>
          <cell r="F109">
            <v>16329652.593925001</v>
          </cell>
          <cell r="M109">
            <v>0.75</v>
          </cell>
          <cell r="N109">
            <v>0</v>
          </cell>
          <cell r="O109">
            <v>0</v>
          </cell>
          <cell r="P109">
            <v>0.75</v>
          </cell>
          <cell r="Q109">
            <v>0</v>
          </cell>
          <cell r="R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D109">
            <v>445</v>
          </cell>
          <cell r="AE109" t="str">
            <v>S</v>
          </cell>
          <cell r="AF109" t="str">
            <v>445.S</v>
          </cell>
        </row>
        <row r="110">
          <cell r="A110">
            <v>110</v>
          </cell>
          <cell r="AD110">
            <v>445</v>
          </cell>
          <cell r="AE110" t="str">
            <v>NA</v>
          </cell>
          <cell r="AF110" t="str">
            <v>445.NA1</v>
          </cell>
        </row>
        <row r="111">
          <cell r="A111">
            <v>111</v>
          </cell>
          <cell r="F111">
            <v>16329652.593925001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N111">
            <v>0</v>
          </cell>
          <cell r="O111">
            <v>0</v>
          </cell>
          <cell r="Q111">
            <v>0</v>
          </cell>
          <cell r="R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AD111">
            <v>445</v>
          </cell>
          <cell r="AE111" t="str">
            <v>NA</v>
          </cell>
          <cell r="AF111" t="str">
            <v>445.NA2</v>
          </cell>
        </row>
        <row r="112">
          <cell r="A112">
            <v>112</v>
          </cell>
          <cell r="AD112">
            <v>445</v>
          </cell>
          <cell r="AE112" t="str">
            <v>NA</v>
          </cell>
          <cell r="AF112" t="str">
            <v>445.NA3</v>
          </cell>
        </row>
        <row r="113">
          <cell r="A113">
            <v>113</v>
          </cell>
          <cell r="B113">
            <v>448</v>
          </cell>
          <cell r="C113" t="str">
            <v>Interdepartmental</v>
          </cell>
          <cell r="AD113">
            <v>448</v>
          </cell>
          <cell r="AE113" t="str">
            <v>NA</v>
          </cell>
          <cell r="AF113" t="str">
            <v>448.NA</v>
          </cell>
        </row>
        <row r="114">
          <cell r="A114">
            <v>114</v>
          </cell>
          <cell r="D114" t="str">
            <v>S</v>
          </cell>
          <cell r="E114" t="str">
            <v>DPW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M114">
            <v>0.75</v>
          </cell>
          <cell r="N114">
            <v>0</v>
          </cell>
          <cell r="O114">
            <v>0</v>
          </cell>
          <cell r="P114">
            <v>0.75</v>
          </cell>
          <cell r="Q114">
            <v>0</v>
          </cell>
          <cell r="R114">
            <v>0</v>
          </cell>
          <cell r="S114" t="str">
            <v>DRB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D114">
            <v>448</v>
          </cell>
          <cell r="AE114" t="str">
            <v>S</v>
          </cell>
          <cell r="AF114" t="str">
            <v>448.S</v>
          </cell>
        </row>
        <row r="115">
          <cell r="A115">
            <v>115</v>
          </cell>
          <cell r="D115" t="str">
            <v>SO</v>
          </cell>
          <cell r="E115" t="str">
            <v>GP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M115">
            <v>0.75</v>
          </cell>
          <cell r="N115">
            <v>0</v>
          </cell>
          <cell r="O115">
            <v>0</v>
          </cell>
          <cell r="P115">
            <v>0.75</v>
          </cell>
          <cell r="Q115">
            <v>0</v>
          </cell>
          <cell r="R115">
            <v>0</v>
          </cell>
          <cell r="S115" t="str">
            <v>DRB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D115">
            <v>448</v>
          </cell>
          <cell r="AE115" t="str">
            <v>SO</v>
          </cell>
          <cell r="AF115" t="str">
            <v>448.SO</v>
          </cell>
        </row>
        <row r="116">
          <cell r="A116">
            <v>116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N116">
            <v>0</v>
          </cell>
          <cell r="O116">
            <v>0</v>
          </cell>
          <cell r="Q116">
            <v>0</v>
          </cell>
          <cell r="R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D116">
            <v>448</v>
          </cell>
          <cell r="AE116" t="str">
            <v>NA</v>
          </cell>
          <cell r="AF116" t="str">
            <v>448.NA1</v>
          </cell>
        </row>
        <row r="117">
          <cell r="A117">
            <v>117</v>
          </cell>
          <cell r="AD117">
            <v>448</v>
          </cell>
          <cell r="AE117" t="str">
            <v>NA</v>
          </cell>
          <cell r="AF117" t="str">
            <v>448.NA2</v>
          </cell>
        </row>
        <row r="118">
          <cell r="A118">
            <v>118</v>
          </cell>
          <cell r="B118" t="str">
            <v>Total Sales to Ultimate Customers</v>
          </cell>
          <cell r="F118">
            <v>1988560505.8638721</v>
          </cell>
          <cell r="G118">
            <v>1338016195.9300127</v>
          </cell>
          <cell r="H118">
            <v>291271039.85659981</v>
          </cell>
          <cell r="I118">
            <v>314650980.99524248</v>
          </cell>
          <cell r="J118">
            <v>36107668.821464479</v>
          </cell>
          <cell r="K118">
            <v>8514620.2605529539</v>
          </cell>
          <cell r="N118">
            <v>1003512146.9475095</v>
          </cell>
          <cell r="O118">
            <v>334504048.98250318</v>
          </cell>
          <cell r="P118">
            <v>0</v>
          </cell>
          <cell r="Q118">
            <v>218453279.89244986</v>
          </cell>
          <cell r="R118">
            <v>72817759.964149952</v>
          </cell>
          <cell r="T118">
            <v>67493404.747033164</v>
          </cell>
          <cell r="U118">
            <v>145339699.11660641</v>
          </cell>
          <cell r="V118">
            <v>64924270.078519918</v>
          </cell>
          <cell r="W118">
            <v>30272246.844327625</v>
          </cell>
          <cell r="X118">
            <v>6621360.2087550471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D118" t="str">
            <v>Total Sales to Ultimate Customers</v>
          </cell>
          <cell r="AE118" t="str">
            <v>NA</v>
          </cell>
          <cell r="AF118" t="str">
            <v>Total Sales to Ultimate Customers.NA</v>
          </cell>
        </row>
        <row r="119">
          <cell r="A119">
            <v>119</v>
          </cell>
          <cell r="AD119" t="str">
            <v>Total Sales to Ultimate Customers</v>
          </cell>
          <cell r="AE119" t="str">
            <v>NA</v>
          </cell>
          <cell r="AF119" t="str">
            <v>Total Sales to Ultimate Customers.NA1</v>
          </cell>
        </row>
        <row r="120">
          <cell r="A120">
            <v>120</v>
          </cell>
          <cell r="B120" t="str">
            <v>447NPC</v>
          </cell>
          <cell r="C120" t="str">
            <v>Sales for Resale</v>
          </cell>
          <cell r="AD120" t="str">
            <v>447NPC</v>
          </cell>
          <cell r="AE120" t="str">
            <v>NA</v>
          </cell>
          <cell r="AF120" t="str">
            <v>447NPC.NA</v>
          </cell>
        </row>
        <row r="121">
          <cell r="A121">
            <v>121</v>
          </cell>
          <cell r="D121" t="str">
            <v>S</v>
          </cell>
          <cell r="E121" t="str">
            <v>P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M121">
            <v>0.5</v>
          </cell>
          <cell r="N121">
            <v>0</v>
          </cell>
          <cell r="O121">
            <v>0</v>
          </cell>
          <cell r="P121">
            <v>0.5</v>
          </cell>
          <cell r="Q121">
            <v>0</v>
          </cell>
          <cell r="R121">
            <v>0</v>
          </cell>
          <cell r="S121" t="str">
            <v>DRB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D121" t="str">
            <v>447NPC</v>
          </cell>
          <cell r="AE121" t="str">
            <v>S</v>
          </cell>
          <cell r="AF121" t="str">
            <v>447NPC.S</v>
          </cell>
        </row>
        <row r="122">
          <cell r="A122">
            <v>122</v>
          </cell>
          <cell r="D122" t="str">
            <v>DGU</v>
          </cell>
          <cell r="E122" t="str">
            <v>P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M122">
            <v>0.75</v>
          </cell>
          <cell r="N122">
            <v>0</v>
          </cell>
          <cell r="O122">
            <v>0</v>
          </cell>
          <cell r="P122">
            <v>0.75</v>
          </cell>
          <cell r="Q122">
            <v>0</v>
          </cell>
          <cell r="R122">
            <v>0</v>
          </cell>
          <cell r="S122" t="str">
            <v>DRB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D122" t="str">
            <v>447NPC</v>
          </cell>
          <cell r="AE122" t="str">
            <v>DGU</v>
          </cell>
          <cell r="AF122" t="str">
            <v>447NPC.DGU</v>
          </cell>
        </row>
        <row r="123">
          <cell r="A123">
            <v>123</v>
          </cell>
          <cell r="D123" t="str">
            <v>SG</v>
          </cell>
          <cell r="E123" t="str">
            <v>P</v>
          </cell>
          <cell r="F123">
            <v>115082019.36786942</v>
          </cell>
          <cell r="G123">
            <v>115082019.36786942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M123">
            <v>0.75</v>
          </cell>
          <cell r="N123">
            <v>86311514.525902063</v>
          </cell>
          <cell r="O123">
            <v>28770504.841967355</v>
          </cell>
          <cell r="P123">
            <v>0.75</v>
          </cell>
          <cell r="Q123">
            <v>0</v>
          </cell>
          <cell r="R123">
            <v>0</v>
          </cell>
          <cell r="S123" t="str">
            <v>DRB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D123" t="str">
            <v>447NPC</v>
          </cell>
          <cell r="AE123" t="str">
            <v>SG</v>
          </cell>
          <cell r="AF123" t="str">
            <v>447NPC.SG</v>
          </cell>
        </row>
        <row r="124">
          <cell r="A124">
            <v>124</v>
          </cell>
          <cell r="D124" t="str">
            <v>SE</v>
          </cell>
          <cell r="E124" t="str">
            <v>P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 t="str">
            <v>DRB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D124" t="str">
            <v>447NPC</v>
          </cell>
          <cell r="AE124" t="str">
            <v>SE</v>
          </cell>
          <cell r="AF124" t="str">
            <v>447NPC.SE</v>
          </cell>
        </row>
        <row r="125">
          <cell r="A125">
            <v>125</v>
          </cell>
          <cell r="F125">
            <v>115082019.36786942</v>
          </cell>
          <cell r="G125">
            <v>115082019.36786942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N125">
            <v>86311514.525902063</v>
          </cell>
          <cell r="O125">
            <v>28770504.841967355</v>
          </cell>
          <cell r="Q125">
            <v>0</v>
          </cell>
          <cell r="R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D125" t="str">
            <v>447NPC</v>
          </cell>
          <cell r="AE125" t="str">
            <v>NA</v>
          </cell>
          <cell r="AF125" t="str">
            <v>447NPC.NA1</v>
          </cell>
        </row>
        <row r="126">
          <cell r="A126">
            <v>126</v>
          </cell>
          <cell r="AD126" t="str">
            <v>447NPC</v>
          </cell>
          <cell r="AE126" t="str">
            <v>NA</v>
          </cell>
          <cell r="AF126" t="str">
            <v>447NPC.NA2</v>
          </cell>
        </row>
        <row r="127">
          <cell r="A127">
            <v>127</v>
          </cell>
          <cell r="B127">
            <v>449</v>
          </cell>
          <cell r="C127" t="str">
            <v>Provision for Rate Refund</v>
          </cell>
          <cell r="AD127">
            <v>449</v>
          </cell>
          <cell r="AE127" t="str">
            <v>NA</v>
          </cell>
          <cell r="AF127" t="str">
            <v>449.NA</v>
          </cell>
        </row>
        <row r="128">
          <cell r="A128">
            <v>128</v>
          </cell>
          <cell r="D128" t="str">
            <v>S</v>
          </cell>
          <cell r="E128" t="str">
            <v>P</v>
          </cell>
          <cell r="F128">
            <v>0.1</v>
          </cell>
          <cell r="G128">
            <v>0.1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M128">
            <v>0.75</v>
          </cell>
          <cell r="N128">
            <v>7.5000000000000011E-2</v>
          </cell>
          <cell r="O128">
            <v>2.5000000000000001E-2</v>
          </cell>
          <cell r="P128">
            <v>0.75</v>
          </cell>
          <cell r="Q128">
            <v>0</v>
          </cell>
          <cell r="R128">
            <v>0</v>
          </cell>
          <cell r="S128" t="str">
            <v>DRB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D128">
            <v>449</v>
          </cell>
          <cell r="AE128" t="str">
            <v>S</v>
          </cell>
          <cell r="AF128" t="str">
            <v>449.S</v>
          </cell>
        </row>
        <row r="129">
          <cell r="A129">
            <v>129</v>
          </cell>
          <cell r="D129" t="str">
            <v>SG</v>
          </cell>
          <cell r="E129" t="str">
            <v>P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M129">
            <v>0.75</v>
          </cell>
          <cell r="N129">
            <v>0</v>
          </cell>
          <cell r="O129">
            <v>0</v>
          </cell>
          <cell r="P129">
            <v>0.75</v>
          </cell>
          <cell r="Q129">
            <v>0</v>
          </cell>
          <cell r="R129">
            <v>0</v>
          </cell>
          <cell r="S129" t="str">
            <v>DRB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D129">
            <v>449</v>
          </cell>
          <cell r="AE129" t="str">
            <v>SG</v>
          </cell>
          <cell r="AF129" t="str">
            <v>449.SG</v>
          </cell>
        </row>
        <row r="130">
          <cell r="A130">
            <v>130</v>
          </cell>
          <cell r="F130">
            <v>0.1</v>
          </cell>
          <cell r="G130">
            <v>0.1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N130">
            <v>7.5000000000000011E-2</v>
          </cell>
          <cell r="O130">
            <v>2.5000000000000001E-2</v>
          </cell>
          <cell r="Q130">
            <v>0</v>
          </cell>
          <cell r="R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D130">
            <v>449</v>
          </cell>
          <cell r="AE130" t="str">
            <v>NA</v>
          </cell>
          <cell r="AF130" t="str">
            <v>449.NA1</v>
          </cell>
        </row>
        <row r="131">
          <cell r="A131">
            <v>131</v>
          </cell>
          <cell r="B131" t="str">
            <v xml:space="preserve"> </v>
          </cell>
          <cell r="C131" t="str">
            <v>State Revenue Credit</v>
          </cell>
          <cell r="E131" t="str">
            <v>REVREQ</v>
          </cell>
          <cell r="F131">
            <v>61050379.930124</v>
          </cell>
          <cell r="G131">
            <v>41265016.14961905</v>
          </cell>
          <cell r="H131">
            <v>9426696.679117091</v>
          </cell>
          <cell r="I131">
            <v>8939260.3978264239</v>
          </cell>
          <cell r="J131">
            <v>1213892.4261510805</v>
          </cell>
          <cell r="K131">
            <v>205514.27741035682</v>
          </cell>
          <cell r="M131">
            <v>0.5</v>
          </cell>
          <cell r="N131">
            <v>20632508.074809525</v>
          </cell>
          <cell r="O131">
            <v>20632508.074809525</v>
          </cell>
          <cell r="P131">
            <v>0.5</v>
          </cell>
          <cell r="Q131">
            <v>4713348.3395585455</v>
          </cell>
          <cell r="R131">
            <v>4713348.3395585455</v>
          </cell>
          <cell r="S131" t="str">
            <v>DRB</v>
          </cell>
          <cell r="T131">
            <v>1917493.2118795651</v>
          </cell>
          <cell r="U131">
            <v>4129112.8743206817</v>
          </cell>
          <cell r="V131">
            <v>1844503.8834297338</v>
          </cell>
          <cell r="W131">
            <v>860037.03695052362</v>
          </cell>
          <cell r="X131">
            <v>188113.39124591081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D131">
            <v>449</v>
          </cell>
          <cell r="AE131" t="str">
            <v>NA</v>
          </cell>
          <cell r="AF131" t="str">
            <v>449.NA2</v>
          </cell>
        </row>
        <row r="132">
          <cell r="A132">
            <v>132</v>
          </cell>
          <cell r="AD132">
            <v>449</v>
          </cell>
          <cell r="AE132" t="str">
            <v>NA</v>
          </cell>
          <cell r="AF132" t="str">
            <v>449.NA3</v>
          </cell>
        </row>
        <row r="133">
          <cell r="A133">
            <v>133</v>
          </cell>
          <cell r="C133" t="str">
            <v>AGA Revenue Credit</v>
          </cell>
          <cell r="E133" t="str">
            <v>DPW</v>
          </cell>
          <cell r="F133">
            <v>3345965.2</v>
          </cell>
          <cell r="G133">
            <v>0</v>
          </cell>
          <cell r="H133">
            <v>0</v>
          </cell>
          <cell r="I133">
            <v>3345965.2</v>
          </cell>
          <cell r="J133">
            <v>0</v>
          </cell>
          <cell r="K133">
            <v>0</v>
          </cell>
          <cell r="M133">
            <v>0.5</v>
          </cell>
          <cell r="N133">
            <v>0</v>
          </cell>
          <cell r="O133">
            <v>0</v>
          </cell>
          <cell r="P133">
            <v>0.5</v>
          </cell>
          <cell r="Q133">
            <v>0</v>
          </cell>
          <cell r="R133">
            <v>0</v>
          </cell>
          <cell r="S133" t="str">
            <v>DRB</v>
          </cell>
          <cell r="T133">
            <v>717717.71630517289</v>
          </cell>
          <cell r="U133">
            <v>1545526.9641444045</v>
          </cell>
          <cell r="V133">
            <v>690397.81039619097</v>
          </cell>
          <cell r="W133">
            <v>321911.86611447926</v>
          </cell>
          <cell r="X133">
            <v>70410.84303974919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D133">
            <v>449</v>
          </cell>
          <cell r="AE133" t="str">
            <v>NA</v>
          </cell>
          <cell r="AF133" t="str">
            <v>449.NA4</v>
          </cell>
        </row>
        <row r="134">
          <cell r="A134">
            <v>134</v>
          </cell>
          <cell r="AD134">
            <v>449</v>
          </cell>
          <cell r="AE134" t="str">
            <v>NA</v>
          </cell>
          <cell r="AF134" t="str">
            <v>449.NA5</v>
          </cell>
        </row>
        <row r="135">
          <cell r="A135">
            <v>135</v>
          </cell>
          <cell r="B135" t="str">
            <v>Total Sales from Electricity</v>
          </cell>
          <cell r="F135">
            <v>2103642525.3317413</v>
          </cell>
          <cell r="G135">
            <v>1453098215.397882</v>
          </cell>
          <cell r="H135">
            <v>291271039.85659981</v>
          </cell>
          <cell r="I135">
            <v>314650980.99524248</v>
          </cell>
          <cell r="J135">
            <v>36107668.821464479</v>
          </cell>
          <cell r="K135">
            <v>8514620.2605529539</v>
          </cell>
          <cell r="N135">
            <v>1089823661.5484116</v>
          </cell>
          <cell r="O135">
            <v>363274553.8494705</v>
          </cell>
          <cell r="Q135">
            <v>218453279.89244986</v>
          </cell>
          <cell r="R135">
            <v>72817759.964149952</v>
          </cell>
          <cell r="T135">
            <v>67493404.747033164</v>
          </cell>
          <cell r="U135">
            <v>145339699.11660641</v>
          </cell>
          <cell r="V135">
            <v>64924270.078519918</v>
          </cell>
          <cell r="W135">
            <v>30272246.844327625</v>
          </cell>
          <cell r="X135">
            <v>6621360.2087550471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D135" t="str">
            <v>Total Sales from Electricity</v>
          </cell>
          <cell r="AE135" t="str">
            <v>NA</v>
          </cell>
          <cell r="AF135" t="str">
            <v>Total Sales from Electricity.NA</v>
          </cell>
        </row>
        <row r="136">
          <cell r="A136">
            <v>136</v>
          </cell>
          <cell r="AD136" t="str">
            <v>Total Sales from Electricity</v>
          </cell>
          <cell r="AE136" t="str">
            <v>NA</v>
          </cell>
          <cell r="AF136" t="str">
            <v>Total Sales from Electricity.NA1</v>
          </cell>
        </row>
        <row r="137">
          <cell r="A137">
            <v>137</v>
          </cell>
          <cell r="B137" t="str">
            <v>Other Electric Operating Revenues</v>
          </cell>
          <cell r="AD137" t="str">
            <v>Other Electric Operating Revenues</v>
          </cell>
          <cell r="AE137" t="str">
            <v>NA</v>
          </cell>
          <cell r="AF137" t="str">
            <v>Other Electric Operating Revenues.NA</v>
          </cell>
        </row>
        <row r="138">
          <cell r="A138">
            <v>138</v>
          </cell>
          <cell r="B138">
            <v>450</v>
          </cell>
          <cell r="C138" t="str">
            <v>Forfeited Discounts &amp; Interest</v>
          </cell>
          <cell r="AD138">
            <v>450</v>
          </cell>
          <cell r="AE138" t="str">
            <v>NA</v>
          </cell>
          <cell r="AF138" t="str">
            <v>450.NA</v>
          </cell>
        </row>
        <row r="139">
          <cell r="A139">
            <v>139</v>
          </cell>
          <cell r="D139" t="str">
            <v>S</v>
          </cell>
          <cell r="E139" t="str">
            <v>CUST</v>
          </cell>
          <cell r="F139">
            <v>3479500.68</v>
          </cell>
          <cell r="G139">
            <v>0</v>
          </cell>
          <cell r="H139">
            <v>0</v>
          </cell>
          <cell r="I139">
            <v>0</v>
          </cell>
          <cell r="J139">
            <v>3479500.68</v>
          </cell>
          <cell r="K139">
            <v>0</v>
          </cell>
          <cell r="M139">
            <v>0.75</v>
          </cell>
          <cell r="N139">
            <v>0</v>
          </cell>
          <cell r="O139">
            <v>0</v>
          </cell>
          <cell r="P139">
            <v>0.75</v>
          </cell>
          <cell r="Q139">
            <v>0</v>
          </cell>
          <cell r="R139">
            <v>0</v>
          </cell>
          <cell r="S139" t="str">
            <v>CUST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D139">
            <v>450</v>
          </cell>
          <cell r="AE139" t="str">
            <v>S</v>
          </cell>
          <cell r="AF139" t="str">
            <v>450.S</v>
          </cell>
        </row>
        <row r="140">
          <cell r="A140">
            <v>140</v>
          </cell>
          <cell r="D140" t="str">
            <v>SO</v>
          </cell>
          <cell r="E140" t="str">
            <v>CUST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M140">
            <v>0.75</v>
          </cell>
          <cell r="N140">
            <v>0</v>
          </cell>
          <cell r="O140">
            <v>0</v>
          </cell>
          <cell r="P140">
            <v>0.75</v>
          </cell>
          <cell r="Q140">
            <v>0</v>
          </cell>
          <cell r="R140">
            <v>0</v>
          </cell>
          <cell r="S140" t="str">
            <v>CUST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D140">
            <v>450</v>
          </cell>
          <cell r="AE140" t="str">
            <v>SO</v>
          </cell>
          <cell r="AF140" t="str">
            <v>450.SO</v>
          </cell>
        </row>
        <row r="141">
          <cell r="A141">
            <v>141</v>
          </cell>
          <cell r="F141">
            <v>3479500.68</v>
          </cell>
          <cell r="G141">
            <v>0</v>
          </cell>
          <cell r="H141">
            <v>0</v>
          </cell>
          <cell r="I141">
            <v>0</v>
          </cell>
          <cell r="J141">
            <v>3479500.68</v>
          </cell>
          <cell r="K141">
            <v>0</v>
          </cell>
          <cell r="N141">
            <v>0</v>
          </cell>
          <cell r="O141">
            <v>0</v>
          </cell>
          <cell r="Q141">
            <v>0</v>
          </cell>
          <cell r="R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D141">
            <v>450</v>
          </cell>
          <cell r="AE141" t="str">
            <v>NA</v>
          </cell>
          <cell r="AF141" t="str">
            <v>450.NA1</v>
          </cell>
        </row>
        <row r="142">
          <cell r="A142">
            <v>142</v>
          </cell>
          <cell r="AD142">
            <v>450</v>
          </cell>
          <cell r="AE142" t="str">
            <v>NA</v>
          </cell>
          <cell r="AF142" t="str">
            <v>450.NA2</v>
          </cell>
        </row>
        <row r="143">
          <cell r="A143">
            <v>143</v>
          </cell>
          <cell r="B143">
            <v>451</v>
          </cell>
          <cell r="C143" t="str">
            <v>Misc Electric Revenue</v>
          </cell>
          <cell r="AD143">
            <v>451</v>
          </cell>
          <cell r="AE143" t="str">
            <v>NA</v>
          </cell>
          <cell r="AF143" t="str">
            <v>451.NA</v>
          </cell>
        </row>
        <row r="144">
          <cell r="A144">
            <v>144</v>
          </cell>
          <cell r="D144" t="str">
            <v>S</v>
          </cell>
          <cell r="E144" t="str">
            <v>CUST</v>
          </cell>
          <cell r="F144">
            <v>3596319.8</v>
          </cell>
          <cell r="G144">
            <v>0</v>
          </cell>
          <cell r="H144">
            <v>0</v>
          </cell>
          <cell r="I144">
            <v>0</v>
          </cell>
          <cell r="J144">
            <v>3596319.8</v>
          </cell>
          <cell r="K144">
            <v>0</v>
          </cell>
          <cell r="M144">
            <v>0.75</v>
          </cell>
          <cell r="N144">
            <v>0</v>
          </cell>
          <cell r="O144">
            <v>0</v>
          </cell>
          <cell r="P144">
            <v>0.75</v>
          </cell>
          <cell r="Q144">
            <v>0</v>
          </cell>
          <cell r="R144">
            <v>0</v>
          </cell>
          <cell r="S144" t="str">
            <v>CUST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D144">
            <v>451</v>
          </cell>
          <cell r="AE144" t="str">
            <v>S</v>
          </cell>
          <cell r="AF144" t="str">
            <v>451.S</v>
          </cell>
        </row>
        <row r="145">
          <cell r="A145">
            <v>145</v>
          </cell>
          <cell r="D145" t="str">
            <v>SG</v>
          </cell>
          <cell r="E145" t="str">
            <v>GP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M145">
            <v>0.75</v>
          </cell>
          <cell r="N145">
            <v>0</v>
          </cell>
          <cell r="O145">
            <v>0</v>
          </cell>
          <cell r="P145">
            <v>0.75</v>
          </cell>
          <cell r="Q145">
            <v>0</v>
          </cell>
          <cell r="R145">
            <v>0</v>
          </cell>
          <cell r="S145" t="str">
            <v>PLNT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D145">
            <v>451</v>
          </cell>
          <cell r="AE145" t="str">
            <v>SG</v>
          </cell>
          <cell r="AF145" t="str">
            <v>451.SG</v>
          </cell>
        </row>
        <row r="146">
          <cell r="A146">
            <v>146</v>
          </cell>
          <cell r="D146" t="str">
            <v>SO</v>
          </cell>
          <cell r="E146" t="str">
            <v>CUST</v>
          </cell>
          <cell r="F146">
            <v>4070.8740095580783</v>
          </cell>
          <cell r="G146">
            <v>0</v>
          </cell>
          <cell r="H146">
            <v>0</v>
          </cell>
          <cell r="I146">
            <v>0</v>
          </cell>
          <cell r="J146">
            <v>4070.8740095580783</v>
          </cell>
          <cell r="K146">
            <v>0</v>
          </cell>
          <cell r="M146">
            <v>0.75</v>
          </cell>
          <cell r="N146">
            <v>0</v>
          </cell>
          <cell r="O146">
            <v>0</v>
          </cell>
          <cell r="P146">
            <v>0.75</v>
          </cell>
          <cell r="Q146">
            <v>0</v>
          </cell>
          <cell r="R146">
            <v>0</v>
          </cell>
          <cell r="S146" t="str">
            <v>PLNT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D146">
            <v>451</v>
          </cell>
          <cell r="AE146" t="str">
            <v>SO</v>
          </cell>
          <cell r="AF146" t="str">
            <v>451.SO</v>
          </cell>
        </row>
        <row r="147">
          <cell r="A147">
            <v>147</v>
          </cell>
          <cell r="F147">
            <v>3600390.6740095578</v>
          </cell>
          <cell r="G147">
            <v>0</v>
          </cell>
          <cell r="H147">
            <v>0</v>
          </cell>
          <cell r="I147">
            <v>0</v>
          </cell>
          <cell r="J147">
            <v>3600390.6740095578</v>
          </cell>
          <cell r="K147">
            <v>0</v>
          </cell>
          <cell r="N147">
            <v>0</v>
          </cell>
          <cell r="O147">
            <v>0</v>
          </cell>
          <cell r="Q147">
            <v>0</v>
          </cell>
          <cell r="R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D147">
            <v>451</v>
          </cell>
          <cell r="AE147" t="str">
            <v>NA</v>
          </cell>
          <cell r="AF147" t="str">
            <v>451.NA1</v>
          </cell>
        </row>
        <row r="148">
          <cell r="A148">
            <v>148</v>
          </cell>
          <cell r="AD148">
            <v>451</v>
          </cell>
          <cell r="AE148" t="str">
            <v>NA</v>
          </cell>
          <cell r="AF148" t="str">
            <v>451.NA2</v>
          </cell>
        </row>
        <row r="149">
          <cell r="A149">
            <v>149</v>
          </cell>
          <cell r="B149">
            <v>453</v>
          </cell>
          <cell r="C149" t="str">
            <v>Water Sales</v>
          </cell>
          <cell r="AD149">
            <v>453</v>
          </cell>
          <cell r="AE149" t="str">
            <v>NA</v>
          </cell>
          <cell r="AF149" t="str">
            <v>453.NA</v>
          </cell>
        </row>
        <row r="150">
          <cell r="A150">
            <v>150</v>
          </cell>
          <cell r="D150" t="str">
            <v>SG</v>
          </cell>
          <cell r="E150" t="str">
            <v>P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M150">
            <v>0.75</v>
          </cell>
          <cell r="N150">
            <v>0</v>
          </cell>
          <cell r="O150">
            <v>0</v>
          </cell>
          <cell r="P150">
            <v>0.75</v>
          </cell>
          <cell r="Q150">
            <v>0</v>
          </cell>
          <cell r="R150">
            <v>0</v>
          </cell>
          <cell r="S150" t="str">
            <v>PLNT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D150">
            <v>453</v>
          </cell>
          <cell r="AE150" t="str">
            <v>SG</v>
          </cell>
          <cell r="AF150" t="str">
            <v>453.SG</v>
          </cell>
        </row>
        <row r="151">
          <cell r="A151">
            <v>151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N151">
            <v>0</v>
          </cell>
          <cell r="O151">
            <v>0</v>
          </cell>
          <cell r="Q151">
            <v>0</v>
          </cell>
          <cell r="R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D151">
            <v>453</v>
          </cell>
          <cell r="AE151" t="str">
            <v>NA</v>
          </cell>
          <cell r="AF151" t="str">
            <v>453.NA1</v>
          </cell>
        </row>
        <row r="152">
          <cell r="A152">
            <v>152</v>
          </cell>
          <cell r="AD152">
            <v>453</v>
          </cell>
          <cell r="AE152" t="str">
            <v>NA</v>
          </cell>
          <cell r="AF152" t="str">
            <v>453.NA2</v>
          </cell>
        </row>
        <row r="153">
          <cell r="A153">
            <v>153</v>
          </cell>
          <cell r="B153">
            <v>454</v>
          </cell>
          <cell r="C153" t="str">
            <v>Rent of Electric Property</v>
          </cell>
          <cell r="AD153">
            <v>454</v>
          </cell>
          <cell r="AE153" t="str">
            <v>NA</v>
          </cell>
          <cell r="AF153" t="str">
            <v>454.NA</v>
          </cell>
        </row>
        <row r="154">
          <cell r="A154">
            <v>154</v>
          </cell>
          <cell r="D154" t="str">
            <v>S</v>
          </cell>
          <cell r="E154" t="str">
            <v>DPW</v>
          </cell>
          <cell r="F154">
            <v>2963721.2399999998</v>
          </cell>
          <cell r="G154">
            <v>0</v>
          </cell>
          <cell r="H154">
            <v>0</v>
          </cell>
          <cell r="I154">
            <v>2963721.2399999998</v>
          </cell>
          <cell r="J154">
            <v>0</v>
          </cell>
          <cell r="K154">
            <v>0</v>
          </cell>
          <cell r="M154">
            <v>0.75</v>
          </cell>
          <cell r="N154">
            <v>0</v>
          </cell>
          <cell r="O154">
            <v>0</v>
          </cell>
          <cell r="P154">
            <v>0.75</v>
          </cell>
          <cell r="Q154">
            <v>0</v>
          </cell>
          <cell r="R154">
            <v>0</v>
          </cell>
          <cell r="S154" t="str">
            <v>PLNT</v>
          </cell>
          <cell r="T154">
            <v>519851.74697522842</v>
          </cell>
          <cell r="U154">
            <v>1493940.1572873699</v>
          </cell>
          <cell r="V154">
            <v>554965.30798471079</v>
          </cell>
          <cell r="W154">
            <v>305494.26920362911</v>
          </cell>
          <cell r="X154">
            <v>89469.758549061342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D154">
            <v>454</v>
          </cell>
          <cell r="AE154" t="str">
            <v>S</v>
          </cell>
          <cell r="AF154" t="str">
            <v>454.S</v>
          </cell>
        </row>
        <row r="155">
          <cell r="A155">
            <v>155</v>
          </cell>
          <cell r="D155" t="str">
            <v>SG</v>
          </cell>
          <cell r="E155" t="str">
            <v>T</v>
          </cell>
          <cell r="F155">
            <v>2702576.1955494457</v>
          </cell>
          <cell r="G155">
            <v>0</v>
          </cell>
          <cell r="H155">
            <v>2702576.1955494457</v>
          </cell>
          <cell r="I155">
            <v>0</v>
          </cell>
          <cell r="J155">
            <v>0</v>
          </cell>
          <cell r="K155">
            <v>0</v>
          </cell>
          <cell r="M155">
            <v>0.75</v>
          </cell>
          <cell r="N155">
            <v>0</v>
          </cell>
          <cell r="O155">
            <v>0</v>
          </cell>
          <cell r="P155">
            <v>0.75</v>
          </cell>
          <cell r="Q155">
            <v>2026932.1466620844</v>
          </cell>
          <cell r="R155">
            <v>675644.04888736142</v>
          </cell>
          <cell r="S155" t="str">
            <v>PLNT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D155">
            <v>454</v>
          </cell>
          <cell r="AE155" t="str">
            <v>SG</v>
          </cell>
          <cell r="AF155" t="str">
            <v>454.SG</v>
          </cell>
        </row>
        <row r="156">
          <cell r="A156">
            <v>156</v>
          </cell>
          <cell r="D156" t="str">
            <v>SG</v>
          </cell>
          <cell r="E156" t="str">
            <v>T</v>
          </cell>
          <cell r="F156">
            <v>7873.8753037604338</v>
          </cell>
          <cell r="G156">
            <v>0</v>
          </cell>
          <cell r="H156">
            <v>7873.8753037604338</v>
          </cell>
          <cell r="I156">
            <v>0</v>
          </cell>
          <cell r="J156">
            <v>0</v>
          </cell>
          <cell r="K156">
            <v>0</v>
          </cell>
          <cell r="M156">
            <v>0.75</v>
          </cell>
          <cell r="N156">
            <v>0</v>
          </cell>
          <cell r="O156">
            <v>0</v>
          </cell>
          <cell r="P156">
            <v>0.75</v>
          </cell>
          <cell r="Q156">
            <v>5905.4064778203256</v>
          </cell>
          <cell r="R156">
            <v>1968.4688259401084</v>
          </cell>
          <cell r="S156" t="str">
            <v>PLNT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D156">
            <v>454</v>
          </cell>
          <cell r="AE156" t="str">
            <v>SG</v>
          </cell>
          <cell r="AF156" t="str">
            <v>454.SG1</v>
          </cell>
        </row>
        <row r="157">
          <cell r="A157">
            <v>157</v>
          </cell>
          <cell r="D157" t="str">
            <v>SO</v>
          </cell>
          <cell r="E157" t="str">
            <v>GP</v>
          </cell>
          <cell r="F157">
            <v>1928059.5490942798</v>
          </cell>
          <cell r="G157">
            <v>940584.22597331612</v>
          </cell>
          <cell r="H157">
            <v>468665.8166251689</v>
          </cell>
          <cell r="I157">
            <v>507481.59143578669</v>
          </cell>
          <cell r="J157">
            <v>11327.915060008811</v>
          </cell>
          <cell r="K157">
            <v>0</v>
          </cell>
          <cell r="M157">
            <v>0.75</v>
          </cell>
          <cell r="N157">
            <v>705438.16947998712</v>
          </cell>
          <cell r="O157">
            <v>235146.05649332903</v>
          </cell>
          <cell r="P157">
            <v>0.75</v>
          </cell>
          <cell r="Q157">
            <v>351499.36246887664</v>
          </cell>
          <cell r="R157">
            <v>117166.45415629222</v>
          </cell>
          <cell r="S157" t="str">
            <v>PLNT</v>
          </cell>
          <cell r="T157">
            <v>89014.846708613812</v>
          </cell>
          <cell r="U157">
            <v>255809.1895748009</v>
          </cell>
          <cell r="V157">
            <v>95027.384453921361</v>
          </cell>
          <cell r="W157">
            <v>52310.155158172151</v>
          </cell>
          <cell r="X157">
            <v>15320.01554027842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D157">
            <v>454</v>
          </cell>
          <cell r="AE157" t="str">
            <v>SO</v>
          </cell>
          <cell r="AF157" t="str">
            <v>454.SO</v>
          </cell>
        </row>
        <row r="158">
          <cell r="A158">
            <v>158</v>
          </cell>
          <cell r="F158">
            <v>7602230.8599474858</v>
          </cell>
          <cell r="G158">
            <v>940584.22597331612</v>
          </cell>
          <cell r="H158">
            <v>3179115.8874783753</v>
          </cell>
          <cell r="I158">
            <v>3471202.8314357866</v>
          </cell>
          <cell r="J158">
            <v>11327.915060008811</v>
          </cell>
          <cell r="K158">
            <v>0</v>
          </cell>
          <cell r="N158">
            <v>705438.16947998712</v>
          </cell>
          <cell r="O158">
            <v>235146.05649332903</v>
          </cell>
          <cell r="Q158">
            <v>2384336.9156087814</v>
          </cell>
          <cell r="R158">
            <v>794778.97186959384</v>
          </cell>
          <cell r="T158">
            <v>608866.59368384222</v>
          </cell>
          <cell r="U158">
            <v>1749749.3468621708</v>
          </cell>
          <cell r="V158">
            <v>649992.69243863213</v>
          </cell>
          <cell r="W158">
            <v>357804.42436180124</v>
          </cell>
          <cell r="X158">
            <v>104789.77408933976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D158">
            <v>454</v>
          </cell>
          <cell r="AE158" t="str">
            <v>NA</v>
          </cell>
          <cell r="AF158" t="str">
            <v>454.NA1</v>
          </cell>
        </row>
        <row r="159">
          <cell r="A159">
            <v>159</v>
          </cell>
          <cell r="AD159">
            <v>454</v>
          </cell>
          <cell r="AE159" t="str">
            <v>NA</v>
          </cell>
          <cell r="AF159" t="str">
            <v>454.NA2</v>
          </cell>
        </row>
        <row r="160">
          <cell r="A160">
            <v>160</v>
          </cell>
          <cell r="B160">
            <v>456</v>
          </cell>
          <cell r="C160" t="str">
            <v>Other Electric Revenue</v>
          </cell>
          <cell r="AD160">
            <v>456</v>
          </cell>
          <cell r="AE160" t="str">
            <v>NA</v>
          </cell>
          <cell r="AF160" t="str">
            <v>456.NA</v>
          </cell>
        </row>
        <row r="161">
          <cell r="A161">
            <v>161</v>
          </cell>
          <cell r="D161" t="str">
            <v>S</v>
          </cell>
          <cell r="E161" t="str">
            <v>DMSC</v>
          </cell>
          <cell r="F161">
            <v>-1838779.113416886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-1838779.113416886</v>
          </cell>
          <cell r="M161">
            <v>0.75</v>
          </cell>
          <cell r="N161">
            <v>0</v>
          </cell>
          <cell r="O161">
            <v>0</v>
          </cell>
          <cell r="P161">
            <v>0.75</v>
          </cell>
          <cell r="Q161">
            <v>0</v>
          </cell>
          <cell r="R161">
            <v>0</v>
          </cell>
          <cell r="S161" t="str">
            <v>PLNT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D161">
            <v>456</v>
          </cell>
          <cell r="AE161" t="str">
            <v>S</v>
          </cell>
          <cell r="AF161" t="str">
            <v>456.S</v>
          </cell>
        </row>
        <row r="162">
          <cell r="A162">
            <v>162</v>
          </cell>
          <cell r="D162" t="str">
            <v>CN</v>
          </cell>
          <cell r="E162" t="str">
            <v>CUST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M162">
            <v>0.75</v>
          </cell>
          <cell r="N162">
            <v>0</v>
          </cell>
          <cell r="O162">
            <v>0</v>
          </cell>
          <cell r="P162">
            <v>0.75</v>
          </cell>
          <cell r="Q162">
            <v>0</v>
          </cell>
          <cell r="R162">
            <v>0</v>
          </cell>
          <cell r="S162" t="str">
            <v>CUST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D162">
            <v>456</v>
          </cell>
          <cell r="AE162" t="str">
            <v>CN</v>
          </cell>
          <cell r="AF162" t="str">
            <v>456.CN</v>
          </cell>
        </row>
        <row r="163">
          <cell r="A163">
            <v>163</v>
          </cell>
          <cell r="D163" t="str">
            <v>SE</v>
          </cell>
          <cell r="E163" t="str">
            <v>OTHSE</v>
          </cell>
          <cell r="F163">
            <v>3575969.77818966</v>
          </cell>
          <cell r="G163">
            <v>0</v>
          </cell>
          <cell r="H163">
            <v>3575969.77818966</v>
          </cell>
          <cell r="I163">
            <v>0</v>
          </cell>
          <cell r="J163">
            <v>0</v>
          </cell>
          <cell r="K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3575969.77818966</v>
          </cell>
          <cell r="S163" t="str">
            <v>PLNT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D163">
            <v>456</v>
          </cell>
          <cell r="AE163" t="str">
            <v>SE</v>
          </cell>
          <cell r="AF163" t="str">
            <v>456.SE</v>
          </cell>
        </row>
        <row r="164">
          <cell r="A164">
            <v>164</v>
          </cell>
          <cell r="D164" t="str">
            <v>SO</v>
          </cell>
          <cell r="E164" t="str">
            <v>OTHSO</v>
          </cell>
          <cell r="F164">
            <v>637812.08901322982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637812.08901322982</v>
          </cell>
          <cell r="M164">
            <v>0.75</v>
          </cell>
          <cell r="N164">
            <v>0</v>
          </cell>
          <cell r="O164">
            <v>0</v>
          </cell>
          <cell r="P164">
            <v>0.75</v>
          </cell>
          <cell r="Q164">
            <v>0</v>
          </cell>
          <cell r="R164">
            <v>0</v>
          </cell>
          <cell r="S164" t="str">
            <v>PLNT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D164">
            <v>456</v>
          </cell>
          <cell r="AE164" t="str">
            <v>SO</v>
          </cell>
          <cell r="AF164" t="str">
            <v>456.SO</v>
          </cell>
        </row>
        <row r="165">
          <cell r="A165">
            <v>165</v>
          </cell>
          <cell r="D165" t="str">
            <v>SG</v>
          </cell>
          <cell r="E165" t="str">
            <v>OTHSGR</v>
          </cell>
          <cell r="F165">
            <v>51905165.243835233</v>
          </cell>
          <cell r="G165">
            <v>14462672.51647797</v>
          </cell>
          <cell r="H165">
            <v>37442492.727357268</v>
          </cell>
          <cell r="I165">
            <v>0</v>
          </cell>
          <cell r="J165">
            <v>0</v>
          </cell>
          <cell r="K165">
            <v>0</v>
          </cell>
          <cell r="M165">
            <v>0.75</v>
          </cell>
          <cell r="N165">
            <v>10847004.387358477</v>
          </cell>
          <cell r="O165">
            <v>3615668.1291194926</v>
          </cell>
          <cell r="P165">
            <v>0.75</v>
          </cell>
          <cell r="Q165">
            <v>28081869.545517951</v>
          </cell>
          <cell r="R165">
            <v>9360623.1818393171</v>
          </cell>
          <cell r="S165" t="str">
            <v>PLNT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D165">
            <v>456</v>
          </cell>
          <cell r="AE165" t="str">
            <v>SG</v>
          </cell>
          <cell r="AF165" t="str">
            <v>456.SG</v>
          </cell>
        </row>
        <row r="166">
          <cell r="A166">
            <v>166</v>
          </cell>
          <cell r="F166">
            <v>54280167.997621238</v>
          </cell>
          <cell r="G166">
            <v>14462672.51647797</v>
          </cell>
          <cell r="H166">
            <v>41018462.505546927</v>
          </cell>
          <cell r="I166">
            <v>0</v>
          </cell>
          <cell r="J166">
            <v>0</v>
          </cell>
          <cell r="K166">
            <v>-1200967.0244036561</v>
          </cell>
          <cell r="N166">
            <v>10847004.387358477</v>
          </cell>
          <cell r="O166">
            <v>3615668.1291194926</v>
          </cell>
          <cell r="Q166">
            <v>28081869.545517951</v>
          </cell>
          <cell r="R166">
            <v>12936592.960028976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D166">
            <v>456</v>
          </cell>
          <cell r="AE166" t="str">
            <v>NA</v>
          </cell>
          <cell r="AF166" t="str">
            <v>456.NA1</v>
          </cell>
        </row>
        <row r="167">
          <cell r="A167">
            <v>167</v>
          </cell>
          <cell r="AD167">
            <v>456</v>
          </cell>
          <cell r="AE167" t="str">
            <v>NA</v>
          </cell>
          <cell r="AF167" t="str">
            <v>456.NA2</v>
          </cell>
        </row>
        <row r="168">
          <cell r="A168">
            <v>168</v>
          </cell>
          <cell r="C168" t="str">
            <v>Total Other Electric Revenues</v>
          </cell>
          <cell r="F168">
            <v>68962290.21157828</v>
          </cell>
          <cell r="G168">
            <v>15403256.742451286</v>
          </cell>
          <cell r="H168">
            <v>44197578.393025301</v>
          </cell>
          <cell r="I168">
            <v>3471202.8314357866</v>
          </cell>
          <cell r="J168">
            <v>7091219.2690695664</v>
          </cell>
          <cell r="K168">
            <v>-1200967.0244036561</v>
          </cell>
          <cell r="N168">
            <v>11552442.556838464</v>
          </cell>
          <cell r="O168">
            <v>3850814.1856128215</v>
          </cell>
          <cell r="P168">
            <v>0</v>
          </cell>
          <cell r="Q168">
            <v>30466206.461126734</v>
          </cell>
          <cell r="R168">
            <v>13731371.93189857</v>
          </cell>
          <cell r="T168">
            <v>608866.59368384222</v>
          </cell>
          <cell r="U168">
            <v>1749749.3468621708</v>
          </cell>
          <cell r="V168">
            <v>649992.69243863213</v>
          </cell>
          <cell r="W168">
            <v>357804.42436180124</v>
          </cell>
          <cell r="X168">
            <v>104789.77408933976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D168">
            <v>456</v>
          </cell>
          <cell r="AE168" t="str">
            <v>NA</v>
          </cell>
          <cell r="AF168" t="str">
            <v>456.NA3</v>
          </cell>
        </row>
        <row r="169">
          <cell r="A169">
            <v>169</v>
          </cell>
          <cell r="AD169">
            <v>456</v>
          </cell>
          <cell r="AE169" t="str">
            <v>NA</v>
          </cell>
          <cell r="AF169" t="str">
            <v>456.NA4</v>
          </cell>
        </row>
        <row r="170">
          <cell r="A170">
            <v>170</v>
          </cell>
          <cell r="B170" t="str">
            <v>Total Electric Operating Revenues</v>
          </cell>
          <cell r="F170">
            <v>2172604815.5433197</v>
          </cell>
          <cell r="G170">
            <v>1468501472.1403332</v>
          </cell>
          <cell r="H170">
            <v>335468618.24962509</v>
          </cell>
          <cell r="I170">
            <v>318122183.82667828</v>
          </cell>
          <cell r="J170">
            <v>43198888.090534046</v>
          </cell>
          <cell r="K170">
            <v>7313653.236149298</v>
          </cell>
          <cell r="N170">
            <v>1101376104.1052501</v>
          </cell>
          <cell r="O170">
            <v>367125368.03508329</v>
          </cell>
          <cell r="P170">
            <v>0</v>
          </cell>
          <cell r="Q170">
            <v>248919486.3535766</v>
          </cell>
          <cell r="R170">
            <v>86549131.896048516</v>
          </cell>
          <cell r="T170">
            <v>68102271.340717003</v>
          </cell>
          <cell r="U170">
            <v>147089448.46346858</v>
          </cell>
          <cell r="V170">
            <v>65574262.77095855</v>
          </cell>
          <cell r="W170">
            <v>30630051.268689428</v>
          </cell>
          <cell r="X170">
            <v>6726149.9828443872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D170" t="str">
            <v>Total Electric Operating Revenues</v>
          </cell>
          <cell r="AE170" t="str">
            <v>NA</v>
          </cell>
          <cell r="AF170" t="str">
            <v>Total Electric Operating Revenues.NA</v>
          </cell>
        </row>
        <row r="171">
          <cell r="A171">
            <v>171</v>
          </cell>
          <cell r="AD171" t="str">
            <v>Total Electric Operating Revenues</v>
          </cell>
          <cell r="AE171" t="str">
            <v>NA</v>
          </cell>
          <cell r="AF171" t="str">
            <v>Total Electric Operating Revenues.NA1</v>
          </cell>
        </row>
        <row r="172">
          <cell r="A172">
            <v>172</v>
          </cell>
          <cell r="B172" t="str">
            <v>Miscellaneous Revenues</v>
          </cell>
          <cell r="AD172" t="str">
            <v>Miscellaneous Revenues</v>
          </cell>
          <cell r="AE172" t="str">
            <v>NA</v>
          </cell>
          <cell r="AF172" t="str">
            <v>Miscellaneous Revenues.NA</v>
          </cell>
        </row>
        <row r="173">
          <cell r="A173">
            <v>173</v>
          </cell>
          <cell r="B173">
            <v>41160</v>
          </cell>
          <cell r="C173" t="str">
            <v>Gain on Sale of Utility Plant - CR</v>
          </cell>
          <cell r="AD173">
            <v>41160</v>
          </cell>
          <cell r="AE173" t="str">
            <v>NA</v>
          </cell>
          <cell r="AF173" t="str">
            <v>41160.NA</v>
          </cell>
        </row>
        <row r="174">
          <cell r="A174">
            <v>174</v>
          </cell>
          <cell r="D174" t="str">
            <v>S</v>
          </cell>
          <cell r="E174" t="str">
            <v>DPW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M174">
            <v>0.75</v>
          </cell>
          <cell r="N174">
            <v>0</v>
          </cell>
          <cell r="O174">
            <v>0</v>
          </cell>
          <cell r="P174">
            <v>0.75</v>
          </cell>
          <cell r="Q174">
            <v>0</v>
          </cell>
          <cell r="R174">
            <v>0</v>
          </cell>
          <cell r="S174" t="str">
            <v>PLNT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D174">
            <v>41160</v>
          </cell>
          <cell r="AE174" t="str">
            <v>S</v>
          </cell>
          <cell r="AF174" t="str">
            <v>41160.S</v>
          </cell>
        </row>
        <row r="175">
          <cell r="A175">
            <v>175</v>
          </cell>
          <cell r="D175" t="str">
            <v>SG</v>
          </cell>
          <cell r="E175" t="str">
            <v>T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M175">
            <v>0.75</v>
          </cell>
          <cell r="N175">
            <v>0</v>
          </cell>
          <cell r="O175">
            <v>0</v>
          </cell>
          <cell r="P175">
            <v>0.75</v>
          </cell>
          <cell r="Q175">
            <v>0</v>
          </cell>
          <cell r="R175">
            <v>0</v>
          </cell>
          <cell r="S175" t="str">
            <v>PLNT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D175">
            <v>41160</v>
          </cell>
          <cell r="AE175" t="str">
            <v>SG</v>
          </cell>
          <cell r="AF175" t="str">
            <v>41160.SG</v>
          </cell>
        </row>
        <row r="176">
          <cell r="A176">
            <v>176</v>
          </cell>
          <cell r="D176" t="str">
            <v>SO</v>
          </cell>
          <cell r="E176" t="str">
            <v>G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M176">
            <v>0.75</v>
          </cell>
          <cell r="N176">
            <v>0</v>
          </cell>
          <cell r="O176">
            <v>0</v>
          </cell>
          <cell r="P176">
            <v>0.75</v>
          </cell>
          <cell r="Q176">
            <v>0</v>
          </cell>
          <cell r="R176">
            <v>0</v>
          </cell>
          <cell r="S176" t="str">
            <v>PLNT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D176">
            <v>41160</v>
          </cell>
          <cell r="AE176" t="str">
            <v>SO</v>
          </cell>
          <cell r="AF176" t="str">
            <v>41160.SO</v>
          </cell>
        </row>
        <row r="177">
          <cell r="A177">
            <v>177</v>
          </cell>
          <cell r="D177" t="str">
            <v>SG</v>
          </cell>
          <cell r="E177" t="str">
            <v>T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M177">
            <v>0.75</v>
          </cell>
          <cell r="N177">
            <v>0</v>
          </cell>
          <cell r="O177">
            <v>0</v>
          </cell>
          <cell r="P177">
            <v>0.75</v>
          </cell>
          <cell r="Q177">
            <v>0</v>
          </cell>
          <cell r="R177">
            <v>0</v>
          </cell>
          <cell r="S177" t="str">
            <v>PLNT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D177">
            <v>41160</v>
          </cell>
          <cell r="AE177" t="str">
            <v>SG</v>
          </cell>
          <cell r="AF177" t="str">
            <v>41160.SG1</v>
          </cell>
        </row>
        <row r="178">
          <cell r="A178">
            <v>178</v>
          </cell>
          <cell r="D178" t="str">
            <v>SG</v>
          </cell>
          <cell r="E178" t="str">
            <v>P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M178">
            <v>0.75</v>
          </cell>
          <cell r="N178">
            <v>0</v>
          </cell>
          <cell r="O178">
            <v>0</v>
          </cell>
          <cell r="P178">
            <v>0.75</v>
          </cell>
          <cell r="Q178">
            <v>0</v>
          </cell>
          <cell r="R178">
            <v>0</v>
          </cell>
          <cell r="S178" t="str">
            <v>PLNT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D178">
            <v>41160</v>
          </cell>
          <cell r="AE178" t="str">
            <v>SG</v>
          </cell>
          <cell r="AF178" t="str">
            <v>41160.SG2</v>
          </cell>
        </row>
        <row r="179">
          <cell r="A179">
            <v>179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N179">
            <v>0</v>
          </cell>
          <cell r="O179">
            <v>0</v>
          </cell>
          <cell r="Q179">
            <v>0</v>
          </cell>
          <cell r="R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D179">
            <v>41160</v>
          </cell>
          <cell r="AE179" t="str">
            <v>NA</v>
          </cell>
          <cell r="AF179" t="str">
            <v>41160.NA1</v>
          </cell>
        </row>
        <row r="180">
          <cell r="A180">
            <v>180</v>
          </cell>
          <cell r="AD180">
            <v>41160</v>
          </cell>
          <cell r="AE180" t="str">
            <v>NA</v>
          </cell>
          <cell r="AF180" t="str">
            <v>41160.NA2</v>
          </cell>
        </row>
        <row r="181">
          <cell r="A181">
            <v>181</v>
          </cell>
          <cell r="B181">
            <v>41170</v>
          </cell>
          <cell r="C181" t="str">
            <v>Loss on Sale of Utility Plant</v>
          </cell>
          <cell r="AD181">
            <v>41170</v>
          </cell>
          <cell r="AE181" t="str">
            <v>NA</v>
          </cell>
          <cell r="AF181" t="str">
            <v>41170.NA</v>
          </cell>
        </row>
        <row r="182">
          <cell r="A182">
            <v>182</v>
          </cell>
          <cell r="D182" t="str">
            <v>S</v>
          </cell>
          <cell r="E182" t="str">
            <v>DPW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M182">
            <v>0.75</v>
          </cell>
          <cell r="N182">
            <v>0</v>
          </cell>
          <cell r="O182">
            <v>0</v>
          </cell>
          <cell r="P182">
            <v>0.75</v>
          </cell>
          <cell r="Q182">
            <v>0</v>
          </cell>
          <cell r="R182">
            <v>0</v>
          </cell>
          <cell r="S182" t="str">
            <v>PLNT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D182">
            <v>41170</v>
          </cell>
          <cell r="AE182" t="str">
            <v>S</v>
          </cell>
          <cell r="AF182" t="str">
            <v>41170.S</v>
          </cell>
        </row>
        <row r="183">
          <cell r="A183">
            <v>183</v>
          </cell>
          <cell r="D183" t="str">
            <v>SG</v>
          </cell>
          <cell r="E183" t="str">
            <v>T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M183">
            <v>0.75</v>
          </cell>
          <cell r="N183">
            <v>0</v>
          </cell>
          <cell r="O183">
            <v>0</v>
          </cell>
          <cell r="P183">
            <v>0.75</v>
          </cell>
          <cell r="Q183">
            <v>0</v>
          </cell>
          <cell r="R183">
            <v>0</v>
          </cell>
          <cell r="S183" t="str">
            <v>PLNT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D183">
            <v>41170</v>
          </cell>
          <cell r="AE183" t="str">
            <v>SG</v>
          </cell>
          <cell r="AF183" t="str">
            <v>41170.SG</v>
          </cell>
        </row>
        <row r="184">
          <cell r="A184">
            <v>184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N184">
            <v>0</v>
          </cell>
          <cell r="O184">
            <v>0</v>
          </cell>
          <cell r="Q184">
            <v>0</v>
          </cell>
          <cell r="R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D184">
            <v>41170</v>
          </cell>
          <cell r="AE184" t="str">
            <v>NA</v>
          </cell>
          <cell r="AF184" t="str">
            <v>41170.NA1</v>
          </cell>
        </row>
        <row r="185">
          <cell r="A185">
            <v>185</v>
          </cell>
          <cell r="AD185">
            <v>41170</v>
          </cell>
          <cell r="AE185" t="str">
            <v>NA</v>
          </cell>
          <cell r="AF185" t="str">
            <v>41170.NA2</v>
          </cell>
        </row>
        <row r="186">
          <cell r="A186">
            <v>186</v>
          </cell>
          <cell r="B186">
            <v>4118</v>
          </cell>
          <cell r="C186" t="str">
            <v>Gain from Emission Allowances</v>
          </cell>
          <cell r="AD186">
            <v>4118</v>
          </cell>
          <cell r="AE186" t="str">
            <v>NA</v>
          </cell>
          <cell r="AF186" t="str">
            <v>4118.NA</v>
          </cell>
        </row>
        <row r="187">
          <cell r="A187">
            <v>187</v>
          </cell>
          <cell r="D187" t="str">
            <v>SE</v>
          </cell>
          <cell r="E187" t="str">
            <v>P</v>
          </cell>
          <cell r="F187">
            <v>-11711.175965208819</v>
          </cell>
          <cell r="G187">
            <v>-11711.175965208819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M187">
            <v>0.75</v>
          </cell>
          <cell r="N187">
            <v>-8783.381973906613</v>
          </cell>
          <cell r="O187">
            <v>-2927.7939913022046</v>
          </cell>
          <cell r="P187">
            <v>0.75</v>
          </cell>
          <cell r="Q187">
            <v>0</v>
          </cell>
          <cell r="R187">
            <v>0</v>
          </cell>
          <cell r="S187" t="str">
            <v>PLNT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D187">
            <v>4118</v>
          </cell>
          <cell r="AE187" t="str">
            <v>SE</v>
          </cell>
          <cell r="AF187" t="str">
            <v>4118.SE</v>
          </cell>
        </row>
        <row r="188">
          <cell r="A188">
            <v>188</v>
          </cell>
          <cell r="F188">
            <v>-11711.175965208819</v>
          </cell>
          <cell r="G188">
            <v>-11711.175965208819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N188">
            <v>-8783.381973906613</v>
          </cell>
          <cell r="O188">
            <v>-2927.7939913022046</v>
          </cell>
          <cell r="Q188">
            <v>0</v>
          </cell>
          <cell r="R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D188">
            <v>4118</v>
          </cell>
          <cell r="AE188" t="str">
            <v>NA</v>
          </cell>
          <cell r="AF188" t="str">
            <v>4118.NA1</v>
          </cell>
        </row>
        <row r="189">
          <cell r="A189">
            <v>189</v>
          </cell>
          <cell r="B189">
            <v>41181</v>
          </cell>
          <cell r="C189" t="str">
            <v>Gain from Disposition of NOX Credits</v>
          </cell>
          <cell r="AD189">
            <v>41181</v>
          </cell>
          <cell r="AE189" t="str">
            <v>NA</v>
          </cell>
          <cell r="AF189" t="str">
            <v>41181.NA</v>
          </cell>
        </row>
        <row r="190">
          <cell r="A190">
            <v>190</v>
          </cell>
          <cell r="D190" t="str">
            <v>SE</v>
          </cell>
          <cell r="E190" t="str">
            <v>P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 t="str">
            <v>PLNT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D190">
            <v>41181</v>
          </cell>
          <cell r="AE190" t="str">
            <v>SE</v>
          </cell>
          <cell r="AF190" t="str">
            <v>41181.SE</v>
          </cell>
        </row>
        <row r="191">
          <cell r="A191">
            <v>191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N191">
            <v>0</v>
          </cell>
          <cell r="O191">
            <v>0</v>
          </cell>
          <cell r="Q191">
            <v>0</v>
          </cell>
          <cell r="R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D191">
            <v>41181</v>
          </cell>
          <cell r="AE191" t="str">
            <v>NA</v>
          </cell>
          <cell r="AF191" t="str">
            <v>41181.NA1</v>
          </cell>
        </row>
        <row r="192">
          <cell r="A192">
            <v>192</v>
          </cell>
          <cell r="AD192">
            <v>41181</v>
          </cell>
          <cell r="AE192" t="str">
            <v>NA</v>
          </cell>
          <cell r="AF192" t="str">
            <v>41181.NA2</v>
          </cell>
        </row>
        <row r="193">
          <cell r="A193">
            <v>193</v>
          </cell>
          <cell r="B193">
            <v>4194</v>
          </cell>
          <cell r="C193" t="str">
            <v>Impact Housing Interest Income</v>
          </cell>
          <cell r="AD193">
            <v>4194</v>
          </cell>
          <cell r="AE193" t="str">
            <v>NA</v>
          </cell>
          <cell r="AF193" t="str">
            <v>4194.NA</v>
          </cell>
        </row>
        <row r="194">
          <cell r="A194">
            <v>194</v>
          </cell>
          <cell r="D194" t="str">
            <v>SG</v>
          </cell>
          <cell r="E194" t="str">
            <v>P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M194">
            <v>0.75</v>
          </cell>
          <cell r="N194">
            <v>0</v>
          </cell>
          <cell r="O194">
            <v>0</v>
          </cell>
          <cell r="P194">
            <v>0.75</v>
          </cell>
          <cell r="Q194">
            <v>0</v>
          </cell>
          <cell r="R194">
            <v>0</v>
          </cell>
          <cell r="S194" t="str">
            <v>PLNT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D194">
            <v>4194</v>
          </cell>
          <cell r="AE194" t="str">
            <v>SG</v>
          </cell>
          <cell r="AF194" t="str">
            <v>4194.SG</v>
          </cell>
        </row>
        <row r="195">
          <cell r="A195">
            <v>195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N195">
            <v>0</v>
          </cell>
          <cell r="O195">
            <v>0</v>
          </cell>
          <cell r="Q195">
            <v>0</v>
          </cell>
          <cell r="R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D195">
            <v>4194</v>
          </cell>
          <cell r="AE195" t="str">
            <v>NA</v>
          </cell>
          <cell r="AF195" t="str">
            <v>4194.NA1</v>
          </cell>
        </row>
        <row r="196">
          <cell r="A196">
            <v>196</v>
          </cell>
          <cell r="AD196">
            <v>4194</v>
          </cell>
          <cell r="AE196" t="str">
            <v>NA</v>
          </cell>
          <cell r="AF196" t="str">
            <v>4194.NA2</v>
          </cell>
        </row>
        <row r="197">
          <cell r="A197">
            <v>197</v>
          </cell>
          <cell r="B197">
            <v>421</v>
          </cell>
          <cell r="C197" t="str">
            <v>(Gain) / Loss on Sale of Utility Plant</v>
          </cell>
          <cell r="AD197">
            <v>421</v>
          </cell>
          <cell r="AE197" t="str">
            <v>NA</v>
          </cell>
          <cell r="AF197" t="str">
            <v>421.NA</v>
          </cell>
        </row>
        <row r="198">
          <cell r="A198">
            <v>198</v>
          </cell>
          <cell r="D198" t="str">
            <v>S</v>
          </cell>
          <cell r="E198" t="str">
            <v>DPW</v>
          </cell>
          <cell r="F198">
            <v>-55793.630000000121</v>
          </cell>
          <cell r="G198">
            <v>0</v>
          </cell>
          <cell r="H198">
            <v>0</v>
          </cell>
          <cell r="I198">
            <v>-55793.630000000121</v>
          </cell>
          <cell r="J198">
            <v>0</v>
          </cell>
          <cell r="K198">
            <v>0</v>
          </cell>
          <cell r="M198">
            <v>0.75</v>
          </cell>
          <cell r="N198">
            <v>0</v>
          </cell>
          <cell r="O198">
            <v>0</v>
          </cell>
          <cell r="P198">
            <v>0.75</v>
          </cell>
          <cell r="Q198">
            <v>0</v>
          </cell>
          <cell r="R198">
            <v>0</v>
          </cell>
          <cell r="S198" t="str">
            <v>PLNT</v>
          </cell>
          <cell r="T198">
            <v>-9786.4858658534231</v>
          </cell>
          <cell r="U198">
            <v>-28124.218719650402</v>
          </cell>
          <cell r="V198">
            <v>-10447.517343613285</v>
          </cell>
          <cell r="W198">
            <v>-5751.0922393860883</v>
          </cell>
          <cell r="X198">
            <v>-1684.3158314969178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D198">
            <v>421</v>
          </cell>
          <cell r="AE198" t="str">
            <v>S</v>
          </cell>
          <cell r="AF198" t="str">
            <v>421.S</v>
          </cell>
        </row>
        <row r="199">
          <cell r="A199">
            <v>199</v>
          </cell>
          <cell r="D199" t="str">
            <v>SG</v>
          </cell>
          <cell r="E199" t="str">
            <v>T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M199">
            <v>0.75</v>
          </cell>
          <cell r="N199">
            <v>0</v>
          </cell>
          <cell r="O199">
            <v>0</v>
          </cell>
          <cell r="P199">
            <v>0.75</v>
          </cell>
          <cell r="Q199">
            <v>0</v>
          </cell>
          <cell r="R199">
            <v>0</v>
          </cell>
          <cell r="S199" t="str">
            <v>PLNT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D199">
            <v>421</v>
          </cell>
          <cell r="AE199" t="str">
            <v>SG</v>
          </cell>
          <cell r="AF199" t="str">
            <v>421.SG</v>
          </cell>
        </row>
        <row r="200">
          <cell r="A200">
            <v>200</v>
          </cell>
          <cell r="D200" t="str">
            <v>SG-P</v>
          </cell>
          <cell r="E200" t="str">
            <v>T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M200">
            <v>0.75</v>
          </cell>
          <cell r="N200">
            <v>0</v>
          </cell>
          <cell r="O200">
            <v>0</v>
          </cell>
          <cell r="P200">
            <v>0.75</v>
          </cell>
          <cell r="Q200">
            <v>0</v>
          </cell>
          <cell r="R200">
            <v>0</v>
          </cell>
          <cell r="S200" t="str">
            <v>PLNT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D200">
            <v>421</v>
          </cell>
          <cell r="AE200" t="str">
            <v>SG-P</v>
          </cell>
          <cell r="AF200" t="str">
            <v>421.SG-P</v>
          </cell>
        </row>
        <row r="201">
          <cell r="A201">
            <v>201</v>
          </cell>
          <cell r="D201" t="str">
            <v>CN</v>
          </cell>
          <cell r="E201" t="str">
            <v>CUST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M201">
            <v>0.75</v>
          </cell>
          <cell r="N201">
            <v>0</v>
          </cell>
          <cell r="O201">
            <v>0</v>
          </cell>
          <cell r="P201">
            <v>0.75</v>
          </cell>
          <cell r="Q201">
            <v>0</v>
          </cell>
          <cell r="R201">
            <v>0</v>
          </cell>
          <cell r="S201" t="str">
            <v>PLNT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D201">
            <v>421</v>
          </cell>
          <cell r="AE201" t="str">
            <v>CN</v>
          </cell>
          <cell r="AF201" t="str">
            <v>421.CN</v>
          </cell>
        </row>
        <row r="202">
          <cell r="A202">
            <v>202</v>
          </cell>
          <cell r="D202" t="str">
            <v>SO</v>
          </cell>
          <cell r="E202" t="str">
            <v>PTD</v>
          </cell>
          <cell r="F202">
            <v>-189.30131451225739</v>
          </cell>
          <cell r="G202">
            <v>-95.596112765057143</v>
          </cell>
          <cell r="H202">
            <v>-45.416106852338743</v>
          </cell>
          <cell r="I202">
            <v>-48.289094894861499</v>
          </cell>
          <cell r="J202">
            <v>0</v>
          </cell>
          <cell r="K202">
            <v>0</v>
          </cell>
          <cell r="M202">
            <v>0.75</v>
          </cell>
          <cell r="N202">
            <v>-71.697084573792864</v>
          </cell>
          <cell r="O202">
            <v>-23.899028191264286</v>
          </cell>
          <cell r="P202">
            <v>0.75</v>
          </cell>
          <cell r="Q202">
            <v>-34.062080139254057</v>
          </cell>
          <cell r="R202">
            <v>-11.354026713084686</v>
          </cell>
          <cell r="S202" t="str">
            <v>PLNT</v>
          </cell>
          <cell r="T202">
            <v>-8.4701523213925274</v>
          </cell>
          <cell r="U202">
            <v>-24.341364177183589</v>
          </cell>
          <cell r="V202">
            <v>-9.0422716073761844</v>
          </cell>
          <cell r="W202">
            <v>-4.9775402478171031</v>
          </cell>
          <cell r="X202">
            <v>-1.457766541092093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D202">
            <v>421</v>
          </cell>
          <cell r="AE202" t="str">
            <v>SO</v>
          </cell>
          <cell r="AF202" t="str">
            <v>421.SO</v>
          </cell>
        </row>
        <row r="203">
          <cell r="A203">
            <v>203</v>
          </cell>
          <cell r="D203" t="str">
            <v>SG</v>
          </cell>
          <cell r="E203" t="str">
            <v>P</v>
          </cell>
          <cell r="F203">
            <v>-389945.03502777725</v>
          </cell>
          <cell r="G203">
            <v>-389945.03502777725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M203">
            <v>0.75</v>
          </cell>
          <cell r="N203">
            <v>-292458.77627083292</v>
          </cell>
          <cell r="O203">
            <v>-97486.258756944313</v>
          </cell>
          <cell r="P203">
            <v>0.75</v>
          </cell>
          <cell r="Q203">
            <v>0</v>
          </cell>
          <cell r="R203">
            <v>0</v>
          </cell>
          <cell r="S203" t="str">
            <v>PLNT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D203">
            <v>421</v>
          </cell>
          <cell r="AE203" t="str">
            <v>SG</v>
          </cell>
          <cell r="AF203" t="str">
            <v>421.SG1</v>
          </cell>
        </row>
        <row r="204">
          <cell r="A204">
            <v>204</v>
          </cell>
          <cell r="F204">
            <v>-445927.96634228964</v>
          </cell>
          <cell r="G204">
            <v>-390040.63114054233</v>
          </cell>
          <cell r="H204">
            <v>-45.416106852338743</v>
          </cell>
          <cell r="I204">
            <v>-55841.919094894984</v>
          </cell>
          <cell r="J204">
            <v>0</v>
          </cell>
          <cell r="K204">
            <v>0</v>
          </cell>
          <cell r="N204">
            <v>-292530.47335540672</v>
          </cell>
          <cell r="O204">
            <v>-97510.157785135583</v>
          </cell>
          <cell r="Q204">
            <v>-34.062080139254057</v>
          </cell>
          <cell r="R204">
            <v>-11.354026713084686</v>
          </cell>
          <cell r="T204">
            <v>-9794.9560181748147</v>
          </cell>
          <cell r="U204">
            <v>-28148.560083827586</v>
          </cell>
          <cell r="V204">
            <v>-10456.55961522066</v>
          </cell>
          <cell r="W204">
            <v>-5756.0697796339055</v>
          </cell>
          <cell r="X204">
            <v>-1685.7735980380098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D204">
            <v>421</v>
          </cell>
          <cell r="AE204" t="str">
            <v>NA</v>
          </cell>
          <cell r="AF204" t="str">
            <v>421.NA1</v>
          </cell>
        </row>
        <row r="205">
          <cell r="A205">
            <v>205</v>
          </cell>
          <cell r="AD205">
            <v>421</v>
          </cell>
          <cell r="AE205" t="str">
            <v>NA</v>
          </cell>
          <cell r="AF205" t="str">
            <v>421.NA2</v>
          </cell>
        </row>
        <row r="206">
          <cell r="A206">
            <v>206</v>
          </cell>
          <cell r="B206" t="str">
            <v>Total Miscellaneous Revenues</v>
          </cell>
          <cell r="F206">
            <v>-457639.14230749843</v>
          </cell>
          <cell r="G206">
            <v>-401751.80710575113</v>
          </cell>
          <cell r="H206">
            <v>-45.416106852338743</v>
          </cell>
          <cell r="I206">
            <v>-55841.919094894984</v>
          </cell>
          <cell r="J206">
            <v>0</v>
          </cell>
          <cell r="K206">
            <v>0</v>
          </cell>
          <cell r="N206">
            <v>-301313.85532931332</v>
          </cell>
          <cell r="O206">
            <v>-100437.95177643778</v>
          </cell>
          <cell r="P206">
            <v>0</v>
          </cell>
          <cell r="Q206">
            <v>-34.062080139254057</v>
          </cell>
          <cell r="R206">
            <v>-11.354026713084686</v>
          </cell>
          <cell r="T206">
            <v>-9794.9560181748147</v>
          </cell>
          <cell r="U206">
            <v>-28148.560083827586</v>
          </cell>
          <cell r="V206">
            <v>-10456.55961522066</v>
          </cell>
          <cell r="W206">
            <v>-5756.0697796339055</v>
          </cell>
          <cell r="X206">
            <v>-1685.7735980380098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D206" t="str">
            <v>Total Miscellaneous Revenues</v>
          </cell>
          <cell r="AE206" t="str">
            <v>NA</v>
          </cell>
          <cell r="AF206" t="str">
            <v>Total Miscellaneous Revenues.NA</v>
          </cell>
        </row>
        <row r="207">
          <cell r="A207">
            <v>207</v>
          </cell>
          <cell r="AD207" t="str">
            <v>Total Miscellaneous Revenues</v>
          </cell>
          <cell r="AE207" t="str">
            <v>NA</v>
          </cell>
          <cell r="AF207" t="str">
            <v>Total Miscellaneous Revenues.NA1</v>
          </cell>
        </row>
        <row r="208">
          <cell r="A208">
            <v>208</v>
          </cell>
          <cell r="B208" t="str">
            <v>Miscellaneous Expenses</v>
          </cell>
          <cell r="AD208" t="str">
            <v>Miscellaneous Expenses</v>
          </cell>
          <cell r="AE208" t="str">
            <v>NA</v>
          </cell>
          <cell r="AF208" t="str">
            <v>Miscellaneous Expenses.NA</v>
          </cell>
        </row>
        <row r="209">
          <cell r="A209">
            <v>209</v>
          </cell>
          <cell r="B209">
            <v>4311</v>
          </cell>
          <cell r="C209" t="str">
            <v>Interest on Customer Deposits</v>
          </cell>
          <cell r="AD209">
            <v>4311</v>
          </cell>
          <cell r="AE209" t="str">
            <v>NA</v>
          </cell>
          <cell r="AF209" t="str">
            <v>4311.NA</v>
          </cell>
        </row>
        <row r="210">
          <cell r="A210">
            <v>210</v>
          </cell>
          <cell r="D210" t="str">
            <v>S</v>
          </cell>
          <cell r="E210" t="str">
            <v>CUST</v>
          </cell>
          <cell r="F210">
            <v>983443.5</v>
          </cell>
          <cell r="G210">
            <v>0</v>
          </cell>
          <cell r="H210">
            <v>0</v>
          </cell>
          <cell r="I210">
            <v>0</v>
          </cell>
          <cell r="J210">
            <v>983443.5</v>
          </cell>
          <cell r="K210">
            <v>0</v>
          </cell>
          <cell r="M210">
            <v>0.75</v>
          </cell>
          <cell r="N210">
            <v>0</v>
          </cell>
          <cell r="O210">
            <v>0</v>
          </cell>
          <cell r="P210">
            <v>0.75</v>
          </cell>
          <cell r="Q210">
            <v>0</v>
          </cell>
          <cell r="R210">
            <v>0</v>
          </cell>
          <cell r="S210" t="str">
            <v>CUST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D210">
            <v>4311</v>
          </cell>
          <cell r="AE210" t="str">
            <v>S</v>
          </cell>
          <cell r="AF210" t="str">
            <v>4311.S</v>
          </cell>
        </row>
        <row r="211">
          <cell r="A211">
            <v>211</v>
          </cell>
          <cell r="F211">
            <v>983443.5</v>
          </cell>
          <cell r="G211">
            <v>0</v>
          </cell>
          <cell r="H211">
            <v>0</v>
          </cell>
          <cell r="I211">
            <v>0</v>
          </cell>
          <cell r="J211">
            <v>983443.5</v>
          </cell>
          <cell r="K211">
            <v>0</v>
          </cell>
          <cell r="N211">
            <v>0</v>
          </cell>
          <cell r="O211">
            <v>0</v>
          </cell>
          <cell r="Q211">
            <v>0</v>
          </cell>
          <cell r="R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D211">
            <v>4311</v>
          </cell>
          <cell r="AE211" t="str">
            <v>NA</v>
          </cell>
          <cell r="AF211" t="str">
            <v>4311.NA1</v>
          </cell>
        </row>
        <row r="212">
          <cell r="A212">
            <v>212</v>
          </cell>
          <cell r="AD212">
            <v>4311</v>
          </cell>
          <cell r="AE212" t="str">
            <v>NA</v>
          </cell>
          <cell r="AF212" t="str">
            <v>4311.NA2</v>
          </cell>
        </row>
        <row r="213">
          <cell r="A213">
            <v>213</v>
          </cell>
          <cell r="B213" t="str">
            <v>DFA</v>
          </cell>
          <cell r="C213" t="str">
            <v>Divergence Fairness Adjustment</v>
          </cell>
          <cell r="AD213" t="str">
            <v>DFA</v>
          </cell>
          <cell r="AE213" t="str">
            <v>NA</v>
          </cell>
          <cell r="AF213" t="str">
            <v>DFA.NA</v>
          </cell>
        </row>
        <row r="214">
          <cell r="A214">
            <v>214</v>
          </cell>
          <cell r="D214" t="str">
            <v>P</v>
          </cell>
          <cell r="E214" t="str">
            <v>P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M214">
            <v>0.75</v>
          </cell>
          <cell r="N214">
            <v>0</v>
          </cell>
          <cell r="O214">
            <v>0</v>
          </cell>
          <cell r="P214">
            <v>0.75</v>
          </cell>
          <cell r="Q214">
            <v>0</v>
          </cell>
          <cell r="R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D214" t="str">
            <v>DFA</v>
          </cell>
          <cell r="AE214" t="str">
            <v>P</v>
          </cell>
          <cell r="AF214" t="str">
            <v>DFA.P</v>
          </cell>
        </row>
        <row r="215">
          <cell r="A215">
            <v>215</v>
          </cell>
          <cell r="D215" t="str">
            <v>T</v>
          </cell>
          <cell r="E215" t="str">
            <v>T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M215">
            <v>0.75</v>
          </cell>
          <cell r="N215">
            <v>0</v>
          </cell>
          <cell r="O215">
            <v>0</v>
          </cell>
          <cell r="P215">
            <v>0.75</v>
          </cell>
          <cell r="Q215">
            <v>0</v>
          </cell>
          <cell r="R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D215" t="str">
            <v>DFA</v>
          </cell>
          <cell r="AE215" t="str">
            <v>T</v>
          </cell>
          <cell r="AF215" t="str">
            <v>DFA.T</v>
          </cell>
        </row>
        <row r="216">
          <cell r="A216">
            <v>216</v>
          </cell>
          <cell r="D216" t="str">
            <v>D</v>
          </cell>
          <cell r="E216" t="str">
            <v>DPW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M216">
            <v>0.75</v>
          </cell>
          <cell r="N216">
            <v>0</v>
          </cell>
          <cell r="O216">
            <v>0</v>
          </cell>
          <cell r="P216">
            <v>0.75</v>
          </cell>
          <cell r="Q216">
            <v>0</v>
          </cell>
          <cell r="R216">
            <v>0</v>
          </cell>
          <cell r="S216" t="str">
            <v>PLNT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D216" t="str">
            <v>DFA</v>
          </cell>
          <cell r="AE216" t="str">
            <v>D</v>
          </cell>
          <cell r="AF216" t="str">
            <v>DFA.D</v>
          </cell>
        </row>
        <row r="217">
          <cell r="A217">
            <v>217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N217">
            <v>0</v>
          </cell>
          <cell r="O217">
            <v>0</v>
          </cell>
          <cell r="Q217">
            <v>0</v>
          </cell>
          <cell r="R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D217" t="str">
            <v>DFA</v>
          </cell>
          <cell r="AE217" t="str">
            <v>NA</v>
          </cell>
          <cell r="AF217" t="str">
            <v>DFA.NA1</v>
          </cell>
        </row>
        <row r="218">
          <cell r="A218">
            <v>218</v>
          </cell>
          <cell r="AD218" t="str">
            <v>DFA</v>
          </cell>
          <cell r="AE218" t="str">
            <v>NA</v>
          </cell>
          <cell r="AF218" t="str">
            <v>DFA.NA2</v>
          </cell>
        </row>
        <row r="219">
          <cell r="A219">
            <v>219</v>
          </cell>
          <cell r="AD219" t="str">
            <v>DFA</v>
          </cell>
          <cell r="AE219" t="str">
            <v>NA</v>
          </cell>
          <cell r="AF219" t="str">
            <v>DFA.NA3</v>
          </cell>
        </row>
        <row r="220">
          <cell r="A220">
            <v>220</v>
          </cell>
          <cell r="B220" t="str">
            <v>Total Miscellaneous Expenses</v>
          </cell>
          <cell r="F220">
            <v>983443.5</v>
          </cell>
          <cell r="G220">
            <v>0</v>
          </cell>
          <cell r="H220">
            <v>0</v>
          </cell>
          <cell r="I220">
            <v>0</v>
          </cell>
          <cell r="J220">
            <v>983443.5</v>
          </cell>
          <cell r="K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D220" t="str">
            <v>Total Miscellaneous Expenses</v>
          </cell>
          <cell r="AE220" t="str">
            <v>NA</v>
          </cell>
          <cell r="AF220" t="str">
            <v>Total Miscellaneous Expenses.NA</v>
          </cell>
        </row>
        <row r="221">
          <cell r="A221">
            <v>221</v>
          </cell>
          <cell r="AD221" t="str">
            <v>Total Miscellaneous Expenses</v>
          </cell>
          <cell r="AE221" t="str">
            <v>NA</v>
          </cell>
          <cell r="AF221" t="str">
            <v>Total Miscellaneous Expenses.NA1</v>
          </cell>
        </row>
        <row r="222">
          <cell r="A222">
            <v>222</v>
          </cell>
          <cell r="B222" t="str">
            <v>Net Misc Revenue and Expense</v>
          </cell>
          <cell r="F222">
            <v>525804.35769250151</v>
          </cell>
          <cell r="G222">
            <v>-401751.80710575113</v>
          </cell>
          <cell r="H222">
            <v>-45.416106852338743</v>
          </cell>
          <cell r="I222">
            <v>-55841.919094894984</v>
          </cell>
          <cell r="J222">
            <v>983443.5</v>
          </cell>
          <cell r="K222">
            <v>0</v>
          </cell>
          <cell r="N222">
            <v>-301313.85532931332</v>
          </cell>
          <cell r="O222">
            <v>-100437.95177643778</v>
          </cell>
          <cell r="Q222">
            <v>-34.062080139254057</v>
          </cell>
          <cell r="R222">
            <v>-11.354026713084686</v>
          </cell>
          <cell r="T222">
            <v>-9794.9560181748147</v>
          </cell>
          <cell r="U222">
            <v>-28148.560083827586</v>
          </cell>
          <cell r="V222">
            <v>-10456.55961522066</v>
          </cell>
          <cell r="W222">
            <v>-5756.0697796339055</v>
          </cell>
          <cell r="X222">
            <v>-1685.7735980380098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D222" t="str">
            <v>Net Misc Revenue and Expense</v>
          </cell>
          <cell r="AE222" t="str">
            <v>NA</v>
          </cell>
          <cell r="AF222" t="str">
            <v>Net Misc Revenue and Expense.NA</v>
          </cell>
        </row>
        <row r="223">
          <cell r="A223">
            <v>223</v>
          </cell>
          <cell r="AD223" t="str">
            <v>Net Misc Revenue and Expense</v>
          </cell>
          <cell r="AE223" t="str">
            <v>NA</v>
          </cell>
          <cell r="AF223" t="str">
            <v>Net Misc Revenue and Expense.NA1</v>
          </cell>
        </row>
        <row r="224">
          <cell r="A224">
            <v>224</v>
          </cell>
          <cell r="B224">
            <v>500</v>
          </cell>
          <cell r="C224" t="str">
            <v>Operation Supervision &amp; Engineering</v>
          </cell>
          <cell r="AD224">
            <v>500</v>
          </cell>
          <cell r="AE224" t="str">
            <v>NA</v>
          </cell>
          <cell r="AF224" t="str">
            <v>500.NA</v>
          </cell>
        </row>
        <row r="225">
          <cell r="A225">
            <v>225</v>
          </cell>
          <cell r="D225" t="str">
            <v>SG</v>
          </cell>
          <cell r="E225" t="str">
            <v>P</v>
          </cell>
          <cell r="F225">
            <v>6157919.4978705887</v>
          </cell>
          <cell r="G225">
            <v>6157919.4978705887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M225">
            <v>0.75</v>
          </cell>
          <cell r="N225">
            <v>4618439.623402942</v>
          </cell>
          <cell r="O225">
            <v>1539479.8744676472</v>
          </cell>
          <cell r="P225">
            <v>0.75</v>
          </cell>
          <cell r="Q225">
            <v>0</v>
          </cell>
          <cell r="R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D225">
            <v>500</v>
          </cell>
          <cell r="AE225" t="str">
            <v>SG</v>
          </cell>
          <cell r="AF225" t="str">
            <v>500.SG</v>
          </cell>
        </row>
        <row r="226">
          <cell r="A226">
            <v>226</v>
          </cell>
          <cell r="D226" t="str">
            <v>SG</v>
          </cell>
          <cell r="E226" t="str">
            <v>P</v>
          </cell>
          <cell r="F226">
            <v>629803.33766484389</v>
          </cell>
          <cell r="G226">
            <v>629803.33766484389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M226">
            <v>0.75</v>
          </cell>
          <cell r="N226">
            <v>472352.50324863289</v>
          </cell>
          <cell r="O226">
            <v>157450.83441621097</v>
          </cell>
          <cell r="P226">
            <v>0.75</v>
          </cell>
          <cell r="Q226">
            <v>0</v>
          </cell>
          <cell r="R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D226">
            <v>500</v>
          </cell>
          <cell r="AE226" t="str">
            <v>SG</v>
          </cell>
          <cell r="AF226" t="str">
            <v>500.SG1</v>
          </cell>
        </row>
        <row r="227">
          <cell r="A227">
            <v>227</v>
          </cell>
          <cell r="F227">
            <v>6787722.8355354322</v>
          </cell>
          <cell r="G227">
            <v>6787722.8355354322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N227">
            <v>5090792.1266515749</v>
          </cell>
          <cell r="O227">
            <v>1696930.7088838581</v>
          </cell>
          <cell r="Q227">
            <v>0</v>
          </cell>
          <cell r="R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D227">
            <v>500</v>
          </cell>
          <cell r="AE227" t="str">
            <v>NA</v>
          </cell>
          <cell r="AF227" t="str">
            <v>500.NA1</v>
          </cell>
        </row>
        <row r="228">
          <cell r="A228">
            <v>228</v>
          </cell>
          <cell r="AD228">
            <v>500</v>
          </cell>
          <cell r="AE228" t="str">
            <v>NA</v>
          </cell>
          <cell r="AF228" t="str">
            <v>500.NA2</v>
          </cell>
        </row>
        <row r="229">
          <cell r="A229">
            <v>229</v>
          </cell>
          <cell r="B229">
            <v>501</v>
          </cell>
          <cell r="C229" t="str">
            <v>Fuel Related</v>
          </cell>
          <cell r="AD229">
            <v>501</v>
          </cell>
          <cell r="AE229" t="str">
            <v>NA</v>
          </cell>
          <cell r="AF229" t="str">
            <v>501.NA</v>
          </cell>
        </row>
        <row r="230">
          <cell r="A230">
            <v>230</v>
          </cell>
          <cell r="D230" t="str">
            <v>SE</v>
          </cell>
          <cell r="E230" t="str">
            <v>P</v>
          </cell>
          <cell r="F230">
            <v>14901642.49394688</v>
          </cell>
          <cell r="G230">
            <v>14901642.49394688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M230">
            <v>0</v>
          </cell>
          <cell r="N230">
            <v>0</v>
          </cell>
          <cell r="O230">
            <v>14901642.49394688</v>
          </cell>
          <cell r="Q230">
            <v>0</v>
          </cell>
          <cell r="R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D230">
            <v>501</v>
          </cell>
          <cell r="AE230" t="str">
            <v>SE</v>
          </cell>
          <cell r="AF230" t="str">
            <v>501.SE</v>
          </cell>
        </row>
        <row r="231">
          <cell r="A231">
            <v>231</v>
          </cell>
          <cell r="D231" t="str">
            <v>SE</v>
          </cell>
          <cell r="E231" t="str">
            <v>P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M231">
            <v>0</v>
          </cell>
          <cell r="N231">
            <v>0</v>
          </cell>
          <cell r="O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D231">
            <v>501</v>
          </cell>
          <cell r="AE231" t="str">
            <v>SE</v>
          </cell>
          <cell r="AF231" t="str">
            <v>501.SE1</v>
          </cell>
        </row>
        <row r="232">
          <cell r="A232">
            <v>232</v>
          </cell>
          <cell r="D232" t="str">
            <v>SE</v>
          </cell>
          <cell r="E232" t="str">
            <v>P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M232">
            <v>0</v>
          </cell>
          <cell r="N232">
            <v>0</v>
          </cell>
          <cell r="O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D232">
            <v>501</v>
          </cell>
          <cell r="AE232" t="str">
            <v>SE</v>
          </cell>
          <cell r="AF232" t="str">
            <v>501.SE2</v>
          </cell>
        </row>
        <row r="233">
          <cell r="A233">
            <v>233</v>
          </cell>
          <cell r="D233" t="str">
            <v>SE</v>
          </cell>
          <cell r="E233" t="str">
            <v>P</v>
          </cell>
          <cell r="F233">
            <v>1559197.0070634068</v>
          </cell>
          <cell r="G233">
            <v>1559197.0070634068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M233">
            <v>0</v>
          </cell>
          <cell r="N233">
            <v>0</v>
          </cell>
          <cell r="O233">
            <v>1559197.0070634068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D233">
            <v>501</v>
          </cell>
          <cell r="AE233" t="str">
            <v>SE</v>
          </cell>
          <cell r="AF233" t="str">
            <v>501.SE3</v>
          </cell>
        </row>
        <row r="234">
          <cell r="A234">
            <v>234</v>
          </cell>
          <cell r="D234" t="str">
            <v>SE</v>
          </cell>
          <cell r="E234" t="str">
            <v>P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M234">
            <v>0</v>
          </cell>
          <cell r="N234">
            <v>0</v>
          </cell>
          <cell r="O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D234">
            <v>501</v>
          </cell>
          <cell r="AE234" t="str">
            <v>SE</v>
          </cell>
          <cell r="AF234" t="str">
            <v>501.SE4</v>
          </cell>
        </row>
        <row r="235">
          <cell r="A235">
            <v>235</v>
          </cell>
          <cell r="AD235">
            <v>501</v>
          </cell>
          <cell r="AE235" t="str">
            <v>NA</v>
          </cell>
          <cell r="AF235" t="str">
            <v>501.NA1</v>
          </cell>
        </row>
        <row r="236">
          <cell r="A236">
            <v>236</v>
          </cell>
          <cell r="B236" t="str">
            <v>501NPC</v>
          </cell>
          <cell r="C236" t="str">
            <v>Fuel Related - NPC</v>
          </cell>
          <cell r="AD236" t="str">
            <v>501NPC</v>
          </cell>
          <cell r="AE236" t="str">
            <v>NA</v>
          </cell>
          <cell r="AF236" t="str">
            <v>501NPC.NA</v>
          </cell>
        </row>
        <row r="237">
          <cell r="A237">
            <v>237</v>
          </cell>
          <cell r="D237" t="str">
            <v>SE</v>
          </cell>
          <cell r="E237" t="str">
            <v>P</v>
          </cell>
          <cell r="F237">
            <v>319381918.76118594</v>
          </cell>
          <cell r="G237">
            <v>319381918.76118594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M237">
            <v>0</v>
          </cell>
          <cell r="N237">
            <v>0</v>
          </cell>
          <cell r="O237">
            <v>319381918.76118594</v>
          </cell>
          <cell r="Q237">
            <v>0</v>
          </cell>
          <cell r="R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D237" t="str">
            <v>501NPC</v>
          </cell>
          <cell r="AE237" t="str">
            <v>SE</v>
          </cell>
          <cell r="AF237" t="str">
            <v>501NPC.SE</v>
          </cell>
        </row>
        <row r="238">
          <cell r="A238">
            <v>238</v>
          </cell>
          <cell r="D238" t="str">
            <v>SE</v>
          </cell>
          <cell r="E238" t="str">
            <v>P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M238">
            <v>0</v>
          </cell>
          <cell r="N238">
            <v>0</v>
          </cell>
          <cell r="O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D238" t="str">
            <v>501NPC</v>
          </cell>
          <cell r="AE238" t="str">
            <v>SE</v>
          </cell>
          <cell r="AF238" t="str">
            <v>501NPC.SE1</v>
          </cell>
        </row>
        <row r="239">
          <cell r="A239">
            <v>239</v>
          </cell>
          <cell r="D239" t="str">
            <v>SE</v>
          </cell>
          <cell r="E239" t="str">
            <v>P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M239">
            <v>0</v>
          </cell>
          <cell r="N239">
            <v>0</v>
          </cell>
          <cell r="O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D239" t="str">
            <v>501NPC</v>
          </cell>
          <cell r="AE239" t="str">
            <v>SE</v>
          </cell>
          <cell r="AF239" t="str">
            <v>501NPC.SE2</v>
          </cell>
        </row>
        <row r="240">
          <cell r="A240">
            <v>240</v>
          </cell>
          <cell r="D240" t="str">
            <v>SE</v>
          </cell>
          <cell r="E240" t="str">
            <v>P</v>
          </cell>
          <cell r="F240">
            <v>24994175.583884533</v>
          </cell>
          <cell r="G240">
            <v>24994175.583884533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M240">
            <v>0</v>
          </cell>
          <cell r="N240">
            <v>0</v>
          </cell>
          <cell r="O240">
            <v>24994175.583884533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D240" t="str">
            <v>501NPC</v>
          </cell>
          <cell r="AE240" t="str">
            <v>SE</v>
          </cell>
          <cell r="AF240" t="str">
            <v>501NPC.SE3</v>
          </cell>
        </row>
        <row r="241">
          <cell r="A241">
            <v>241</v>
          </cell>
          <cell r="F241">
            <v>360836933.84608078</v>
          </cell>
          <cell r="G241">
            <v>360836933.84608078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N241">
            <v>0</v>
          </cell>
          <cell r="O241">
            <v>360836933.84608078</v>
          </cell>
          <cell r="Q241">
            <v>0</v>
          </cell>
          <cell r="R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D241" t="str">
            <v>501NPC</v>
          </cell>
          <cell r="AE241" t="str">
            <v>NA</v>
          </cell>
          <cell r="AF241" t="str">
            <v>501NPC.NA1</v>
          </cell>
        </row>
        <row r="242">
          <cell r="A242">
            <v>242</v>
          </cell>
          <cell r="AD242" t="str">
            <v>501NPC</v>
          </cell>
          <cell r="AE242" t="str">
            <v>NA</v>
          </cell>
          <cell r="AF242" t="str">
            <v>501NPC.NA2</v>
          </cell>
        </row>
        <row r="243">
          <cell r="A243">
            <v>243</v>
          </cell>
          <cell r="B243">
            <v>502</v>
          </cell>
          <cell r="C243" t="str">
            <v>Steam Expenses</v>
          </cell>
          <cell r="AD243">
            <v>502</v>
          </cell>
          <cell r="AE243" t="str">
            <v>NA</v>
          </cell>
          <cell r="AF243" t="str">
            <v>502.NA</v>
          </cell>
        </row>
        <row r="244">
          <cell r="A244">
            <v>244</v>
          </cell>
          <cell r="D244" t="str">
            <v>SG</v>
          </cell>
          <cell r="E244" t="str">
            <v>P</v>
          </cell>
          <cell r="F244">
            <v>33527015.858707167</v>
          </cell>
          <cell r="G244">
            <v>33527015.858707167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M244">
            <v>0.75</v>
          </cell>
          <cell r="N244">
            <v>25145261.894030377</v>
          </cell>
          <cell r="O244">
            <v>8381753.9646767918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D244">
            <v>502</v>
          </cell>
          <cell r="AE244" t="str">
            <v>SG</v>
          </cell>
          <cell r="AF244" t="str">
            <v>502.SG</v>
          </cell>
        </row>
        <row r="245">
          <cell r="A245">
            <v>245</v>
          </cell>
          <cell r="D245" t="str">
            <v>SG</v>
          </cell>
          <cell r="E245" t="str">
            <v>P</v>
          </cell>
          <cell r="F245">
            <v>3486341.817650137</v>
          </cell>
          <cell r="G245">
            <v>3486341.817650137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M245">
            <v>0.75</v>
          </cell>
          <cell r="N245">
            <v>2614756.3632376026</v>
          </cell>
          <cell r="O245">
            <v>871585.45441253425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D245">
            <v>502</v>
          </cell>
          <cell r="AE245" t="str">
            <v>SG</v>
          </cell>
          <cell r="AF245" t="str">
            <v>502.SG1</v>
          </cell>
        </row>
        <row r="246">
          <cell r="A246">
            <v>246</v>
          </cell>
          <cell r="F246">
            <v>37013357.676357307</v>
          </cell>
          <cell r="G246">
            <v>37013357.676357307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N246">
            <v>27760018.257267982</v>
          </cell>
          <cell r="O246">
            <v>9253339.4190893266</v>
          </cell>
          <cell r="Q246">
            <v>0</v>
          </cell>
          <cell r="R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D246">
            <v>502</v>
          </cell>
          <cell r="AE246" t="str">
            <v>NA</v>
          </cell>
          <cell r="AF246" t="str">
            <v>502.NA1</v>
          </cell>
        </row>
        <row r="247">
          <cell r="A247">
            <v>247</v>
          </cell>
          <cell r="AD247">
            <v>502</v>
          </cell>
          <cell r="AE247" t="str">
            <v>NA</v>
          </cell>
          <cell r="AF247" t="str">
            <v>502.NA2</v>
          </cell>
        </row>
        <row r="248">
          <cell r="A248">
            <v>248</v>
          </cell>
          <cell r="B248">
            <v>503</v>
          </cell>
          <cell r="C248" t="str">
            <v>Steam From Other Sources</v>
          </cell>
          <cell r="AD248">
            <v>503</v>
          </cell>
          <cell r="AE248" t="str">
            <v>NA</v>
          </cell>
          <cell r="AF248" t="str">
            <v>503.NA</v>
          </cell>
        </row>
        <row r="249">
          <cell r="A249">
            <v>249</v>
          </cell>
          <cell r="D249" t="str">
            <v>SE</v>
          </cell>
          <cell r="E249" t="str">
            <v>P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M249">
            <v>0</v>
          </cell>
          <cell r="N249">
            <v>0</v>
          </cell>
          <cell r="O249">
            <v>0</v>
          </cell>
          <cell r="Q249">
            <v>0</v>
          </cell>
          <cell r="R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D249">
            <v>503</v>
          </cell>
          <cell r="AE249" t="str">
            <v>SE</v>
          </cell>
          <cell r="AF249" t="str">
            <v>503.SE</v>
          </cell>
        </row>
        <row r="250">
          <cell r="A250">
            <v>250</v>
          </cell>
          <cell r="AD250">
            <v>503</v>
          </cell>
          <cell r="AE250" t="str">
            <v>NA</v>
          </cell>
          <cell r="AF250" t="str">
            <v>503.NA1</v>
          </cell>
        </row>
        <row r="251">
          <cell r="A251">
            <v>251</v>
          </cell>
          <cell r="B251" t="str">
            <v>503NPC</v>
          </cell>
          <cell r="C251" t="str">
            <v>Steam From Other Sources - NPC</v>
          </cell>
          <cell r="AD251" t="str">
            <v>503NPC</v>
          </cell>
          <cell r="AE251" t="str">
            <v>NA</v>
          </cell>
          <cell r="AF251" t="str">
            <v>503NPC.NA</v>
          </cell>
        </row>
        <row r="252">
          <cell r="A252">
            <v>252</v>
          </cell>
          <cell r="D252" t="str">
            <v>SE</v>
          </cell>
          <cell r="E252" t="str">
            <v>P</v>
          </cell>
          <cell r="F252">
            <v>1710047.2553217798</v>
          </cell>
          <cell r="G252">
            <v>1710047.2553217798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M252">
            <v>0</v>
          </cell>
          <cell r="N252">
            <v>0</v>
          </cell>
          <cell r="O252">
            <v>1710047.2553217798</v>
          </cell>
          <cell r="Q252">
            <v>0</v>
          </cell>
          <cell r="R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D252" t="str">
            <v>503NPC</v>
          </cell>
          <cell r="AE252" t="str">
            <v>SE</v>
          </cell>
          <cell r="AF252" t="str">
            <v>503NPC.SE</v>
          </cell>
        </row>
        <row r="253">
          <cell r="A253">
            <v>253</v>
          </cell>
          <cell r="F253">
            <v>1710047.2553217798</v>
          </cell>
          <cell r="G253">
            <v>1710047.2553217798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N253">
            <v>0</v>
          </cell>
          <cell r="O253">
            <v>1710047.2553217798</v>
          </cell>
          <cell r="Q253">
            <v>0</v>
          </cell>
          <cell r="R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D253" t="str">
            <v>503NPC</v>
          </cell>
          <cell r="AE253" t="str">
            <v>NA</v>
          </cell>
          <cell r="AF253" t="str">
            <v>503NPC.NA1</v>
          </cell>
        </row>
        <row r="254">
          <cell r="A254">
            <v>254</v>
          </cell>
          <cell r="AD254" t="str">
            <v>503NPC</v>
          </cell>
          <cell r="AE254" t="str">
            <v>NA</v>
          </cell>
          <cell r="AF254" t="str">
            <v>503NPC.NA2</v>
          </cell>
        </row>
        <row r="255">
          <cell r="A255">
            <v>255</v>
          </cell>
          <cell r="B255">
            <v>505</v>
          </cell>
          <cell r="C255" t="str">
            <v>Electric Expenses</v>
          </cell>
          <cell r="AD255">
            <v>505</v>
          </cell>
          <cell r="AE255" t="str">
            <v>NA</v>
          </cell>
          <cell r="AF255" t="str">
            <v>505.NA</v>
          </cell>
        </row>
        <row r="256">
          <cell r="A256">
            <v>256</v>
          </cell>
          <cell r="D256" t="str">
            <v>SG</v>
          </cell>
          <cell r="E256" t="str">
            <v>P</v>
          </cell>
          <cell r="F256">
            <v>714965.23947649216</v>
          </cell>
          <cell r="G256">
            <v>714965.23947649216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M256">
            <v>0.75</v>
          </cell>
          <cell r="N256">
            <v>536223.92960736912</v>
          </cell>
          <cell r="O256">
            <v>178741.30986912304</v>
          </cell>
          <cell r="Q256">
            <v>0</v>
          </cell>
          <cell r="R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D256">
            <v>505</v>
          </cell>
          <cell r="AE256" t="str">
            <v>SG</v>
          </cell>
          <cell r="AF256" t="str">
            <v>505.SG</v>
          </cell>
        </row>
        <row r="257">
          <cell r="A257">
            <v>257</v>
          </cell>
          <cell r="D257" t="str">
            <v>SG</v>
          </cell>
          <cell r="E257" t="str">
            <v>P</v>
          </cell>
          <cell r="F257">
            <v>313733.98843518732</v>
          </cell>
          <cell r="G257">
            <v>313733.98843518732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M257">
            <v>0.75</v>
          </cell>
          <cell r="N257">
            <v>235300.49132639047</v>
          </cell>
          <cell r="O257">
            <v>78433.49710879683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D257">
            <v>505</v>
          </cell>
          <cell r="AE257" t="str">
            <v>SG</v>
          </cell>
          <cell r="AF257" t="str">
            <v>505.SG1</v>
          </cell>
        </row>
        <row r="258">
          <cell r="A258">
            <v>258</v>
          </cell>
          <cell r="F258">
            <v>1028699.2279116795</v>
          </cell>
          <cell r="G258">
            <v>1028699.2279116795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N258">
            <v>771524.42093375954</v>
          </cell>
          <cell r="O258">
            <v>257174.80697791988</v>
          </cell>
          <cell r="Q258">
            <v>0</v>
          </cell>
          <cell r="R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D258">
            <v>505</v>
          </cell>
          <cell r="AE258" t="str">
            <v>NA</v>
          </cell>
          <cell r="AF258" t="str">
            <v>505.NA1</v>
          </cell>
        </row>
        <row r="259">
          <cell r="A259">
            <v>259</v>
          </cell>
          <cell r="AD259">
            <v>505</v>
          </cell>
          <cell r="AE259" t="str">
            <v>NA</v>
          </cell>
          <cell r="AF259" t="str">
            <v>505.NA2</v>
          </cell>
        </row>
        <row r="260">
          <cell r="A260">
            <v>260</v>
          </cell>
          <cell r="B260">
            <v>506</v>
          </cell>
          <cell r="C260" t="str">
            <v>Misc. Steam Expense</v>
          </cell>
          <cell r="AD260">
            <v>506</v>
          </cell>
          <cell r="AE260" t="str">
            <v>NA</v>
          </cell>
          <cell r="AF260" t="str">
            <v>506.NA</v>
          </cell>
        </row>
        <row r="261">
          <cell r="A261">
            <v>261</v>
          </cell>
          <cell r="D261" t="str">
            <v>SG</v>
          </cell>
          <cell r="E261" t="str">
            <v>P</v>
          </cell>
          <cell r="F261">
            <v>9315520.1144503318</v>
          </cell>
          <cell r="G261">
            <v>9315520.1144503318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M261">
            <v>0.75</v>
          </cell>
          <cell r="N261">
            <v>6986640.0858377488</v>
          </cell>
          <cell r="O261">
            <v>2328880.0286125829</v>
          </cell>
          <cell r="Q261">
            <v>0</v>
          </cell>
          <cell r="R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D261">
            <v>506</v>
          </cell>
          <cell r="AE261" t="str">
            <v>SG</v>
          </cell>
          <cell r="AF261" t="str">
            <v>506.SG</v>
          </cell>
        </row>
        <row r="262">
          <cell r="A262">
            <v>262</v>
          </cell>
          <cell r="D262" t="str">
            <v>SE</v>
          </cell>
          <cell r="E262" t="str">
            <v>P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M262">
            <v>0</v>
          </cell>
          <cell r="N262">
            <v>0</v>
          </cell>
          <cell r="O262">
            <v>0</v>
          </cell>
          <cell r="Q262">
            <v>0</v>
          </cell>
          <cell r="R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D262">
            <v>506</v>
          </cell>
          <cell r="AE262" t="str">
            <v>SE</v>
          </cell>
          <cell r="AF262" t="str">
            <v>506.SE</v>
          </cell>
        </row>
        <row r="263">
          <cell r="A263">
            <v>263</v>
          </cell>
          <cell r="D263" t="str">
            <v>SG</v>
          </cell>
          <cell r="E263" t="str">
            <v>P</v>
          </cell>
          <cell r="F263">
            <v>446926.75706728303</v>
          </cell>
          <cell r="G263">
            <v>446926.75706728303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M263">
            <v>0.75</v>
          </cell>
          <cell r="N263">
            <v>335195.06780046225</v>
          </cell>
          <cell r="O263">
            <v>111731.68926682076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D263">
            <v>506</v>
          </cell>
          <cell r="AE263" t="str">
            <v>SG</v>
          </cell>
          <cell r="AF263" t="str">
            <v>506.SG1</v>
          </cell>
        </row>
        <row r="264">
          <cell r="A264">
            <v>264</v>
          </cell>
          <cell r="F264">
            <v>9762446.8715176154</v>
          </cell>
          <cell r="G264">
            <v>9762446.8715176154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N264">
            <v>7321835.1536382111</v>
          </cell>
          <cell r="O264">
            <v>2440611.7178794038</v>
          </cell>
          <cell r="Q264">
            <v>0</v>
          </cell>
          <cell r="R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D264">
            <v>506</v>
          </cell>
          <cell r="AE264" t="str">
            <v>NA</v>
          </cell>
          <cell r="AF264" t="str">
            <v>506.NA1</v>
          </cell>
        </row>
        <row r="265">
          <cell r="A265">
            <v>265</v>
          </cell>
          <cell r="AD265">
            <v>506</v>
          </cell>
          <cell r="AE265" t="str">
            <v>NA</v>
          </cell>
          <cell r="AF265" t="str">
            <v>506.NA2</v>
          </cell>
        </row>
        <row r="266">
          <cell r="A266">
            <v>266</v>
          </cell>
          <cell r="B266">
            <v>507</v>
          </cell>
          <cell r="C266" t="str">
            <v>Rents</v>
          </cell>
          <cell r="AD266">
            <v>507</v>
          </cell>
          <cell r="AE266" t="str">
            <v>NA</v>
          </cell>
          <cell r="AF266" t="str">
            <v>507.NA</v>
          </cell>
        </row>
        <row r="267">
          <cell r="A267">
            <v>267</v>
          </cell>
          <cell r="D267" t="str">
            <v>SG</v>
          </cell>
          <cell r="E267" t="str">
            <v>P</v>
          </cell>
          <cell r="F267">
            <v>172657.48903207603</v>
          </cell>
          <cell r="G267">
            <v>172657.48903207603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M267">
            <v>0.75</v>
          </cell>
          <cell r="N267">
            <v>129493.11677405702</v>
          </cell>
          <cell r="O267">
            <v>43164.372258019008</v>
          </cell>
          <cell r="Q267">
            <v>0</v>
          </cell>
          <cell r="R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D267">
            <v>507</v>
          </cell>
          <cell r="AE267" t="str">
            <v>SG</v>
          </cell>
          <cell r="AF267" t="str">
            <v>507.SG</v>
          </cell>
        </row>
        <row r="268">
          <cell r="A268">
            <v>268</v>
          </cell>
          <cell r="D268" t="str">
            <v>SG</v>
          </cell>
          <cell r="E268" t="str">
            <v>P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M268">
            <v>0.75</v>
          </cell>
          <cell r="N268">
            <v>0</v>
          </cell>
          <cell r="O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D268">
            <v>507</v>
          </cell>
          <cell r="AE268" t="str">
            <v>SG</v>
          </cell>
          <cell r="AF268" t="str">
            <v>507.SG1</v>
          </cell>
        </row>
        <row r="269">
          <cell r="A269">
            <v>269</v>
          </cell>
          <cell r="F269">
            <v>172657.48903207603</v>
          </cell>
          <cell r="G269">
            <v>172657.48903207603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N269">
            <v>129493.11677405702</v>
          </cell>
          <cell r="O269">
            <v>43164.372258019008</v>
          </cell>
          <cell r="Q269">
            <v>0</v>
          </cell>
          <cell r="R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D269">
            <v>507</v>
          </cell>
          <cell r="AE269" t="str">
            <v>NA</v>
          </cell>
          <cell r="AF269" t="str">
            <v>507.NA1</v>
          </cell>
        </row>
        <row r="270">
          <cell r="A270">
            <v>270</v>
          </cell>
          <cell r="AD270">
            <v>507</v>
          </cell>
          <cell r="AE270" t="str">
            <v>NA</v>
          </cell>
          <cell r="AF270" t="str">
            <v>507.NA2</v>
          </cell>
        </row>
        <row r="271">
          <cell r="A271">
            <v>271</v>
          </cell>
          <cell r="B271">
            <v>510</v>
          </cell>
          <cell r="C271" t="str">
            <v>Maint Supervision &amp; Engineering</v>
          </cell>
          <cell r="AD271">
            <v>510</v>
          </cell>
          <cell r="AE271" t="str">
            <v>NA</v>
          </cell>
          <cell r="AF271" t="str">
            <v>510.NA</v>
          </cell>
        </row>
        <row r="272">
          <cell r="A272">
            <v>272</v>
          </cell>
          <cell r="D272" t="str">
            <v>SG</v>
          </cell>
          <cell r="E272" t="str">
            <v>P</v>
          </cell>
          <cell r="F272">
            <v>771660.6077034917</v>
          </cell>
          <cell r="G272">
            <v>771660.6077034917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M272">
            <v>0.75</v>
          </cell>
          <cell r="N272">
            <v>578745.4557776188</v>
          </cell>
          <cell r="O272">
            <v>192915.15192587292</v>
          </cell>
          <cell r="Q272">
            <v>0</v>
          </cell>
          <cell r="R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D272">
            <v>510</v>
          </cell>
          <cell r="AE272" t="str">
            <v>SG</v>
          </cell>
          <cell r="AF272" t="str">
            <v>510.SG</v>
          </cell>
        </row>
        <row r="273">
          <cell r="A273">
            <v>273</v>
          </cell>
          <cell r="D273" t="str">
            <v>SG</v>
          </cell>
          <cell r="E273" t="str">
            <v>P</v>
          </cell>
          <cell r="F273">
            <v>1540653.4541119379</v>
          </cell>
          <cell r="G273">
            <v>1540653.4541119379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M273">
            <v>0.75</v>
          </cell>
          <cell r="N273">
            <v>1155490.0905839535</v>
          </cell>
          <cell r="O273">
            <v>385163.36352798447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D273">
            <v>510</v>
          </cell>
          <cell r="AE273" t="str">
            <v>SG</v>
          </cell>
          <cell r="AF273" t="str">
            <v>510.SG1</v>
          </cell>
        </row>
        <row r="274">
          <cell r="A274">
            <v>274</v>
          </cell>
          <cell r="F274">
            <v>2312314.0618154295</v>
          </cell>
          <cell r="G274">
            <v>2312314.0618154295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N274">
            <v>1734235.5463615723</v>
          </cell>
          <cell r="O274">
            <v>578078.51545385737</v>
          </cell>
          <cell r="Q274">
            <v>0</v>
          </cell>
          <cell r="R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D274">
            <v>510</v>
          </cell>
          <cell r="AE274" t="str">
            <v>NA</v>
          </cell>
          <cell r="AF274" t="str">
            <v>510.NA1</v>
          </cell>
        </row>
        <row r="275">
          <cell r="A275">
            <v>275</v>
          </cell>
          <cell r="AD275">
            <v>510</v>
          </cell>
          <cell r="AE275" t="str">
            <v>NA</v>
          </cell>
          <cell r="AF275" t="str">
            <v>510.NA2</v>
          </cell>
        </row>
        <row r="276">
          <cell r="A276">
            <v>276</v>
          </cell>
          <cell r="B276">
            <v>511</v>
          </cell>
          <cell r="C276" t="str">
            <v>Maintenance of Structures</v>
          </cell>
          <cell r="AD276">
            <v>511</v>
          </cell>
          <cell r="AE276" t="str">
            <v>NA</v>
          </cell>
          <cell r="AF276" t="str">
            <v>511.NA</v>
          </cell>
        </row>
        <row r="277">
          <cell r="A277">
            <v>277</v>
          </cell>
          <cell r="D277" t="str">
            <v>SG</v>
          </cell>
          <cell r="E277" t="str">
            <v>P</v>
          </cell>
          <cell r="F277">
            <v>12804797.045976831</v>
          </cell>
          <cell r="G277">
            <v>12804797.045976831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M277">
            <v>0.75</v>
          </cell>
          <cell r="N277">
            <v>9603597.7844826225</v>
          </cell>
          <cell r="O277">
            <v>3201199.2614942077</v>
          </cell>
          <cell r="Q277">
            <v>0</v>
          </cell>
          <cell r="R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D277">
            <v>511</v>
          </cell>
          <cell r="AE277" t="str">
            <v>SG</v>
          </cell>
          <cell r="AF277" t="str">
            <v>511.SG</v>
          </cell>
        </row>
        <row r="278">
          <cell r="A278">
            <v>278</v>
          </cell>
          <cell r="D278" t="str">
            <v>SG</v>
          </cell>
          <cell r="E278" t="str">
            <v>P</v>
          </cell>
          <cell r="F278">
            <v>609204.06379390974</v>
          </cell>
          <cell r="G278">
            <v>609204.06379390974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M278">
            <v>0.75</v>
          </cell>
          <cell r="N278">
            <v>456903.0478454323</v>
          </cell>
          <cell r="O278">
            <v>152301.01594847743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D278">
            <v>511</v>
          </cell>
          <cell r="AE278" t="str">
            <v>SG</v>
          </cell>
          <cell r="AF278" t="str">
            <v>511.SG1</v>
          </cell>
        </row>
        <row r="279">
          <cell r="A279">
            <v>279</v>
          </cell>
          <cell r="F279">
            <v>13414001.109770741</v>
          </cell>
          <cell r="G279">
            <v>13414001.109770741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N279">
            <v>10060500.832328055</v>
          </cell>
          <cell r="O279">
            <v>3353500.2774426853</v>
          </cell>
          <cell r="Q279">
            <v>0</v>
          </cell>
          <cell r="R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D279">
            <v>511</v>
          </cell>
          <cell r="AE279" t="str">
            <v>NA</v>
          </cell>
          <cell r="AF279" t="str">
            <v>511.NA1</v>
          </cell>
        </row>
        <row r="280">
          <cell r="A280">
            <v>280</v>
          </cell>
          <cell r="AD280">
            <v>511</v>
          </cell>
          <cell r="AE280" t="str">
            <v>NA</v>
          </cell>
          <cell r="AF280" t="str">
            <v>511.NA2</v>
          </cell>
        </row>
        <row r="281">
          <cell r="A281">
            <v>281</v>
          </cell>
          <cell r="B281">
            <v>512</v>
          </cell>
          <cell r="C281" t="str">
            <v>Maintenance of Boiler Plant</v>
          </cell>
          <cell r="AD281">
            <v>512</v>
          </cell>
          <cell r="AE281" t="str">
            <v>NA</v>
          </cell>
          <cell r="AF281" t="str">
            <v>512.NA</v>
          </cell>
        </row>
        <row r="282">
          <cell r="A282">
            <v>282</v>
          </cell>
          <cell r="D282" t="str">
            <v>SG</v>
          </cell>
          <cell r="E282" t="str">
            <v>P</v>
          </cell>
          <cell r="F282">
            <v>40165642.915305115</v>
          </cell>
          <cell r="G282">
            <v>40165642.915305115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M282">
            <v>0.75</v>
          </cell>
          <cell r="N282">
            <v>30124232.186478838</v>
          </cell>
          <cell r="O282">
            <v>10041410.728826279</v>
          </cell>
          <cell r="Q282">
            <v>0</v>
          </cell>
          <cell r="R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D282">
            <v>512</v>
          </cell>
          <cell r="AE282" t="str">
            <v>SG</v>
          </cell>
          <cell r="AF282" t="str">
            <v>512.SG</v>
          </cell>
        </row>
        <row r="283">
          <cell r="A283">
            <v>283</v>
          </cell>
          <cell r="D283" t="str">
            <v>SG</v>
          </cell>
          <cell r="E283" t="str">
            <v>P</v>
          </cell>
          <cell r="F283">
            <v>1404886.6299405862</v>
          </cell>
          <cell r="G283">
            <v>1404886.6299405862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M283">
            <v>0.75</v>
          </cell>
          <cell r="N283">
            <v>1053664.9724554396</v>
          </cell>
          <cell r="O283">
            <v>351221.65748514654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D283">
            <v>512</v>
          </cell>
          <cell r="AE283" t="str">
            <v>SG</v>
          </cell>
          <cell r="AF283" t="str">
            <v>512.SG1</v>
          </cell>
        </row>
        <row r="284">
          <cell r="A284">
            <v>284</v>
          </cell>
          <cell r="F284">
            <v>41570529.5452457</v>
          </cell>
          <cell r="G284">
            <v>41570529.5452457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N284">
            <v>31177897.158934277</v>
          </cell>
          <cell r="O284">
            <v>10392632.386311425</v>
          </cell>
          <cell r="Q284">
            <v>0</v>
          </cell>
          <cell r="R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D284">
            <v>512</v>
          </cell>
          <cell r="AE284" t="str">
            <v>NA</v>
          </cell>
          <cell r="AF284" t="str">
            <v>512.NA1</v>
          </cell>
        </row>
        <row r="285">
          <cell r="A285">
            <v>285</v>
          </cell>
          <cell r="AD285">
            <v>512</v>
          </cell>
          <cell r="AE285" t="str">
            <v>NA</v>
          </cell>
          <cell r="AF285" t="str">
            <v>512.NA2</v>
          </cell>
        </row>
        <row r="286">
          <cell r="A286">
            <v>286</v>
          </cell>
          <cell r="B286">
            <v>513</v>
          </cell>
          <cell r="C286" t="str">
            <v>Maintenance of Electric Plant</v>
          </cell>
          <cell r="AD286">
            <v>513</v>
          </cell>
          <cell r="AE286" t="str">
            <v>NA</v>
          </cell>
          <cell r="AF286" t="str">
            <v>513.NA</v>
          </cell>
        </row>
        <row r="287">
          <cell r="A287">
            <v>287</v>
          </cell>
          <cell r="D287" t="str">
            <v>SG</v>
          </cell>
          <cell r="E287" t="str">
            <v>P</v>
          </cell>
          <cell r="F287">
            <v>14909197.651186576</v>
          </cell>
          <cell r="G287">
            <v>14909197.651186576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M287">
            <v>0.75</v>
          </cell>
          <cell r="N287">
            <v>11181898.238389932</v>
          </cell>
          <cell r="O287">
            <v>3727299.412796644</v>
          </cell>
          <cell r="Q287">
            <v>0</v>
          </cell>
          <cell r="R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D287">
            <v>513</v>
          </cell>
          <cell r="AE287" t="str">
            <v>SG</v>
          </cell>
          <cell r="AF287" t="str">
            <v>513.SG</v>
          </cell>
        </row>
        <row r="288">
          <cell r="A288">
            <v>288</v>
          </cell>
          <cell r="D288" t="str">
            <v>SG</v>
          </cell>
          <cell r="E288" t="str">
            <v>P</v>
          </cell>
          <cell r="F288">
            <v>328977.64479701116</v>
          </cell>
          <cell r="G288">
            <v>328977.64479701116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M288">
            <v>0.75</v>
          </cell>
          <cell r="N288">
            <v>246733.23359775837</v>
          </cell>
          <cell r="O288">
            <v>82244.411199252791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D288">
            <v>513</v>
          </cell>
          <cell r="AE288" t="str">
            <v>SG</v>
          </cell>
          <cell r="AF288" t="str">
            <v>513.SG1</v>
          </cell>
        </row>
        <row r="289">
          <cell r="A289">
            <v>289</v>
          </cell>
          <cell r="F289">
            <v>15238175.295983586</v>
          </cell>
          <cell r="G289">
            <v>15238175.295983586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N289">
            <v>11428631.471987691</v>
          </cell>
          <cell r="O289">
            <v>3809543.8239958966</v>
          </cell>
          <cell r="Q289">
            <v>0</v>
          </cell>
          <cell r="R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D289">
            <v>513</v>
          </cell>
          <cell r="AE289" t="str">
            <v>NA</v>
          </cell>
          <cell r="AF289" t="str">
            <v>513.NA1</v>
          </cell>
        </row>
        <row r="290">
          <cell r="A290">
            <v>290</v>
          </cell>
          <cell r="AD290">
            <v>513</v>
          </cell>
          <cell r="AE290" t="str">
            <v>NA</v>
          </cell>
          <cell r="AF290" t="str">
            <v>513.NA2</v>
          </cell>
        </row>
        <row r="291">
          <cell r="A291">
            <v>291</v>
          </cell>
          <cell r="B291">
            <v>514</v>
          </cell>
          <cell r="C291" t="str">
            <v>Maintenance of Misc. Steam Plant</v>
          </cell>
          <cell r="AD291">
            <v>514</v>
          </cell>
          <cell r="AE291" t="str">
            <v>NA</v>
          </cell>
          <cell r="AF291" t="str">
            <v>514.NA</v>
          </cell>
        </row>
        <row r="292">
          <cell r="A292">
            <v>292</v>
          </cell>
          <cell r="D292" t="str">
            <v>SG</v>
          </cell>
          <cell r="E292" t="str">
            <v>P</v>
          </cell>
          <cell r="F292">
            <v>3789632.1428474258</v>
          </cell>
          <cell r="G292">
            <v>3789632.1428474258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M292">
            <v>0.75</v>
          </cell>
          <cell r="N292">
            <v>2842224.1071355692</v>
          </cell>
          <cell r="O292">
            <v>947408.03571185644</v>
          </cell>
          <cell r="Q292">
            <v>0</v>
          </cell>
          <cell r="R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D292">
            <v>514</v>
          </cell>
          <cell r="AE292" t="str">
            <v>SG</v>
          </cell>
          <cell r="AF292" t="str">
            <v>514.SG</v>
          </cell>
        </row>
        <row r="293">
          <cell r="A293">
            <v>293</v>
          </cell>
          <cell r="D293" t="str">
            <v>SG</v>
          </cell>
          <cell r="E293" t="str">
            <v>P</v>
          </cell>
          <cell r="F293">
            <v>1413352.8831296994</v>
          </cell>
          <cell r="G293">
            <v>1413352.8831296994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M293">
            <v>0.75</v>
          </cell>
          <cell r="N293">
            <v>1060014.6623472746</v>
          </cell>
          <cell r="O293">
            <v>353338.22078242485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D293">
            <v>514</v>
          </cell>
          <cell r="AE293" t="str">
            <v>SG</v>
          </cell>
          <cell r="AF293" t="str">
            <v>514.SG1</v>
          </cell>
        </row>
        <row r="294">
          <cell r="A294">
            <v>294</v>
          </cell>
          <cell r="F294">
            <v>5202985.0259771254</v>
          </cell>
          <cell r="G294">
            <v>5202985.0259771254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N294">
            <v>3902238.7694828436</v>
          </cell>
          <cell r="O294">
            <v>1300746.2564942813</v>
          </cell>
          <cell r="Q294">
            <v>0</v>
          </cell>
          <cell r="R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D294">
            <v>514</v>
          </cell>
          <cell r="AE294" t="str">
            <v>NA</v>
          </cell>
          <cell r="AF294" t="str">
            <v>514.NA1</v>
          </cell>
        </row>
        <row r="295">
          <cell r="A295">
            <v>295</v>
          </cell>
          <cell r="AD295">
            <v>514</v>
          </cell>
          <cell r="AE295" t="str">
            <v>NA</v>
          </cell>
          <cell r="AF295" t="str">
            <v>514.NA2</v>
          </cell>
        </row>
        <row r="296">
          <cell r="A296">
            <v>296</v>
          </cell>
          <cell r="B296" t="str">
            <v>Total Steam Power Generation</v>
          </cell>
          <cell r="F296">
            <v>495049870.24054927</v>
          </cell>
          <cell r="G296">
            <v>495049870.24054927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N296">
            <v>99377166.854360044</v>
          </cell>
          <cell r="O296">
            <v>395672703.38618928</v>
          </cell>
          <cell r="Q296">
            <v>0</v>
          </cell>
          <cell r="R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D296" t="str">
            <v>Total Steam Power Generation</v>
          </cell>
          <cell r="AE296" t="str">
            <v>NA</v>
          </cell>
          <cell r="AF296" t="str">
            <v>Total Steam Power Generation.NA</v>
          </cell>
        </row>
        <row r="297">
          <cell r="A297">
            <v>297</v>
          </cell>
          <cell r="AD297" t="str">
            <v>Total Steam Power Generation</v>
          </cell>
          <cell r="AE297" t="str">
            <v>NA</v>
          </cell>
          <cell r="AF297" t="str">
            <v>Total Steam Power Generation.NA1</v>
          </cell>
        </row>
        <row r="298">
          <cell r="A298">
            <v>298</v>
          </cell>
          <cell r="B298">
            <v>517</v>
          </cell>
          <cell r="C298" t="str">
            <v>Operation Super &amp; Engineering</v>
          </cell>
          <cell r="AD298">
            <v>517</v>
          </cell>
          <cell r="AE298" t="str">
            <v>NA</v>
          </cell>
          <cell r="AF298" t="str">
            <v>517.NA</v>
          </cell>
        </row>
        <row r="299">
          <cell r="A299">
            <v>299</v>
          </cell>
          <cell r="D299" t="str">
            <v>SG</v>
          </cell>
          <cell r="E299" t="str">
            <v>P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M299">
            <v>0.75</v>
          </cell>
          <cell r="N299">
            <v>0</v>
          </cell>
          <cell r="O299">
            <v>0</v>
          </cell>
          <cell r="Q299">
            <v>0</v>
          </cell>
          <cell r="R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D299">
            <v>517</v>
          </cell>
          <cell r="AE299" t="str">
            <v>SG</v>
          </cell>
          <cell r="AF299" t="str">
            <v>517.SG</v>
          </cell>
        </row>
        <row r="300">
          <cell r="A300">
            <v>300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N300">
            <v>0</v>
          </cell>
          <cell r="O300">
            <v>0</v>
          </cell>
          <cell r="Q300">
            <v>0</v>
          </cell>
          <cell r="R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D300">
            <v>517</v>
          </cell>
          <cell r="AE300" t="str">
            <v>NA</v>
          </cell>
          <cell r="AF300" t="str">
            <v>517.NA1</v>
          </cell>
        </row>
        <row r="301">
          <cell r="A301">
            <v>301</v>
          </cell>
          <cell r="AD301">
            <v>517</v>
          </cell>
          <cell r="AE301" t="str">
            <v>NA</v>
          </cell>
          <cell r="AF301" t="str">
            <v>517.NA2</v>
          </cell>
        </row>
        <row r="302">
          <cell r="A302">
            <v>302</v>
          </cell>
          <cell r="B302">
            <v>518</v>
          </cell>
          <cell r="C302" t="str">
            <v>Nuclear Fuel Expense</v>
          </cell>
          <cell r="AD302">
            <v>518</v>
          </cell>
          <cell r="AE302" t="str">
            <v>NA</v>
          </cell>
          <cell r="AF302" t="str">
            <v>518.NA</v>
          </cell>
        </row>
        <row r="303">
          <cell r="A303">
            <v>303</v>
          </cell>
          <cell r="D303" t="str">
            <v>SE</v>
          </cell>
          <cell r="E303" t="str">
            <v>P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M303">
            <v>0</v>
          </cell>
          <cell r="N303">
            <v>0</v>
          </cell>
          <cell r="O303">
            <v>0</v>
          </cell>
          <cell r="Q303">
            <v>0</v>
          </cell>
          <cell r="R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D303">
            <v>518</v>
          </cell>
          <cell r="AE303" t="str">
            <v>SE</v>
          </cell>
          <cell r="AF303" t="str">
            <v>518.SE</v>
          </cell>
        </row>
        <row r="304">
          <cell r="A304">
            <v>304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N304">
            <v>0</v>
          </cell>
          <cell r="O304">
            <v>0</v>
          </cell>
          <cell r="Q304">
            <v>0</v>
          </cell>
          <cell r="R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D304">
            <v>518</v>
          </cell>
          <cell r="AE304" t="str">
            <v>NA</v>
          </cell>
          <cell r="AF304" t="str">
            <v>518.NA1</v>
          </cell>
        </row>
        <row r="305">
          <cell r="A305">
            <v>305</v>
          </cell>
          <cell r="AD305">
            <v>518</v>
          </cell>
          <cell r="AE305" t="str">
            <v>NA</v>
          </cell>
          <cell r="AF305" t="str">
            <v>518.NA2</v>
          </cell>
        </row>
        <row r="306">
          <cell r="A306">
            <v>306</v>
          </cell>
          <cell r="AD306">
            <v>518</v>
          </cell>
          <cell r="AE306" t="str">
            <v>NA</v>
          </cell>
          <cell r="AF306" t="str">
            <v>518.NA3</v>
          </cell>
        </row>
        <row r="307">
          <cell r="A307">
            <v>307</v>
          </cell>
          <cell r="B307">
            <v>519</v>
          </cell>
          <cell r="C307" t="str">
            <v>Coolants and Water</v>
          </cell>
          <cell r="AD307">
            <v>519</v>
          </cell>
          <cell r="AE307" t="str">
            <v>NA</v>
          </cell>
          <cell r="AF307" t="str">
            <v>519.NA</v>
          </cell>
        </row>
        <row r="308">
          <cell r="A308">
            <v>308</v>
          </cell>
          <cell r="D308" t="str">
            <v>SG</v>
          </cell>
          <cell r="E308" t="str">
            <v>P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M308">
            <v>0.75</v>
          </cell>
          <cell r="N308">
            <v>0</v>
          </cell>
          <cell r="O308">
            <v>0</v>
          </cell>
          <cell r="Q308">
            <v>0</v>
          </cell>
          <cell r="R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D308">
            <v>519</v>
          </cell>
          <cell r="AE308" t="str">
            <v>SG</v>
          </cell>
          <cell r="AF308" t="str">
            <v>519.SG</v>
          </cell>
        </row>
        <row r="309">
          <cell r="A309">
            <v>309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N309">
            <v>0</v>
          </cell>
          <cell r="O309">
            <v>0</v>
          </cell>
          <cell r="Q309">
            <v>0</v>
          </cell>
          <cell r="R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D309">
            <v>519</v>
          </cell>
          <cell r="AE309" t="str">
            <v>NA</v>
          </cell>
          <cell r="AF309" t="str">
            <v>519.NA1</v>
          </cell>
        </row>
        <row r="310">
          <cell r="A310">
            <v>310</v>
          </cell>
          <cell r="AD310">
            <v>519</v>
          </cell>
          <cell r="AE310" t="str">
            <v>NA</v>
          </cell>
          <cell r="AF310" t="str">
            <v>519.NA2</v>
          </cell>
        </row>
        <row r="311">
          <cell r="A311">
            <v>311</v>
          </cell>
          <cell r="B311">
            <v>520</v>
          </cell>
          <cell r="C311" t="str">
            <v>Steam Expenses</v>
          </cell>
          <cell r="AD311">
            <v>520</v>
          </cell>
          <cell r="AE311" t="str">
            <v>NA</v>
          </cell>
          <cell r="AF311" t="str">
            <v>520.NA</v>
          </cell>
        </row>
        <row r="312">
          <cell r="A312">
            <v>312</v>
          </cell>
          <cell r="D312" t="str">
            <v>SG</v>
          </cell>
          <cell r="E312" t="str">
            <v>P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M312">
            <v>0.75</v>
          </cell>
          <cell r="N312">
            <v>0</v>
          </cell>
          <cell r="O312">
            <v>0</v>
          </cell>
          <cell r="Q312">
            <v>0</v>
          </cell>
          <cell r="R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D312">
            <v>520</v>
          </cell>
          <cell r="AE312" t="str">
            <v>SG</v>
          </cell>
          <cell r="AF312" t="str">
            <v>520.SG</v>
          </cell>
        </row>
        <row r="313">
          <cell r="A313">
            <v>313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N313">
            <v>0</v>
          </cell>
          <cell r="O313">
            <v>0</v>
          </cell>
          <cell r="Q313">
            <v>0</v>
          </cell>
          <cell r="R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D313">
            <v>520</v>
          </cell>
          <cell r="AE313" t="str">
            <v>NA</v>
          </cell>
          <cell r="AF313" t="str">
            <v>520.NA1</v>
          </cell>
        </row>
        <row r="314">
          <cell r="A314">
            <v>314</v>
          </cell>
          <cell r="AD314">
            <v>520</v>
          </cell>
          <cell r="AE314" t="str">
            <v>NA</v>
          </cell>
          <cell r="AF314" t="str">
            <v>520.NA2</v>
          </cell>
        </row>
        <row r="315">
          <cell r="A315">
            <v>315</v>
          </cell>
          <cell r="B315">
            <v>523</v>
          </cell>
          <cell r="C315" t="str">
            <v>Electric Expenses</v>
          </cell>
          <cell r="AD315">
            <v>523</v>
          </cell>
          <cell r="AE315" t="str">
            <v>NA</v>
          </cell>
          <cell r="AF315" t="str">
            <v>523.NA</v>
          </cell>
        </row>
        <row r="316">
          <cell r="A316">
            <v>316</v>
          </cell>
          <cell r="D316" t="str">
            <v>SG</v>
          </cell>
          <cell r="E316" t="str">
            <v>P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M316">
            <v>0.75</v>
          </cell>
          <cell r="N316">
            <v>0</v>
          </cell>
          <cell r="O316">
            <v>0</v>
          </cell>
          <cell r="Q316">
            <v>0</v>
          </cell>
          <cell r="R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D316">
            <v>523</v>
          </cell>
          <cell r="AE316" t="str">
            <v>SG</v>
          </cell>
          <cell r="AF316" t="str">
            <v>523.SG</v>
          </cell>
        </row>
        <row r="317">
          <cell r="A317">
            <v>317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N317">
            <v>0</v>
          </cell>
          <cell r="O317">
            <v>0</v>
          </cell>
          <cell r="Q317">
            <v>0</v>
          </cell>
          <cell r="R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D317">
            <v>523</v>
          </cell>
          <cell r="AE317" t="str">
            <v>NA</v>
          </cell>
          <cell r="AF317" t="str">
            <v>523.NA1</v>
          </cell>
        </row>
        <row r="318">
          <cell r="A318">
            <v>318</v>
          </cell>
          <cell r="AD318">
            <v>523</v>
          </cell>
          <cell r="AE318" t="str">
            <v>NA</v>
          </cell>
          <cell r="AF318" t="str">
            <v>523.NA2</v>
          </cell>
        </row>
        <row r="319">
          <cell r="A319">
            <v>319</v>
          </cell>
          <cell r="B319">
            <v>524</v>
          </cell>
          <cell r="C319" t="str">
            <v>Misc. Nuclear Expenses</v>
          </cell>
          <cell r="AD319">
            <v>524</v>
          </cell>
          <cell r="AE319" t="str">
            <v>NA</v>
          </cell>
          <cell r="AF319" t="str">
            <v>524.NA</v>
          </cell>
        </row>
        <row r="320">
          <cell r="A320">
            <v>320</v>
          </cell>
          <cell r="D320" t="str">
            <v>SG</v>
          </cell>
          <cell r="E320" t="str">
            <v>P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M320">
            <v>0.75</v>
          </cell>
          <cell r="N320">
            <v>0</v>
          </cell>
          <cell r="O320">
            <v>0</v>
          </cell>
          <cell r="Q320">
            <v>0</v>
          </cell>
          <cell r="R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D320">
            <v>524</v>
          </cell>
          <cell r="AE320" t="str">
            <v>SG</v>
          </cell>
          <cell r="AF320" t="str">
            <v>524.SG</v>
          </cell>
        </row>
        <row r="321">
          <cell r="A321">
            <v>321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N321">
            <v>0</v>
          </cell>
          <cell r="O321">
            <v>0</v>
          </cell>
          <cell r="Q321">
            <v>0</v>
          </cell>
          <cell r="R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D321">
            <v>524</v>
          </cell>
          <cell r="AE321" t="str">
            <v>NA</v>
          </cell>
          <cell r="AF321" t="str">
            <v>524.NA1</v>
          </cell>
        </row>
        <row r="322">
          <cell r="A322">
            <v>322</v>
          </cell>
          <cell r="AD322">
            <v>524</v>
          </cell>
          <cell r="AE322" t="str">
            <v>NA</v>
          </cell>
          <cell r="AF322" t="str">
            <v>524.NA2</v>
          </cell>
        </row>
        <row r="323">
          <cell r="A323">
            <v>323</v>
          </cell>
          <cell r="B323">
            <v>528</v>
          </cell>
          <cell r="C323" t="str">
            <v>Maintenance Super &amp; Engineering</v>
          </cell>
          <cell r="AD323">
            <v>528</v>
          </cell>
          <cell r="AE323" t="str">
            <v>NA</v>
          </cell>
          <cell r="AF323" t="str">
            <v>528.NA</v>
          </cell>
        </row>
        <row r="324">
          <cell r="A324">
            <v>324</v>
          </cell>
          <cell r="D324" t="str">
            <v>SG</v>
          </cell>
          <cell r="E324" t="str">
            <v>P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M324">
            <v>0.75</v>
          </cell>
          <cell r="N324">
            <v>0</v>
          </cell>
          <cell r="O324">
            <v>0</v>
          </cell>
          <cell r="Q324">
            <v>0</v>
          </cell>
          <cell r="R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D324">
            <v>528</v>
          </cell>
          <cell r="AE324" t="str">
            <v>SG</v>
          </cell>
          <cell r="AF324" t="str">
            <v>528.SG</v>
          </cell>
        </row>
        <row r="325">
          <cell r="A325">
            <v>325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N325">
            <v>0</v>
          </cell>
          <cell r="O325">
            <v>0</v>
          </cell>
          <cell r="Q325">
            <v>0</v>
          </cell>
          <cell r="R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D325">
            <v>528</v>
          </cell>
          <cell r="AE325" t="str">
            <v>NA</v>
          </cell>
          <cell r="AF325" t="str">
            <v>528.NA1</v>
          </cell>
        </row>
        <row r="326">
          <cell r="A326">
            <v>326</v>
          </cell>
          <cell r="AD326">
            <v>528</v>
          </cell>
          <cell r="AE326" t="str">
            <v>NA</v>
          </cell>
          <cell r="AF326" t="str">
            <v>528.NA2</v>
          </cell>
        </row>
        <row r="327">
          <cell r="A327">
            <v>327</v>
          </cell>
          <cell r="B327">
            <v>529</v>
          </cell>
          <cell r="C327" t="str">
            <v>Maintenance of Structures</v>
          </cell>
          <cell r="AD327">
            <v>529</v>
          </cell>
          <cell r="AE327" t="str">
            <v>NA</v>
          </cell>
          <cell r="AF327" t="str">
            <v>529.NA</v>
          </cell>
        </row>
        <row r="328">
          <cell r="A328">
            <v>328</v>
          </cell>
          <cell r="D328" t="str">
            <v>SG</v>
          </cell>
          <cell r="E328" t="str">
            <v>P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M328">
            <v>0.75</v>
          </cell>
          <cell r="N328">
            <v>0</v>
          </cell>
          <cell r="O328">
            <v>0</v>
          </cell>
          <cell r="Q328">
            <v>0</v>
          </cell>
          <cell r="R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D328">
            <v>529</v>
          </cell>
          <cell r="AE328" t="str">
            <v>SG</v>
          </cell>
          <cell r="AF328" t="str">
            <v>529.SG</v>
          </cell>
        </row>
        <row r="329">
          <cell r="A329">
            <v>329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N329">
            <v>0</v>
          </cell>
          <cell r="O329">
            <v>0</v>
          </cell>
          <cell r="Q329">
            <v>0</v>
          </cell>
          <cell r="R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D329">
            <v>529</v>
          </cell>
          <cell r="AE329" t="str">
            <v>NA</v>
          </cell>
          <cell r="AF329" t="str">
            <v>529.NA1</v>
          </cell>
        </row>
        <row r="330">
          <cell r="A330">
            <v>330</v>
          </cell>
          <cell r="AD330">
            <v>529</v>
          </cell>
          <cell r="AE330" t="str">
            <v>NA</v>
          </cell>
          <cell r="AF330" t="str">
            <v>529.NA2</v>
          </cell>
        </row>
        <row r="331">
          <cell r="A331">
            <v>331</v>
          </cell>
          <cell r="B331">
            <v>530</v>
          </cell>
          <cell r="C331" t="str">
            <v>Maintenance of Reactor Plant</v>
          </cell>
          <cell r="AD331">
            <v>530</v>
          </cell>
          <cell r="AE331" t="str">
            <v>NA</v>
          </cell>
          <cell r="AF331" t="str">
            <v>530.NA</v>
          </cell>
        </row>
        <row r="332">
          <cell r="A332">
            <v>332</v>
          </cell>
          <cell r="D332" t="str">
            <v>SG</v>
          </cell>
          <cell r="E332" t="str">
            <v>P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M332">
            <v>0.75</v>
          </cell>
          <cell r="N332">
            <v>0</v>
          </cell>
          <cell r="O332">
            <v>0</v>
          </cell>
          <cell r="Q332">
            <v>0</v>
          </cell>
          <cell r="R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D332">
            <v>530</v>
          </cell>
          <cell r="AE332" t="str">
            <v>SG</v>
          </cell>
          <cell r="AF332" t="str">
            <v>530.SG</v>
          </cell>
        </row>
        <row r="333">
          <cell r="A333">
            <v>333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N333">
            <v>0</v>
          </cell>
          <cell r="O333">
            <v>0</v>
          </cell>
          <cell r="Q333">
            <v>0</v>
          </cell>
          <cell r="R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D333">
            <v>530</v>
          </cell>
          <cell r="AE333" t="str">
            <v>NA</v>
          </cell>
          <cell r="AF333" t="str">
            <v>530.NA1</v>
          </cell>
        </row>
        <row r="334">
          <cell r="A334">
            <v>334</v>
          </cell>
          <cell r="AD334">
            <v>530</v>
          </cell>
          <cell r="AE334" t="str">
            <v>NA</v>
          </cell>
          <cell r="AF334" t="str">
            <v>530.NA2</v>
          </cell>
        </row>
        <row r="335">
          <cell r="A335">
            <v>335</v>
          </cell>
          <cell r="B335">
            <v>531</v>
          </cell>
          <cell r="C335" t="str">
            <v>Maintenance of Electric Plant</v>
          </cell>
          <cell r="AD335">
            <v>531</v>
          </cell>
          <cell r="AE335" t="str">
            <v>NA</v>
          </cell>
          <cell r="AF335" t="str">
            <v>531.NA</v>
          </cell>
        </row>
        <row r="336">
          <cell r="A336">
            <v>336</v>
          </cell>
          <cell r="D336" t="str">
            <v>SG</v>
          </cell>
          <cell r="E336" t="str">
            <v>P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M336">
            <v>0.75</v>
          </cell>
          <cell r="N336">
            <v>0</v>
          </cell>
          <cell r="O336">
            <v>0</v>
          </cell>
          <cell r="Q336">
            <v>0</v>
          </cell>
          <cell r="R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D336">
            <v>531</v>
          </cell>
          <cell r="AE336" t="str">
            <v>SG</v>
          </cell>
          <cell r="AF336" t="str">
            <v>531.SG</v>
          </cell>
        </row>
        <row r="337">
          <cell r="A337">
            <v>337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N337">
            <v>0</v>
          </cell>
          <cell r="O337">
            <v>0</v>
          </cell>
          <cell r="Q337">
            <v>0</v>
          </cell>
          <cell r="R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D337">
            <v>531</v>
          </cell>
          <cell r="AE337" t="str">
            <v>NA</v>
          </cell>
          <cell r="AF337" t="str">
            <v>531.NA1</v>
          </cell>
        </row>
        <row r="338">
          <cell r="A338">
            <v>338</v>
          </cell>
          <cell r="AD338">
            <v>531</v>
          </cell>
          <cell r="AE338" t="str">
            <v>NA</v>
          </cell>
          <cell r="AF338" t="str">
            <v>531.NA2</v>
          </cell>
        </row>
        <row r="339">
          <cell r="A339">
            <v>339</v>
          </cell>
          <cell r="B339">
            <v>532</v>
          </cell>
          <cell r="C339" t="str">
            <v>Maintenance of Misc Nuclear</v>
          </cell>
          <cell r="AD339">
            <v>532</v>
          </cell>
          <cell r="AE339" t="str">
            <v>NA</v>
          </cell>
          <cell r="AF339" t="str">
            <v>532.NA</v>
          </cell>
        </row>
        <row r="340">
          <cell r="A340">
            <v>340</v>
          </cell>
          <cell r="D340" t="str">
            <v>SG</v>
          </cell>
          <cell r="E340" t="str">
            <v>P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M340">
            <v>0.75</v>
          </cell>
          <cell r="N340">
            <v>0</v>
          </cell>
          <cell r="O340">
            <v>0</v>
          </cell>
          <cell r="Q340">
            <v>0</v>
          </cell>
          <cell r="R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D340">
            <v>532</v>
          </cell>
          <cell r="AE340" t="str">
            <v>SG</v>
          </cell>
          <cell r="AF340" t="str">
            <v>532.SG</v>
          </cell>
        </row>
        <row r="341">
          <cell r="A341">
            <v>341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N341">
            <v>0</v>
          </cell>
          <cell r="O341">
            <v>0</v>
          </cell>
          <cell r="Q341">
            <v>0</v>
          </cell>
          <cell r="R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D341">
            <v>532</v>
          </cell>
          <cell r="AE341" t="str">
            <v>NA</v>
          </cell>
          <cell r="AF341" t="str">
            <v>532.NA1</v>
          </cell>
        </row>
        <row r="342">
          <cell r="A342">
            <v>342</v>
          </cell>
          <cell r="AD342">
            <v>532</v>
          </cell>
          <cell r="AE342" t="str">
            <v>NA</v>
          </cell>
          <cell r="AF342" t="str">
            <v>532.NA2</v>
          </cell>
        </row>
        <row r="343">
          <cell r="A343">
            <v>343</v>
          </cell>
          <cell r="B343" t="str">
            <v>Total Nuclear Power Generation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N343">
            <v>0</v>
          </cell>
          <cell r="O343">
            <v>0</v>
          </cell>
          <cell r="Q343">
            <v>0</v>
          </cell>
          <cell r="R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D343" t="str">
            <v>Total Nuclear Power Generation</v>
          </cell>
          <cell r="AE343" t="str">
            <v>NA</v>
          </cell>
          <cell r="AF343" t="str">
            <v>Total Nuclear Power Generation.NA</v>
          </cell>
        </row>
        <row r="344">
          <cell r="A344">
            <v>344</v>
          </cell>
          <cell r="AD344" t="str">
            <v>Total Nuclear Power Generation</v>
          </cell>
          <cell r="AE344" t="str">
            <v>NA</v>
          </cell>
          <cell r="AF344" t="str">
            <v>Total Nuclear Power Generation.NA1</v>
          </cell>
        </row>
        <row r="345">
          <cell r="A345">
            <v>345</v>
          </cell>
          <cell r="AD345" t="str">
            <v>Total Nuclear Power Generation</v>
          </cell>
          <cell r="AE345" t="str">
            <v>NA</v>
          </cell>
          <cell r="AF345" t="str">
            <v>Total Nuclear Power Generation.NA2</v>
          </cell>
        </row>
        <row r="346">
          <cell r="A346">
            <v>346</v>
          </cell>
          <cell r="B346">
            <v>535</v>
          </cell>
          <cell r="C346" t="str">
            <v>Operation Super &amp; Engineering</v>
          </cell>
          <cell r="AD346">
            <v>535</v>
          </cell>
          <cell r="AE346" t="str">
            <v>NA</v>
          </cell>
          <cell r="AF346" t="str">
            <v>535.NA</v>
          </cell>
        </row>
        <row r="347">
          <cell r="A347">
            <v>347</v>
          </cell>
          <cell r="D347" t="str">
            <v>SG</v>
          </cell>
          <cell r="E347" t="str">
            <v>P</v>
          </cell>
          <cell r="F347">
            <v>3254859.8266743389</v>
          </cell>
          <cell r="G347">
            <v>3254859.8266743389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M347">
            <v>0.75</v>
          </cell>
          <cell r="N347">
            <v>2441144.8700057543</v>
          </cell>
          <cell r="O347">
            <v>813714.95666858472</v>
          </cell>
          <cell r="Q347">
            <v>0</v>
          </cell>
          <cell r="R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D347">
            <v>535</v>
          </cell>
          <cell r="AE347" t="str">
            <v>SG</v>
          </cell>
          <cell r="AF347" t="str">
            <v>535.SG</v>
          </cell>
        </row>
        <row r="348">
          <cell r="A348">
            <v>348</v>
          </cell>
          <cell r="D348" t="str">
            <v>SG</v>
          </cell>
          <cell r="E348" t="str">
            <v>P</v>
          </cell>
          <cell r="F348">
            <v>610404.31797583832</v>
          </cell>
          <cell r="G348">
            <v>610404.31797583832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M348">
            <v>0.75</v>
          </cell>
          <cell r="N348">
            <v>457803.23848187877</v>
          </cell>
          <cell r="O348">
            <v>152601.07949395958</v>
          </cell>
          <cell r="Q348">
            <v>0</v>
          </cell>
          <cell r="R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D348">
            <v>535</v>
          </cell>
          <cell r="AE348" t="str">
            <v>SG</v>
          </cell>
          <cell r="AF348" t="str">
            <v>535.SG1</v>
          </cell>
        </row>
        <row r="349">
          <cell r="A349">
            <v>349</v>
          </cell>
          <cell r="F349">
            <v>3865264.1446501771</v>
          </cell>
          <cell r="G349">
            <v>3865264.1446501771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N349">
            <v>2898948.1084876331</v>
          </cell>
          <cell r="O349">
            <v>966316.03616254427</v>
          </cell>
          <cell r="Q349">
            <v>0</v>
          </cell>
          <cell r="R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D349">
            <v>535</v>
          </cell>
          <cell r="AE349" t="str">
            <v>NA</v>
          </cell>
          <cell r="AF349" t="str">
            <v>535.NA1</v>
          </cell>
        </row>
        <row r="350">
          <cell r="A350">
            <v>350</v>
          </cell>
          <cell r="AD350">
            <v>535</v>
          </cell>
          <cell r="AE350" t="str">
            <v>NA</v>
          </cell>
          <cell r="AF350" t="str">
            <v>535.NA2</v>
          </cell>
        </row>
        <row r="351">
          <cell r="A351">
            <v>351</v>
          </cell>
          <cell r="B351">
            <v>536</v>
          </cell>
          <cell r="C351" t="str">
            <v>Water For Power</v>
          </cell>
          <cell r="AD351">
            <v>536</v>
          </cell>
          <cell r="AE351" t="str">
            <v>NA</v>
          </cell>
          <cell r="AF351" t="str">
            <v>536.NA</v>
          </cell>
        </row>
        <row r="352">
          <cell r="A352">
            <v>352</v>
          </cell>
          <cell r="D352" t="str">
            <v>SG</v>
          </cell>
          <cell r="E352" t="str">
            <v>P</v>
          </cell>
          <cell r="F352">
            <v>53344.341599182044</v>
          </cell>
          <cell r="G352">
            <v>53344.341599182044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M352">
            <v>0.75</v>
          </cell>
          <cell r="N352">
            <v>40008.256199386531</v>
          </cell>
          <cell r="O352">
            <v>13336.085399795511</v>
          </cell>
          <cell r="Q352">
            <v>0</v>
          </cell>
          <cell r="R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D352">
            <v>536</v>
          </cell>
          <cell r="AE352" t="str">
            <v>SG</v>
          </cell>
          <cell r="AF352" t="str">
            <v>536.SG</v>
          </cell>
        </row>
        <row r="353">
          <cell r="A353">
            <v>353</v>
          </cell>
          <cell r="D353" t="str">
            <v>SG</v>
          </cell>
          <cell r="E353" t="str">
            <v>P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M353">
            <v>0.75</v>
          </cell>
          <cell r="N353">
            <v>0</v>
          </cell>
          <cell r="O353">
            <v>0</v>
          </cell>
          <cell r="Q353">
            <v>0</v>
          </cell>
          <cell r="R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D353">
            <v>536</v>
          </cell>
          <cell r="AE353" t="str">
            <v>SG</v>
          </cell>
          <cell r="AF353" t="str">
            <v>536.SG1</v>
          </cell>
        </row>
        <row r="354">
          <cell r="A354">
            <v>354</v>
          </cell>
          <cell r="F354">
            <v>53344.341599182044</v>
          </cell>
          <cell r="G354">
            <v>53344.341599182044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N354">
            <v>40008.256199386531</v>
          </cell>
          <cell r="O354">
            <v>13336.085399795511</v>
          </cell>
          <cell r="Q354">
            <v>0</v>
          </cell>
          <cell r="R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D354">
            <v>536</v>
          </cell>
          <cell r="AE354" t="str">
            <v>NA</v>
          </cell>
          <cell r="AF354" t="str">
            <v>536.NA1</v>
          </cell>
        </row>
        <row r="355">
          <cell r="A355">
            <v>355</v>
          </cell>
          <cell r="AD355">
            <v>536</v>
          </cell>
          <cell r="AE355" t="str">
            <v>NA</v>
          </cell>
          <cell r="AF355" t="str">
            <v>536.NA2</v>
          </cell>
        </row>
        <row r="356">
          <cell r="A356">
            <v>356</v>
          </cell>
          <cell r="B356">
            <v>537</v>
          </cell>
          <cell r="C356" t="str">
            <v>Hydraulic Expenses</v>
          </cell>
          <cell r="AD356">
            <v>537</v>
          </cell>
          <cell r="AE356" t="str">
            <v>NA</v>
          </cell>
          <cell r="AF356" t="str">
            <v>537.NA</v>
          </cell>
        </row>
        <row r="357">
          <cell r="A357">
            <v>357</v>
          </cell>
          <cell r="D357" t="str">
            <v>SG</v>
          </cell>
          <cell r="E357" t="str">
            <v>P</v>
          </cell>
          <cell r="F357">
            <v>1756348.1606624865</v>
          </cell>
          <cell r="G357">
            <v>1756348.1606624865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M357">
            <v>0.75</v>
          </cell>
          <cell r="N357">
            <v>1317261.1204968649</v>
          </cell>
          <cell r="O357">
            <v>439087.04016562161</v>
          </cell>
          <cell r="Q357">
            <v>0</v>
          </cell>
          <cell r="R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D357">
            <v>537</v>
          </cell>
          <cell r="AE357" t="str">
            <v>SG</v>
          </cell>
          <cell r="AF357" t="str">
            <v>537.SG</v>
          </cell>
        </row>
        <row r="358">
          <cell r="A358">
            <v>358</v>
          </cell>
          <cell r="D358" t="str">
            <v>SG</v>
          </cell>
          <cell r="E358" t="str">
            <v>P</v>
          </cell>
          <cell r="F358">
            <v>136881.00118375628</v>
          </cell>
          <cell r="G358">
            <v>136881.00118375628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M358">
            <v>0.75</v>
          </cell>
          <cell r="N358">
            <v>102660.75088781721</v>
          </cell>
          <cell r="O358">
            <v>34220.250295939069</v>
          </cell>
          <cell r="Q358">
            <v>0</v>
          </cell>
          <cell r="R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D358">
            <v>537</v>
          </cell>
          <cell r="AE358" t="str">
            <v>SG</v>
          </cell>
          <cell r="AF358" t="str">
            <v>537.SG1</v>
          </cell>
        </row>
        <row r="359">
          <cell r="A359">
            <v>359</v>
          </cell>
          <cell r="F359">
            <v>1893229.1618462428</v>
          </cell>
          <cell r="G359">
            <v>1893229.1618462428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N359">
            <v>1419921.8713846821</v>
          </cell>
          <cell r="O359">
            <v>473307.29046156071</v>
          </cell>
          <cell r="Q359">
            <v>0</v>
          </cell>
          <cell r="R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D359">
            <v>537</v>
          </cell>
          <cell r="AE359" t="str">
            <v>NA</v>
          </cell>
          <cell r="AF359" t="str">
            <v>537.NA1</v>
          </cell>
        </row>
        <row r="360">
          <cell r="A360">
            <v>360</v>
          </cell>
          <cell r="AD360">
            <v>537</v>
          </cell>
          <cell r="AE360" t="str">
            <v>NA</v>
          </cell>
          <cell r="AF360" t="str">
            <v>537.NA2</v>
          </cell>
        </row>
        <row r="361">
          <cell r="A361">
            <v>361</v>
          </cell>
          <cell r="B361">
            <v>538</v>
          </cell>
          <cell r="C361" t="str">
            <v>Electric Expenses</v>
          </cell>
          <cell r="AD361">
            <v>538</v>
          </cell>
          <cell r="AE361" t="str">
            <v>NA</v>
          </cell>
          <cell r="AF361" t="str">
            <v>538.NA</v>
          </cell>
        </row>
        <row r="362">
          <cell r="A362">
            <v>362</v>
          </cell>
          <cell r="D362" t="str">
            <v>SG</v>
          </cell>
          <cell r="E362" t="str">
            <v>P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M362">
            <v>0.75</v>
          </cell>
          <cell r="N362">
            <v>0</v>
          </cell>
          <cell r="O362">
            <v>0</v>
          </cell>
          <cell r="Q362">
            <v>0</v>
          </cell>
          <cell r="R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D362">
            <v>538</v>
          </cell>
          <cell r="AE362" t="str">
            <v>SG</v>
          </cell>
          <cell r="AF362" t="str">
            <v>538.SG</v>
          </cell>
        </row>
        <row r="363">
          <cell r="A363">
            <v>363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N363">
            <v>0</v>
          </cell>
          <cell r="O363">
            <v>0</v>
          </cell>
          <cell r="Q363">
            <v>0</v>
          </cell>
          <cell r="R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D363">
            <v>538</v>
          </cell>
          <cell r="AE363" t="str">
            <v>NA</v>
          </cell>
          <cell r="AF363" t="str">
            <v>538.NA1</v>
          </cell>
        </row>
        <row r="364">
          <cell r="A364">
            <v>364</v>
          </cell>
          <cell r="AD364">
            <v>538</v>
          </cell>
          <cell r="AE364" t="str">
            <v>NA</v>
          </cell>
          <cell r="AF364" t="str">
            <v>538.NA2</v>
          </cell>
        </row>
        <row r="365">
          <cell r="A365">
            <v>365</v>
          </cell>
          <cell r="B365">
            <v>539</v>
          </cell>
          <cell r="C365" t="str">
            <v>Misc. Hydro Expenses</v>
          </cell>
          <cell r="AD365">
            <v>539</v>
          </cell>
          <cell r="AE365" t="str">
            <v>NA</v>
          </cell>
          <cell r="AF365" t="str">
            <v>539.NA</v>
          </cell>
        </row>
        <row r="366">
          <cell r="A366">
            <v>366</v>
          </cell>
          <cell r="D366" t="str">
            <v>SG</v>
          </cell>
          <cell r="E366" t="str">
            <v>P</v>
          </cell>
          <cell r="F366">
            <v>4887509.1394778639</v>
          </cell>
          <cell r="G366">
            <v>4887509.1394778639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M366">
            <v>0.75</v>
          </cell>
          <cell r="N366">
            <v>3665631.8546083979</v>
          </cell>
          <cell r="O366">
            <v>1221877.284869466</v>
          </cell>
          <cell r="Q366">
            <v>0</v>
          </cell>
          <cell r="R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D366">
            <v>539</v>
          </cell>
          <cell r="AE366" t="str">
            <v>SG</v>
          </cell>
          <cell r="AF366" t="str">
            <v>539.SG</v>
          </cell>
        </row>
        <row r="367">
          <cell r="A367">
            <v>367</v>
          </cell>
          <cell r="D367" t="str">
            <v>SG</v>
          </cell>
          <cell r="E367" t="str">
            <v>P</v>
          </cell>
          <cell r="F367">
            <v>3923830.3397401846</v>
          </cell>
          <cell r="G367">
            <v>3923830.3397401846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M367">
            <v>0.75</v>
          </cell>
          <cell r="N367">
            <v>2942872.7548051383</v>
          </cell>
          <cell r="O367">
            <v>980957.58493504615</v>
          </cell>
          <cell r="Q367">
            <v>0</v>
          </cell>
          <cell r="R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D367">
            <v>539</v>
          </cell>
          <cell r="AE367" t="str">
            <v>SG</v>
          </cell>
          <cell r="AF367" t="str">
            <v>539.SG1</v>
          </cell>
        </row>
        <row r="368">
          <cell r="A368">
            <v>368</v>
          </cell>
          <cell r="F368">
            <v>8811339.479218049</v>
          </cell>
          <cell r="G368">
            <v>8811339.479218049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N368">
            <v>6608504.6094135363</v>
          </cell>
          <cell r="O368">
            <v>2202834.8698045122</v>
          </cell>
          <cell r="Q368">
            <v>0</v>
          </cell>
          <cell r="R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D368">
            <v>539</v>
          </cell>
          <cell r="AE368" t="str">
            <v>NA</v>
          </cell>
          <cell r="AF368" t="str">
            <v>539.NA1</v>
          </cell>
        </row>
        <row r="369">
          <cell r="A369">
            <v>369</v>
          </cell>
          <cell r="AD369">
            <v>539</v>
          </cell>
          <cell r="AE369" t="str">
            <v>NA</v>
          </cell>
          <cell r="AF369" t="str">
            <v>539.NA2</v>
          </cell>
        </row>
        <row r="370">
          <cell r="A370">
            <v>370</v>
          </cell>
          <cell r="B370">
            <v>540</v>
          </cell>
          <cell r="C370" t="str">
            <v>Rents (Hydro Generation)</v>
          </cell>
          <cell r="AD370">
            <v>540</v>
          </cell>
          <cell r="AE370" t="str">
            <v>NA</v>
          </cell>
          <cell r="AF370" t="str">
            <v>540.NA</v>
          </cell>
        </row>
        <row r="371">
          <cell r="A371">
            <v>371</v>
          </cell>
          <cell r="D371" t="str">
            <v>SG</v>
          </cell>
          <cell r="E371" t="str">
            <v>P</v>
          </cell>
          <cell r="F371">
            <v>664514.30208643258</v>
          </cell>
          <cell r="G371">
            <v>664514.30208643258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M371">
            <v>0.75</v>
          </cell>
          <cell r="N371">
            <v>498385.72656482446</v>
          </cell>
          <cell r="O371">
            <v>166128.57552160815</v>
          </cell>
          <cell r="Q371">
            <v>0</v>
          </cell>
          <cell r="R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D371">
            <v>540</v>
          </cell>
          <cell r="AE371" t="str">
            <v>SG</v>
          </cell>
          <cell r="AF371" t="str">
            <v>540.SG</v>
          </cell>
        </row>
        <row r="372">
          <cell r="A372">
            <v>372</v>
          </cell>
          <cell r="D372" t="str">
            <v>SG</v>
          </cell>
          <cell r="E372" t="str">
            <v>P</v>
          </cell>
          <cell r="F372">
            <v>23792.445261621215</v>
          </cell>
          <cell r="G372">
            <v>23792.445261621215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M372">
            <v>0.75</v>
          </cell>
          <cell r="N372">
            <v>17844.333946215913</v>
          </cell>
          <cell r="O372">
            <v>5948.1113154053037</v>
          </cell>
          <cell r="Q372">
            <v>0</v>
          </cell>
          <cell r="R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D372">
            <v>540</v>
          </cell>
          <cell r="AE372" t="str">
            <v>SG</v>
          </cell>
          <cell r="AF372" t="str">
            <v>540.SG1</v>
          </cell>
        </row>
        <row r="373">
          <cell r="A373">
            <v>373</v>
          </cell>
          <cell r="F373">
            <v>688306.74734805385</v>
          </cell>
          <cell r="G373">
            <v>688306.74734805385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N373">
            <v>516230.06051104038</v>
          </cell>
          <cell r="O373">
            <v>172076.68683701346</v>
          </cell>
          <cell r="Q373">
            <v>0</v>
          </cell>
          <cell r="R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D373">
            <v>540</v>
          </cell>
          <cell r="AE373" t="str">
            <v>NA</v>
          </cell>
          <cell r="AF373" t="str">
            <v>540.NA1</v>
          </cell>
        </row>
        <row r="374">
          <cell r="A374">
            <v>374</v>
          </cell>
          <cell r="AD374">
            <v>540</v>
          </cell>
          <cell r="AE374" t="str">
            <v>NA</v>
          </cell>
          <cell r="AF374" t="str">
            <v>540.NA2</v>
          </cell>
        </row>
        <row r="375">
          <cell r="A375">
            <v>375</v>
          </cell>
          <cell r="B375">
            <v>541</v>
          </cell>
          <cell r="C375" t="str">
            <v>Maint Supervision &amp; Engineering</v>
          </cell>
          <cell r="AD375">
            <v>541</v>
          </cell>
          <cell r="AE375" t="str">
            <v>NA</v>
          </cell>
          <cell r="AF375" t="str">
            <v>541.NA</v>
          </cell>
        </row>
        <row r="376">
          <cell r="A376">
            <v>376</v>
          </cell>
          <cell r="D376" t="str">
            <v>SG</v>
          </cell>
          <cell r="E376" t="str">
            <v>P</v>
          </cell>
          <cell r="F376">
            <v>169.7257565477249</v>
          </cell>
          <cell r="G376">
            <v>169.7257565477249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M376">
            <v>0.75</v>
          </cell>
          <cell r="N376">
            <v>127.29431741079367</v>
          </cell>
          <cell r="O376">
            <v>42.431439136931225</v>
          </cell>
          <cell r="Q376">
            <v>0</v>
          </cell>
          <cell r="R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D376">
            <v>541</v>
          </cell>
          <cell r="AE376" t="str">
            <v>SG</v>
          </cell>
          <cell r="AF376" t="str">
            <v>541.SG</v>
          </cell>
        </row>
        <row r="377">
          <cell r="A377">
            <v>377</v>
          </cell>
          <cell r="F377">
            <v>169.7257565477249</v>
          </cell>
          <cell r="G377">
            <v>169.7257565477249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N377">
            <v>127.29431741079367</v>
          </cell>
          <cell r="O377">
            <v>42.431439136931225</v>
          </cell>
          <cell r="Q377">
            <v>0</v>
          </cell>
          <cell r="R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D377">
            <v>541</v>
          </cell>
          <cell r="AE377" t="str">
            <v>NA</v>
          </cell>
          <cell r="AF377" t="str">
            <v>541.NA1</v>
          </cell>
        </row>
        <row r="378">
          <cell r="A378">
            <v>378</v>
          </cell>
          <cell r="AD378">
            <v>541</v>
          </cell>
          <cell r="AE378" t="str">
            <v>NA</v>
          </cell>
          <cell r="AF378" t="str">
            <v>541.NA2</v>
          </cell>
        </row>
        <row r="379">
          <cell r="A379">
            <v>379</v>
          </cell>
          <cell r="B379">
            <v>542</v>
          </cell>
          <cell r="C379" t="str">
            <v>Maintenance of Structures</v>
          </cell>
          <cell r="AD379">
            <v>542</v>
          </cell>
          <cell r="AE379" t="str">
            <v>NA</v>
          </cell>
          <cell r="AF379" t="str">
            <v>542.NA</v>
          </cell>
        </row>
        <row r="380">
          <cell r="A380">
            <v>380</v>
          </cell>
          <cell r="D380" t="str">
            <v>SG</v>
          </cell>
          <cell r="E380" t="str">
            <v>P</v>
          </cell>
          <cell r="F380">
            <v>334730.7880239574</v>
          </cell>
          <cell r="G380">
            <v>334730.7880239574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M380">
            <v>0.75</v>
          </cell>
          <cell r="N380">
            <v>251048.09101796805</v>
          </cell>
          <cell r="O380">
            <v>83682.69700598935</v>
          </cell>
          <cell r="Q380">
            <v>0</v>
          </cell>
          <cell r="R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D380">
            <v>542</v>
          </cell>
          <cell r="AE380" t="str">
            <v>SG</v>
          </cell>
          <cell r="AF380" t="str">
            <v>542.SG</v>
          </cell>
        </row>
        <row r="381">
          <cell r="A381">
            <v>381</v>
          </cell>
          <cell r="D381" t="str">
            <v>SG</v>
          </cell>
          <cell r="E381" t="str">
            <v>P</v>
          </cell>
          <cell r="F381">
            <v>62156.743469774206</v>
          </cell>
          <cell r="G381">
            <v>62156.743469774206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M381">
            <v>0.75</v>
          </cell>
          <cell r="N381">
            <v>46617.557602330657</v>
          </cell>
          <cell r="O381">
            <v>15539.185867443552</v>
          </cell>
          <cell r="Q381">
            <v>0</v>
          </cell>
          <cell r="R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D381">
            <v>542</v>
          </cell>
          <cell r="AE381" t="str">
            <v>SG</v>
          </cell>
          <cell r="AF381" t="str">
            <v>542.SG1</v>
          </cell>
        </row>
        <row r="382">
          <cell r="A382">
            <v>382</v>
          </cell>
          <cell r="F382">
            <v>396887.5314937316</v>
          </cell>
          <cell r="G382">
            <v>396887.5314937316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N382">
            <v>297665.64862029871</v>
          </cell>
          <cell r="O382">
            <v>99221.8828734329</v>
          </cell>
          <cell r="Q382">
            <v>0</v>
          </cell>
          <cell r="R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D382">
            <v>542</v>
          </cell>
          <cell r="AE382" t="str">
            <v>NA</v>
          </cell>
          <cell r="AF382" t="str">
            <v>542.NA1</v>
          </cell>
        </row>
        <row r="383">
          <cell r="A383">
            <v>383</v>
          </cell>
          <cell r="AD383">
            <v>542</v>
          </cell>
          <cell r="AE383" t="str">
            <v>NA</v>
          </cell>
          <cell r="AF383" t="str">
            <v>542.NA2</v>
          </cell>
        </row>
        <row r="384">
          <cell r="A384">
            <v>384</v>
          </cell>
          <cell r="B384">
            <v>543</v>
          </cell>
          <cell r="C384" t="str">
            <v>Maintenance of Dams &amp; Waterways</v>
          </cell>
          <cell r="AD384">
            <v>543</v>
          </cell>
          <cell r="AE384" t="str">
            <v>NA</v>
          </cell>
          <cell r="AF384" t="str">
            <v>543.NA</v>
          </cell>
        </row>
        <row r="385">
          <cell r="A385">
            <v>385</v>
          </cell>
          <cell r="D385" t="str">
            <v>SG</v>
          </cell>
          <cell r="E385" t="str">
            <v>P</v>
          </cell>
          <cell r="F385">
            <v>455594.61208479881</v>
          </cell>
          <cell r="G385">
            <v>455594.61208479881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M385">
            <v>0.75</v>
          </cell>
          <cell r="N385">
            <v>341695.95906359912</v>
          </cell>
          <cell r="O385">
            <v>113898.6530211997</v>
          </cell>
          <cell r="Q385">
            <v>0</v>
          </cell>
          <cell r="R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D385">
            <v>543</v>
          </cell>
          <cell r="AE385" t="str">
            <v>SG</v>
          </cell>
          <cell r="AF385" t="str">
            <v>543.SG</v>
          </cell>
        </row>
        <row r="386">
          <cell r="A386">
            <v>386</v>
          </cell>
          <cell r="D386" t="str">
            <v>SG</v>
          </cell>
          <cell r="E386" t="str">
            <v>P</v>
          </cell>
          <cell r="F386">
            <v>162588.69662301452</v>
          </cell>
          <cell r="G386">
            <v>162588.69662301452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M386">
            <v>0.75</v>
          </cell>
          <cell r="N386">
            <v>121941.52246726089</v>
          </cell>
          <cell r="O386">
            <v>40647.17415575363</v>
          </cell>
          <cell r="Q386">
            <v>0</v>
          </cell>
          <cell r="R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D386">
            <v>543</v>
          </cell>
          <cell r="AE386" t="str">
            <v>SG</v>
          </cell>
          <cell r="AF386" t="str">
            <v>543.SG1</v>
          </cell>
        </row>
        <row r="387">
          <cell r="A387">
            <v>387</v>
          </cell>
          <cell r="F387">
            <v>618183.30870781327</v>
          </cell>
          <cell r="G387">
            <v>618183.30870781327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N387">
            <v>463637.48153086001</v>
          </cell>
          <cell r="O387">
            <v>154545.82717695332</v>
          </cell>
          <cell r="Q387">
            <v>0</v>
          </cell>
          <cell r="R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D387">
            <v>543</v>
          </cell>
          <cell r="AE387" t="str">
            <v>NA</v>
          </cell>
          <cell r="AF387" t="str">
            <v>543.NA1</v>
          </cell>
        </row>
        <row r="388">
          <cell r="A388">
            <v>388</v>
          </cell>
          <cell r="AD388">
            <v>543</v>
          </cell>
          <cell r="AE388" t="str">
            <v>NA</v>
          </cell>
          <cell r="AF388" t="str">
            <v>543.NA2</v>
          </cell>
        </row>
        <row r="389">
          <cell r="A389">
            <v>389</v>
          </cell>
          <cell r="B389">
            <v>544</v>
          </cell>
          <cell r="C389" t="str">
            <v>Maintenance of Electric Plant</v>
          </cell>
          <cell r="AD389">
            <v>544</v>
          </cell>
          <cell r="AE389" t="str">
            <v>NA</v>
          </cell>
          <cell r="AF389" t="str">
            <v>544.NA</v>
          </cell>
        </row>
        <row r="390">
          <cell r="A390">
            <v>390</v>
          </cell>
          <cell r="D390" t="str">
            <v>SG</v>
          </cell>
          <cell r="E390" t="str">
            <v>P</v>
          </cell>
          <cell r="F390">
            <v>564258.9905768818</v>
          </cell>
          <cell r="G390">
            <v>564258.9905768818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M390">
            <v>0.75</v>
          </cell>
          <cell r="N390">
            <v>423194.24293266132</v>
          </cell>
          <cell r="O390">
            <v>141064.74764422045</v>
          </cell>
          <cell r="Q390">
            <v>0</v>
          </cell>
          <cell r="R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D390">
            <v>544</v>
          </cell>
          <cell r="AE390" t="str">
            <v>SG</v>
          </cell>
          <cell r="AF390" t="str">
            <v>544.SG</v>
          </cell>
        </row>
        <row r="391">
          <cell r="A391">
            <v>391</v>
          </cell>
          <cell r="D391" t="str">
            <v>SG</v>
          </cell>
          <cell r="E391" t="str">
            <v>P</v>
          </cell>
          <cell r="F391">
            <v>201180.39234994011</v>
          </cell>
          <cell r="G391">
            <v>201180.39234994011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M391">
            <v>0.75</v>
          </cell>
          <cell r="N391">
            <v>150885.29426245508</v>
          </cell>
          <cell r="O391">
            <v>50295.098087485028</v>
          </cell>
          <cell r="Q391">
            <v>0</v>
          </cell>
          <cell r="R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D391">
            <v>544</v>
          </cell>
          <cell r="AE391" t="str">
            <v>SG</v>
          </cell>
          <cell r="AF391" t="str">
            <v>544.SG1</v>
          </cell>
        </row>
        <row r="392">
          <cell r="A392">
            <v>392</v>
          </cell>
          <cell r="F392">
            <v>765439.38292682194</v>
          </cell>
          <cell r="G392">
            <v>765439.38292682194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N392">
            <v>574079.5371951164</v>
          </cell>
          <cell r="O392">
            <v>191359.84573170549</v>
          </cell>
          <cell r="Q392">
            <v>0</v>
          </cell>
          <cell r="R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D392">
            <v>544</v>
          </cell>
          <cell r="AE392" t="str">
            <v>NA</v>
          </cell>
          <cell r="AF392" t="str">
            <v>544.NA1</v>
          </cell>
        </row>
        <row r="393">
          <cell r="A393">
            <v>393</v>
          </cell>
          <cell r="AD393">
            <v>544</v>
          </cell>
          <cell r="AE393" t="str">
            <v>NA</v>
          </cell>
          <cell r="AF393" t="str">
            <v>544.NA2</v>
          </cell>
        </row>
        <row r="394">
          <cell r="A394">
            <v>394</v>
          </cell>
          <cell r="B394">
            <v>545</v>
          </cell>
          <cell r="C394" t="str">
            <v>Maintenance of Misc. Hydro Plant</v>
          </cell>
          <cell r="AD394">
            <v>545</v>
          </cell>
          <cell r="AE394" t="str">
            <v>NA</v>
          </cell>
          <cell r="AF394" t="str">
            <v>545.NA</v>
          </cell>
        </row>
        <row r="395">
          <cell r="A395">
            <v>395</v>
          </cell>
          <cell r="D395" t="str">
            <v>SG</v>
          </cell>
          <cell r="E395" t="str">
            <v>P</v>
          </cell>
          <cell r="F395">
            <v>1044153.2217291177</v>
          </cell>
          <cell r="G395">
            <v>1044153.2217291177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M395">
            <v>0.75</v>
          </cell>
          <cell r="N395">
            <v>783114.91629683832</v>
          </cell>
          <cell r="O395">
            <v>261038.30543227942</v>
          </cell>
          <cell r="Q395">
            <v>0</v>
          </cell>
          <cell r="R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D395">
            <v>545</v>
          </cell>
          <cell r="AE395" t="str">
            <v>SG</v>
          </cell>
          <cell r="AF395" t="str">
            <v>545.SG</v>
          </cell>
        </row>
        <row r="396">
          <cell r="A396">
            <v>396</v>
          </cell>
          <cell r="D396" t="str">
            <v>SG</v>
          </cell>
          <cell r="E396" t="str">
            <v>P</v>
          </cell>
          <cell r="F396">
            <v>275174.99991139857</v>
          </cell>
          <cell r="G396">
            <v>275174.99991139857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M396">
            <v>0.75</v>
          </cell>
          <cell r="N396">
            <v>206381.24993354891</v>
          </cell>
          <cell r="O396">
            <v>68793.749977849642</v>
          </cell>
          <cell r="Q396">
            <v>0</v>
          </cell>
          <cell r="R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D396">
            <v>545</v>
          </cell>
          <cell r="AE396" t="str">
            <v>SG</v>
          </cell>
          <cell r="AF396" t="str">
            <v>545.SG1</v>
          </cell>
        </row>
        <row r="397">
          <cell r="A397">
            <v>397</v>
          </cell>
          <cell r="F397">
            <v>1319328.2216405163</v>
          </cell>
          <cell r="G397">
            <v>1319328.2216405163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N397">
            <v>989496.16623038729</v>
          </cell>
          <cell r="O397">
            <v>329832.05541012908</v>
          </cell>
          <cell r="Q397">
            <v>0</v>
          </cell>
          <cell r="R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D397">
            <v>545</v>
          </cell>
          <cell r="AE397" t="str">
            <v>NA</v>
          </cell>
          <cell r="AF397" t="str">
            <v>545.NA1</v>
          </cell>
        </row>
        <row r="398">
          <cell r="A398">
            <v>398</v>
          </cell>
          <cell r="AD398">
            <v>545</v>
          </cell>
          <cell r="AE398" t="str">
            <v>NA</v>
          </cell>
          <cell r="AF398" t="str">
            <v>545.NA2</v>
          </cell>
        </row>
        <row r="399">
          <cell r="A399">
            <v>399</v>
          </cell>
          <cell r="B399" t="str">
            <v xml:space="preserve">Total Hydraulic Power Generation </v>
          </cell>
          <cell r="F399">
            <v>18411492.045187134</v>
          </cell>
          <cell r="G399">
            <v>18411492.045187134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N399">
            <v>13808619.033890352</v>
          </cell>
          <cell r="O399">
            <v>4602873.0112967836</v>
          </cell>
          <cell r="Q399">
            <v>0</v>
          </cell>
          <cell r="R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D399" t="str">
            <v xml:space="preserve">Total Hydraulic Power Generation </v>
          </cell>
          <cell r="AE399" t="str">
            <v>NA</v>
          </cell>
          <cell r="AF399" t="str">
            <v>Total Hydraulic Power Generation .NA</v>
          </cell>
        </row>
        <row r="400">
          <cell r="A400">
            <v>400</v>
          </cell>
          <cell r="AD400" t="str">
            <v xml:space="preserve">Total Hydraulic Power Generation </v>
          </cell>
          <cell r="AE400" t="str">
            <v>NA</v>
          </cell>
          <cell r="AF400" t="str">
            <v>Total Hydraulic Power Generation .NA1</v>
          </cell>
        </row>
        <row r="401">
          <cell r="A401">
            <v>401</v>
          </cell>
          <cell r="AD401" t="str">
            <v xml:space="preserve">Total Hydraulic Power Generation </v>
          </cell>
          <cell r="AE401" t="str">
            <v>NA</v>
          </cell>
          <cell r="AF401" t="str">
            <v>Total Hydraulic Power Generation .NA2</v>
          </cell>
        </row>
        <row r="402">
          <cell r="A402">
            <v>402</v>
          </cell>
          <cell r="B402">
            <v>546</v>
          </cell>
          <cell r="C402" t="str">
            <v>Operation Super &amp; Engineering</v>
          </cell>
          <cell r="AD402">
            <v>546</v>
          </cell>
          <cell r="AE402" t="str">
            <v>NA</v>
          </cell>
          <cell r="AF402" t="str">
            <v>546.NA</v>
          </cell>
        </row>
        <row r="403">
          <cell r="A403">
            <v>403</v>
          </cell>
          <cell r="D403" t="str">
            <v>SG</v>
          </cell>
          <cell r="E403" t="str">
            <v>P</v>
          </cell>
          <cell r="F403">
            <v>182888.98632553944</v>
          </cell>
          <cell r="G403">
            <v>182888.98632553944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M403">
            <v>0.75</v>
          </cell>
          <cell r="N403">
            <v>137166.73974415459</v>
          </cell>
          <cell r="O403">
            <v>45722.246581384861</v>
          </cell>
          <cell r="Q403">
            <v>0</v>
          </cell>
          <cell r="R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D403">
            <v>546</v>
          </cell>
          <cell r="AE403" t="str">
            <v>SG</v>
          </cell>
          <cell r="AF403" t="str">
            <v>546.SG</v>
          </cell>
        </row>
        <row r="404">
          <cell r="A404">
            <v>404</v>
          </cell>
          <cell r="F404">
            <v>182888.98632553944</v>
          </cell>
          <cell r="G404">
            <v>182888.98632553944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N404">
            <v>137166.73974415459</v>
          </cell>
          <cell r="O404">
            <v>45722.246581384861</v>
          </cell>
          <cell r="Q404">
            <v>0</v>
          </cell>
          <cell r="R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D404">
            <v>546</v>
          </cell>
          <cell r="AE404" t="str">
            <v>NA</v>
          </cell>
          <cell r="AF404" t="str">
            <v>546.NA1</v>
          </cell>
        </row>
        <row r="405">
          <cell r="A405">
            <v>405</v>
          </cell>
          <cell r="AD405">
            <v>546</v>
          </cell>
          <cell r="AE405" t="str">
            <v>NA</v>
          </cell>
          <cell r="AF405" t="str">
            <v>546.NA2</v>
          </cell>
        </row>
        <row r="406">
          <cell r="A406">
            <v>406</v>
          </cell>
          <cell r="B406" t="str">
            <v>547NPC</v>
          </cell>
          <cell r="C406" t="str">
            <v>Fuel - NPC</v>
          </cell>
          <cell r="AD406" t="str">
            <v>547NPC</v>
          </cell>
          <cell r="AE406" t="str">
            <v>NA</v>
          </cell>
          <cell r="AF406" t="str">
            <v>547NPC.NA</v>
          </cell>
        </row>
        <row r="407">
          <cell r="A407">
            <v>407</v>
          </cell>
          <cell r="D407" t="str">
            <v>SE</v>
          </cell>
          <cell r="E407" t="str">
            <v>P</v>
          </cell>
          <cell r="F407">
            <v>115633084.12677391</v>
          </cell>
          <cell r="G407">
            <v>115633084.12677391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M407">
            <v>0</v>
          </cell>
          <cell r="N407">
            <v>0</v>
          </cell>
          <cell r="O407">
            <v>115633084.12677391</v>
          </cell>
          <cell r="Q407">
            <v>0</v>
          </cell>
          <cell r="R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D407" t="str">
            <v>547NPC</v>
          </cell>
          <cell r="AE407" t="str">
            <v>SE</v>
          </cell>
          <cell r="AF407" t="str">
            <v>547NPC.SE</v>
          </cell>
        </row>
        <row r="408">
          <cell r="A408">
            <v>408</v>
          </cell>
          <cell r="D408" t="str">
            <v>SE</v>
          </cell>
          <cell r="E408" t="str">
            <v>P</v>
          </cell>
          <cell r="F408">
            <v>1388926.3878713145</v>
          </cell>
          <cell r="G408">
            <v>1388926.3878713145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M408">
            <v>0</v>
          </cell>
          <cell r="N408">
            <v>0</v>
          </cell>
          <cell r="O408">
            <v>1388926.3878713145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D408" t="str">
            <v>547NPC</v>
          </cell>
          <cell r="AE408" t="str">
            <v>SE</v>
          </cell>
          <cell r="AF408" t="str">
            <v>547NPC.SE1</v>
          </cell>
        </row>
        <row r="409">
          <cell r="A409">
            <v>409</v>
          </cell>
          <cell r="F409">
            <v>117022010.51464522</v>
          </cell>
          <cell r="G409">
            <v>117022010.51464522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N409">
            <v>0</v>
          </cell>
          <cell r="O409">
            <v>117022010.51464522</v>
          </cell>
          <cell r="Q409">
            <v>0</v>
          </cell>
          <cell r="R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D409" t="str">
            <v>547NPC</v>
          </cell>
          <cell r="AE409" t="str">
            <v>NA</v>
          </cell>
          <cell r="AF409" t="str">
            <v>547NPC.NA1</v>
          </cell>
        </row>
        <row r="410">
          <cell r="A410">
            <v>410</v>
          </cell>
          <cell r="AD410" t="str">
            <v>547NPC</v>
          </cell>
          <cell r="AE410" t="str">
            <v>NA</v>
          </cell>
          <cell r="AF410" t="str">
            <v>547NPC.NA2</v>
          </cell>
        </row>
        <row r="411">
          <cell r="A411">
            <v>411</v>
          </cell>
          <cell r="B411">
            <v>548</v>
          </cell>
          <cell r="C411" t="str">
            <v>Generation Expense</v>
          </cell>
          <cell r="AD411">
            <v>548</v>
          </cell>
          <cell r="AE411" t="str">
            <v>NA</v>
          </cell>
          <cell r="AF411" t="str">
            <v>548.NA</v>
          </cell>
        </row>
        <row r="412">
          <cell r="A412">
            <v>412</v>
          </cell>
          <cell r="D412" t="str">
            <v>SG</v>
          </cell>
          <cell r="E412" t="str">
            <v>P</v>
          </cell>
          <cell r="F412">
            <v>7701367.9257866489</v>
          </cell>
          <cell r="G412">
            <v>7701367.9257866489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M412">
            <v>0.75</v>
          </cell>
          <cell r="N412">
            <v>5776025.9443399869</v>
          </cell>
          <cell r="O412">
            <v>1925341.9814466622</v>
          </cell>
          <cell r="Q412">
            <v>0</v>
          </cell>
          <cell r="R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D412">
            <v>548</v>
          </cell>
          <cell r="AE412" t="str">
            <v>SG</v>
          </cell>
          <cell r="AF412" t="str">
            <v>548.SG</v>
          </cell>
        </row>
        <row r="413">
          <cell r="A413">
            <v>413</v>
          </cell>
          <cell r="D413" t="str">
            <v>SG</v>
          </cell>
          <cell r="E413" t="str">
            <v>P</v>
          </cell>
          <cell r="F413">
            <v>276668.46408651379</v>
          </cell>
          <cell r="G413">
            <v>276668.46408651379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M413">
            <v>0.75</v>
          </cell>
          <cell r="N413">
            <v>207501.34806488536</v>
          </cell>
          <cell r="O413">
            <v>69167.116021628448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D413">
            <v>548</v>
          </cell>
          <cell r="AE413" t="str">
            <v>SG</v>
          </cell>
          <cell r="AF413" t="str">
            <v>548.SG1</v>
          </cell>
        </row>
        <row r="414">
          <cell r="A414">
            <v>414</v>
          </cell>
          <cell r="F414">
            <v>7978036.3898731628</v>
          </cell>
          <cell r="G414">
            <v>7978036.3898731628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N414">
            <v>5983527.2924048724</v>
          </cell>
          <cell r="O414">
            <v>1994509.0974682907</v>
          </cell>
          <cell r="Q414">
            <v>0</v>
          </cell>
          <cell r="R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D414">
            <v>548</v>
          </cell>
          <cell r="AE414" t="str">
            <v>NA</v>
          </cell>
          <cell r="AF414" t="str">
            <v>548.NA1</v>
          </cell>
        </row>
        <row r="415">
          <cell r="A415">
            <v>415</v>
          </cell>
          <cell r="AD415">
            <v>548</v>
          </cell>
          <cell r="AE415" t="str">
            <v>NA</v>
          </cell>
          <cell r="AF415" t="str">
            <v>548.NA2</v>
          </cell>
        </row>
        <row r="416">
          <cell r="A416">
            <v>416</v>
          </cell>
          <cell r="B416">
            <v>549</v>
          </cell>
          <cell r="C416" t="str">
            <v>Miscellaneous Other</v>
          </cell>
          <cell r="AD416">
            <v>549</v>
          </cell>
          <cell r="AE416" t="str">
            <v>NA</v>
          </cell>
          <cell r="AF416" t="str">
            <v>549.NA</v>
          </cell>
        </row>
        <row r="417">
          <cell r="A417">
            <v>417</v>
          </cell>
          <cell r="D417" t="str">
            <v>SG</v>
          </cell>
          <cell r="E417" t="str">
            <v>P</v>
          </cell>
          <cell r="F417">
            <v>1979443.984509761</v>
          </cell>
          <cell r="G417">
            <v>1979443.984509761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M417">
            <v>0.75</v>
          </cell>
          <cell r="N417">
            <v>1484582.9883823209</v>
          </cell>
          <cell r="O417">
            <v>494860.99612744024</v>
          </cell>
          <cell r="Q417">
            <v>0</v>
          </cell>
          <cell r="R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D417">
            <v>549</v>
          </cell>
          <cell r="AE417" t="str">
            <v>SG</v>
          </cell>
          <cell r="AF417" t="str">
            <v>549.SG</v>
          </cell>
        </row>
        <row r="418">
          <cell r="A418">
            <v>418</v>
          </cell>
          <cell r="D418" t="str">
            <v>SG</v>
          </cell>
          <cell r="E418" t="str">
            <v>P</v>
          </cell>
          <cell r="F418">
            <v>1392516.6362327482</v>
          </cell>
          <cell r="G418">
            <v>1392516.6362327482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M418">
            <v>0.75</v>
          </cell>
          <cell r="N418">
            <v>1044387.4771745611</v>
          </cell>
          <cell r="O418">
            <v>348129.15905818704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D418">
            <v>549</v>
          </cell>
          <cell r="AE418" t="str">
            <v>SG</v>
          </cell>
          <cell r="AF418" t="str">
            <v>549.SG1</v>
          </cell>
        </row>
        <row r="419">
          <cell r="A419">
            <v>419</v>
          </cell>
          <cell r="F419">
            <v>3371960.6207425091</v>
          </cell>
          <cell r="G419">
            <v>3371960.6207425091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N419">
            <v>2528970.4655568819</v>
          </cell>
          <cell r="O419">
            <v>842990.15518562729</v>
          </cell>
          <cell r="Q419">
            <v>0</v>
          </cell>
          <cell r="R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D419">
            <v>549</v>
          </cell>
          <cell r="AE419" t="str">
            <v>NA</v>
          </cell>
          <cell r="AF419" t="str">
            <v>549.NA1</v>
          </cell>
        </row>
        <row r="420">
          <cell r="A420">
            <v>420</v>
          </cell>
          <cell r="AD420">
            <v>549</v>
          </cell>
          <cell r="AE420" t="str">
            <v>NA</v>
          </cell>
          <cell r="AF420" t="str">
            <v>549.NA2</v>
          </cell>
        </row>
        <row r="421">
          <cell r="A421">
            <v>421</v>
          </cell>
          <cell r="AD421">
            <v>549</v>
          </cell>
          <cell r="AE421" t="str">
            <v>NA</v>
          </cell>
          <cell r="AF421" t="str">
            <v>549.NA3</v>
          </cell>
        </row>
        <row r="422">
          <cell r="A422">
            <v>422</v>
          </cell>
          <cell r="B422">
            <v>550</v>
          </cell>
          <cell r="C422" t="str">
            <v>Maint Supervision &amp; Engineering</v>
          </cell>
          <cell r="AD422">
            <v>550</v>
          </cell>
          <cell r="AE422" t="str">
            <v>NA</v>
          </cell>
          <cell r="AF422" t="str">
            <v>550.NA</v>
          </cell>
        </row>
        <row r="423">
          <cell r="A423">
            <v>423</v>
          </cell>
          <cell r="D423" t="str">
            <v>SG</v>
          </cell>
          <cell r="E423" t="str">
            <v>P</v>
          </cell>
          <cell r="F423">
            <v>17638.893603602879</v>
          </cell>
          <cell r="G423">
            <v>17638.893603602879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M423">
            <v>0.75</v>
          </cell>
          <cell r="N423">
            <v>13229.17020270216</v>
          </cell>
          <cell r="O423">
            <v>4409.7234009007198</v>
          </cell>
          <cell r="Q423">
            <v>0</v>
          </cell>
          <cell r="R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D423">
            <v>550</v>
          </cell>
          <cell r="AE423" t="str">
            <v>SG</v>
          </cell>
          <cell r="AF423" t="str">
            <v>550.SG</v>
          </cell>
        </row>
        <row r="424">
          <cell r="A424">
            <v>424</v>
          </cell>
          <cell r="D424" t="str">
            <v>SG</v>
          </cell>
          <cell r="E424" t="str">
            <v>P</v>
          </cell>
          <cell r="F424">
            <v>1304336.5817809149</v>
          </cell>
          <cell r="G424">
            <v>1304336.5817809149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M424">
            <v>0.75</v>
          </cell>
          <cell r="N424">
            <v>978252.43633568613</v>
          </cell>
          <cell r="O424">
            <v>326084.14544522873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D424">
            <v>550</v>
          </cell>
          <cell r="AE424" t="str">
            <v>SG</v>
          </cell>
          <cell r="AF424" t="str">
            <v>550.SG1</v>
          </cell>
        </row>
        <row r="425">
          <cell r="A425">
            <v>425</v>
          </cell>
          <cell r="F425">
            <v>1321975.4753845178</v>
          </cell>
          <cell r="G425">
            <v>1321975.4753845178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N425">
            <v>991481.6065383883</v>
          </cell>
          <cell r="O425">
            <v>330493.86884612945</v>
          </cell>
          <cell r="Q425">
            <v>0</v>
          </cell>
          <cell r="R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D425">
            <v>550</v>
          </cell>
          <cell r="AE425" t="str">
            <v>NA</v>
          </cell>
          <cell r="AF425" t="str">
            <v>550.NA1</v>
          </cell>
        </row>
        <row r="426">
          <cell r="A426">
            <v>426</v>
          </cell>
          <cell r="AD426">
            <v>550</v>
          </cell>
          <cell r="AE426" t="str">
            <v>NA</v>
          </cell>
          <cell r="AF426" t="str">
            <v>550.NA2</v>
          </cell>
        </row>
        <row r="427">
          <cell r="A427">
            <v>427</v>
          </cell>
          <cell r="B427">
            <v>551</v>
          </cell>
          <cell r="C427" t="str">
            <v>Maint Supervision &amp; Engineering</v>
          </cell>
          <cell r="AD427">
            <v>551</v>
          </cell>
          <cell r="AE427" t="str">
            <v>NA</v>
          </cell>
          <cell r="AF427" t="str">
            <v>551.NA</v>
          </cell>
        </row>
        <row r="428">
          <cell r="A428">
            <v>428</v>
          </cell>
          <cell r="D428" t="str">
            <v>SG</v>
          </cell>
          <cell r="E428" t="str">
            <v>P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M428">
            <v>0.75</v>
          </cell>
          <cell r="N428">
            <v>0</v>
          </cell>
          <cell r="O428">
            <v>0</v>
          </cell>
          <cell r="Q428">
            <v>0</v>
          </cell>
          <cell r="R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D428">
            <v>551</v>
          </cell>
          <cell r="AE428" t="str">
            <v>SG</v>
          </cell>
          <cell r="AF428" t="str">
            <v>551.SG</v>
          </cell>
        </row>
        <row r="429">
          <cell r="A429">
            <v>429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N429">
            <v>0</v>
          </cell>
          <cell r="O429">
            <v>0</v>
          </cell>
          <cell r="Q429">
            <v>0</v>
          </cell>
          <cell r="R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D429">
            <v>551</v>
          </cell>
          <cell r="AE429" t="str">
            <v>NA</v>
          </cell>
          <cell r="AF429" t="str">
            <v>551.NA1</v>
          </cell>
        </row>
        <row r="430">
          <cell r="A430">
            <v>430</v>
          </cell>
          <cell r="AD430">
            <v>551</v>
          </cell>
          <cell r="AE430" t="str">
            <v>NA</v>
          </cell>
          <cell r="AF430" t="str">
            <v>551.NA2</v>
          </cell>
        </row>
        <row r="431">
          <cell r="A431">
            <v>431</v>
          </cell>
          <cell r="B431">
            <v>552</v>
          </cell>
          <cell r="C431" t="str">
            <v>Maintenance of Structures</v>
          </cell>
          <cell r="AD431">
            <v>552</v>
          </cell>
          <cell r="AE431" t="str">
            <v>NA</v>
          </cell>
          <cell r="AF431" t="str">
            <v>552.NA</v>
          </cell>
        </row>
        <row r="432">
          <cell r="A432">
            <v>432</v>
          </cell>
          <cell r="D432" t="str">
            <v>SG</v>
          </cell>
          <cell r="E432" t="str">
            <v>P</v>
          </cell>
          <cell r="F432">
            <v>1768920.2373799954</v>
          </cell>
          <cell r="G432">
            <v>1768920.2373799954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M432">
            <v>0.75</v>
          </cell>
          <cell r="N432">
            <v>1326690.1780349966</v>
          </cell>
          <cell r="O432">
            <v>442230.05934499885</v>
          </cell>
          <cell r="Q432">
            <v>0</v>
          </cell>
          <cell r="R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D432">
            <v>552</v>
          </cell>
          <cell r="AE432" t="str">
            <v>SG</v>
          </cell>
          <cell r="AF432" t="str">
            <v>552.SG</v>
          </cell>
        </row>
        <row r="433">
          <cell r="A433">
            <v>433</v>
          </cell>
          <cell r="D433" t="str">
            <v>SG</v>
          </cell>
          <cell r="E433" t="str">
            <v>P</v>
          </cell>
          <cell r="F433">
            <v>80569.542779483032</v>
          </cell>
          <cell r="G433">
            <v>80569.542779483032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M433">
            <v>0.75</v>
          </cell>
          <cell r="N433">
            <v>60427.157084612278</v>
          </cell>
          <cell r="O433">
            <v>20142.385694870758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D433">
            <v>552</v>
          </cell>
          <cell r="AE433" t="str">
            <v>SG</v>
          </cell>
          <cell r="AF433" t="str">
            <v>552.SG1</v>
          </cell>
        </row>
        <row r="434">
          <cell r="A434">
            <v>434</v>
          </cell>
          <cell r="F434">
            <v>1849489.7801594785</v>
          </cell>
          <cell r="G434">
            <v>1849489.7801594785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N434">
            <v>1387117.3351196088</v>
          </cell>
          <cell r="O434">
            <v>462372.44503986964</v>
          </cell>
          <cell r="Q434">
            <v>0</v>
          </cell>
          <cell r="R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D434">
            <v>552</v>
          </cell>
          <cell r="AE434" t="str">
            <v>NA</v>
          </cell>
          <cell r="AF434" t="str">
            <v>552.NA1</v>
          </cell>
        </row>
        <row r="435">
          <cell r="A435">
            <v>435</v>
          </cell>
          <cell r="AD435">
            <v>552</v>
          </cell>
          <cell r="AE435" t="str">
            <v>NA</v>
          </cell>
          <cell r="AF435" t="str">
            <v>552.NA2</v>
          </cell>
        </row>
        <row r="436">
          <cell r="A436">
            <v>436</v>
          </cell>
          <cell r="AD436">
            <v>552</v>
          </cell>
          <cell r="AE436" t="str">
            <v>NA</v>
          </cell>
          <cell r="AF436" t="str">
            <v>552.NA3</v>
          </cell>
        </row>
        <row r="437">
          <cell r="A437">
            <v>437</v>
          </cell>
          <cell r="B437">
            <v>553</v>
          </cell>
          <cell r="C437" t="str">
            <v>Maint of Generation &amp; Electric Plant</v>
          </cell>
          <cell r="AD437">
            <v>553</v>
          </cell>
          <cell r="AE437" t="str">
            <v>NA</v>
          </cell>
          <cell r="AF437" t="str">
            <v>553.NA</v>
          </cell>
        </row>
        <row r="438">
          <cell r="A438">
            <v>438</v>
          </cell>
          <cell r="D438" t="str">
            <v>SG</v>
          </cell>
          <cell r="E438" t="str">
            <v>P</v>
          </cell>
          <cell r="F438">
            <v>4158760.8029818959</v>
          </cell>
          <cell r="G438">
            <v>4158760.8029818959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M438">
            <v>0.75</v>
          </cell>
          <cell r="N438">
            <v>3119070.6022364218</v>
          </cell>
          <cell r="O438">
            <v>1039690.200745474</v>
          </cell>
          <cell r="Q438">
            <v>0</v>
          </cell>
          <cell r="R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D438">
            <v>553</v>
          </cell>
          <cell r="AE438" t="str">
            <v>SG</v>
          </cell>
          <cell r="AF438" t="str">
            <v>553.SG</v>
          </cell>
        </row>
        <row r="439">
          <cell r="A439">
            <v>439</v>
          </cell>
          <cell r="D439" t="str">
            <v>SG</v>
          </cell>
          <cell r="E439" t="str">
            <v>P</v>
          </cell>
          <cell r="F439">
            <v>6261574.1975650322</v>
          </cell>
          <cell r="G439">
            <v>6261574.1975650322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M439">
            <v>0.75</v>
          </cell>
          <cell r="N439">
            <v>4696180.6481737737</v>
          </cell>
          <cell r="O439">
            <v>1565393.549391258</v>
          </cell>
          <cell r="Q439">
            <v>0</v>
          </cell>
          <cell r="R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D439">
            <v>553</v>
          </cell>
          <cell r="AE439" t="str">
            <v>SG</v>
          </cell>
          <cell r="AF439" t="str">
            <v>553.SG1</v>
          </cell>
        </row>
        <row r="440">
          <cell r="A440">
            <v>440</v>
          </cell>
          <cell r="D440" t="str">
            <v>SG</v>
          </cell>
          <cell r="E440" t="str">
            <v>P</v>
          </cell>
          <cell r="F440">
            <v>290616.45327010303</v>
          </cell>
          <cell r="G440">
            <v>290616.45327010303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M440">
            <v>0.75</v>
          </cell>
          <cell r="N440">
            <v>217962.33995257725</v>
          </cell>
          <cell r="O440">
            <v>72654.113317525756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D440">
            <v>553</v>
          </cell>
          <cell r="AE440" t="str">
            <v>SG</v>
          </cell>
          <cell r="AF440" t="str">
            <v>553.SG2</v>
          </cell>
        </row>
        <row r="441">
          <cell r="A441">
            <v>441</v>
          </cell>
          <cell r="F441">
            <v>10710951.453817032</v>
          </cell>
          <cell r="G441">
            <v>10710951.453817032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N441">
            <v>8033213.5903627723</v>
          </cell>
          <cell r="O441">
            <v>2677737.8634542581</v>
          </cell>
          <cell r="Q441">
            <v>0</v>
          </cell>
          <cell r="R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D441">
            <v>553</v>
          </cell>
          <cell r="AE441" t="str">
            <v>NA</v>
          </cell>
          <cell r="AF441" t="str">
            <v>553.NA1</v>
          </cell>
        </row>
        <row r="442">
          <cell r="A442">
            <v>442</v>
          </cell>
          <cell r="AD442">
            <v>553</v>
          </cell>
          <cell r="AE442" t="str">
            <v>NA</v>
          </cell>
          <cell r="AF442" t="str">
            <v>553.NA2</v>
          </cell>
        </row>
        <row r="443">
          <cell r="A443">
            <v>443</v>
          </cell>
          <cell r="B443">
            <v>554</v>
          </cell>
          <cell r="C443" t="str">
            <v>Maintenance of Misc. Other</v>
          </cell>
          <cell r="AD443">
            <v>554</v>
          </cell>
          <cell r="AE443" t="str">
            <v>NA</v>
          </cell>
          <cell r="AF443" t="str">
            <v>554.NA</v>
          </cell>
        </row>
        <row r="444">
          <cell r="A444">
            <v>444</v>
          </cell>
          <cell r="D444" t="str">
            <v>SG</v>
          </cell>
          <cell r="E444" t="str">
            <v>P</v>
          </cell>
          <cell r="F444">
            <v>25213.006100173985</v>
          </cell>
          <cell r="G444">
            <v>25213.006100173985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M444">
            <v>0.75</v>
          </cell>
          <cell r="N444">
            <v>18909.75457513049</v>
          </cell>
          <cell r="O444">
            <v>6303.2515250434963</v>
          </cell>
          <cell r="Q444">
            <v>0</v>
          </cell>
          <cell r="R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D444">
            <v>554</v>
          </cell>
          <cell r="AE444" t="str">
            <v>SG</v>
          </cell>
          <cell r="AF444" t="str">
            <v>554.SG</v>
          </cell>
        </row>
        <row r="445">
          <cell r="A445">
            <v>445</v>
          </cell>
          <cell r="D445" t="str">
            <v>SG</v>
          </cell>
          <cell r="E445" t="str">
            <v>P</v>
          </cell>
          <cell r="F445">
            <v>551154.49116008298</v>
          </cell>
          <cell r="G445">
            <v>551154.49116008298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M445">
            <v>0.75</v>
          </cell>
          <cell r="N445">
            <v>413365.86837006221</v>
          </cell>
          <cell r="O445">
            <v>137788.62279002075</v>
          </cell>
          <cell r="Q445">
            <v>0</v>
          </cell>
          <cell r="R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D445">
            <v>554</v>
          </cell>
          <cell r="AE445" t="str">
            <v>SG</v>
          </cell>
          <cell r="AF445" t="str">
            <v>554.SG1</v>
          </cell>
        </row>
        <row r="446">
          <cell r="A446">
            <v>446</v>
          </cell>
          <cell r="D446" t="str">
            <v>SG</v>
          </cell>
          <cell r="E446" t="str">
            <v>P</v>
          </cell>
          <cell r="F446">
            <v>71813.535353566476</v>
          </cell>
          <cell r="G446">
            <v>71813.535353566476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M446">
            <v>0.75</v>
          </cell>
          <cell r="N446">
            <v>53860.151515174861</v>
          </cell>
          <cell r="O446">
            <v>17953.383838391619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D446">
            <v>554</v>
          </cell>
          <cell r="AE446" t="str">
            <v>SG</v>
          </cell>
          <cell r="AF446" t="str">
            <v>554.SG2</v>
          </cell>
        </row>
        <row r="447">
          <cell r="A447">
            <v>447</v>
          </cell>
          <cell r="F447">
            <v>648181.03261382354</v>
          </cell>
          <cell r="G447">
            <v>648181.03261382354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N447">
            <v>486135.77446036751</v>
          </cell>
          <cell r="O447">
            <v>162045.25815345588</v>
          </cell>
          <cell r="Q447">
            <v>0</v>
          </cell>
          <cell r="R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D447">
            <v>554</v>
          </cell>
          <cell r="AE447" t="str">
            <v>NA</v>
          </cell>
          <cell r="AF447" t="str">
            <v>554.NA1</v>
          </cell>
        </row>
        <row r="448">
          <cell r="A448">
            <v>448</v>
          </cell>
          <cell r="AD448">
            <v>554</v>
          </cell>
          <cell r="AE448" t="str">
            <v>NA</v>
          </cell>
          <cell r="AF448" t="str">
            <v>554.NA2</v>
          </cell>
        </row>
        <row r="449">
          <cell r="A449">
            <v>449</v>
          </cell>
          <cell r="B449" t="str">
            <v>Total Other Power Generation</v>
          </cell>
          <cell r="F449">
            <v>143085494.25356126</v>
          </cell>
          <cell r="G449">
            <v>143085494.25356126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N449">
            <v>19547612.804187045</v>
          </cell>
          <cell r="O449">
            <v>123537881.44937423</v>
          </cell>
          <cell r="Q449">
            <v>0</v>
          </cell>
          <cell r="R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D449" t="str">
            <v>Total Other Power Generation</v>
          </cell>
          <cell r="AE449" t="str">
            <v>NA</v>
          </cell>
          <cell r="AF449" t="str">
            <v>Total Other Power Generation.NA</v>
          </cell>
        </row>
        <row r="450">
          <cell r="A450">
            <v>450</v>
          </cell>
          <cell r="AD450" t="str">
            <v>Total Other Power Generation</v>
          </cell>
          <cell r="AE450" t="str">
            <v>NA</v>
          </cell>
          <cell r="AF450" t="str">
            <v>Total Other Power Generation.NA1</v>
          </cell>
        </row>
        <row r="451">
          <cell r="A451">
            <v>451</v>
          </cell>
          <cell r="B451" t="str">
            <v>555NPC</v>
          </cell>
          <cell r="C451" t="str">
            <v>Purchased Power - NPC</v>
          </cell>
          <cell r="AD451" t="str">
            <v>555NPC</v>
          </cell>
          <cell r="AE451" t="str">
            <v>NA</v>
          </cell>
          <cell r="AF451" t="str">
            <v>555NPC.NA</v>
          </cell>
        </row>
        <row r="452">
          <cell r="A452">
            <v>452</v>
          </cell>
          <cell r="D452" t="str">
            <v>S</v>
          </cell>
          <cell r="E452" t="str">
            <v>DMSC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M452">
            <v>0.75</v>
          </cell>
          <cell r="N452">
            <v>0</v>
          </cell>
          <cell r="O452">
            <v>0</v>
          </cell>
          <cell r="Q452">
            <v>0</v>
          </cell>
          <cell r="R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D452" t="str">
            <v>555NPC</v>
          </cell>
          <cell r="AE452" t="str">
            <v>S</v>
          </cell>
          <cell r="AF452" t="str">
            <v>555NPC.S</v>
          </cell>
        </row>
        <row r="453">
          <cell r="A453">
            <v>453</v>
          </cell>
          <cell r="D453" t="str">
            <v>SG</v>
          </cell>
          <cell r="E453" t="str">
            <v>P</v>
          </cell>
          <cell r="F453">
            <v>236325045.72357804</v>
          </cell>
          <cell r="G453">
            <v>236325045.72357804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M453">
            <v>0.75</v>
          </cell>
          <cell r="N453">
            <v>177243784.29268354</v>
          </cell>
          <cell r="O453">
            <v>59081261.430894509</v>
          </cell>
          <cell r="Q453">
            <v>0</v>
          </cell>
          <cell r="R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D453" t="str">
            <v>555NPC</v>
          </cell>
          <cell r="AE453" t="str">
            <v>SG</v>
          </cell>
          <cell r="AF453" t="str">
            <v>555NPC.SG</v>
          </cell>
        </row>
        <row r="454">
          <cell r="A454">
            <v>454</v>
          </cell>
          <cell r="D454" t="str">
            <v>SE</v>
          </cell>
          <cell r="E454" t="str">
            <v>P</v>
          </cell>
          <cell r="F454">
            <v>4859495.2073726552</v>
          </cell>
          <cell r="G454">
            <v>4859495.2073726552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M454">
            <v>0</v>
          </cell>
          <cell r="N454">
            <v>0</v>
          </cell>
          <cell r="O454">
            <v>4859495.2073726552</v>
          </cell>
          <cell r="Q454">
            <v>0</v>
          </cell>
          <cell r="R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D454" t="str">
            <v>555NPC</v>
          </cell>
          <cell r="AE454" t="str">
            <v>SE</v>
          </cell>
          <cell r="AF454" t="str">
            <v>555NPC.SE</v>
          </cell>
        </row>
        <row r="455">
          <cell r="A455">
            <v>455</v>
          </cell>
          <cell r="D455" t="str">
            <v>SG</v>
          </cell>
          <cell r="E455" t="str">
            <v>P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M455">
            <v>0.75</v>
          </cell>
          <cell r="N455">
            <v>0</v>
          </cell>
          <cell r="O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D455" t="str">
            <v>555NPC</v>
          </cell>
          <cell r="AE455" t="str">
            <v>SG</v>
          </cell>
          <cell r="AF455" t="str">
            <v>555NPC.SG1</v>
          </cell>
        </row>
        <row r="456">
          <cell r="A456">
            <v>456</v>
          </cell>
          <cell r="D456" t="str">
            <v>DGP</v>
          </cell>
          <cell r="E456" t="str">
            <v>P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M456">
            <v>0.75</v>
          </cell>
          <cell r="N456">
            <v>0</v>
          </cell>
          <cell r="O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D456" t="str">
            <v>555NPC</v>
          </cell>
          <cell r="AE456" t="str">
            <v>DGP</v>
          </cell>
          <cell r="AF456" t="str">
            <v>555NPC.DGP</v>
          </cell>
        </row>
        <row r="457">
          <cell r="A457">
            <v>457</v>
          </cell>
          <cell r="F457">
            <v>241184540.9309507</v>
          </cell>
          <cell r="G457">
            <v>241184540.9309507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N457">
            <v>177243784.29268354</v>
          </cell>
          <cell r="O457">
            <v>63940756.638267167</v>
          </cell>
          <cell r="Q457">
            <v>0</v>
          </cell>
          <cell r="R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D457" t="str">
            <v>555NPC</v>
          </cell>
          <cell r="AE457" t="str">
            <v>NA</v>
          </cell>
          <cell r="AF457" t="str">
            <v>555NPC.NA1</v>
          </cell>
        </row>
        <row r="458">
          <cell r="A458">
            <v>458</v>
          </cell>
          <cell r="AD458" t="str">
            <v>555NPC</v>
          </cell>
          <cell r="AE458" t="str">
            <v>NA</v>
          </cell>
          <cell r="AF458" t="str">
            <v>555NPC.NA2</v>
          </cell>
        </row>
        <row r="459">
          <cell r="A459">
            <v>459</v>
          </cell>
          <cell r="C459" t="str">
            <v>Value of Excess NEM Credits</v>
          </cell>
          <cell r="E459" t="str">
            <v>P</v>
          </cell>
          <cell r="F459">
            <v>-551326.34702692064</v>
          </cell>
          <cell r="G459">
            <v>-551326.34702692064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M459">
            <v>0.75</v>
          </cell>
          <cell r="N459">
            <v>-413494.76027019048</v>
          </cell>
          <cell r="O459">
            <v>-137831.58675673016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D459" t="str">
            <v>555NPC</v>
          </cell>
          <cell r="AE459" t="str">
            <v>NA</v>
          </cell>
          <cell r="AF459" t="str">
            <v>555NPC.NA3</v>
          </cell>
        </row>
        <row r="460">
          <cell r="A460">
            <v>460</v>
          </cell>
          <cell r="C460" t="str">
            <v>Cost of Excess NEM Credits</v>
          </cell>
          <cell r="E460" t="str">
            <v>P</v>
          </cell>
          <cell r="F460">
            <v>551326.34702692064</v>
          </cell>
          <cell r="G460">
            <v>551326.34702692064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M460">
            <v>0.75</v>
          </cell>
          <cell r="N460">
            <v>413494.76027019048</v>
          </cell>
          <cell r="O460">
            <v>137831.58675673016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D460" t="str">
            <v>555NPC</v>
          </cell>
          <cell r="AE460" t="str">
            <v>NA</v>
          </cell>
          <cell r="AF460" t="str">
            <v>555NPC.NA4</v>
          </cell>
        </row>
        <row r="461">
          <cell r="A461">
            <v>461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N461">
            <v>0</v>
          </cell>
          <cell r="O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D461" t="str">
            <v>555NPC</v>
          </cell>
          <cell r="AE461" t="str">
            <v>NA</v>
          </cell>
          <cell r="AF461" t="str">
            <v>555NPC.NA5</v>
          </cell>
        </row>
        <row r="462">
          <cell r="A462">
            <v>462</v>
          </cell>
          <cell r="AD462" t="str">
            <v>555NPC</v>
          </cell>
          <cell r="AE462" t="str">
            <v>NA</v>
          </cell>
          <cell r="AF462" t="str">
            <v>555NPC.NA6</v>
          </cell>
        </row>
        <row r="463">
          <cell r="A463">
            <v>463</v>
          </cell>
          <cell r="AD463" t="str">
            <v>555NPC</v>
          </cell>
          <cell r="AE463" t="str">
            <v>NA</v>
          </cell>
          <cell r="AF463" t="str">
            <v>555NPC.NA2</v>
          </cell>
        </row>
        <row r="464">
          <cell r="A464">
            <v>464</v>
          </cell>
          <cell r="B464">
            <v>556</v>
          </cell>
          <cell r="C464" t="str">
            <v>System Control &amp; Load Dispatch</v>
          </cell>
          <cell r="AD464">
            <v>556</v>
          </cell>
          <cell r="AE464" t="str">
            <v>NA</v>
          </cell>
          <cell r="AF464" t="str">
            <v>556.NA</v>
          </cell>
        </row>
        <row r="465">
          <cell r="A465">
            <v>465</v>
          </cell>
          <cell r="D465" t="str">
            <v>SG</v>
          </cell>
          <cell r="E465" t="str">
            <v>P</v>
          </cell>
          <cell r="F465">
            <v>624067.17576230271</v>
          </cell>
          <cell r="G465">
            <v>624067.17576230271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M465">
            <v>0.75</v>
          </cell>
          <cell r="N465">
            <v>468050.38182172703</v>
          </cell>
          <cell r="O465">
            <v>156016.79394057568</v>
          </cell>
          <cell r="Q465">
            <v>0</v>
          </cell>
          <cell r="R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D465">
            <v>556</v>
          </cell>
          <cell r="AE465" t="str">
            <v>SG</v>
          </cell>
          <cell r="AF465" t="str">
            <v>556.SG</v>
          </cell>
        </row>
        <row r="466">
          <cell r="A466">
            <v>466</v>
          </cell>
          <cell r="F466">
            <v>624067.17576230271</v>
          </cell>
          <cell r="G466">
            <v>624067.17576230271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N466">
            <v>468050.38182172703</v>
          </cell>
          <cell r="O466">
            <v>156016.79394057568</v>
          </cell>
          <cell r="Q466">
            <v>0</v>
          </cell>
          <cell r="R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D466">
            <v>556</v>
          </cell>
          <cell r="AE466" t="str">
            <v>NA</v>
          </cell>
          <cell r="AF466" t="str">
            <v>556.NA1</v>
          </cell>
        </row>
        <row r="467">
          <cell r="A467">
            <v>467</v>
          </cell>
          <cell r="AD467">
            <v>556</v>
          </cell>
          <cell r="AE467" t="str">
            <v>NA</v>
          </cell>
          <cell r="AF467" t="str">
            <v>556.NA2</v>
          </cell>
        </row>
        <row r="468">
          <cell r="A468">
            <v>468</v>
          </cell>
          <cell r="B468">
            <v>557</v>
          </cell>
          <cell r="C468" t="str">
            <v>Other Expenses</v>
          </cell>
          <cell r="AD468">
            <v>557</v>
          </cell>
          <cell r="AE468" t="str">
            <v>NA</v>
          </cell>
          <cell r="AF468" t="str">
            <v>557.NA</v>
          </cell>
        </row>
        <row r="469">
          <cell r="A469">
            <v>469</v>
          </cell>
          <cell r="D469" t="str">
            <v>S</v>
          </cell>
          <cell r="E469" t="str">
            <v>P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M469">
            <v>0.75</v>
          </cell>
          <cell r="N469">
            <v>0</v>
          </cell>
          <cell r="O469">
            <v>0</v>
          </cell>
          <cell r="Q469">
            <v>0</v>
          </cell>
          <cell r="R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D469">
            <v>557</v>
          </cell>
          <cell r="AE469" t="str">
            <v>S</v>
          </cell>
          <cell r="AF469" t="str">
            <v>557.S</v>
          </cell>
        </row>
        <row r="470">
          <cell r="A470">
            <v>470</v>
          </cell>
          <cell r="D470" t="str">
            <v>SG</v>
          </cell>
          <cell r="E470" t="str">
            <v>P</v>
          </cell>
          <cell r="F470">
            <v>18182329.954922441</v>
          </cell>
          <cell r="G470">
            <v>18182329.954922441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M470">
            <v>0.75</v>
          </cell>
          <cell r="N470">
            <v>13636747.466191832</v>
          </cell>
          <cell r="O470">
            <v>4545582.4887306103</v>
          </cell>
          <cell r="Q470">
            <v>0</v>
          </cell>
          <cell r="R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D470">
            <v>557</v>
          </cell>
          <cell r="AE470" t="str">
            <v>SG</v>
          </cell>
          <cell r="AF470" t="str">
            <v>557.SG</v>
          </cell>
        </row>
        <row r="471">
          <cell r="A471">
            <v>471</v>
          </cell>
          <cell r="D471" t="str">
            <v>SGCT</v>
          </cell>
          <cell r="E471" t="str">
            <v>P</v>
          </cell>
          <cell r="F471">
            <v>491822.57964503509</v>
          </cell>
          <cell r="G471">
            <v>491822.57964503509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M471">
            <v>0.75</v>
          </cell>
          <cell r="N471">
            <v>368866.93473377632</v>
          </cell>
          <cell r="O471">
            <v>122955.64491125877</v>
          </cell>
          <cell r="Q471">
            <v>0</v>
          </cell>
          <cell r="R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D471">
            <v>557</v>
          </cell>
          <cell r="AE471" t="str">
            <v>SGCT</v>
          </cell>
          <cell r="AF471" t="str">
            <v>557.SGCT</v>
          </cell>
        </row>
        <row r="472">
          <cell r="A472">
            <v>472</v>
          </cell>
          <cell r="D472" t="str">
            <v>SE</v>
          </cell>
          <cell r="E472" t="str">
            <v>P</v>
          </cell>
          <cell r="F472">
            <v>4068.7870950473052</v>
          </cell>
          <cell r="G472">
            <v>4068.7870950473052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M472">
            <v>0</v>
          </cell>
          <cell r="N472">
            <v>0</v>
          </cell>
          <cell r="O472">
            <v>4068.7870950473052</v>
          </cell>
          <cell r="Q472">
            <v>0</v>
          </cell>
          <cell r="R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D472">
            <v>557</v>
          </cell>
          <cell r="AE472" t="str">
            <v>SE</v>
          </cell>
          <cell r="AF472" t="str">
            <v>557.SE</v>
          </cell>
        </row>
        <row r="473">
          <cell r="A473">
            <v>473</v>
          </cell>
          <cell r="D473" t="str">
            <v>SG</v>
          </cell>
          <cell r="E473" t="str">
            <v>P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M473">
            <v>0.75</v>
          </cell>
          <cell r="N473">
            <v>0</v>
          </cell>
          <cell r="O473">
            <v>0</v>
          </cell>
          <cell r="Q473">
            <v>0</v>
          </cell>
          <cell r="R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D473">
            <v>557</v>
          </cell>
          <cell r="AE473" t="str">
            <v>SG</v>
          </cell>
          <cell r="AF473" t="str">
            <v>557.SG1</v>
          </cell>
        </row>
        <row r="474">
          <cell r="A474">
            <v>474</v>
          </cell>
          <cell r="D474" t="str">
            <v>TROJP</v>
          </cell>
          <cell r="E474" t="str">
            <v>P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M474">
            <v>0.75</v>
          </cell>
          <cell r="N474">
            <v>0</v>
          </cell>
          <cell r="O474">
            <v>0</v>
          </cell>
          <cell r="Q474">
            <v>0</v>
          </cell>
          <cell r="R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D474">
            <v>557</v>
          </cell>
          <cell r="AE474" t="str">
            <v>TROJP</v>
          </cell>
          <cell r="AF474" t="str">
            <v>557.TROJP</v>
          </cell>
        </row>
        <row r="475">
          <cell r="A475">
            <v>475</v>
          </cell>
          <cell r="F475">
            <v>18678221.321662523</v>
          </cell>
          <cell r="G475">
            <v>18678221.321662523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N475">
            <v>14005614.400925608</v>
          </cell>
          <cell r="O475">
            <v>4672606.9207369164</v>
          </cell>
          <cell r="Q475">
            <v>0</v>
          </cell>
          <cell r="R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D475">
            <v>557</v>
          </cell>
          <cell r="AE475" t="str">
            <v>NA</v>
          </cell>
          <cell r="AF475" t="str">
            <v>557.NA1</v>
          </cell>
        </row>
        <row r="476">
          <cell r="A476">
            <v>476</v>
          </cell>
          <cell r="AD476">
            <v>557</v>
          </cell>
          <cell r="AE476" t="str">
            <v>NA</v>
          </cell>
          <cell r="AF476" t="str">
            <v>557.NA2</v>
          </cell>
        </row>
        <row r="477">
          <cell r="A477">
            <v>477</v>
          </cell>
          <cell r="C477" t="str">
            <v>Embedded Cost Differentials</v>
          </cell>
          <cell r="AD477">
            <v>557</v>
          </cell>
          <cell r="AE477" t="str">
            <v>NA</v>
          </cell>
          <cell r="AF477" t="str">
            <v>557.NA3</v>
          </cell>
        </row>
        <row r="478">
          <cell r="A478">
            <v>478</v>
          </cell>
          <cell r="C478" t="str">
            <v>Company Owned Hydro</v>
          </cell>
          <cell r="D478" t="str">
            <v>DGP</v>
          </cell>
          <cell r="E478" t="str">
            <v>P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M478">
            <v>0.75</v>
          </cell>
          <cell r="N478">
            <v>0</v>
          </cell>
          <cell r="O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D478">
            <v>557</v>
          </cell>
          <cell r="AE478" t="str">
            <v>DGP</v>
          </cell>
          <cell r="AF478" t="str">
            <v>557.DGP</v>
          </cell>
        </row>
        <row r="479">
          <cell r="A479">
            <v>479</v>
          </cell>
          <cell r="C479" t="str">
            <v>Company Owned Hydro</v>
          </cell>
          <cell r="D479" t="str">
            <v>SG</v>
          </cell>
          <cell r="E479" t="str">
            <v>P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M479">
            <v>0.75</v>
          </cell>
          <cell r="N479">
            <v>0</v>
          </cell>
          <cell r="O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D479">
            <v>557</v>
          </cell>
          <cell r="AE479" t="str">
            <v>SG</v>
          </cell>
          <cell r="AF479" t="str">
            <v>557.SG2</v>
          </cell>
        </row>
        <row r="480">
          <cell r="A480">
            <v>480</v>
          </cell>
          <cell r="C480" t="str">
            <v>Mid-C Contract</v>
          </cell>
          <cell r="D480" t="str">
            <v>MC</v>
          </cell>
          <cell r="E480" t="str">
            <v>P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M480">
            <v>0.75</v>
          </cell>
          <cell r="N480">
            <v>0</v>
          </cell>
          <cell r="O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D480">
            <v>557</v>
          </cell>
          <cell r="AE480" t="str">
            <v>MC</v>
          </cell>
          <cell r="AF480" t="str">
            <v>557.MC</v>
          </cell>
        </row>
        <row r="481">
          <cell r="A481">
            <v>481</v>
          </cell>
          <cell r="C481" t="str">
            <v>Mid-C Contract</v>
          </cell>
          <cell r="D481" t="str">
            <v>SG</v>
          </cell>
          <cell r="E481" t="str">
            <v>P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M481">
            <v>0.75</v>
          </cell>
          <cell r="N481">
            <v>0</v>
          </cell>
          <cell r="O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D481">
            <v>557</v>
          </cell>
          <cell r="AE481" t="str">
            <v>SG</v>
          </cell>
          <cell r="AF481" t="str">
            <v>557.SG3</v>
          </cell>
        </row>
        <row r="482">
          <cell r="A482">
            <v>482</v>
          </cell>
          <cell r="C482" t="str">
            <v>Existing QF Contracts</v>
          </cell>
          <cell r="D482" t="str">
            <v xml:space="preserve">S </v>
          </cell>
          <cell r="E482" t="str">
            <v>P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M482">
            <v>0.75</v>
          </cell>
          <cell r="N482">
            <v>0</v>
          </cell>
          <cell r="O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D482">
            <v>557</v>
          </cell>
          <cell r="AE482" t="str">
            <v xml:space="preserve">S </v>
          </cell>
          <cell r="AF482" t="str">
            <v xml:space="preserve">557.S </v>
          </cell>
        </row>
        <row r="483">
          <cell r="A483">
            <v>483</v>
          </cell>
          <cell r="C483" t="str">
            <v>Existing QF Contracts</v>
          </cell>
          <cell r="E483" t="str">
            <v>P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M483">
            <v>0.75</v>
          </cell>
          <cell r="N483">
            <v>0</v>
          </cell>
          <cell r="O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D483">
            <v>557</v>
          </cell>
          <cell r="AE483" t="str">
            <v>NA</v>
          </cell>
          <cell r="AF483" t="str">
            <v>557.NA4</v>
          </cell>
        </row>
        <row r="484">
          <cell r="A484">
            <v>484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N484">
            <v>0</v>
          </cell>
          <cell r="O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D484">
            <v>557</v>
          </cell>
          <cell r="AE484" t="str">
            <v>NA</v>
          </cell>
          <cell r="AF484" t="str">
            <v>557.NA5</v>
          </cell>
        </row>
        <row r="485">
          <cell r="A485">
            <v>485</v>
          </cell>
          <cell r="AD485">
            <v>557</v>
          </cell>
          <cell r="AE485" t="str">
            <v>NA</v>
          </cell>
          <cell r="AF485" t="str">
            <v>557.NA6</v>
          </cell>
        </row>
        <row r="486">
          <cell r="A486">
            <v>486</v>
          </cell>
          <cell r="C486" t="str">
            <v>2010 Protocol Stipulated Embedded Cost Differential and Adjustment</v>
          </cell>
          <cell r="AD486">
            <v>557</v>
          </cell>
          <cell r="AE486" t="str">
            <v>NA</v>
          </cell>
          <cell r="AF486" t="str">
            <v>557.NA7</v>
          </cell>
        </row>
        <row r="487">
          <cell r="A487">
            <v>487</v>
          </cell>
          <cell r="C487" t="str">
            <v>Company Owned Hydro ECD (Hydro less Pre-2005 All Other)</v>
          </cell>
          <cell r="D487" t="str">
            <v>DGP</v>
          </cell>
          <cell r="E487" t="str">
            <v>P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M487">
            <v>0.75</v>
          </cell>
          <cell r="N487">
            <v>0</v>
          </cell>
          <cell r="O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D487">
            <v>557</v>
          </cell>
          <cell r="AE487" t="str">
            <v>DGP</v>
          </cell>
          <cell r="AF487" t="str">
            <v>557.DGP1</v>
          </cell>
        </row>
        <row r="488">
          <cell r="A488">
            <v>488</v>
          </cell>
          <cell r="C488" t="str">
            <v>Company Owned Hydro ECD (Hydro less Pre-2005 All Other)</v>
          </cell>
          <cell r="D488" t="str">
            <v>SG</v>
          </cell>
          <cell r="E488" t="str">
            <v>P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M488">
            <v>0.75</v>
          </cell>
          <cell r="N488">
            <v>0</v>
          </cell>
          <cell r="O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D488">
            <v>557</v>
          </cell>
          <cell r="AE488" t="str">
            <v>SG</v>
          </cell>
          <cell r="AF488" t="str">
            <v>557.SG4</v>
          </cell>
        </row>
        <row r="489">
          <cell r="A489">
            <v>489</v>
          </cell>
          <cell r="C489" t="str">
            <v>Mid-Columbia Contract ECD (Mid C less Pre-2005 All Other)</v>
          </cell>
          <cell r="D489" t="str">
            <v>MC</v>
          </cell>
          <cell r="E489" t="str">
            <v>P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M489">
            <v>0.75</v>
          </cell>
          <cell r="N489">
            <v>0</v>
          </cell>
          <cell r="O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D489">
            <v>557</v>
          </cell>
          <cell r="AE489" t="str">
            <v>MC</v>
          </cell>
          <cell r="AF489" t="str">
            <v>557.MC1</v>
          </cell>
        </row>
        <row r="490">
          <cell r="A490">
            <v>490</v>
          </cell>
          <cell r="C490" t="str">
            <v>Mid-Columbia Contract ECD (Mid C less Pre-2005 All Other)</v>
          </cell>
          <cell r="D490" t="str">
            <v>SG</v>
          </cell>
          <cell r="E490" t="str">
            <v>P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M490">
            <v>0.75</v>
          </cell>
          <cell r="N490">
            <v>0</v>
          </cell>
          <cell r="O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D490">
            <v>557</v>
          </cell>
          <cell r="AE490" t="str">
            <v>SG</v>
          </cell>
          <cell r="AF490" t="str">
            <v>557.SG5</v>
          </cell>
        </row>
        <row r="491">
          <cell r="A491">
            <v>491</v>
          </cell>
          <cell r="C491" t="str">
            <v>Klamath Dam Removal Surcharge Re-allocation</v>
          </cell>
          <cell r="D491" t="str">
            <v xml:space="preserve">S </v>
          </cell>
          <cell r="E491" t="str">
            <v>P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M491">
            <v>0.75</v>
          </cell>
          <cell r="N491">
            <v>0</v>
          </cell>
          <cell r="O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D491">
            <v>557</v>
          </cell>
          <cell r="AE491" t="str">
            <v xml:space="preserve">S </v>
          </cell>
          <cell r="AF491" t="str">
            <v>557.S 1</v>
          </cell>
        </row>
        <row r="492">
          <cell r="A492">
            <v>492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N492">
            <v>0</v>
          </cell>
          <cell r="O492">
            <v>0</v>
          </cell>
          <cell r="AD492">
            <v>557</v>
          </cell>
          <cell r="AE492" t="str">
            <v>NA</v>
          </cell>
          <cell r="AF492" t="str">
            <v>557.NA8</v>
          </cell>
        </row>
        <row r="493">
          <cell r="A493">
            <v>493</v>
          </cell>
          <cell r="AD493">
            <v>557</v>
          </cell>
          <cell r="AE493" t="str">
            <v>NA</v>
          </cell>
          <cell r="AF493" t="str">
            <v>557.NA9</v>
          </cell>
        </row>
        <row r="494">
          <cell r="A494">
            <v>494</v>
          </cell>
          <cell r="B494" t="str">
            <v>Total Other Power Supply</v>
          </cell>
          <cell r="F494">
            <v>260486829.42837551</v>
          </cell>
          <cell r="G494">
            <v>260486829.42837551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N494">
            <v>191717449.07543087</v>
          </cell>
          <cell r="O494">
            <v>68769380.352944657</v>
          </cell>
          <cell r="Q494">
            <v>0</v>
          </cell>
          <cell r="R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D494" t="str">
            <v>Total Other Power Supply</v>
          </cell>
          <cell r="AE494" t="str">
            <v>NA</v>
          </cell>
          <cell r="AF494" t="str">
            <v>Total Other Power Supply.NA</v>
          </cell>
        </row>
        <row r="495">
          <cell r="A495">
            <v>495</v>
          </cell>
          <cell r="AD495" t="str">
            <v>Total Other Power Supply</v>
          </cell>
          <cell r="AE495" t="str">
            <v>NA</v>
          </cell>
          <cell r="AF495" t="str">
            <v>Total Other Power Supply.NA1</v>
          </cell>
        </row>
        <row r="496">
          <cell r="A496">
            <v>496</v>
          </cell>
          <cell r="B496" t="str">
            <v>TOTAL PRODUCTION EXPENSE</v>
          </cell>
          <cell r="F496">
            <v>917033685.96767306</v>
          </cell>
          <cell r="G496">
            <v>917033685.96767306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N496">
            <v>324450847.76786828</v>
          </cell>
          <cell r="O496">
            <v>592582838.1998049</v>
          </cell>
          <cell r="P496">
            <v>0</v>
          </cell>
          <cell r="Q496">
            <v>0</v>
          </cell>
          <cell r="R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D496" t="str">
            <v>TOTAL PRODUCTION EXPENSE</v>
          </cell>
          <cell r="AE496" t="str">
            <v>NA</v>
          </cell>
          <cell r="AF496" t="str">
            <v>TOTAL PRODUCTION EXPENSE.NA</v>
          </cell>
        </row>
        <row r="497">
          <cell r="A497">
            <v>497</v>
          </cell>
          <cell r="AD497" t="str">
            <v>TOTAL PRODUCTION EXPENSE</v>
          </cell>
          <cell r="AE497" t="str">
            <v>NA</v>
          </cell>
          <cell r="AF497" t="str">
            <v>TOTAL PRODUCTION EXPENSE.NA1</v>
          </cell>
        </row>
        <row r="498">
          <cell r="A498">
            <v>498</v>
          </cell>
          <cell r="B498">
            <v>560</v>
          </cell>
          <cell r="C498" t="str">
            <v>Operation Supervision &amp; Engineering</v>
          </cell>
          <cell r="AD498">
            <v>560</v>
          </cell>
          <cell r="AE498" t="str">
            <v>NA</v>
          </cell>
          <cell r="AF498" t="str">
            <v>560.NA</v>
          </cell>
        </row>
        <row r="499">
          <cell r="A499">
            <v>499</v>
          </cell>
          <cell r="D499" t="str">
            <v>SG</v>
          </cell>
          <cell r="E499" t="str">
            <v>T</v>
          </cell>
          <cell r="F499">
            <v>4059714.7838961198</v>
          </cell>
          <cell r="G499">
            <v>0</v>
          </cell>
          <cell r="H499">
            <v>4059714.7838961198</v>
          </cell>
          <cell r="I499">
            <v>0</v>
          </cell>
          <cell r="J499">
            <v>0</v>
          </cell>
          <cell r="K499">
            <v>0</v>
          </cell>
          <cell r="P499">
            <v>0.75</v>
          </cell>
          <cell r="Q499">
            <v>3044786.0879220897</v>
          </cell>
          <cell r="R499">
            <v>1014928.6959740299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D499">
            <v>560</v>
          </cell>
          <cell r="AE499" t="str">
            <v>SG</v>
          </cell>
          <cell r="AF499" t="str">
            <v>560.SG</v>
          </cell>
        </row>
        <row r="500">
          <cell r="A500">
            <v>500</v>
          </cell>
          <cell r="F500">
            <v>4059714.7838961198</v>
          </cell>
          <cell r="G500">
            <v>0</v>
          </cell>
          <cell r="H500">
            <v>4059714.7838961198</v>
          </cell>
          <cell r="I500">
            <v>0</v>
          </cell>
          <cell r="J500">
            <v>0</v>
          </cell>
          <cell r="K500">
            <v>0</v>
          </cell>
          <cell r="N500">
            <v>0</v>
          </cell>
          <cell r="O500">
            <v>0</v>
          </cell>
          <cell r="Q500">
            <v>3044786.0879220897</v>
          </cell>
          <cell r="R500">
            <v>1014928.6959740299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D500">
            <v>560</v>
          </cell>
          <cell r="AE500" t="str">
            <v>NA</v>
          </cell>
          <cell r="AF500" t="str">
            <v>560.NA1</v>
          </cell>
        </row>
        <row r="501">
          <cell r="A501">
            <v>501</v>
          </cell>
          <cell r="AD501">
            <v>560</v>
          </cell>
          <cell r="AE501" t="str">
            <v>NA</v>
          </cell>
          <cell r="AF501" t="str">
            <v>560.NA2</v>
          </cell>
        </row>
        <row r="502">
          <cell r="A502">
            <v>502</v>
          </cell>
          <cell r="B502">
            <v>561</v>
          </cell>
          <cell r="C502" t="str">
            <v>Load Dispatching</v>
          </cell>
          <cell r="AD502">
            <v>561</v>
          </cell>
          <cell r="AE502" t="str">
            <v>NA</v>
          </cell>
          <cell r="AF502" t="str">
            <v>561.NA</v>
          </cell>
        </row>
        <row r="503">
          <cell r="A503">
            <v>503</v>
          </cell>
          <cell r="D503" t="str">
            <v>SG</v>
          </cell>
          <cell r="E503" t="str">
            <v>T</v>
          </cell>
          <cell r="F503">
            <v>8205936.2050232673</v>
          </cell>
          <cell r="G503">
            <v>0</v>
          </cell>
          <cell r="H503">
            <v>8205936.2050232673</v>
          </cell>
          <cell r="I503">
            <v>0</v>
          </cell>
          <cell r="J503">
            <v>0</v>
          </cell>
          <cell r="K503">
            <v>0</v>
          </cell>
          <cell r="P503">
            <v>0.75</v>
          </cell>
          <cell r="Q503">
            <v>6154452.1537674507</v>
          </cell>
          <cell r="R503">
            <v>2051484.0512558168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D503">
            <v>561</v>
          </cell>
          <cell r="AE503" t="str">
            <v>SG</v>
          </cell>
          <cell r="AF503" t="str">
            <v>561.SG</v>
          </cell>
        </row>
        <row r="504">
          <cell r="A504">
            <v>504</v>
          </cell>
          <cell r="F504">
            <v>8205936.2050232673</v>
          </cell>
          <cell r="G504">
            <v>0</v>
          </cell>
          <cell r="H504">
            <v>8205936.2050232673</v>
          </cell>
          <cell r="I504">
            <v>0</v>
          </cell>
          <cell r="J504">
            <v>0</v>
          </cell>
          <cell r="K504">
            <v>0</v>
          </cell>
          <cell r="N504">
            <v>0</v>
          </cell>
          <cell r="O504">
            <v>0</v>
          </cell>
          <cell r="Q504">
            <v>6154452.1537674507</v>
          </cell>
          <cell r="R504">
            <v>2051484.0512558168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D504">
            <v>561</v>
          </cell>
          <cell r="AE504" t="str">
            <v>NA</v>
          </cell>
          <cell r="AF504" t="str">
            <v>561.NA1</v>
          </cell>
        </row>
        <row r="505">
          <cell r="A505">
            <v>505</v>
          </cell>
          <cell r="AD505">
            <v>561</v>
          </cell>
          <cell r="AE505" t="str">
            <v>NA</v>
          </cell>
          <cell r="AF505" t="str">
            <v>561.NA2</v>
          </cell>
        </row>
        <row r="506">
          <cell r="A506">
            <v>506</v>
          </cell>
          <cell r="B506">
            <v>562</v>
          </cell>
          <cell r="C506" t="str">
            <v>Station Expense</v>
          </cell>
          <cell r="AD506">
            <v>562</v>
          </cell>
          <cell r="AE506" t="str">
            <v>NA</v>
          </cell>
          <cell r="AF506" t="str">
            <v>562.NA</v>
          </cell>
        </row>
        <row r="507">
          <cell r="A507">
            <v>507</v>
          </cell>
          <cell r="D507" t="str">
            <v>SG</v>
          </cell>
          <cell r="E507" t="str">
            <v>T</v>
          </cell>
          <cell r="F507">
            <v>1344233.5166938193</v>
          </cell>
          <cell r="G507">
            <v>0</v>
          </cell>
          <cell r="H507">
            <v>1344233.5166938193</v>
          </cell>
          <cell r="I507">
            <v>0</v>
          </cell>
          <cell r="J507">
            <v>0</v>
          </cell>
          <cell r="K507">
            <v>0</v>
          </cell>
          <cell r="P507">
            <v>0.75</v>
          </cell>
          <cell r="Q507">
            <v>1008175.1375203645</v>
          </cell>
          <cell r="R507">
            <v>336058.37917345483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D507">
            <v>562</v>
          </cell>
          <cell r="AE507" t="str">
            <v>SG</v>
          </cell>
          <cell r="AF507" t="str">
            <v>562.SG</v>
          </cell>
        </row>
        <row r="508">
          <cell r="A508">
            <v>508</v>
          </cell>
          <cell r="F508">
            <v>1344233.5166938193</v>
          </cell>
          <cell r="G508">
            <v>0</v>
          </cell>
          <cell r="H508">
            <v>1344233.5166938193</v>
          </cell>
          <cell r="I508">
            <v>0</v>
          </cell>
          <cell r="J508">
            <v>0</v>
          </cell>
          <cell r="K508">
            <v>0</v>
          </cell>
          <cell r="N508">
            <v>0</v>
          </cell>
          <cell r="O508">
            <v>0</v>
          </cell>
          <cell r="Q508">
            <v>1008175.1375203645</v>
          </cell>
          <cell r="R508">
            <v>336058.37917345483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D508">
            <v>562</v>
          </cell>
          <cell r="AE508" t="str">
            <v>NA</v>
          </cell>
          <cell r="AF508" t="str">
            <v>562.NA1</v>
          </cell>
        </row>
        <row r="509">
          <cell r="A509">
            <v>509</v>
          </cell>
          <cell r="AD509">
            <v>562</v>
          </cell>
          <cell r="AE509" t="str">
            <v>NA</v>
          </cell>
          <cell r="AF509" t="str">
            <v>562.NA2</v>
          </cell>
        </row>
        <row r="510">
          <cell r="A510">
            <v>510</v>
          </cell>
          <cell r="B510">
            <v>563</v>
          </cell>
          <cell r="C510" t="str">
            <v>Overhead Line Expense</v>
          </cell>
          <cell r="AD510">
            <v>563</v>
          </cell>
          <cell r="AE510" t="str">
            <v>NA</v>
          </cell>
          <cell r="AF510" t="str">
            <v>563.NA</v>
          </cell>
        </row>
        <row r="511">
          <cell r="A511">
            <v>511</v>
          </cell>
          <cell r="D511" t="str">
            <v>SG</v>
          </cell>
          <cell r="E511" t="str">
            <v>T</v>
          </cell>
          <cell r="F511">
            <v>179134.7750732085</v>
          </cell>
          <cell r="G511">
            <v>0</v>
          </cell>
          <cell r="H511">
            <v>179134.7750732085</v>
          </cell>
          <cell r="I511">
            <v>0</v>
          </cell>
          <cell r="J511">
            <v>0</v>
          </cell>
          <cell r="K511">
            <v>0</v>
          </cell>
          <cell r="P511">
            <v>0.75</v>
          </cell>
          <cell r="Q511">
            <v>134351.08130490637</v>
          </cell>
          <cell r="R511">
            <v>44783.693768302124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D511">
            <v>563</v>
          </cell>
          <cell r="AE511" t="str">
            <v>SG</v>
          </cell>
          <cell r="AF511" t="str">
            <v>563.SG</v>
          </cell>
        </row>
        <row r="512">
          <cell r="A512">
            <v>512</v>
          </cell>
          <cell r="F512">
            <v>179134.7750732085</v>
          </cell>
          <cell r="G512">
            <v>0</v>
          </cell>
          <cell r="H512">
            <v>179134.7750732085</v>
          </cell>
          <cell r="I512">
            <v>0</v>
          </cell>
          <cell r="J512">
            <v>0</v>
          </cell>
          <cell r="K512">
            <v>0</v>
          </cell>
          <cell r="N512">
            <v>0</v>
          </cell>
          <cell r="O512">
            <v>0</v>
          </cell>
          <cell r="Q512">
            <v>134351.08130490637</v>
          </cell>
          <cell r="R512">
            <v>44783.693768302124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D512">
            <v>563</v>
          </cell>
          <cell r="AE512" t="str">
            <v>NA</v>
          </cell>
          <cell r="AF512" t="str">
            <v>563.NA1</v>
          </cell>
        </row>
        <row r="513">
          <cell r="A513">
            <v>513</v>
          </cell>
          <cell r="AD513">
            <v>563</v>
          </cell>
          <cell r="AE513" t="str">
            <v>NA</v>
          </cell>
          <cell r="AF513" t="str">
            <v>563.NA2</v>
          </cell>
        </row>
        <row r="514">
          <cell r="A514">
            <v>514</v>
          </cell>
          <cell r="B514">
            <v>564</v>
          </cell>
          <cell r="C514" t="str">
            <v>Underground Line Expense</v>
          </cell>
          <cell r="AD514">
            <v>564</v>
          </cell>
          <cell r="AE514" t="str">
            <v>NA</v>
          </cell>
          <cell r="AF514" t="str">
            <v>564.NA</v>
          </cell>
        </row>
        <row r="515">
          <cell r="A515">
            <v>515</v>
          </cell>
          <cell r="D515" t="str">
            <v>SG</v>
          </cell>
          <cell r="E515" t="str">
            <v>T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P515">
            <v>0.75</v>
          </cell>
          <cell r="Q515">
            <v>0</v>
          </cell>
          <cell r="R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D515">
            <v>564</v>
          </cell>
          <cell r="AE515" t="str">
            <v>SG</v>
          </cell>
          <cell r="AF515" t="str">
            <v>564.SG</v>
          </cell>
        </row>
        <row r="516">
          <cell r="A516">
            <v>516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N516">
            <v>0</v>
          </cell>
          <cell r="O516">
            <v>0</v>
          </cell>
          <cell r="Q516">
            <v>0</v>
          </cell>
          <cell r="R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D516">
            <v>564</v>
          </cell>
          <cell r="AE516" t="str">
            <v>NA</v>
          </cell>
          <cell r="AF516" t="str">
            <v>564.NA1</v>
          </cell>
        </row>
        <row r="517">
          <cell r="A517">
            <v>517</v>
          </cell>
          <cell r="AD517">
            <v>564</v>
          </cell>
          <cell r="AE517" t="str">
            <v>NA</v>
          </cell>
          <cell r="AF517" t="str">
            <v>564.NA2</v>
          </cell>
        </row>
        <row r="518">
          <cell r="A518">
            <v>518</v>
          </cell>
          <cell r="B518" t="str">
            <v>565NPC</v>
          </cell>
          <cell r="C518" t="str">
            <v>Transmission of Electricity by Others - NPC</v>
          </cell>
          <cell r="AD518" t="str">
            <v>565NPC</v>
          </cell>
          <cell r="AE518" t="str">
            <v>NA</v>
          </cell>
          <cell r="AF518" t="str">
            <v>565NPC.NA</v>
          </cell>
        </row>
        <row r="519">
          <cell r="A519">
            <v>519</v>
          </cell>
          <cell r="D519" t="str">
            <v>SG</v>
          </cell>
          <cell r="E519" t="str">
            <v>T</v>
          </cell>
          <cell r="F519">
            <v>62950194.107227273</v>
          </cell>
          <cell r="G519">
            <v>0</v>
          </cell>
          <cell r="H519">
            <v>62950194.107227273</v>
          </cell>
          <cell r="I519">
            <v>0</v>
          </cell>
          <cell r="J519">
            <v>0</v>
          </cell>
          <cell r="K519">
            <v>0</v>
          </cell>
          <cell r="N519">
            <v>0</v>
          </cell>
          <cell r="O519">
            <v>0</v>
          </cell>
          <cell r="P519">
            <v>0.75</v>
          </cell>
          <cell r="Q519">
            <v>47212645.580420457</v>
          </cell>
          <cell r="R519">
            <v>15737548.526806818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D519" t="str">
            <v>565NPC</v>
          </cell>
          <cell r="AE519" t="str">
            <v>SG</v>
          </cell>
          <cell r="AF519" t="str">
            <v>565NPC.SG</v>
          </cell>
        </row>
        <row r="520">
          <cell r="A520">
            <v>520</v>
          </cell>
          <cell r="D520" t="str">
            <v>SE</v>
          </cell>
          <cell r="E520" t="str">
            <v>T</v>
          </cell>
          <cell r="F520">
            <v>1941001.7242775455</v>
          </cell>
          <cell r="G520">
            <v>0</v>
          </cell>
          <cell r="H520">
            <v>1941001.7242775455</v>
          </cell>
          <cell r="I520">
            <v>0</v>
          </cell>
          <cell r="J520">
            <v>0</v>
          </cell>
          <cell r="K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1941001.7242775455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D520" t="str">
            <v>565NPC</v>
          </cell>
          <cell r="AE520" t="str">
            <v>SE</v>
          </cell>
          <cell r="AF520" t="str">
            <v>565NPC.SE</v>
          </cell>
        </row>
        <row r="521">
          <cell r="A521">
            <v>521</v>
          </cell>
          <cell r="F521">
            <v>64891195.831504822</v>
          </cell>
          <cell r="G521">
            <v>0</v>
          </cell>
          <cell r="H521">
            <v>64891195.831504822</v>
          </cell>
          <cell r="I521">
            <v>0</v>
          </cell>
          <cell r="J521">
            <v>0</v>
          </cell>
          <cell r="K521">
            <v>0</v>
          </cell>
          <cell r="N521">
            <v>0</v>
          </cell>
          <cell r="O521">
            <v>0</v>
          </cell>
          <cell r="Q521">
            <v>47212645.580420457</v>
          </cell>
          <cell r="R521">
            <v>17678550.251084365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D521" t="str">
            <v>565NPC</v>
          </cell>
          <cell r="AE521" t="str">
            <v>NA</v>
          </cell>
          <cell r="AF521" t="str">
            <v>565NPC.NA1</v>
          </cell>
        </row>
        <row r="522">
          <cell r="A522">
            <v>522</v>
          </cell>
          <cell r="AD522" t="str">
            <v>565NPC</v>
          </cell>
          <cell r="AE522" t="str">
            <v>NA</v>
          </cell>
          <cell r="AF522" t="str">
            <v>565NPC.NA2</v>
          </cell>
        </row>
        <row r="523">
          <cell r="A523">
            <v>523</v>
          </cell>
          <cell r="B523">
            <v>566</v>
          </cell>
          <cell r="C523" t="str">
            <v>Misc. Transmission Expense</v>
          </cell>
          <cell r="AD523">
            <v>566</v>
          </cell>
          <cell r="AE523" t="str">
            <v>NA</v>
          </cell>
          <cell r="AF523" t="str">
            <v>566.NA</v>
          </cell>
        </row>
        <row r="524">
          <cell r="A524">
            <v>524</v>
          </cell>
          <cell r="D524" t="str">
            <v>SG</v>
          </cell>
          <cell r="E524" t="str">
            <v>T</v>
          </cell>
          <cell r="F524">
            <v>1050077.3286607845</v>
          </cell>
          <cell r="G524">
            <v>0</v>
          </cell>
          <cell r="H524">
            <v>1050077.3286607845</v>
          </cell>
          <cell r="I524">
            <v>0</v>
          </cell>
          <cell r="J524">
            <v>0</v>
          </cell>
          <cell r="K524">
            <v>0</v>
          </cell>
          <cell r="N524">
            <v>0</v>
          </cell>
          <cell r="O524">
            <v>0</v>
          </cell>
          <cell r="P524">
            <v>0.75</v>
          </cell>
          <cell r="Q524">
            <v>787557.99649558845</v>
          </cell>
          <cell r="R524">
            <v>262519.33216519613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D524">
            <v>566</v>
          </cell>
          <cell r="AE524" t="str">
            <v>SG</v>
          </cell>
          <cell r="AF524" t="str">
            <v>566.SG</v>
          </cell>
        </row>
        <row r="525">
          <cell r="A525">
            <v>525</v>
          </cell>
          <cell r="F525">
            <v>1050077.3286607845</v>
          </cell>
          <cell r="G525">
            <v>0</v>
          </cell>
          <cell r="H525">
            <v>1050077.3286607845</v>
          </cell>
          <cell r="I525">
            <v>0</v>
          </cell>
          <cell r="J525">
            <v>0</v>
          </cell>
          <cell r="K525">
            <v>0</v>
          </cell>
          <cell r="N525">
            <v>0</v>
          </cell>
          <cell r="O525">
            <v>0</v>
          </cell>
          <cell r="Q525">
            <v>787557.99649558845</v>
          </cell>
          <cell r="R525">
            <v>262519.33216519613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D525">
            <v>566</v>
          </cell>
          <cell r="AE525" t="str">
            <v>NA</v>
          </cell>
          <cell r="AF525" t="str">
            <v>566.NA1</v>
          </cell>
        </row>
        <row r="526">
          <cell r="A526">
            <v>526</v>
          </cell>
          <cell r="AD526">
            <v>566</v>
          </cell>
          <cell r="AE526" t="str">
            <v>NA</v>
          </cell>
          <cell r="AF526" t="str">
            <v>566.NA2</v>
          </cell>
        </row>
        <row r="527">
          <cell r="A527">
            <v>527</v>
          </cell>
          <cell r="B527">
            <v>567</v>
          </cell>
          <cell r="C527" t="str">
            <v>Rents - Transmission</v>
          </cell>
          <cell r="AD527">
            <v>567</v>
          </cell>
          <cell r="AE527" t="str">
            <v>NA</v>
          </cell>
          <cell r="AF527" t="str">
            <v>567.NA</v>
          </cell>
        </row>
        <row r="528">
          <cell r="A528">
            <v>528</v>
          </cell>
          <cell r="D528" t="str">
            <v>SG</v>
          </cell>
          <cell r="E528" t="str">
            <v>T</v>
          </cell>
          <cell r="F528">
            <v>983694.9169061163</v>
          </cell>
          <cell r="G528">
            <v>0</v>
          </cell>
          <cell r="H528">
            <v>983694.9169061163</v>
          </cell>
          <cell r="I528">
            <v>0</v>
          </cell>
          <cell r="J528">
            <v>0</v>
          </cell>
          <cell r="K528">
            <v>0</v>
          </cell>
          <cell r="N528">
            <v>0</v>
          </cell>
          <cell r="O528">
            <v>0</v>
          </cell>
          <cell r="P528">
            <v>0.75</v>
          </cell>
          <cell r="Q528">
            <v>737771.18767958716</v>
          </cell>
          <cell r="R528">
            <v>245923.72922652907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D528">
            <v>567</v>
          </cell>
          <cell r="AE528" t="str">
            <v>SG</v>
          </cell>
          <cell r="AF528" t="str">
            <v>567.SG</v>
          </cell>
        </row>
        <row r="529">
          <cell r="A529">
            <v>529</v>
          </cell>
          <cell r="F529">
            <v>983694.9169061163</v>
          </cell>
          <cell r="G529">
            <v>0</v>
          </cell>
          <cell r="H529">
            <v>983694.9169061163</v>
          </cell>
          <cell r="I529">
            <v>0</v>
          </cell>
          <cell r="J529">
            <v>0</v>
          </cell>
          <cell r="K529">
            <v>0</v>
          </cell>
          <cell r="N529">
            <v>0</v>
          </cell>
          <cell r="O529">
            <v>0</v>
          </cell>
          <cell r="Q529">
            <v>737771.18767958716</v>
          </cell>
          <cell r="R529">
            <v>245923.72922652907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D529">
            <v>567</v>
          </cell>
          <cell r="AE529" t="str">
            <v>NA</v>
          </cell>
          <cell r="AF529" t="str">
            <v>567.NA1</v>
          </cell>
        </row>
        <row r="530">
          <cell r="A530">
            <v>530</v>
          </cell>
          <cell r="AD530">
            <v>567</v>
          </cell>
          <cell r="AE530" t="str">
            <v>NA</v>
          </cell>
          <cell r="AF530" t="str">
            <v>567.NA2</v>
          </cell>
        </row>
        <row r="531">
          <cell r="A531">
            <v>531</v>
          </cell>
          <cell r="B531">
            <v>568</v>
          </cell>
          <cell r="C531" t="str">
            <v>Maint Supervision &amp; Engineering</v>
          </cell>
          <cell r="AD531">
            <v>568</v>
          </cell>
          <cell r="AE531" t="str">
            <v>NA</v>
          </cell>
          <cell r="AF531" t="str">
            <v>568.NA</v>
          </cell>
        </row>
        <row r="532">
          <cell r="A532">
            <v>532</v>
          </cell>
          <cell r="D532" t="str">
            <v>SG</v>
          </cell>
          <cell r="E532" t="str">
            <v>T</v>
          </cell>
          <cell r="F532">
            <v>519020.73798729363</v>
          </cell>
          <cell r="G532">
            <v>0</v>
          </cell>
          <cell r="H532">
            <v>519020.73798729363</v>
          </cell>
          <cell r="I532">
            <v>0</v>
          </cell>
          <cell r="J532">
            <v>0</v>
          </cell>
          <cell r="K532">
            <v>0</v>
          </cell>
          <cell r="N532">
            <v>0</v>
          </cell>
          <cell r="O532">
            <v>0</v>
          </cell>
          <cell r="P532">
            <v>0.75</v>
          </cell>
          <cell r="Q532">
            <v>389265.55349047022</v>
          </cell>
          <cell r="R532">
            <v>129755.18449682341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D532">
            <v>568</v>
          </cell>
          <cell r="AE532" t="str">
            <v>SG</v>
          </cell>
          <cell r="AF532" t="str">
            <v>568.SG</v>
          </cell>
        </row>
        <row r="533">
          <cell r="A533">
            <v>533</v>
          </cell>
          <cell r="F533">
            <v>519020.73798729363</v>
          </cell>
          <cell r="G533">
            <v>0</v>
          </cell>
          <cell r="H533">
            <v>519020.73798729363</v>
          </cell>
          <cell r="I533">
            <v>0</v>
          </cell>
          <cell r="J533">
            <v>0</v>
          </cell>
          <cell r="K533">
            <v>0</v>
          </cell>
          <cell r="N533">
            <v>0</v>
          </cell>
          <cell r="O533">
            <v>0</v>
          </cell>
          <cell r="Q533">
            <v>389265.55349047022</v>
          </cell>
          <cell r="R533">
            <v>129755.18449682341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D533">
            <v>568</v>
          </cell>
          <cell r="AE533" t="str">
            <v>NA</v>
          </cell>
          <cell r="AF533" t="str">
            <v>568.NA1</v>
          </cell>
        </row>
        <row r="534">
          <cell r="A534">
            <v>534</v>
          </cell>
          <cell r="AD534">
            <v>568</v>
          </cell>
          <cell r="AE534" t="str">
            <v>NA</v>
          </cell>
          <cell r="AF534" t="str">
            <v>568.NA2</v>
          </cell>
        </row>
        <row r="535">
          <cell r="A535">
            <v>535</v>
          </cell>
          <cell r="B535">
            <v>569</v>
          </cell>
          <cell r="C535" t="str">
            <v>Maintenance of Structures</v>
          </cell>
          <cell r="AD535">
            <v>569</v>
          </cell>
          <cell r="AE535" t="str">
            <v>NA</v>
          </cell>
          <cell r="AF535" t="str">
            <v>569.NA</v>
          </cell>
        </row>
        <row r="536">
          <cell r="A536">
            <v>536</v>
          </cell>
          <cell r="D536" t="str">
            <v>SG</v>
          </cell>
          <cell r="E536" t="str">
            <v>T</v>
          </cell>
          <cell r="F536">
            <v>1818459.9486786514</v>
          </cell>
          <cell r="G536">
            <v>0</v>
          </cell>
          <cell r="H536">
            <v>1818459.9486786514</v>
          </cell>
          <cell r="I536">
            <v>0</v>
          </cell>
          <cell r="J536">
            <v>0</v>
          </cell>
          <cell r="K536">
            <v>0</v>
          </cell>
          <cell r="N536">
            <v>0</v>
          </cell>
          <cell r="O536">
            <v>0</v>
          </cell>
          <cell r="P536">
            <v>0.75</v>
          </cell>
          <cell r="Q536">
            <v>1363844.9615089884</v>
          </cell>
          <cell r="R536">
            <v>454614.98716966284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D536">
            <v>569</v>
          </cell>
          <cell r="AE536" t="str">
            <v>SG</v>
          </cell>
          <cell r="AF536" t="str">
            <v>569.SG</v>
          </cell>
        </row>
        <row r="537">
          <cell r="A537">
            <v>537</v>
          </cell>
          <cell r="F537">
            <v>1818459.9486786514</v>
          </cell>
          <cell r="G537">
            <v>0</v>
          </cell>
          <cell r="H537">
            <v>1818459.9486786514</v>
          </cell>
          <cell r="I537">
            <v>0</v>
          </cell>
          <cell r="J537">
            <v>0</v>
          </cell>
          <cell r="K537">
            <v>0</v>
          </cell>
          <cell r="N537">
            <v>0</v>
          </cell>
          <cell r="O537">
            <v>0</v>
          </cell>
          <cell r="Q537">
            <v>1363844.9615089884</v>
          </cell>
          <cell r="R537">
            <v>454614.98716966284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D537">
            <v>569</v>
          </cell>
          <cell r="AE537" t="str">
            <v>NA</v>
          </cell>
          <cell r="AF537" t="str">
            <v>569.NA1</v>
          </cell>
        </row>
        <row r="538">
          <cell r="A538">
            <v>538</v>
          </cell>
          <cell r="AD538">
            <v>569</v>
          </cell>
          <cell r="AE538" t="str">
            <v>NA</v>
          </cell>
          <cell r="AF538" t="str">
            <v>569.NA2</v>
          </cell>
        </row>
        <row r="539">
          <cell r="A539">
            <v>539</v>
          </cell>
          <cell r="B539">
            <v>570</v>
          </cell>
          <cell r="C539" t="str">
            <v>Maintenance of Station Equipment</v>
          </cell>
          <cell r="AD539">
            <v>570</v>
          </cell>
          <cell r="AE539" t="str">
            <v>NA</v>
          </cell>
          <cell r="AF539" t="str">
            <v>570.NA</v>
          </cell>
        </row>
        <row r="540">
          <cell r="A540">
            <v>540</v>
          </cell>
          <cell r="D540" t="str">
            <v>SG</v>
          </cell>
          <cell r="E540" t="str">
            <v>T</v>
          </cell>
          <cell r="F540">
            <v>3515819.7258060938</v>
          </cell>
          <cell r="G540">
            <v>0</v>
          </cell>
          <cell r="H540">
            <v>3515819.7258060938</v>
          </cell>
          <cell r="I540">
            <v>0</v>
          </cell>
          <cell r="J540">
            <v>0</v>
          </cell>
          <cell r="K540">
            <v>0</v>
          </cell>
          <cell r="P540">
            <v>0.75</v>
          </cell>
          <cell r="Q540">
            <v>2636864.7943545701</v>
          </cell>
          <cell r="R540">
            <v>878954.93145152344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D540">
            <v>570</v>
          </cell>
          <cell r="AE540" t="str">
            <v>SG</v>
          </cell>
          <cell r="AF540" t="str">
            <v>570.SG</v>
          </cell>
        </row>
        <row r="541">
          <cell r="A541">
            <v>541</v>
          </cell>
          <cell r="F541">
            <v>3515819.7258060938</v>
          </cell>
          <cell r="G541">
            <v>0</v>
          </cell>
          <cell r="H541">
            <v>3515819.7258060938</v>
          </cell>
          <cell r="I541">
            <v>0</v>
          </cell>
          <cell r="J541">
            <v>0</v>
          </cell>
          <cell r="K541">
            <v>0</v>
          </cell>
          <cell r="N541">
            <v>0</v>
          </cell>
          <cell r="O541">
            <v>0</v>
          </cell>
          <cell r="Q541">
            <v>2636864.7943545701</v>
          </cell>
          <cell r="R541">
            <v>878954.93145152344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D541">
            <v>570</v>
          </cell>
          <cell r="AE541" t="str">
            <v>NA</v>
          </cell>
          <cell r="AF541" t="str">
            <v>570.NA1</v>
          </cell>
        </row>
        <row r="542">
          <cell r="A542">
            <v>542</v>
          </cell>
          <cell r="AD542">
            <v>570</v>
          </cell>
          <cell r="AE542" t="str">
            <v>NA</v>
          </cell>
          <cell r="AF542" t="str">
            <v>570.NA2</v>
          </cell>
        </row>
        <row r="543">
          <cell r="A543">
            <v>543</v>
          </cell>
          <cell r="B543">
            <v>571</v>
          </cell>
          <cell r="C543" t="str">
            <v>Maintenance of Overhead Lines</v>
          </cell>
          <cell r="AD543">
            <v>571</v>
          </cell>
          <cell r="AE543" t="str">
            <v>NA</v>
          </cell>
          <cell r="AF543" t="str">
            <v>571.NA</v>
          </cell>
        </row>
        <row r="544">
          <cell r="A544">
            <v>544</v>
          </cell>
          <cell r="D544" t="str">
            <v>SG</v>
          </cell>
          <cell r="E544" t="str">
            <v>T</v>
          </cell>
          <cell r="F544">
            <v>7476399.0819796156</v>
          </cell>
          <cell r="G544">
            <v>0</v>
          </cell>
          <cell r="H544">
            <v>7476399.0819796156</v>
          </cell>
          <cell r="I544">
            <v>0</v>
          </cell>
          <cell r="J544">
            <v>0</v>
          </cell>
          <cell r="K544">
            <v>0</v>
          </cell>
          <cell r="P544">
            <v>0.75</v>
          </cell>
          <cell r="Q544">
            <v>5607299.3114847112</v>
          </cell>
          <cell r="R544">
            <v>1869099.7704949039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D544">
            <v>571</v>
          </cell>
          <cell r="AE544" t="str">
            <v>SG</v>
          </cell>
          <cell r="AF544" t="str">
            <v>571.SG</v>
          </cell>
        </row>
        <row r="545">
          <cell r="A545">
            <v>545</v>
          </cell>
          <cell r="F545">
            <v>7476399.0819796156</v>
          </cell>
          <cell r="G545">
            <v>0</v>
          </cell>
          <cell r="H545">
            <v>7476399.0819796156</v>
          </cell>
          <cell r="I545">
            <v>0</v>
          </cell>
          <cell r="J545">
            <v>0</v>
          </cell>
          <cell r="K545">
            <v>0</v>
          </cell>
          <cell r="N545">
            <v>0</v>
          </cell>
          <cell r="O545">
            <v>0</v>
          </cell>
          <cell r="Q545">
            <v>5607299.3114847112</v>
          </cell>
          <cell r="R545">
            <v>1869099.7704949039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D545">
            <v>571</v>
          </cell>
          <cell r="AE545" t="str">
            <v>NA</v>
          </cell>
          <cell r="AF545" t="str">
            <v>571.NA1</v>
          </cell>
        </row>
        <row r="546">
          <cell r="A546">
            <v>546</v>
          </cell>
          <cell r="AD546">
            <v>571</v>
          </cell>
          <cell r="AE546" t="str">
            <v>NA</v>
          </cell>
          <cell r="AF546" t="str">
            <v>571.NA2</v>
          </cell>
        </row>
        <row r="547">
          <cell r="A547">
            <v>547</v>
          </cell>
          <cell r="B547">
            <v>572</v>
          </cell>
          <cell r="C547" t="str">
            <v>Maintenance of Underground Lines</v>
          </cell>
          <cell r="AD547">
            <v>572</v>
          </cell>
          <cell r="AE547" t="str">
            <v>NA</v>
          </cell>
          <cell r="AF547" t="str">
            <v>572.NA</v>
          </cell>
        </row>
        <row r="548">
          <cell r="A548">
            <v>548</v>
          </cell>
          <cell r="D548" t="str">
            <v>SG</v>
          </cell>
          <cell r="E548" t="str">
            <v>T</v>
          </cell>
          <cell r="F548">
            <v>22590.196364615542</v>
          </cell>
          <cell r="G548">
            <v>0</v>
          </cell>
          <cell r="H548">
            <v>22590.196364615542</v>
          </cell>
          <cell r="I548">
            <v>0</v>
          </cell>
          <cell r="J548">
            <v>0</v>
          </cell>
          <cell r="K548">
            <v>0</v>
          </cell>
          <cell r="P548">
            <v>0.75</v>
          </cell>
          <cell r="Q548">
            <v>16942.647273461655</v>
          </cell>
          <cell r="R548">
            <v>5647.5490911538855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D548">
            <v>572</v>
          </cell>
          <cell r="AE548" t="str">
            <v>SG</v>
          </cell>
          <cell r="AF548" t="str">
            <v>572.SG</v>
          </cell>
        </row>
        <row r="549">
          <cell r="A549">
            <v>549</v>
          </cell>
          <cell r="F549">
            <v>22590.196364615542</v>
          </cell>
          <cell r="G549">
            <v>0</v>
          </cell>
          <cell r="H549">
            <v>22590.196364615542</v>
          </cell>
          <cell r="I549">
            <v>0</v>
          </cell>
          <cell r="J549">
            <v>0</v>
          </cell>
          <cell r="K549">
            <v>0</v>
          </cell>
          <cell r="N549">
            <v>0</v>
          </cell>
          <cell r="O549">
            <v>0</v>
          </cell>
          <cell r="Q549">
            <v>16942.647273461655</v>
          </cell>
          <cell r="R549">
            <v>5647.5490911538855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D549">
            <v>572</v>
          </cell>
          <cell r="AE549" t="str">
            <v>NA</v>
          </cell>
          <cell r="AF549" t="str">
            <v>572.NA1</v>
          </cell>
        </row>
        <row r="550">
          <cell r="A550">
            <v>550</v>
          </cell>
          <cell r="AD550">
            <v>572</v>
          </cell>
          <cell r="AE550" t="str">
            <v>NA</v>
          </cell>
          <cell r="AF550" t="str">
            <v>572.NA2</v>
          </cell>
        </row>
        <row r="551">
          <cell r="A551">
            <v>551</v>
          </cell>
          <cell r="B551">
            <v>573</v>
          </cell>
          <cell r="C551" t="str">
            <v>Maint of Misc. Transmission Plant</v>
          </cell>
          <cell r="AD551">
            <v>573</v>
          </cell>
          <cell r="AE551" t="str">
            <v>NA</v>
          </cell>
          <cell r="AF551" t="str">
            <v>573.NA</v>
          </cell>
        </row>
        <row r="552">
          <cell r="A552">
            <v>552</v>
          </cell>
          <cell r="D552" t="str">
            <v>SG</v>
          </cell>
          <cell r="E552" t="str">
            <v>T</v>
          </cell>
          <cell r="F552">
            <v>237826.85593182204</v>
          </cell>
          <cell r="G552">
            <v>0</v>
          </cell>
          <cell r="H552">
            <v>237826.85593182204</v>
          </cell>
          <cell r="I552">
            <v>0</v>
          </cell>
          <cell r="J552">
            <v>0</v>
          </cell>
          <cell r="K552">
            <v>0</v>
          </cell>
          <cell r="P552">
            <v>0.75</v>
          </cell>
          <cell r="Q552">
            <v>178370.14194886654</v>
          </cell>
          <cell r="R552">
            <v>59456.713982955509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D552">
            <v>573</v>
          </cell>
          <cell r="AE552" t="str">
            <v>SG</v>
          </cell>
          <cell r="AF552" t="str">
            <v>573.SG</v>
          </cell>
        </row>
        <row r="553">
          <cell r="A553">
            <v>553</v>
          </cell>
          <cell r="F553">
            <v>237826.85593182204</v>
          </cell>
          <cell r="G553">
            <v>0</v>
          </cell>
          <cell r="H553">
            <v>237826.85593182204</v>
          </cell>
          <cell r="I553">
            <v>0</v>
          </cell>
          <cell r="J553">
            <v>0</v>
          </cell>
          <cell r="K553">
            <v>0</v>
          </cell>
          <cell r="N553">
            <v>0</v>
          </cell>
          <cell r="O553">
            <v>0</v>
          </cell>
          <cell r="Q553">
            <v>178370.14194886654</v>
          </cell>
          <cell r="R553">
            <v>59456.713982955509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D553">
            <v>573</v>
          </cell>
          <cell r="AE553" t="str">
            <v>NA</v>
          </cell>
          <cell r="AF553" t="str">
            <v>573.NA1</v>
          </cell>
        </row>
        <row r="554">
          <cell r="A554">
            <v>554</v>
          </cell>
          <cell r="AD554">
            <v>573</v>
          </cell>
          <cell r="AE554" t="str">
            <v>NA</v>
          </cell>
          <cell r="AF554" t="str">
            <v>573.NA2</v>
          </cell>
        </row>
        <row r="555">
          <cell r="A555">
            <v>555</v>
          </cell>
          <cell r="B555" t="str">
            <v>TOTAL TRANSMISSION EXPENSE</v>
          </cell>
          <cell r="F555">
            <v>94304103.904506221</v>
          </cell>
          <cell r="G555">
            <v>0</v>
          </cell>
          <cell r="H555">
            <v>94304103.904506221</v>
          </cell>
          <cell r="I555">
            <v>0</v>
          </cell>
          <cell r="J555">
            <v>0</v>
          </cell>
          <cell r="K555">
            <v>0</v>
          </cell>
          <cell r="N555">
            <v>0</v>
          </cell>
          <cell r="O555">
            <v>0</v>
          </cell>
          <cell r="Q555">
            <v>69272326.635171518</v>
          </cell>
          <cell r="R555">
            <v>25031777.269334715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D555" t="str">
            <v>TOTAL TRANSMISSION EXPENSE</v>
          </cell>
          <cell r="AE555" t="str">
            <v>NA</v>
          </cell>
          <cell r="AF555" t="str">
            <v>TOTAL TRANSMISSION EXPENSE.NA</v>
          </cell>
        </row>
        <row r="556">
          <cell r="A556">
            <v>556</v>
          </cell>
          <cell r="AD556" t="str">
            <v>TOTAL TRANSMISSION EXPENSE</v>
          </cell>
          <cell r="AE556" t="str">
            <v>NA</v>
          </cell>
          <cell r="AF556" t="str">
            <v>TOTAL TRANSMISSION EXPENSE.NA1</v>
          </cell>
        </row>
        <row r="557">
          <cell r="A557">
            <v>557</v>
          </cell>
          <cell r="B557">
            <v>580</v>
          </cell>
          <cell r="C557" t="str">
            <v>Operation Supervision &amp; Engineering</v>
          </cell>
          <cell r="AD557">
            <v>580</v>
          </cell>
          <cell r="AE557" t="str">
            <v>NA</v>
          </cell>
          <cell r="AF557" t="str">
            <v>580.NA</v>
          </cell>
        </row>
        <row r="558">
          <cell r="A558">
            <v>558</v>
          </cell>
          <cell r="D558" t="str">
            <v>S</v>
          </cell>
          <cell r="E558" t="str">
            <v>DPW</v>
          </cell>
          <cell r="F558">
            <v>801638.22</v>
          </cell>
          <cell r="G558">
            <v>0</v>
          </cell>
          <cell r="H558">
            <v>0</v>
          </cell>
          <cell r="I558">
            <v>801638.22</v>
          </cell>
          <cell r="J558">
            <v>0</v>
          </cell>
          <cell r="K558">
            <v>0</v>
          </cell>
          <cell r="S558" t="str">
            <v>PLNT</v>
          </cell>
          <cell r="T558">
            <v>140611.41226261636</v>
          </cell>
          <cell r="U558">
            <v>404086.42766765988</v>
          </cell>
          <cell r="V558">
            <v>150109.0573736332</v>
          </cell>
          <cell r="W558">
            <v>82631.213381120178</v>
          </cell>
          <cell r="X558">
            <v>24200.109314970297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D558">
            <v>580</v>
          </cell>
          <cell r="AE558" t="str">
            <v>S</v>
          </cell>
          <cell r="AF558" t="str">
            <v>580.S</v>
          </cell>
        </row>
        <row r="559">
          <cell r="A559">
            <v>559</v>
          </cell>
          <cell r="D559" t="str">
            <v>SNPD</v>
          </cell>
          <cell r="E559" t="str">
            <v>DPW</v>
          </cell>
          <cell r="F559">
            <v>4753508.1053913441</v>
          </cell>
          <cell r="G559">
            <v>0</v>
          </cell>
          <cell r="H559">
            <v>0</v>
          </cell>
          <cell r="I559">
            <v>4753508.1053913441</v>
          </cell>
          <cell r="J559">
            <v>0</v>
          </cell>
          <cell r="K559">
            <v>0</v>
          </cell>
          <cell r="S559" t="str">
            <v>PLNT</v>
          </cell>
          <cell r="T559">
            <v>833789.44669188885</v>
          </cell>
          <cell r="U559">
            <v>2396128.4046522314</v>
          </cell>
          <cell r="V559">
            <v>890108.03516606253</v>
          </cell>
          <cell r="W559">
            <v>489981.80571464822</v>
          </cell>
          <cell r="X559">
            <v>143500.41316651279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D559">
            <v>580</v>
          </cell>
          <cell r="AE559" t="str">
            <v>SNPD</v>
          </cell>
          <cell r="AF559" t="str">
            <v>580.SNPD</v>
          </cell>
        </row>
        <row r="560">
          <cell r="A560">
            <v>560</v>
          </cell>
          <cell r="F560">
            <v>5555146.3253913438</v>
          </cell>
          <cell r="G560">
            <v>0</v>
          </cell>
          <cell r="H560">
            <v>0</v>
          </cell>
          <cell r="I560">
            <v>5555146.3253913438</v>
          </cell>
          <cell r="J560">
            <v>0</v>
          </cell>
          <cell r="K560">
            <v>0</v>
          </cell>
          <cell r="N560">
            <v>0</v>
          </cell>
          <cell r="O560">
            <v>0</v>
          </cell>
          <cell r="Q560">
            <v>0</v>
          </cell>
          <cell r="R560">
            <v>0</v>
          </cell>
          <cell r="T560">
            <v>974400.85895450518</v>
          </cell>
          <cell r="U560">
            <v>2800214.8323198911</v>
          </cell>
          <cell r="V560">
            <v>1040217.0925396958</v>
          </cell>
          <cell r="W560">
            <v>572613.01909576845</v>
          </cell>
          <cell r="X560">
            <v>167700.52248148309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D560">
            <v>580</v>
          </cell>
          <cell r="AE560" t="str">
            <v>NA</v>
          </cell>
          <cell r="AF560" t="str">
            <v>580.NA1</v>
          </cell>
        </row>
        <row r="561">
          <cell r="A561">
            <v>561</v>
          </cell>
          <cell r="AD561">
            <v>580</v>
          </cell>
          <cell r="AE561" t="str">
            <v>NA</v>
          </cell>
          <cell r="AF561" t="str">
            <v>580.NA2</v>
          </cell>
        </row>
        <row r="562">
          <cell r="A562">
            <v>562</v>
          </cell>
          <cell r="B562">
            <v>581</v>
          </cell>
          <cell r="C562" t="str">
            <v>Load Dispatching</v>
          </cell>
          <cell r="AD562">
            <v>581</v>
          </cell>
          <cell r="AE562" t="str">
            <v>NA</v>
          </cell>
          <cell r="AF562" t="str">
            <v>581.NA</v>
          </cell>
        </row>
        <row r="563">
          <cell r="A563">
            <v>563</v>
          </cell>
          <cell r="D563" t="str">
            <v>S</v>
          </cell>
          <cell r="E563" t="str">
            <v>DPW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S563" t="str">
            <v>SUBS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D563">
            <v>581</v>
          </cell>
          <cell r="AE563" t="str">
            <v>S</v>
          </cell>
          <cell r="AF563" t="str">
            <v>581.S</v>
          </cell>
        </row>
        <row r="564">
          <cell r="A564">
            <v>564</v>
          </cell>
          <cell r="D564" t="str">
            <v>SNPD</v>
          </cell>
          <cell r="E564" t="str">
            <v>DPW</v>
          </cell>
          <cell r="F564">
            <v>5626627.8575685592</v>
          </cell>
          <cell r="G564">
            <v>0</v>
          </cell>
          <cell r="H564">
            <v>0</v>
          </cell>
          <cell r="I564">
            <v>5626627.8575685592</v>
          </cell>
          <cell r="J564">
            <v>0</v>
          </cell>
          <cell r="K564">
            <v>0</v>
          </cell>
          <cell r="S564" t="str">
            <v>SUBS</v>
          </cell>
          <cell r="T564">
            <v>5626627.8575685592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D564">
            <v>581</v>
          </cell>
          <cell r="AE564" t="str">
            <v>SNPD</v>
          </cell>
          <cell r="AF564" t="str">
            <v>581.SNPD</v>
          </cell>
        </row>
        <row r="565">
          <cell r="A565">
            <v>565</v>
          </cell>
          <cell r="F565">
            <v>5626627.8575685592</v>
          </cell>
          <cell r="G565">
            <v>0</v>
          </cell>
          <cell r="H565">
            <v>0</v>
          </cell>
          <cell r="I565">
            <v>5626627.8575685592</v>
          </cell>
          <cell r="J565">
            <v>0</v>
          </cell>
          <cell r="K565">
            <v>0</v>
          </cell>
          <cell r="N565">
            <v>0</v>
          </cell>
          <cell r="O565">
            <v>0</v>
          </cell>
          <cell r="Q565">
            <v>0</v>
          </cell>
          <cell r="R565">
            <v>0</v>
          </cell>
          <cell r="T565">
            <v>5626627.8575685592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D565">
            <v>581</v>
          </cell>
          <cell r="AE565" t="str">
            <v>NA</v>
          </cell>
          <cell r="AF565" t="str">
            <v>581.NA1</v>
          </cell>
        </row>
        <row r="566">
          <cell r="A566">
            <v>566</v>
          </cell>
          <cell r="AD566">
            <v>581</v>
          </cell>
          <cell r="AE566" t="str">
            <v>NA</v>
          </cell>
          <cell r="AF566" t="str">
            <v>581.NA2</v>
          </cell>
        </row>
        <row r="567">
          <cell r="A567">
            <v>567</v>
          </cell>
          <cell r="B567">
            <v>582</v>
          </cell>
          <cell r="C567" t="str">
            <v>Station Expense</v>
          </cell>
          <cell r="AD567">
            <v>582</v>
          </cell>
          <cell r="AE567" t="str">
            <v>NA</v>
          </cell>
          <cell r="AF567" t="str">
            <v>582.NA</v>
          </cell>
        </row>
        <row r="568">
          <cell r="A568">
            <v>568</v>
          </cell>
          <cell r="D568" t="str">
            <v>S</v>
          </cell>
          <cell r="E568" t="str">
            <v>DPW</v>
          </cell>
          <cell r="F568">
            <v>1751703.53</v>
          </cell>
          <cell r="G568">
            <v>0</v>
          </cell>
          <cell r="H568">
            <v>0</v>
          </cell>
          <cell r="I568">
            <v>1751703.53</v>
          </cell>
          <cell r="J568">
            <v>0</v>
          </cell>
          <cell r="K568">
            <v>0</v>
          </cell>
          <cell r="S568" t="str">
            <v>SUBS</v>
          </cell>
          <cell r="T568">
            <v>1751703.53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D568">
            <v>582</v>
          </cell>
          <cell r="AE568" t="str">
            <v>S</v>
          </cell>
          <cell r="AF568" t="str">
            <v>582.S</v>
          </cell>
        </row>
        <row r="569">
          <cell r="A569">
            <v>569</v>
          </cell>
          <cell r="D569" t="str">
            <v>SNPD</v>
          </cell>
          <cell r="E569" t="str">
            <v>DPW</v>
          </cell>
          <cell r="F569">
            <v>7131.6806167717523</v>
          </cell>
          <cell r="G569">
            <v>0</v>
          </cell>
          <cell r="H569">
            <v>0</v>
          </cell>
          <cell r="I569">
            <v>7131.6806167717523</v>
          </cell>
          <cell r="J569">
            <v>0</v>
          </cell>
          <cell r="K569">
            <v>0</v>
          </cell>
          <cell r="S569" t="str">
            <v>SUBS</v>
          </cell>
          <cell r="T569">
            <v>7131.6806167717523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D569">
            <v>582</v>
          </cell>
          <cell r="AE569" t="str">
            <v>SNPD</v>
          </cell>
          <cell r="AF569" t="str">
            <v>582.SNPD</v>
          </cell>
        </row>
        <row r="570">
          <cell r="A570">
            <v>570</v>
          </cell>
          <cell r="F570">
            <v>1758835.2106167718</v>
          </cell>
          <cell r="G570">
            <v>0</v>
          </cell>
          <cell r="H570">
            <v>0</v>
          </cell>
          <cell r="I570">
            <v>1758835.2106167718</v>
          </cell>
          <cell r="J570">
            <v>0</v>
          </cell>
          <cell r="K570">
            <v>0</v>
          </cell>
          <cell r="N570">
            <v>0</v>
          </cell>
          <cell r="O570">
            <v>0</v>
          </cell>
          <cell r="Q570">
            <v>0</v>
          </cell>
          <cell r="R570">
            <v>0</v>
          </cell>
          <cell r="T570">
            <v>1758835.2106167718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D570">
            <v>582</v>
          </cell>
          <cell r="AE570" t="str">
            <v>NA</v>
          </cell>
          <cell r="AF570" t="str">
            <v>582.NA1</v>
          </cell>
        </row>
        <row r="571">
          <cell r="A571">
            <v>571</v>
          </cell>
          <cell r="AD571">
            <v>582</v>
          </cell>
          <cell r="AE571" t="str">
            <v>NA</v>
          </cell>
          <cell r="AF571" t="str">
            <v>582.NA2</v>
          </cell>
        </row>
        <row r="572">
          <cell r="A572">
            <v>572</v>
          </cell>
          <cell r="B572">
            <v>583</v>
          </cell>
          <cell r="C572" t="str">
            <v>Overhead Line Expenses</v>
          </cell>
          <cell r="AD572">
            <v>583</v>
          </cell>
          <cell r="AE572" t="str">
            <v>NA</v>
          </cell>
          <cell r="AF572" t="str">
            <v>583.NA</v>
          </cell>
        </row>
        <row r="573">
          <cell r="A573">
            <v>573</v>
          </cell>
          <cell r="D573" t="str">
            <v>S</v>
          </cell>
          <cell r="E573" t="str">
            <v>DPW</v>
          </cell>
          <cell r="F573">
            <v>4149414.26</v>
          </cell>
          <cell r="G573">
            <v>0</v>
          </cell>
          <cell r="H573">
            <v>0</v>
          </cell>
          <cell r="I573">
            <v>4149414.26</v>
          </cell>
          <cell r="J573">
            <v>0</v>
          </cell>
          <cell r="K573">
            <v>0</v>
          </cell>
          <cell r="S573" t="str">
            <v>PC</v>
          </cell>
          <cell r="T573">
            <v>0</v>
          </cell>
          <cell r="U573">
            <v>4149414.26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D573">
            <v>583</v>
          </cell>
          <cell r="AE573" t="str">
            <v>S</v>
          </cell>
          <cell r="AF573" t="str">
            <v>583.S</v>
          </cell>
        </row>
        <row r="574">
          <cell r="A574">
            <v>574</v>
          </cell>
          <cell r="D574" t="str">
            <v>SNPD</v>
          </cell>
          <cell r="E574" t="str">
            <v>DPW</v>
          </cell>
          <cell r="F574">
            <v>2624.8229032930549</v>
          </cell>
          <cell r="G574">
            <v>0</v>
          </cell>
          <cell r="H574">
            <v>0</v>
          </cell>
          <cell r="I574">
            <v>2624.8229032930549</v>
          </cell>
          <cell r="J574">
            <v>0</v>
          </cell>
          <cell r="K574">
            <v>0</v>
          </cell>
          <cell r="S574" t="str">
            <v>PC</v>
          </cell>
          <cell r="T574">
            <v>0</v>
          </cell>
          <cell r="U574">
            <v>2624.8229032930549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D574">
            <v>583</v>
          </cell>
          <cell r="AE574" t="str">
            <v>SNPD</v>
          </cell>
          <cell r="AF574" t="str">
            <v>583.SNPD</v>
          </cell>
        </row>
        <row r="575">
          <cell r="A575">
            <v>575</v>
          </cell>
          <cell r="F575">
            <v>4152039.082903293</v>
          </cell>
          <cell r="G575">
            <v>0</v>
          </cell>
          <cell r="H575">
            <v>0</v>
          </cell>
          <cell r="I575">
            <v>4152039.082903293</v>
          </cell>
          <cell r="J575">
            <v>0</v>
          </cell>
          <cell r="K575">
            <v>0</v>
          </cell>
          <cell r="N575">
            <v>0</v>
          </cell>
          <cell r="O575">
            <v>0</v>
          </cell>
          <cell r="Q575">
            <v>0</v>
          </cell>
          <cell r="R575">
            <v>0</v>
          </cell>
          <cell r="T575">
            <v>0</v>
          </cell>
          <cell r="U575">
            <v>4152039.082903293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D575">
            <v>583</v>
          </cell>
          <cell r="AE575" t="str">
            <v>NA</v>
          </cell>
          <cell r="AF575" t="str">
            <v>583.NA1</v>
          </cell>
        </row>
        <row r="576">
          <cell r="A576">
            <v>576</v>
          </cell>
          <cell r="AD576">
            <v>583</v>
          </cell>
          <cell r="AE576" t="str">
            <v>NA</v>
          </cell>
          <cell r="AF576" t="str">
            <v>583.NA2</v>
          </cell>
        </row>
        <row r="577">
          <cell r="A577">
            <v>577</v>
          </cell>
          <cell r="B577">
            <v>584</v>
          </cell>
          <cell r="C577" t="str">
            <v>Underground Line Expense</v>
          </cell>
          <cell r="AD577">
            <v>584</v>
          </cell>
          <cell r="AE577" t="str">
            <v>NA</v>
          </cell>
          <cell r="AF577" t="str">
            <v>584.NA</v>
          </cell>
        </row>
        <row r="578">
          <cell r="A578">
            <v>578</v>
          </cell>
          <cell r="D578" t="str">
            <v>S</v>
          </cell>
          <cell r="E578" t="str">
            <v>DPW</v>
          </cell>
          <cell r="F578">
            <v>32.11</v>
          </cell>
          <cell r="G578">
            <v>0</v>
          </cell>
          <cell r="H578">
            <v>0</v>
          </cell>
          <cell r="I578">
            <v>32.11</v>
          </cell>
          <cell r="J578">
            <v>0</v>
          </cell>
          <cell r="K578">
            <v>0</v>
          </cell>
          <cell r="S578" t="str">
            <v>PC</v>
          </cell>
          <cell r="T578">
            <v>0</v>
          </cell>
          <cell r="U578">
            <v>32.11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D578">
            <v>584</v>
          </cell>
          <cell r="AE578" t="str">
            <v>S</v>
          </cell>
          <cell r="AF578" t="str">
            <v>584.S</v>
          </cell>
        </row>
        <row r="579">
          <cell r="A579">
            <v>579</v>
          </cell>
          <cell r="D579" t="str">
            <v>SNPD</v>
          </cell>
          <cell r="E579" t="str">
            <v>DPW</v>
          </cell>
          <cell r="F579">
            <v>2959.9960607613343</v>
          </cell>
          <cell r="G579">
            <v>0</v>
          </cell>
          <cell r="H579">
            <v>0</v>
          </cell>
          <cell r="I579">
            <v>2959.9960607613343</v>
          </cell>
          <cell r="J579">
            <v>0</v>
          </cell>
          <cell r="K579">
            <v>0</v>
          </cell>
          <cell r="S579" t="str">
            <v>PC</v>
          </cell>
          <cell r="T579">
            <v>0</v>
          </cell>
          <cell r="U579">
            <v>2959.9960607613343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D579">
            <v>584</v>
          </cell>
          <cell r="AE579" t="str">
            <v>SNPD</v>
          </cell>
          <cell r="AF579" t="str">
            <v>584.SNPD</v>
          </cell>
        </row>
        <row r="580">
          <cell r="A580">
            <v>580</v>
          </cell>
          <cell r="F580">
            <v>2992.1060607613344</v>
          </cell>
          <cell r="G580">
            <v>0</v>
          </cell>
          <cell r="H580">
            <v>0</v>
          </cell>
          <cell r="I580">
            <v>2992.1060607613344</v>
          </cell>
          <cell r="J580">
            <v>0</v>
          </cell>
          <cell r="K580">
            <v>0</v>
          </cell>
          <cell r="N580">
            <v>0</v>
          </cell>
          <cell r="O580">
            <v>0</v>
          </cell>
          <cell r="Q580">
            <v>0</v>
          </cell>
          <cell r="R580">
            <v>0</v>
          </cell>
          <cell r="T580">
            <v>0</v>
          </cell>
          <cell r="U580">
            <v>2992.1060607613344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D580">
            <v>584</v>
          </cell>
          <cell r="AE580" t="str">
            <v>NA</v>
          </cell>
          <cell r="AF580" t="str">
            <v>584.NA1</v>
          </cell>
        </row>
        <row r="581">
          <cell r="A581">
            <v>581</v>
          </cell>
          <cell r="AD581">
            <v>584</v>
          </cell>
          <cell r="AE581" t="str">
            <v>NA</v>
          </cell>
          <cell r="AF581" t="str">
            <v>584.NA2</v>
          </cell>
        </row>
        <row r="582">
          <cell r="A582">
            <v>582</v>
          </cell>
          <cell r="B582">
            <v>585</v>
          </cell>
          <cell r="C582" t="str">
            <v>Street Lighting &amp; Signal Systems</v>
          </cell>
          <cell r="AD582">
            <v>585</v>
          </cell>
          <cell r="AE582" t="str">
            <v>NA</v>
          </cell>
          <cell r="AF582" t="str">
            <v>585.NA</v>
          </cell>
        </row>
        <row r="583">
          <cell r="A583">
            <v>583</v>
          </cell>
          <cell r="D583" t="str">
            <v>S</v>
          </cell>
          <cell r="E583" t="str">
            <v>DPW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S583" t="str">
            <v>PC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D583">
            <v>585</v>
          </cell>
          <cell r="AE583" t="str">
            <v>S</v>
          </cell>
          <cell r="AF583" t="str">
            <v>585.S</v>
          </cell>
        </row>
        <row r="584">
          <cell r="A584">
            <v>584</v>
          </cell>
          <cell r="D584" t="str">
            <v>SNPD</v>
          </cell>
          <cell r="E584" t="str">
            <v>DPW</v>
          </cell>
          <cell r="F584">
            <v>107276.35302386136</v>
          </cell>
          <cell r="G584">
            <v>0</v>
          </cell>
          <cell r="H584">
            <v>0</v>
          </cell>
          <cell r="I584">
            <v>107276.35302386136</v>
          </cell>
          <cell r="J584">
            <v>0</v>
          </cell>
          <cell r="K584">
            <v>0</v>
          </cell>
          <cell r="S584" t="str">
            <v>METR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107276.35302386136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D584">
            <v>585</v>
          </cell>
          <cell r="AE584" t="str">
            <v>SNPD</v>
          </cell>
          <cell r="AF584" t="str">
            <v>585.SNPD</v>
          </cell>
        </row>
        <row r="585">
          <cell r="A585">
            <v>585</v>
          </cell>
          <cell r="F585">
            <v>107276.35302386136</v>
          </cell>
          <cell r="G585">
            <v>0</v>
          </cell>
          <cell r="H585">
            <v>0</v>
          </cell>
          <cell r="I585">
            <v>107276.35302386136</v>
          </cell>
          <cell r="J585">
            <v>0</v>
          </cell>
          <cell r="K585">
            <v>0</v>
          </cell>
          <cell r="N585">
            <v>0</v>
          </cell>
          <cell r="O585">
            <v>0</v>
          </cell>
          <cell r="Q585">
            <v>0</v>
          </cell>
          <cell r="R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107276.35302386136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D585">
            <v>585</v>
          </cell>
          <cell r="AE585" t="str">
            <v>NA</v>
          </cell>
          <cell r="AF585" t="str">
            <v>585.NA1</v>
          </cell>
        </row>
        <row r="586">
          <cell r="A586">
            <v>586</v>
          </cell>
          <cell r="AD586">
            <v>585</v>
          </cell>
          <cell r="AE586" t="str">
            <v>NA</v>
          </cell>
          <cell r="AF586" t="str">
            <v>585.NA2</v>
          </cell>
        </row>
        <row r="587">
          <cell r="A587">
            <v>587</v>
          </cell>
          <cell r="B587">
            <v>586</v>
          </cell>
          <cell r="C587" t="str">
            <v>Meter Expenses</v>
          </cell>
          <cell r="AD587">
            <v>586</v>
          </cell>
          <cell r="AE587" t="str">
            <v>NA</v>
          </cell>
          <cell r="AF587" t="str">
            <v>586.NA</v>
          </cell>
        </row>
        <row r="588">
          <cell r="A588">
            <v>588</v>
          </cell>
          <cell r="D588" t="str">
            <v>S</v>
          </cell>
          <cell r="E588" t="str">
            <v>DPW</v>
          </cell>
          <cell r="F588">
            <v>2058403.42</v>
          </cell>
          <cell r="G588">
            <v>0</v>
          </cell>
          <cell r="H588">
            <v>0</v>
          </cell>
          <cell r="I588">
            <v>2058403.42</v>
          </cell>
          <cell r="J588">
            <v>0</v>
          </cell>
          <cell r="K588">
            <v>0</v>
          </cell>
          <cell r="S588" t="str">
            <v>METR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2058403.42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D588">
            <v>586</v>
          </cell>
          <cell r="AE588" t="str">
            <v>S</v>
          </cell>
          <cell r="AF588" t="str">
            <v>586.S</v>
          </cell>
        </row>
        <row r="589">
          <cell r="A589">
            <v>589</v>
          </cell>
          <cell r="D589" t="str">
            <v>SNPD</v>
          </cell>
          <cell r="E589" t="str">
            <v>DPW</v>
          </cell>
          <cell r="F589">
            <v>150377.70213119304</v>
          </cell>
          <cell r="G589">
            <v>0</v>
          </cell>
          <cell r="H589">
            <v>0</v>
          </cell>
          <cell r="I589">
            <v>150377.70213119304</v>
          </cell>
          <cell r="J589">
            <v>0</v>
          </cell>
          <cell r="K589">
            <v>0</v>
          </cell>
          <cell r="S589" t="str">
            <v>METR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150377.70213119304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D589">
            <v>586</v>
          </cell>
          <cell r="AE589" t="str">
            <v>SNPD</v>
          </cell>
          <cell r="AF589" t="str">
            <v>586.SNPD</v>
          </cell>
        </row>
        <row r="590">
          <cell r="A590">
            <v>590</v>
          </cell>
          <cell r="F590">
            <v>2208781.1221311931</v>
          </cell>
          <cell r="G590">
            <v>0</v>
          </cell>
          <cell r="H590">
            <v>0</v>
          </cell>
          <cell r="I590">
            <v>2208781.1221311931</v>
          </cell>
          <cell r="J590">
            <v>0</v>
          </cell>
          <cell r="K590">
            <v>0</v>
          </cell>
          <cell r="N590">
            <v>0</v>
          </cell>
          <cell r="O590">
            <v>0</v>
          </cell>
          <cell r="Q590">
            <v>0</v>
          </cell>
          <cell r="R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2208781.1221311931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D590">
            <v>586</v>
          </cell>
          <cell r="AE590" t="str">
            <v>NA</v>
          </cell>
          <cell r="AF590" t="str">
            <v>586.NA1</v>
          </cell>
        </row>
        <row r="591">
          <cell r="A591">
            <v>591</v>
          </cell>
          <cell r="AD591">
            <v>586</v>
          </cell>
          <cell r="AE591" t="str">
            <v>NA</v>
          </cell>
          <cell r="AF591" t="str">
            <v>586.NA2</v>
          </cell>
        </row>
        <row r="592">
          <cell r="A592">
            <v>592</v>
          </cell>
          <cell r="B592">
            <v>587</v>
          </cell>
          <cell r="C592" t="str">
            <v>Customer Installation Expenses</v>
          </cell>
          <cell r="AD592">
            <v>587</v>
          </cell>
          <cell r="AE592" t="str">
            <v>NA</v>
          </cell>
          <cell r="AF592" t="str">
            <v>587.NA</v>
          </cell>
        </row>
        <row r="593">
          <cell r="A593">
            <v>593</v>
          </cell>
          <cell r="D593" t="str">
            <v>S</v>
          </cell>
          <cell r="E593" t="str">
            <v>DPW</v>
          </cell>
          <cell r="F593">
            <v>3746958.73</v>
          </cell>
          <cell r="G593">
            <v>0</v>
          </cell>
          <cell r="H593">
            <v>0</v>
          </cell>
          <cell r="I593">
            <v>3746958.73</v>
          </cell>
          <cell r="J593">
            <v>0</v>
          </cell>
          <cell r="K593">
            <v>0</v>
          </cell>
          <cell r="S593" t="str">
            <v>PC</v>
          </cell>
          <cell r="T593">
            <v>0</v>
          </cell>
          <cell r="U593">
            <v>3746958.73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D593">
            <v>587</v>
          </cell>
          <cell r="AE593" t="str">
            <v>S</v>
          </cell>
          <cell r="AF593" t="str">
            <v>587.S</v>
          </cell>
        </row>
        <row r="594">
          <cell r="A594">
            <v>594</v>
          </cell>
          <cell r="D594" t="str">
            <v>SNPD</v>
          </cell>
          <cell r="E594" t="str">
            <v>DPW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S594" t="str">
            <v>PC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D594">
            <v>587</v>
          </cell>
          <cell r="AE594" t="str">
            <v>SNPD</v>
          </cell>
          <cell r="AF594" t="str">
            <v>587.SNPD</v>
          </cell>
        </row>
        <row r="595">
          <cell r="A595">
            <v>595</v>
          </cell>
          <cell r="F595">
            <v>3746958.73</v>
          </cell>
          <cell r="G595">
            <v>0</v>
          </cell>
          <cell r="H595">
            <v>0</v>
          </cell>
          <cell r="I595">
            <v>3746958.73</v>
          </cell>
          <cell r="J595">
            <v>0</v>
          </cell>
          <cell r="K595">
            <v>0</v>
          </cell>
          <cell r="N595">
            <v>0</v>
          </cell>
          <cell r="O595">
            <v>0</v>
          </cell>
          <cell r="Q595">
            <v>0</v>
          </cell>
          <cell r="R595">
            <v>0</v>
          </cell>
          <cell r="T595">
            <v>0</v>
          </cell>
          <cell r="U595">
            <v>3746958.73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D595">
            <v>587</v>
          </cell>
          <cell r="AE595" t="str">
            <v>NA</v>
          </cell>
          <cell r="AF595" t="str">
            <v>587.NA1</v>
          </cell>
        </row>
        <row r="596">
          <cell r="A596">
            <v>596</v>
          </cell>
          <cell r="AD596">
            <v>587</v>
          </cell>
          <cell r="AE596" t="str">
            <v>NA</v>
          </cell>
          <cell r="AF596" t="str">
            <v>587.NA2</v>
          </cell>
        </row>
        <row r="597">
          <cell r="A597">
            <v>597</v>
          </cell>
          <cell r="B597">
            <v>588</v>
          </cell>
          <cell r="C597" t="str">
            <v>Misc. Distribution Expenses</v>
          </cell>
          <cell r="AD597">
            <v>588</v>
          </cell>
          <cell r="AE597" t="str">
            <v>NA</v>
          </cell>
          <cell r="AF597" t="str">
            <v>588.NA</v>
          </cell>
        </row>
        <row r="598">
          <cell r="A598">
            <v>598</v>
          </cell>
          <cell r="D598" t="str">
            <v>S</v>
          </cell>
          <cell r="E598" t="str">
            <v>DPW</v>
          </cell>
          <cell r="F598">
            <v>929144.54</v>
          </cell>
          <cell r="G598">
            <v>0</v>
          </cell>
          <cell r="H598">
            <v>0</v>
          </cell>
          <cell r="I598">
            <v>929144.54</v>
          </cell>
          <cell r="J598">
            <v>0</v>
          </cell>
          <cell r="K598">
            <v>0</v>
          </cell>
          <cell r="S598" t="str">
            <v>PLNT2</v>
          </cell>
          <cell r="T598">
            <v>239854.67976561573</v>
          </cell>
          <cell r="U598">
            <v>689289.86023438419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D598">
            <v>588</v>
          </cell>
          <cell r="AE598" t="str">
            <v>S</v>
          </cell>
          <cell r="AF598" t="str">
            <v>588.S</v>
          </cell>
        </row>
        <row r="599">
          <cell r="A599">
            <v>599</v>
          </cell>
          <cell r="D599" t="str">
            <v>SNPD</v>
          </cell>
          <cell r="E599" t="str">
            <v>DPW</v>
          </cell>
          <cell r="F599">
            <v>1746568.7520685613</v>
          </cell>
          <cell r="G599">
            <v>0</v>
          </cell>
          <cell r="H599">
            <v>0</v>
          </cell>
          <cell r="I599">
            <v>1746568.7520685613</v>
          </cell>
          <cell r="J599">
            <v>0</v>
          </cell>
          <cell r="K599">
            <v>0</v>
          </cell>
          <cell r="S599" t="str">
            <v>PLNT2</v>
          </cell>
          <cell r="T599">
            <v>450869.23581990361</v>
          </cell>
          <cell r="U599">
            <v>1295699.5162486576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D599">
            <v>588</v>
          </cell>
          <cell r="AE599" t="str">
            <v>SNPD</v>
          </cell>
          <cell r="AF599" t="str">
            <v>588.SNPD</v>
          </cell>
        </row>
        <row r="600">
          <cell r="A600">
            <v>600</v>
          </cell>
          <cell r="F600">
            <v>2675713.2920685615</v>
          </cell>
          <cell r="G600">
            <v>0</v>
          </cell>
          <cell r="H600">
            <v>0</v>
          </cell>
          <cell r="I600">
            <v>2675713.2920685615</v>
          </cell>
          <cell r="J600">
            <v>0</v>
          </cell>
          <cell r="K600">
            <v>0</v>
          </cell>
          <cell r="N600">
            <v>0</v>
          </cell>
          <cell r="O600">
            <v>0</v>
          </cell>
          <cell r="Q600">
            <v>0</v>
          </cell>
          <cell r="R600">
            <v>0</v>
          </cell>
          <cell r="T600">
            <v>690723.91558551928</v>
          </cell>
          <cell r="U600">
            <v>1984989.3764830418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D600">
            <v>588</v>
          </cell>
          <cell r="AE600" t="str">
            <v>NA</v>
          </cell>
          <cell r="AF600" t="str">
            <v>588.NA1</v>
          </cell>
        </row>
        <row r="601">
          <cell r="A601">
            <v>601</v>
          </cell>
          <cell r="AD601">
            <v>588</v>
          </cell>
          <cell r="AE601" t="str">
            <v>NA</v>
          </cell>
          <cell r="AF601" t="str">
            <v>588.NA2</v>
          </cell>
        </row>
        <row r="602">
          <cell r="A602">
            <v>602</v>
          </cell>
          <cell r="B602">
            <v>589</v>
          </cell>
          <cell r="C602" t="str">
            <v>Rents</v>
          </cell>
          <cell r="AD602">
            <v>589</v>
          </cell>
          <cell r="AE602" t="str">
            <v>NA</v>
          </cell>
          <cell r="AF602" t="str">
            <v>589.NA</v>
          </cell>
        </row>
        <row r="603">
          <cell r="A603">
            <v>603</v>
          </cell>
          <cell r="D603" t="str">
            <v>S</v>
          </cell>
          <cell r="E603" t="str">
            <v>DPW</v>
          </cell>
          <cell r="F603">
            <v>630427.81999999995</v>
          </cell>
          <cell r="G603">
            <v>0</v>
          </cell>
          <cell r="H603">
            <v>0</v>
          </cell>
          <cell r="I603">
            <v>630427.81999999995</v>
          </cell>
          <cell r="J603">
            <v>0</v>
          </cell>
          <cell r="K603">
            <v>0</v>
          </cell>
          <cell r="S603" t="str">
            <v>PLNT2</v>
          </cell>
          <cell r="T603">
            <v>162742.2390938607</v>
          </cell>
          <cell r="U603">
            <v>467685.58090613922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D603">
            <v>589</v>
          </cell>
          <cell r="AE603" t="str">
            <v>S</v>
          </cell>
          <cell r="AF603" t="str">
            <v>589.S</v>
          </cell>
        </row>
        <row r="604">
          <cell r="A604">
            <v>604</v>
          </cell>
          <cell r="D604" t="str">
            <v>SNPD</v>
          </cell>
          <cell r="E604" t="str">
            <v>DPW</v>
          </cell>
          <cell r="F604">
            <v>11401.41042277232</v>
          </cell>
          <cell r="G604">
            <v>0</v>
          </cell>
          <cell r="H604">
            <v>0</v>
          </cell>
          <cell r="I604">
            <v>11401.41042277232</v>
          </cell>
          <cell r="J604">
            <v>0</v>
          </cell>
          <cell r="K604">
            <v>0</v>
          </cell>
          <cell r="S604" t="str">
            <v>PLNT2</v>
          </cell>
          <cell r="T604">
            <v>2943.2252228812627</v>
          </cell>
          <cell r="U604">
            <v>8458.185199891057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D604">
            <v>589</v>
          </cell>
          <cell r="AE604" t="str">
            <v>SNPD</v>
          </cell>
          <cell r="AF604" t="str">
            <v>589.SNPD</v>
          </cell>
        </row>
        <row r="605">
          <cell r="A605">
            <v>605</v>
          </cell>
          <cell r="F605">
            <v>641829.23042277223</v>
          </cell>
          <cell r="G605">
            <v>0</v>
          </cell>
          <cell r="H605">
            <v>0</v>
          </cell>
          <cell r="I605">
            <v>641829.23042277223</v>
          </cell>
          <cell r="J605">
            <v>0</v>
          </cell>
          <cell r="K605">
            <v>0</v>
          </cell>
          <cell r="N605">
            <v>0</v>
          </cell>
          <cell r="O605">
            <v>0</v>
          </cell>
          <cell r="Q605">
            <v>0</v>
          </cell>
          <cell r="R605">
            <v>0</v>
          </cell>
          <cell r="T605">
            <v>165685.46431674197</v>
          </cell>
          <cell r="U605">
            <v>476143.76610603026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D605">
            <v>589</v>
          </cell>
          <cell r="AE605" t="str">
            <v>NA</v>
          </cell>
          <cell r="AF605" t="str">
            <v>589.NA1</v>
          </cell>
        </row>
        <row r="606">
          <cell r="A606">
            <v>606</v>
          </cell>
          <cell r="AD606">
            <v>589</v>
          </cell>
          <cell r="AE606" t="str">
            <v>NA</v>
          </cell>
          <cell r="AF606" t="str">
            <v>589.NA2</v>
          </cell>
        </row>
        <row r="607">
          <cell r="A607">
            <v>607</v>
          </cell>
          <cell r="B607">
            <v>590</v>
          </cell>
          <cell r="C607" t="str">
            <v>Maint Supervision &amp; Engineering</v>
          </cell>
          <cell r="AD607">
            <v>590</v>
          </cell>
          <cell r="AE607" t="str">
            <v>NA</v>
          </cell>
          <cell r="AF607" t="str">
            <v>590.NA</v>
          </cell>
        </row>
        <row r="608">
          <cell r="A608">
            <v>608</v>
          </cell>
          <cell r="D608" t="str">
            <v>S</v>
          </cell>
          <cell r="E608" t="str">
            <v>DPW</v>
          </cell>
          <cell r="F608">
            <v>1454643.71</v>
          </cell>
          <cell r="G608">
            <v>0</v>
          </cell>
          <cell r="H608">
            <v>0</v>
          </cell>
          <cell r="I608">
            <v>1454643.71</v>
          </cell>
          <cell r="J608">
            <v>0</v>
          </cell>
          <cell r="K608">
            <v>0</v>
          </cell>
          <cell r="S608" t="str">
            <v>PLNT</v>
          </cell>
          <cell r="T608">
            <v>255151.88934234166</v>
          </cell>
          <cell r="U608">
            <v>733250.69294117671</v>
          </cell>
          <cell r="V608">
            <v>272386.20948310656</v>
          </cell>
          <cell r="W608">
            <v>149941.67168640523</v>
          </cell>
          <cell r="X608">
            <v>43913.24654696972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D608">
            <v>590</v>
          </cell>
          <cell r="AE608" t="str">
            <v>S</v>
          </cell>
          <cell r="AF608" t="str">
            <v>590.S</v>
          </cell>
        </row>
        <row r="609">
          <cell r="A609">
            <v>609</v>
          </cell>
          <cell r="D609" t="str">
            <v>SNPD</v>
          </cell>
          <cell r="E609" t="str">
            <v>DPW</v>
          </cell>
          <cell r="F609">
            <v>1047785.3531622316</v>
          </cell>
          <cell r="G609">
            <v>0</v>
          </cell>
          <cell r="H609">
            <v>0</v>
          </cell>
          <cell r="I609">
            <v>1047785.3531622316</v>
          </cell>
          <cell r="J609">
            <v>0</v>
          </cell>
          <cell r="K609">
            <v>0</v>
          </cell>
          <cell r="S609" t="str">
            <v>PLNT</v>
          </cell>
          <cell r="T609">
            <v>183786.86866530095</v>
          </cell>
          <cell r="U609">
            <v>528163.24092160119</v>
          </cell>
          <cell r="V609">
            <v>196200.81449345313</v>
          </cell>
          <cell r="W609">
            <v>108003.55189496918</v>
          </cell>
          <cell r="X609">
            <v>31630.877186907037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D609">
            <v>590</v>
          </cell>
          <cell r="AE609" t="str">
            <v>SNPD</v>
          </cell>
          <cell r="AF609" t="str">
            <v>590.SNPD</v>
          </cell>
        </row>
        <row r="610">
          <cell r="A610">
            <v>610</v>
          </cell>
          <cell r="F610">
            <v>2502429.0631622318</v>
          </cell>
          <cell r="G610">
            <v>0</v>
          </cell>
          <cell r="H610">
            <v>0</v>
          </cell>
          <cell r="I610">
            <v>2502429.0631622318</v>
          </cell>
          <cell r="J610">
            <v>0</v>
          </cell>
          <cell r="K610">
            <v>0</v>
          </cell>
          <cell r="N610">
            <v>0</v>
          </cell>
          <cell r="O610">
            <v>0</v>
          </cell>
          <cell r="Q610">
            <v>0</v>
          </cell>
          <cell r="R610">
            <v>0</v>
          </cell>
          <cell r="T610">
            <v>438938.75800764258</v>
          </cell>
          <cell r="U610">
            <v>1261413.9338627779</v>
          </cell>
          <cell r="V610">
            <v>468587.02397655969</v>
          </cell>
          <cell r="W610">
            <v>257945.22358137439</v>
          </cell>
          <cell r="X610">
            <v>75544.123733876753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D610">
            <v>590</v>
          </cell>
          <cell r="AE610" t="str">
            <v>NA</v>
          </cell>
          <cell r="AF610" t="str">
            <v>590.NA1</v>
          </cell>
        </row>
        <row r="611">
          <cell r="A611">
            <v>611</v>
          </cell>
          <cell r="AD611">
            <v>590</v>
          </cell>
          <cell r="AE611" t="str">
            <v>NA</v>
          </cell>
          <cell r="AF611" t="str">
            <v>590.NA2</v>
          </cell>
        </row>
        <row r="612">
          <cell r="A612">
            <v>612</v>
          </cell>
          <cell r="B612">
            <v>591</v>
          </cell>
          <cell r="C612" t="str">
            <v>Maintenance of Structures</v>
          </cell>
          <cell r="AD612">
            <v>591</v>
          </cell>
          <cell r="AE612" t="str">
            <v>NA</v>
          </cell>
          <cell r="AF612" t="str">
            <v>591.NA</v>
          </cell>
        </row>
        <row r="613">
          <cell r="A613">
            <v>613</v>
          </cell>
          <cell r="D613" t="str">
            <v>S</v>
          </cell>
          <cell r="E613" t="str">
            <v>DPW</v>
          </cell>
          <cell r="F613">
            <v>695907.73</v>
          </cell>
          <cell r="G613">
            <v>0</v>
          </cell>
          <cell r="H613">
            <v>0</v>
          </cell>
          <cell r="I613">
            <v>695907.73</v>
          </cell>
          <cell r="J613">
            <v>0</v>
          </cell>
          <cell r="K613">
            <v>0</v>
          </cell>
          <cell r="S613" t="str">
            <v>PLNT2</v>
          </cell>
          <cell r="T613">
            <v>179645.59714849808</v>
          </cell>
          <cell r="U613">
            <v>516262.13285150187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D613">
            <v>591</v>
          </cell>
          <cell r="AE613" t="str">
            <v>S</v>
          </cell>
          <cell r="AF613" t="str">
            <v>591.S</v>
          </cell>
        </row>
        <row r="614">
          <cell r="A614">
            <v>614</v>
          </cell>
          <cell r="D614" t="str">
            <v>SNPD</v>
          </cell>
          <cell r="E614" t="str">
            <v>DPW</v>
          </cell>
          <cell r="F614">
            <v>45816.773332606077</v>
          </cell>
          <cell r="G614">
            <v>0</v>
          </cell>
          <cell r="H614">
            <v>0</v>
          </cell>
          <cell r="I614">
            <v>45816.773332606077</v>
          </cell>
          <cell r="J614">
            <v>0</v>
          </cell>
          <cell r="K614">
            <v>0</v>
          </cell>
          <cell r="S614" t="str">
            <v>PLNT2</v>
          </cell>
          <cell r="T614">
            <v>11827.403619662913</v>
          </cell>
          <cell r="U614">
            <v>33989.36971294316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D614">
            <v>591</v>
          </cell>
          <cell r="AE614" t="str">
            <v>SNPD</v>
          </cell>
          <cell r="AF614" t="str">
            <v>591.SNPD</v>
          </cell>
        </row>
        <row r="615">
          <cell r="A615">
            <v>615</v>
          </cell>
          <cell r="F615">
            <v>741724.50333260605</v>
          </cell>
          <cell r="G615">
            <v>0</v>
          </cell>
          <cell r="H615">
            <v>0</v>
          </cell>
          <cell r="I615">
            <v>741724.50333260605</v>
          </cell>
          <cell r="J615">
            <v>0</v>
          </cell>
          <cell r="K615">
            <v>0</v>
          </cell>
          <cell r="N615">
            <v>0</v>
          </cell>
          <cell r="O615">
            <v>0</v>
          </cell>
          <cell r="Q615">
            <v>0</v>
          </cell>
          <cell r="R615">
            <v>0</v>
          </cell>
          <cell r="T615">
            <v>191473.000768161</v>
          </cell>
          <cell r="U615">
            <v>550251.50256444502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D615">
            <v>591</v>
          </cell>
          <cell r="AE615" t="str">
            <v>NA</v>
          </cell>
          <cell r="AF615" t="str">
            <v>591.NA1</v>
          </cell>
        </row>
        <row r="616">
          <cell r="A616">
            <v>616</v>
          </cell>
          <cell r="AD616">
            <v>591</v>
          </cell>
          <cell r="AE616" t="str">
            <v>NA</v>
          </cell>
          <cell r="AF616" t="str">
            <v>591.NA2</v>
          </cell>
        </row>
        <row r="617">
          <cell r="A617">
            <v>617</v>
          </cell>
          <cell r="B617">
            <v>592</v>
          </cell>
          <cell r="C617" t="str">
            <v>Maintenance of Station Equipment</v>
          </cell>
          <cell r="AD617">
            <v>592</v>
          </cell>
          <cell r="AE617" t="str">
            <v>NA</v>
          </cell>
          <cell r="AF617" t="str">
            <v>592.NA</v>
          </cell>
        </row>
        <row r="618">
          <cell r="A618">
            <v>618</v>
          </cell>
          <cell r="D618" t="str">
            <v>S</v>
          </cell>
          <cell r="E618" t="str">
            <v>DPW</v>
          </cell>
          <cell r="F618">
            <v>3413841.97</v>
          </cell>
          <cell r="G618">
            <v>0</v>
          </cell>
          <cell r="H618">
            <v>0</v>
          </cell>
          <cell r="I618">
            <v>3413841.97</v>
          </cell>
          <cell r="J618">
            <v>0</v>
          </cell>
          <cell r="K618">
            <v>0</v>
          </cell>
          <cell r="S618" t="str">
            <v>SUBS</v>
          </cell>
          <cell r="T618">
            <v>3413841.97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D618">
            <v>592</v>
          </cell>
          <cell r="AE618" t="str">
            <v>S</v>
          </cell>
          <cell r="AF618" t="str">
            <v>592.S</v>
          </cell>
        </row>
        <row r="619">
          <cell r="A619">
            <v>619</v>
          </cell>
          <cell r="D619" t="str">
            <v>SNPD</v>
          </cell>
          <cell r="E619" t="str">
            <v>DPW</v>
          </cell>
          <cell r="F619">
            <v>720019.76629377971</v>
          </cell>
          <cell r="G619">
            <v>0</v>
          </cell>
          <cell r="H619">
            <v>0</v>
          </cell>
          <cell r="I619">
            <v>720019.76629377971</v>
          </cell>
          <cell r="J619">
            <v>0</v>
          </cell>
          <cell r="K619">
            <v>0</v>
          </cell>
          <cell r="S619" t="str">
            <v>SUBS</v>
          </cell>
          <cell r="T619">
            <v>720019.76629377971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D619">
            <v>592</v>
          </cell>
          <cell r="AE619" t="str">
            <v>SNPD</v>
          </cell>
          <cell r="AF619" t="str">
            <v>592.SNPD</v>
          </cell>
        </row>
        <row r="620">
          <cell r="A620">
            <v>620</v>
          </cell>
          <cell r="F620">
            <v>4133861.7362937797</v>
          </cell>
          <cell r="G620">
            <v>0</v>
          </cell>
          <cell r="H620">
            <v>0</v>
          </cell>
          <cell r="I620">
            <v>4133861.7362937797</v>
          </cell>
          <cell r="J620">
            <v>0</v>
          </cell>
          <cell r="K620">
            <v>0</v>
          </cell>
          <cell r="N620">
            <v>0</v>
          </cell>
          <cell r="O620">
            <v>0</v>
          </cell>
          <cell r="Q620">
            <v>0</v>
          </cell>
          <cell r="R620">
            <v>0</v>
          </cell>
          <cell r="T620">
            <v>4133861.7362937797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D620">
            <v>592</v>
          </cell>
          <cell r="AE620" t="str">
            <v>NA</v>
          </cell>
          <cell r="AF620" t="str">
            <v>592.NA1</v>
          </cell>
        </row>
        <row r="621">
          <cell r="A621">
            <v>621</v>
          </cell>
          <cell r="AD621">
            <v>592</v>
          </cell>
          <cell r="AE621" t="str">
            <v>NA</v>
          </cell>
          <cell r="AF621" t="str">
            <v>592.NA2</v>
          </cell>
        </row>
        <row r="622">
          <cell r="A622">
            <v>622</v>
          </cell>
          <cell r="B622">
            <v>593</v>
          </cell>
          <cell r="C622" t="str">
            <v>Maintenance of Overhead Lines</v>
          </cell>
          <cell r="AD622">
            <v>593</v>
          </cell>
          <cell r="AE622" t="str">
            <v>NA</v>
          </cell>
          <cell r="AF622" t="str">
            <v>593.NA</v>
          </cell>
        </row>
        <row r="623">
          <cell r="A623">
            <v>623</v>
          </cell>
          <cell r="D623" t="str">
            <v>S</v>
          </cell>
          <cell r="E623" t="str">
            <v>DPW</v>
          </cell>
          <cell r="F623">
            <v>32404760.890000001</v>
          </cell>
          <cell r="G623">
            <v>0</v>
          </cell>
          <cell r="H623">
            <v>0</v>
          </cell>
          <cell r="I623">
            <v>32404760.890000001</v>
          </cell>
          <cell r="J623">
            <v>0</v>
          </cell>
          <cell r="K623">
            <v>0</v>
          </cell>
          <cell r="S623" t="str">
            <v>PC</v>
          </cell>
          <cell r="T623">
            <v>0</v>
          </cell>
          <cell r="U623">
            <v>32404760.890000001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D623">
            <v>593</v>
          </cell>
          <cell r="AE623" t="str">
            <v>S</v>
          </cell>
          <cell r="AF623" t="str">
            <v>593.S</v>
          </cell>
        </row>
        <row r="624">
          <cell r="A624">
            <v>624</v>
          </cell>
          <cell r="D624" t="str">
            <v>SNPD</v>
          </cell>
          <cell r="E624" t="str">
            <v>DPW</v>
          </cell>
          <cell r="F624">
            <v>851283.88512556907</v>
          </cell>
          <cell r="G624">
            <v>0</v>
          </cell>
          <cell r="H624">
            <v>0</v>
          </cell>
          <cell r="I624">
            <v>851283.88512556907</v>
          </cell>
          <cell r="J624">
            <v>0</v>
          </cell>
          <cell r="K624">
            <v>0</v>
          </cell>
          <cell r="S624" t="str">
            <v>PC</v>
          </cell>
          <cell r="T624">
            <v>0</v>
          </cell>
          <cell r="U624">
            <v>851283.88512556907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D624">
            <v>593</v>
          </cell>
          <cell r="AE624" t="str">
            <v>SNPD</v>
          </cell>
          <cell r="AF624" t="str">
            <v>593.SNPD</v>
          </cell>
        </row>
        <row r="625">
          <cell r="A625">
            <v>625</v>
          </cell>
          <cell r="F625">
            <v>33256044.775125571</v>
          </cell>
          <cell r="G625">
            <v>0</v>
          </cell>
          <cell r="H625">
            <v>0</v>
          </cell>
          <cell r="I625">
            <v>33256044.775125571</v>
          </cell>
          <cell r="J625">
            <v>0</v>
          </cell>
          <cell r="K625">
            <v>0</v>
          </cell>
          <cell r="N625">
            <v>0</v>
          </cell>
          <cell r="O625">
            <v>0</v>
          </cell>
          <cell r="Q625">
            <v>0</v>
          </cell>
          <cell r="R625">
            <v>0</v>
          </cell>
          <cell r="T625">
            <v>0</v>
          </cell>
          <cell r="U625">
            <v>33256044.775125571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D625">
            <v>593</v>
          </cell>
          <cell r="AE625" t="str">
            <v>NA</v>
          </cell>
          <cell r="AF625" t="str">
            <v>593.NA1</v>
          </cell>
        </row>
        <row r="626">
          <cell r="A626">
            <v>626</v>
          </cell>
          <cell r="AD626">
            <v>593</v>
          </cell>
          <cell r="AE626" t="str">
            <v>NA</v>
          </cell>
          <cell r="AF626" t="str">
            <v>593.NA2</v>
          </cell>
        </row>
        <row r="627">
          <cell r="A627">
            <v>627</v>
          </cell>
          <cell r="B627">
            <v>594</v>
          </cell>
          <cell r="C627" t="str">
            <v>Maintenance of Underground Lines</v>
          </cell>
          <cell r="AD627">
            <v>594</v>
          </cell>
          <cell r="AE627" t="str">
            <v>NA</v>
          </cell>
          <cell r="AF627" t="str">
            <v>594.NA</v>
          </cell>
        </row>
        <row r="628">
          <cell r="A628">
            <v>628</v>
          </cell>
          <cell r="D628" t="str">
            <v>S</v>
          </cell>
          <cell r="E628" t="str">
            <v>DPW</v>
          </cell>
          <cell r="F628">
            <v>12480061.689999999</v>
          </cell>
          <cell r="G628">
            <v>0</v>
          </cell>
          <cell r="H628">
            <v>0</v>
          </cell>
          <cell r="I628">
            <v>12480061.689999999</v>
          </cell>
          <cell r="J628">
            <v>0</v>
          </cell>
          <cell r="K628">
            <v>0</v>
          </cell>
          <cell r="S628" t="str">
            <v>PC</v>
          </cell>
          <cell r="T628">
            <v>0</v>
          </cell>
          <cell r="U628">
            <v>12480061.689999999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D628">
            <v>594</v>
          </cell>
          <cell r="AE628" t="str">
            <v>S</v>
          </cell>
          <cell r="AF628" t="str">
            <v>594.S</v>
          </cell>
        </row>
        <row r="629">
          <cell r="A629">
            <v>629</v>
          </cell>
          <cell r="D629" t="str">
            <v>SNPD</v>
          </cell>
          <cell r="E629" t="str">
            <v>DPW</v>
          </cell>
          <cell r="F629">
            <v>4312.8461483477113</v>
          </cell>
          <cell r="G629">
            <v>0</v>
          </cell>
          <cell r="H629">
            <v>0</v>
          </cell>
          <cell r="I629">
            <v>4312.8461483477113</v>
          </cell>
          <cell r="J629">
            <v>0</v>
          </cell>
          <cell r="K629">
            <v>0</v>
          </cell>
          <cell r="S629" t="str">
            <v>PC</v>
          </cell>
          <cell r="T629">
            <v>0</v>
          </cell>
          <cell r="U629">
            <v>4312.8461483477113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D629">
            <v>594</v>
          </cell>
          <cell r="AE629" t="str">
            <v>SNPD</v>
          </cell>
          <cell r="AF629" t="str">
            <v>594.SNPD</v>
          </cell>
        </row>
        <row r="630">
          <cell r="A630">
            <v>630</v>
          </cell>
          <cell r="F630">
            <v>12484374.536148347</v>
          </cell>
          <cell r="G630">
            <v>0</v>
          </cell>
          <cell r="H630">
            <v>0</v>
          </cell>
          <cell r="I630">
            <v>12484374.536148347</v>
          </cell>
          <cell r="J630">
            <v>0</v>
          </cell>
          <cell r="K630">
            <v>0</v>
          </cell>
          <cell r="N630">
            <v>0</v>
          </cell>
          <cell r="O630">
            <v>0</v>
          </cell>
          <cell r="Q630">
            <v>0</v>
          </cell>
          <cell r="R630">
            <v>0</v>
          </cell>
          <cell r="T630">
            <v>0</v>
          </cell>
          <cell r="U630">
            <v>12484374.536148347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D630">
            <v>594</v>
          </cell>
          <cell r="AE630" t="str">
            <v>NA</v>
          </cell>
          <cell r="AF630" t="str">
            <v>594.NA1</v>
          </cell>
        </row>
        <row r="631">
          <cell r="A631">
            <v>631</v>
          </cell>
          <cell r="AD631">
            <v>594</v>
          </cell>
          <cell r="AE631" t="str">
            <v>NA</v>
          </cell>
          <cell r="AF631" t="str">
            <v>594.NA2</v>
          </cell>
        </row>
        <row r="632">
          <cell r="A632">
            <v>632</v>
          </cell>
          <cell r="B632">
            <v>595</v>
          </cell>
          <cell r="C632" t="str">
            <v>Maintenance of Line Transformers</v>
          </cell>
          <cell r="AD632">
            <v>595</v>
          </cell>
          <cell r="AE632" t="str">
            <v>NA</v>
          </cell>
          <cell r="AF632" t="str">
            <v>595.NA</v>
          </cell>
        </row>
        <row r="633">
          <cell r="A633">
            <v>633</v>
          </cell>
          <cell r="D633" t="str">
            <v>S</v>
          </cell>
          <cell r="E633" t="str">
            <v>DPW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S633" t="str">
            <v>XFMR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D633">
            <v>595</v>
          </cell>
          <cell r="AE633" t="str">
            <v>S</v>
          </cell>
          <cell r="AF633" t="str">
            <v>595.S</v>
          </cell>
        </row>
        <row r="634">
          <cell r="A634">
            <v>634</v>
          </cell>
          <cell r="D634" t="str">
            <v>SNPD</v>
          </cell>
          <cell r="E634" t="str">
            <v>DPW</v>
          </cell>
          <cell r="F634">
            <v>441814.19949860475</v>
          </cell>
          <cell r="G634">
            <v>0</v>
          </cell>
          <cell r="H634">
            <v>0</v>
          </cell>
          <cell r="I634">
            <v>441814.19949860475</v>
          </cell>
          <cell r="J634">
            <v>0</v>
          </cell>
          <cell r="K634">
            <v>0</v>
          </cell>
          <cell r="S634" t="str">
            <v>XFMR</v>
          </cell>
          <cell r="T634">
            <v>0</v>
          </cell>
          <cell r="U634">
            <v>0</v>
          </cell>
          <cell r="V634">
            <v>441814.19949860475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D634">
            <v>595</v>
          </cell>
          <cell r="AE634" t="str">
            <v>SNPD</v>
          </cell>
          <cell r="AF634" t="str">
            <v>595.SNPD</v>
          </cell>
        </row>
        <row r="635">
          <cell r="A635">
            <v>635</v>
          </cell>
          <cell r="F635">
            <v>441814.19949860475</v>
          </cell>
          <cell r="G635">
            <v>0</v>
          </cell>
          <cell r="H635">
            <v>0</v>
          </cell>
          <cell r="I635">
            <v>441814.19949860475</v>
          </cell>
          <cell r="J635">
            <v>0</v>
          </cell>
          <cell r="K635">
            <v>0</v>
          </cell>
          <cell r="N635">
            <v>0</v>
          </cell>
          <cell r="O635">
            <v>0</v>
          </cell>
          <cell r="Q635">
            <v>0</v>
          </cell>
          <cell r="R635">
            <v>0</v>
          </cell>
          <cell r="T635">
            <v>0</v>
          </cell>
          <cell r="U635">
            <v>0</v>
          </cell>
          <cell r="V635">
            <v>441814.19949860475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D635">
            <v>595</v>
          </cell>
          <cell r="AE635" t="str">
            <v>NA</v>
          </cell>
          <cell r="AF635" t="str">
            <v>595.NA1</v>
          </cell>
        </row>
        <row r="636">
          <cell r="A636">
            <v>636</v>
          </cell>
          <cell r="AD636">
            <v>595</v>
          </cell>
          <cell r="AE636" t="str">
            <v>NA</v>
          </cell>
          <cell r="AF636" t="str">
            <v>595.NA2</v>
          </cell>
        </row>
        <row r="637">
          <cell r="A637">
            <v>637</v>
          </cell>
          <cell r="B637">
            <v>596</v>
          </cell>
          <cell r="C637" t="str">
            <v>Maint of Street Lighting &amp; Signal Sys.</v>
          </cell>
          <cell r="AD637">
            <v>596</v>
          </cell>
          <cell r="AE637" t="str">
            <v>NA</v>
          </cell>
          <cell r="AF637" t="str">
            <v>596.NA</v>
          </cell>
        </row>
        <row r="638">
          <cell r="A638">
            <v>638</v>
          </cell>
          <cell r="D638" t="str">
            <v>S</v>
          </cell>
          <cell r="E638" t="str">
            <v>DPW</v>
          </cell>
          <cell r="F638">
            <v>1597474.07</v>
          </cell>
          <cell r="G638">
            <v>0</v>
          </cell>
          <cell r="H638">
            <v>0</v>
          </cell>
          <cell r="I638">
            <v>1597474.07</v>
          </cell>
          <cell r="J638">
            <v>0</v>
          </cell>
          <cell r="K638">
            <v>0</v>
          </cell>
          <cell r="S638" t="str">
            <v>PC</v>
          </cell>
          <cell r="T638">
            <v>0</v>
          </cell>
          <cell r="U638">
            <v>1597474.07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D638">
            <v>596</v>
          </cell>
          <cell r="AE638" t="str">
            <v>S</v>
          </cell>
          <cell r="AF638" t="str">
            <v>596.S</v>
          </cell>
        </row>
        <row r="639">
          <cell r="A639">
            <v>639</v>
          </cell>
          <cell r="D639" t="str">
            <v>SNPD</v>
          </cell>
          <cell r="E639" t="str">
            <v>DPW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S639" t="str">
            <v>PC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D639">
            <v>596</v>
          </cell>
          <cell r="AE639" t="str">
            <v>SNPD</v>
          </cell>
          <cell r="AF639" t="str">
            <v>596.SNPD</v>
          </cell>
        </row>
        <row r="640">
          <cell r="A640">
            <v>640</v>
          </cell>
          <cell r="F640">
            <v>1597474.07</v>
          </cell>
          <cell r="G640">
            <v>0</v>
          </cell>
          <cell r="H640">
            <v>0</v>
          </cell>
          <cell r="I640">
            <v>1597474.07</v>
          </cell>
          <cell r="J640">
            <v>0</v>
          </cell>
          <cell r="K640">
            <v>0</v>
          </cell>
          <cell r="N640">
            <v>0</v>
          </cell>
          <cell r="O640">
            <v>0</v>
          </cell>
          <cell r="Q640">
            <v>0</v>
          </cell>
          <cell r="R640">
            <v>0</v>
          </cell>
          <cell r="T640">
            <v>0</v>
          </cell>
          <cell r="U640">
            <v>1597474.07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D640">
            <v>596</v>
          </cell>
          <cell r="AE640" t="str">
            <v>NA</v>
          </cell>
          <cell r="AF640" t="str">
            <v>596.NA1</v>
          </cell>
        </row>
        <row r="641">
          <cell r="A641">
            <v>641</v>
          </cell>
          <cell r="AD641">
            <v>596</v>
          </cell>
          <cell r="AE641" t="str">
            <v>NA</v>
          </cell>
          <cell r="AF641" t="str">
            <v>596.NA2</v>
          </cell>
        </row>
        <row r="642">
          <cell r="A642">
            <v>642</v>
          </cell>
          <cell r="B642">
            <v>597</v>
          </cell>
          <cell r="C642" t="str">
            <v>Maintenance of Meters</v>
          </cell>
          <cell r="AD642">
            <v>597</v>
          </cell>
          <cell r="AE642" t="str">
            <v>NA</v>
          </cell>
          <cell r="AF642" t="str">
            <v>597.NA</v>
          </cell>
        </row>
        <row r="643">
          <cell r="A643">
            <v>643</v>
          </cell>
          <cell r="D643" t="str">
            <v>S</v>
          </cell>
          <cell r="E643" t="str">
            <v>DPW</v>
          </cell>
          <cell r="F643">
            <v>1700609.66</v>
          </cell>
          <cell r="G643">
            <v>0</v>
          </cell>
          <cell r="H643">
            <v>0</v>
          </cell>
          <cell r="I643">
            <v>1700609.66</v>
          </cell>
          <cell r="J643">
            <v>0</v>
          </cell>
          <cell r="K643">
            <v>0</v>
          </cell>
          <cell r="S643" t="str">
            <v>METR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1700609.66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D643">
            <v>597</v>
          </cell>
          <cell r="AE643" t="str">
            <v>S</v>
          </cell>
          <cell r="AF643" t="str">
            <v>597.S</v>
          </cell>
        </row>
        <row r="644">
          <cell r="A644">
            <v>644</v>
          </cell>
          <cell r="D644" t="str">
            <v>SNPD</v>
          </cell>
          <cell r="E644" t="str">
            <v>DPW</v>
          </cell>
          <cell r="F644">
            <v>136840.08555713057</v>
          </cell>
          <cell r="G644">
            <v>0</v>
          </cell>
          <cell r="H644">
            <v>0</v>
          </cell>
          <cell r="I644">
            <v>136840.08555713057</v>
          </cell>
          <cell r="J644">
            <v>0</v>
          </cell>
          <cell r="K644">
            <v>0</v>
          </cell>
          <cell r="S644" t="str">
            <v>METR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136840.08555713057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D644">
            <v>597</v>
          </cell>
          <cell r="AE644" t="str">
            <v>SNPD</v>
          </cell>
          <cell r="AF644" t="str">
            <v>597.SNPD</v>
          </cell>
        </row>
        <row r="645">
          <cell r="A645">
            <v>645</v>
          </cell>
          <cell r="F645">
            <v>1837449.7455571305</v>
          </cell>
          <cell r="G645">
            <v>0</v>
          </cell>
          <cell r="H645">
            <v>0</v>
          </cell>
          <cell r="I645">
            <v>1837449.7455571305</v>
          </cell>
          <cell r="J645">
            <v>0</v>
          </cell>
          <cell r="K645">
            <v>0</v>
          </cell>
          <cell r="N645">
            <v>0</v>
          </cell>
          <cell r="O645">
            <v>0</v>
          </cell>
          <cell r="Q645">
            <v>0</v>
          </cell>
          <cell r="R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1837449.7455571305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D645">
            <v>597</v>
          </cell>
          <cell r="AE645" t="str">
            <v>NA</v>
          </cell>
          <cell r="AF645" t="str">
            <v>597.NA1</v>
          </cell>
        </row>
        <row r="646">
          <cell r="A646">
            <v>646</v>
          </cell>
          <cell r="AD646">
            <v>597</v>
          </cell>
          <cell r="AE646" t="str">
            <v>NA</v>
          </cell>
          <cell r="AF646" t="str">
            <v>597.NA2</v>
          </cell>
        </row>
        <row r="647">
          <cell r="A647">
            <v>647</v>
          </cell>
          <cell r="B647">
            <v>598</v>
          </cell>
          <cell r="C647" t="str">
            <v>Maint of Misc. Distribution Plant</v>
          </cell>
          <cell r="AD647">
            <v>598</v>
          </cell>
          <cell r="AE647" t="str">
            <v>NA</v>
          </cell>
          <cell r="AF647" t="str">
            <v>598.NA</v>
          </cell>
        </row>
        <row r="648">
          <cell r="A648">
            <v>648</v>
          </cell>
          <cell r="D648" t="str">
            <v>S</v>
          </cell>
          <cell r="E648" t="str">
            <v>DPW</v>
          </cell>
          <cell r="F648">
            <v>820869.59</v>
          </cell>
          <cell r="G648">
            <v>0</v>
          </cell>
          <cell r="H648">
            <v>0</v>
          </cell>
          <cell r="I648">
            <v>820869.59</v>
          </cell>
          <cell r="J648">
            <v>0</v>
          </cell>
          <cell r="K648">
            <v>0</v>
          </cell>
          <cell r="S648" t="str">
            <v>PLNT2</v>
          </cell>
          <cell r="T648">
            <v>211903.9655969805</v>
          </cell>
          <cell r="U648">
            <v>608965.62440301944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D648">
            <v>598</v>
          </cell>
          <cell r="AE648" t="str">
            <v>S</v>
          </cell>
          <cell r="AF648" t="str">
            <v>598.S</v>
          </cell>
        </row>
        <row r="649">
          <cell r="A649">
            <v>649</v>
          </cell>
          <cell r="D649" t="str">
            <v>SNPD</v>
          </cell>
          <cell r="E649" t="str">
            <v>DPW</v>
          </cell>
          <cell r="F649">
            <v>1610792.9134982424</v>
          </cell>
          <cell r="G649">
            <v>0</v>
          </cell>
          <cell r="H649">
            <v>0</v>
          </cell>
          <cell r="I649">
            <v>1610792.9134982424</v>
          </cell>
          <cell r="J649">
            <v>0</v>
          </cell>
          <cell r="K649">
            <v>0</v>
          </cell>
          <cell r="S649" t="str">
            <v>PLNT2</v>
          </cell>
          <cell r="T649">
            <v>415819.28516293503</v>
          </cell>
          <cell r="U649">
            <v>1194973.6283353074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D649">
            <v>598</v>
          </cell>
          <cell r="AE649" t="str">
            <v>SNPD</v>
          </cell>
          <cell r="AF649" t="str">
            <v>598.SNPD</v>
          </cell>
        </row>
        <row r="650">
          <cell r="A650">
            <v>650</v>
          </cell>
          <cell r="F650">
            <v>2431662.5034982422</v>
          </cell>
          <cell r="G650">
            <v>0</v>
          </cell>
          <cell r="H650">
            <v>0</v>
          </cell>
          <cell r="I650">
            <v>2431662.5034982422</v>
          </cell>
          <cell r="J650">
            <v>0</v>
          </cell>
          <cell r="K650">
            <v>0</v>
          </cell>
          <cell r="N650">
            <v>0</v>
          </cell>
          <cell r="O650">
            <v>0</v>
          </cell>
          <cell r="Q650">
            <v>0</v>
          </cell>
          <cell r="R650">
            <v>0</v>
          </cell>
          <cell r="T650">
            <v>627723.25075991557</v>
          </cell>
          <cell r="U650">
            <v>1803939.2527383268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D650">
            <v>598</v>
          </cell>
          <cell r="AE650" t="str">
            <v>NA</v>
          </cell>
          <cell r="AF650" t="str">
            <v>598.NA1</v>
          </cell>
        </row>
        <row r="651">
          <cell r="A651">
            <v>651</v>
          </cell>
          <cell r="AD651">
            <v>598</v>
          </cell>
          <cell r="AE651" t="str">
            <v>NA</v>
          </cell>
          <cell r="AF651" t="str">
            <v>598.NA2</v>
          </cell>
        </row>
        <row r="652">
          <cell r="A652">
            <v>652</v>
          </cell>
          <cell r="B652" t="str">
            <v>TOTAL DISTRIBUTION EXPENSE</v>
          </cell>
          <cell r="F652">
            <v>85903034.442803621</v>
          </cell>
          <cell r="G652">
            <v>0</v>
          </cell>
          <cell r="H652">
            <v>0</v>
          </cell>
          <cell r="I652">
            <v>85903034.442803621</v>
          </cell>
          <cell r="J652">
            <v>0</v>
          </cell>
          <cell r="K652">
            <v>0</v>
          </cell>
          <cell r="N652">
            <v>0</v>
          </cell>
          <cell r="O652">
            <v>0</v>
          </cell>
          <cell r="Q652">
            <v>0</v>
          </cell>
          <cell r="R652">
            <v>0</v>
          </cell>
          <cell r="T652">
            <v>14608270.052871596</v>
          </cell>
          <cell r="U652">
            <v>64116835.964312486</v>
          </cell>
          <cell r="V652">
            <v>1950618.3160148603</v>
          </cell>
          <cell r="W652">
            <v>830558.24267714284</v>
          </cell>
          <cell r="X652">
            <v>4396751.8669275446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D652" t="str">
            <v>TOTAL DISTRIBUTION EXPENSE</v>
          </cell>
          <cell r="AE652" t="str">
            <v>NA</v>
          </cell>
          <cell r="AF652" t="str">
            <v>TOTAL DISTRIBUTION EXPENSE.NA</v>
          </cell>
        </row>
        <row r="653">
          <cell r="A653">
            <v>653</v>
          </cell>
          <cell r="AD653" t="str">
            <v>TOTAL DISTRIBUTION EXPENSE</v>
          </cell>
          <cell r="AE653" t="str">
            <v>NA</v>
          </cell>
          <cell r="AF653" t="str">
            <v>TOTAL DISTRIBUTION EXPENSE.NA1</v>
          </cell>
        </row>
        <row r="654">
          <cell r="A654">
            <v>654</v>
          </cell>
          <cell r="B654">
            <v>901</v>
          </cell>
          <cell r="C654" t="str">
            <v>Supervision</v>
          </cell>
          <cell r="AD654">
            <v>901</v>
          </cell>
          <cell r="AE654" t="str">
            <v>NA</v>
          </cell>
          <cell r="AF654" t="str">
            <v>901.NA</v>
          </cell>
        </row>
        <row r="655">
          <cell r="A655">
            <v>655</v>
          </cell>
          <cell r="D655" t="str">
            <v>S</v>
          </cell>
          <cell r="E655" t="str">
            <v>CUST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S655" t="str">
            <v>CUST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D655">
            <v>901</v>
          </cell>
          <cell r="AE655" t="str">
            <v>S</v>
          </cell>
          <cell r="AF655" t="str">
            <v>901.S</v>
          </cell>
        </row>
        <row r="656">
          <cell r="A656">
            <v>656</v>
          </cell>
          <cell r="D656" t="str">
            <v>CN</v>
          </cell>
          <cell r="E656" t="str">
            <v>CUST</v>
          </cell>
          <cell r="F656">
            <v>856539.87681823375</v>
          </cell>
          <cell r="G656">
            <v>0</v>
          </cell>
          <cell r="H656">
            <v>0</v>
          </cell>
          <cell r="I656">
            <v>0</v>
          </cell>
          <cell r="J656">
            <v>856539.87681823375</v>
          </cell>
          <cell r="K656">
            <v>0</v>
          </cell>
          <cell r="S656" t="str">
            <v>CUST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D656">
            <v>901</v>
          </cell>
          <cell r="AE656" t="str">
            <v>CN</v>
          </cell>
          <cell r="AF656" t="str">
            <v>901.CN</v>
          </cell>
        </row>
        <row r="657">
          <cell r="A657">
            <v>657</v>
          </cell>
          <cell r="F657">
            <v>856539.87681823375</v>
          </cell>
          <cell r="G657">
            <v>0</v>
          </cell>
          <cell r="H657">
            <v>0</v>
          </cell>
          <cell r="I657">
            <v>0</v>
          </cell>
          <cell r="J657">
            <v>856539.87681823375</v>
          </cell>
          <cell r="K657">
            <v>0</v>
          </cell>
          <cell r="N657">
            <v>0</v>
          </cell>
          <cell r="O657">
            <v>0</v>
          </cell>
          <cell r="Q657">
            <v>0</v>
          </cell>
          <cell r="R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D657">
            <v>901</v>
          </cell>
          <cell r="AE657" t="str">
            <v>NA</v>
          </cell>
          <cell r="AF657" t="str">
            <v>901.NA1</v>
          </cell>
        </row>
        <row r="658">
          <cell r="A658">
            <v>658</v>
          </cell>
          <cell r="AD658">
            <v>901</v>
          </cell>
          <cell r="AE658" t="str">
            <v>NA</v>
          </cell>
          <cell r="AF658" t="str">
            <v>901.NA2</v>
          </cell>
        </row>
        <row r="659">
          <cell r="A659">
            <v>659</v>
          </cell>
          <cell r="B659">
            <v>902</v>
          </cell>
          <cell r="C659" t="str">
            <v>Meter Reading Expense</v>
          </cell>
          <cell r="AD659">
            <v>902</v>
          </cell>
          <cell r="AE659" t="str">
            <v>NA</v>
          </cell>
          <cell r="AF659" t="str">
            <v>902.NA</v>
          </cell>
        </row>
        <row r="660">
          <cell r="A660">
            <v>660</v>
          </cell>
          <cell r="D660" t="str">
            <v>S</v>
          </cell>
          <cell r="E660" t="str">
            <v>CUST</v>
          </cell>
          <cell r="F660">
            <v>3562100.44</v>
          </cell>
          <cell r="G660">
            <v>0</v>
          </cell>
          <cell r="H660">
            <v>0</v>
          </cell>
          <cell r="I660">
            <v>0</v>
          </cell>
          <cell r="J660">
            <v>3562100.44</v>
          </cell>
          <cell r="K660">
            <v>0</v>
          </cell>
          <cell r="S660" t="str">
            <v>CUST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D660">
            <v>902</v>
          </cell>
          <cell r="AE660" t="str">
            <v>S</v>
          </cell>
          <cell r="AF660" t="str">
            <v>902.S</v>
          </cell>
        </row>
        <row r="661">
          <cell r="A661">
            <v>661</v>
          </cell>
          <cell r="D661" t="str">
            <v>CN</v>
          </cell>
          <cell r="E661" t="str">
            <v>CUST</v>
          </cell>
          <cell r="F661">
            <v>743320.78467258229</v>
          </cell>
          <cell r="G661">
            <v>0</v>
          </cell>
          <cell r="H661">
            <v>0</v>
          </cell>
          <cell r="I661">
            <v>0</v>
          </cell>
          <cell r="J661">
            <v>743320.78467258229</v>
          </cell>
          <cell r="K661">
            <v>0</v>
          </cell>
          <cell r="S661" t="str">
            <v>CUST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D661">
            <v>902</v>
          </cell>
          <cell r="AE661" t="str">
            <v>CN</v>
          </cell>
          <cell r="AF661" t="str">
            <v>902.CN</v>
          </cell>
        </row>
        <row r="662">
          <cell r="A662">
            <v>662</v>
          </cell>
          <cell r="F662">
            <v>4305421.224672582</v>
          </cell>
          <cell r="G662">
            <v>0</v>
          </cell>
          <cell r="H662">
            <v>0</v>
          </cell>
          <cell r="I662">
            <v>0</v>
          </cell>
          <cell r="J662">
            <v>4305421.224672582</v>
          </cell>
          <cell r="K662">
            <v>0</v>
          </cell>
          <cell r="N662">
            <v>0</v>
          </cell>
          <cell r="O662">
            <v>0</v>
          </cell>
          <cell r="Q662">
            <v>0</v>
          </cell>
          <cell r="R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D662">
            <v>902</v>
          </cell>
          <cell r="AE662" t="str">
            <v>NA</v>
          </cell>
          <cell r="AF662" t="str">
            <v>902.NA1</v>
          </cell>
        </row>
        <row r="663">
          <cell r="A663">
            <v>663</v>
          </cell>
          <cell r="AD663">
            <v>902</v>
          </cell>
          <cell r="AE663" t="str">
            <v>NA</v>
          </cell>
          <cell r="AF663" t="str">
            <v>902.NA2</v>
          </cell>
        </row>
        <row r="664">
          <cell r="A664">
            <v>664</v>
          </cell>
          <cell r="B664">
            <v>903</v>
          </cell>
          <cell r="C664" t="str">
            <v>Customer Receipts &amp; Collections</v>
          </cell>
          <cell r="AD664">
            <v>903</v>
          </cell>
          <cell r="AE664" t="str">
            <v>NA</v>
          </cell>
          <cell r="AF664" t="str">
            <v>903.NA</v>
          </cell>
        </row>
        <row r="665">
          <cell r="A665">
            <v>665</v>
          </cell>
          <cell r="D665" t="str">
            <v>S</v>
          </cell>
          <cell r="E665" t="str">
            <v>CUST</v>
          </cell>
          <cell r="F665">
            <v>3066935.09</v>
          </cell>
          <cell r="G665">
            <v>0</v>
          </cell>
          <cell r="H665">
            <v>0</v>
          </cell>
          <cell r="I665">
            <v>0</v>
          </cell>
          <cell r="J665">
            <v>3066935.09</v>
          </cell>
          <cell r="K665">
            <v>0</v>
          </cell>
          <cell r="S665" t="str">
            <v>CUST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D665">
            <v>903</v>
          </cell>
          <cell r="AE665" t="str">
            <v>S</v>
          </cell>
          <cell r="AF665" t="str">
            <v>903.S</v>
          </cell>
        </row>
        <row r="666">
          <cell r="A666">
            <v>666</v>
          </cell>
          <cell r="D666" t="str">
            <v>CN</v>
          </cell>
          <cell r="E666" t="str">
            <v>CUST</v>
          </cell>
          <cell r="F666">
            <v>21901612.746455591</v>
          </cell>
          <cell r="G666">
            <v>0</v>
          </cell>
          <cell r="H666">
            <v>0</v>
          </cell>
          <cell r="I666">
            <v>0</v>
          </cell>
          <cell r="J666">
            <v>21901612.746455591</v>
          </cell>
          <cell r="K666">
            <v>0</v>
          </cell>
          <cell r="S666" t="str">
            <v>CUST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D666">
            <v>903</v>
          </cell>
          <cell r="AE666" t="str">
            <v>CN</v>
          </cell>
          <cell r="AF666" t="str">
            <v>903.CN</v>
          </cell>
        </row>
        <row r="667">
          <cell r="A667">
            <v>667</v>
          </cell>
          <cell r="F667">
            <v>24968547.836455591</v>
          </cell>
          <cell r="G667">
            <v>0</v>
          </cell>
          <cell r="H667">
            <v>0</v>
          </cell>
          <cell r="I667">
            <v>0</v>
          </cell>
          <cell r="J667">
            <v>24968547.836455591</v>
          </cell>
          <cell r="K667">
            <v>0</v>
          </cell>
          <cell r="N667">
            <v>0</v>
          </cell>
          <cell r="O667">
            <v>0</v>
          </cell>
          <cell r="Q667">
            <v>0</v>
          </cell>
          <cell r="R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D667">
            <v>903</v>
          </cell>
          <cell r="AE667" t="str">
            <v>NA</v>
          </cell>
          <cell r="AF667" t="str">
            <v>903.NA1</v>
          </cell>
        </row>
        <row r="668">
          <cell r="A668">
            <v>668</v>
          </cell>
          <cell r="AD668">
            <v>903</v>
          </cell>
          <cell r="AE668" t="str">
            <v>NA</v>
          </cell>
          <cell r="AF668" t="str">
            <v>903.NA2</v>
          </cell>
        </row>
        <row r="669">
          <cell r="A669">
            <v>669</v>
          </cell>
          <cell r="B669">
            <v>904</v>
          </cell>
          <cell r="C669" t="str">
            <v>Uncollectible Accounts</v>
          </cell>
          <cell r="AD669">
            <v>904</v>
          </cell>
          <cell r="AE669" t="str">
            <v>NA</v>
          </cell>
          <cell r="AF669" t="str">
            <v>904.NA</v>
          </cell>
        </row>
        <row r="670">
          <cell r="A670">
            <v>670</v>
          </cell>
          <cell r="D670" t="str">
            <v>S</v>
          </cell>
          <cell r="E670" t="str">
            <v>CUST</v>
          </cell>
          <cell r="F670">
            <v>3704725.8795765098</v>
          </cell>
          <cell r="G670">
            <v>0</v>
          </cell>
          <cell r="H670">
            <v>0</v>
          </cell>
          <cell r="I670">
            <v>0</v>
          </cell>
          <cell r="J670">
            <v>3704725.8795765098</v>
          </cell>
          <cell r="K670">
            <v>0</v>
          </cell>
          <cell r="S670" t="str">
            <v>CUST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D670">
            <v>904</v>
          </cell>
          <cell r="AE670" t="str">
            <v>S</v>
          </cell>
          <cell r="AF670" t="str">
            <v>904.S</v>
          </cell>
        </row>
        <row r="671">
          <cell r="A671">
            <v>671</v>
          </cell>
          <cell r="D671" t="str">
            <v>SG</v>
          </cell>
          <cell r="E671" t="str">
            <v>P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S671" t="str">
            <v>CUST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D671">
            <v>904</v>
          </cell>
          <cell r="AE671" t="str">
            <v>SG</v>
          </cell>
          <cell r="AF671" t="str">
            <v>904.SG</v>
          </cell>
        </row>
        <row r="672">
          <cell r="A672">
            <v>672</v>
          </cell>
          <cell r="D672" t="str">
            <v>CN</v>
          </cell>
          <cell r="E672" t="str">
            <v>CUST</v>
          </cell>
          <cell r="F672">
            <v>1594.901481817833</v>
          </cell>
          <cell r="G672">
            <v>0</v>
          </cell>
          <cell r="H672">
            <v>0</v>
          </cell>
          <cell r="I672">
            <v>0</v>
          </cell>
          <cell r="J672">
            <v>1594.901481817833</v>
          </cell>
          <cell r="K672">
            <v>0</v>
          </cell>
          <cell r="S672" t="str">
            <v>CUST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D672">
            <v>904</v>
          </cell>
          <cell r="AE672" t="str">
            <v>CN</v>
          </cell>
          <cell r="AF672" t="str">
            <v>904.CN</v>
          </cell>
        </row>
        <row r="673">
          <cell r="A673">
            <v>673</v>
          </cell>
          <cell r="F673">
            <v>3706320.7810583278</v>
          </cell>
          <cell r="G673">
            <v>0</v>
          </cell>
          <cell r="H673">
            <v>0</v>
          </cell>
          <cell r="I673">
            <v>0</v>
          </cell>
          <cell r="J673">
            <v>3706320.7810583278</v>
          </cell>
          <cell r="K673">
            <v>0</v>
          </cell>
          <cell r="N673">
            <v>0</v>
          </cell>
          <cell r="O673">
            <v>0</v>
          </cell>
          <cell r="Q673">
            <v>0</v>
          </cell>
          <cell r="R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D673">
            <v>904</v>
          </cell>
          <cell r="AE673" t="str">
            <v>NA</v>
          </cell>
          <cell r="AF673" t="str">
            <v>904.NA1</v>
          </cell>
        </row>
        <row r="674">
          <cell r="A674">
            <v>674</v>
          </cell>
          <cell r="AD674">
            <v>904</v>
          </cell>
          <cell r="AE674" t="str">
            <v>NA</v>
          </cell>
          <cell r="AF674" t="str">
            <v>904.NA2</v>
          </cell>
        </row>
        <row r="675">
          <cell r="A675">
            <v>675</v>
          </cell>
          <cell r="B675">
            <v>905</v>
          </cell>
          <cell r="C675" t="str">
            <v>Misc. Customer Accounts Expense</v>
          </cell>
          <cell r="AD675">
            <v>905</v>
          </cell>
          <cell r="AE675" t="str">
            <v>NA</v>
          </cell>
          <cell r="AF675" t="str">
            <v>905.NA</v>
          </cell>
        </row>
        <row r="676">
          <cell r="A676">
            <v>676</v>
          </cell>
          <cell r="D676" t="str">
            <v>S</v>
          </cell>
          <cell r="E676" t="str">
            <v>CUST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S676" t="str">
            <v>CUST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D676">
            <v>905</v>
          </cell>
          <cell r="AE676" t="str">
            <v>S</v>
          </cell>
          <cell r="AF676" t="str">
            <v>905.S</v>
          </cell>
        </row>
        <row r="677">
          <cell r="A677">
            <v>677</v>
          </cell>
          <cell r="D677" t="str">
            <v>CN</v>
          </cell>
          <cell r="E677" t="str">
            <v>CUST</v>
          </cell>
          <cell r="F677">
            <v>16198.284854594942</v>
          </cell>
          <cell r="G677">
            <v>0</v>
          </cell>
          <cell r="H677">
            <v>0</v>
          </cell>
          <cell r="I677">
            <v>0</v>
          </cell>
          <cell r="J677">
            <v>16198.284854594942</v>
          </cell>
          <cell r="K677">
            <v>0</v>
          </cell>
          <cell r="S677" t="str">
            <v>CUST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D677">
            <v>905</v>
          </cell>
          <cell r="AE677" t="str">
            <v>CN</v>
          </cell>
          <cell r="AF677" t="str">
            <v>905.CN</v>
          </cell>
        </row>
        <row r="678">
          <cell r="A678">
            <v>678</v>
          </cell>
          <cell r="F678">
            <v>16198.284854594942</v>
          </cell>
          <cell r="G678">
            <v>0</v>
          </cell>
          <cell r="H678">
            <v>0</v>
          </cell>
          <cell r="I678">
            <v>0</v>
          </cell>
          <cell r="J678">
            <v>16198.284854594942</v>
          </cell>
          <cell r="K678">
            <v>0</v>
          </cell>
          <cell r="N678">
            <v>0</v>
          </cell>
          <cell r="O678">
            <v>0</v>
          </cell>
          <cell r="Q678">
            <v>0</v>
          </cell>
          <cell r="R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D678">
            <v>905</v>
          </cell>
          <cell r="AE678" t="str">
            <v>NA</v>
          </cell>
          <cell r="AF678" t="str">
            <v>905.NA1</v>
          </cell>
        </row>
        <row r="679">
          <cell r="A679">
            <v>679</v>
          </cell>
          <cell r="AD679">
            <v>905</v>
          </cell>
          <cell r="AE679" t="str">
            <v>NA</v>
          </cell>
          <cell r="AF679" t="str">
            <v>905.NA2</v>
          </cell>
        </row>
        <row r="680">
          <cell r="A680">
            <v>680</v>
          </cell>
          <cell r="B680" t="str">
            <v>TOTAL CUSTOMER ACCOUNTS EXPENSE</v>
          </cell>
          <cell r="F680">
            <v>33853028.003859334</v>
          </cell>
          <cell r="G680">
            <v>0</v>
          </cell>
          <cell r="H680">
            <v>0</v>
          </cell>
          <cell r="I680">
            <v>0</v>
          </cell>
          <cell r="J680">
            <v>33853028.003859334</v>
          </cell>
          <cell r="K680">
            <v>0</v>
          </cell>
          <cell r="N680">
            <v>0</v>
          </cell>
          <cell r="O680">
            <v>0</v>
          </cell>
          <cell r="Q680">
            <v>0</v>
          </cell>
          <cell r="R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D680" t="str">
            <v>TOTAL CUSTOMER ACCOUNTS EXPENSE</v>
          </cell>
          <cell r="AE680" t="str">
            <v>NA</v>
          </cell>
          <cell r="AF680" t="str">
            <v>TOTAL CUSTOMER ACCOUNTS EXPENSE.NA</v>
          </cell>
        </row>
        <row r="681">
          <cell r="A681">
            <v>681</v>
          </cell>
          <cell r="AD681" t="str">
            <v>TOTAL CUSTOMER ACCOUNTS EXPENSE</v>
          </cell>
          <cell r="AE681" t="str">
            <v>NA</v>
          </cell>
          <cell r="AF681" t="str">
            <v>TOTAL CUSTOMER ACCOUNTS EXPENSE.NA1</v>
          </cell>
        </row>
        <row r="682">
          <cell r="A682">
            <v>682</v>
          </cell>
          <cell r="B682">
            <v>907</v>
          </cell>
          <cell r="C682" t="str">
            <v>Supervision</v>
          </cell>
          <cell r="AD682">
            <v>907</v>
          </cell>
          <cell r="AE682" t="str">
            <v>NA</v>
          </cell>
          <cell r="AF682" t="str">
            <v>907.NA</v>
          </cell>
        </row>
        <row r="683">
          <cell r="A683">
            <v>683</v>
          </cell>
          <cell r="D683" t="str">
            <v>S</v>
          </cell>
          <cell r="E683" t="str">
            <v>CUST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S683" t="str">
            <v>CUST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D683">
            <v>907</v>
          </cell>
          <cell r="AE683" t="str">
            <v>S</v>
          </cell>
          <cell r="AF683" t="str">
            <v>907.S</v>
          </cell>
        </row>
        <row r="684">
          <cell r="A684">
            <v>684</v>
          </cell>
          <cell r="D684" t="str">
            <v>CN</v>
          </cell>
          <cell r="E684" t="str">
            <v>CUST</v>
          </cell>
          <cell r="F684">
            <v>133923.99338040134</v>
          </cell>
          <cell r="G684">
            <v>0</v>
          </cell>
          <cell r="H684">
            <v>0</v>
          </cell>
          <cell r="I684">
            <v>0</v>
          </cell>
          <cell r="J684">
            <v>133923.99338040134</v>
          </cell>
          <cell r="K684">
            <v>0</v>
          </cell>
          <cell r="S684" t="str">
            <v>CUST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D684">
            <v>907</v>
          </cell>
          <cell r="AE684" t="str">
            <v>CN</v>
          </cell>
          <cell r="AF684" t="str">
            <v>907.CN</v>
          </cell>
        </row>
        <row r="685">
          <cell r="A685">
            <v>685</v>
          </cell>
          <cell r="F685">
            <v>133923.99338040134</v>
          </cell>
          <cell r="G685">
            <v>0</v>
          </cell>
          <cell r="H685">
            <v>0</v>
          </cell>
          <cell r="I685">
            <v>0</v>
          </cell>
          <cell r="J685">
            <v>133923.99338040134</v>
          </cell>
          <cell r="K685">
            <v>0</v>
          </cell>
          <cell r="N685">
            <v>0</v>
          </cell>
          <cell r="O685">
            <v>0</v>
          </cell>
          <cell r="Q685">
            <v>0</v>
          </cell>
          <cell r="R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D685">
            <v>907</v>
          </cell>
          <cell r="AE685" t="str">
            <v>NA</v>
          </cell>
          <cell r="AF685" t="str">
            <v>907.NA1</v>
          </cell>
        </row>
        <row r="686">
          <cell r="A686">
            <v>686</v>
          </cell>
          <cell r="AD686">
            <v>907</v>
          </cell>
          <cell r="AE686" t="str">
            <v>NA</v>
          </cell>
          <cell r="AF686" t="str">
            <v>907.NA2</v>
          </cell>
        </row>
        <row r="687">
          <cell r="A687">
            <v>687</v>
          </cell>
          <cell r="B687">
            <v>908</v>
          </cell>
          <cell r="C687" t="str">
            <v>Customer Assistance</v>
          </cell>
          <cell r="AD687">
            <v>908</v>
          </cell>
          <cell r="AE687" t="str">
            <v>NA</v>
          </cell>
          <cell r="AF687" t="str">
            <v>908.NA</v>
          </cell>
        </row>
        <row r="688">
          <cell r="A688">
            <v>688</v>
          </cell>
          <cell r="D688" t="str">
            <v>S</v>
          </cell>
          <cell r="E688" t="str">
            <v>CUST</v>
          </cell>
          <cell r="F688">
            <v>2345006.5699999928</v>
          </cell>
          <cell r="G688">
            <v>0</v>
          </cell>
          <cell r="H688">
            <v>0</v>
          </cell>
          <cell r="I688">
            <v>0</v>
          </cell>
          <cell r="J688">
            <v>2345006.5699999928</v>
          </cell>
          <cell r="K688">
            <v>0</v>
          </cell>
          <cell r="S688" t="str">
            <v>CUST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D688">
            <v>908</v>
          </cell>
          <cell r="AE688" t="str">
            <v>S</v>
          </cell>
          <cell r="AF688" t="str">
            <v>908.S</v>
          </cell>
        </row>
        <row r="689">
          <cell r="A689">
            <v>689</v>
          </cell>
          <cell r="D689" t="str">
            <v>CN</v>
          </cell>
          <cell r="E689" t="str">
            <v>CUST</v>
          </cell>
          <cell r="F689">
            <v>760306.11019865843</v>
          </cell>
          <cell r="G689">
            <v>0</v>
          </cell>
          <cell r="H689">
            <v>0</v>
          </cell>
          <cell r="I689">
            <v>0</v>
          </cell>
          <cell r="J689">
            <v>760306.11019865843</v>
          </cell>
          <cell r="K689">
            <v>0</v>
          </cell>
          <cell r="S689" t="str">
            <v>CUST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D689">
            <v>908</v>
          </cell>
          <cell r="AE689" t="str">
            <v>CN</v>
          </cell>
          <cell r="AF689" t="str">
            <v>908.CN</v>
          </cell>
        </row>
        <row r="690">
          <cell r="A690">
            <v>690</v>
          </cell>
          <cell r="F690">
            <v>3105312.6801986513</v>
          </cell>
          <cell r="G690">
            <v>0</v>
          </cell>
          <cell r="H690">
            <v>0</v>
          </cell>
          <cell r="I690">
            <v>0</v>
          </cell>
          <cell r="J690">
            <v>3105312.6801986513</v>
          </cell>
          <cell r="K690">
            <v>0</v>
          </cell>
          <cell r="N690">
            <v>0</v>
          </cell>
          <cell r="O690">
            <v>0</v>
          </cell>
          <cell r="Q690">
            <v>0</v>
          </cell>
          <cell r="R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D690">
            <v>908</v>
          </cell>
          <cell r="AE690" t="str">
            <v>NA</v>
          </cell>
          <cell r="AF690" t="str">
            <v>908.NA1</v>
          </cell>
        </row>
        <row r="691">
          <cell r="A691">
            <v>691</v>
          </cell>
          <cell r="AD691">
            <v>908</v>
          </cell>
          <cell r="AE691" t="str">
            <v>NA</v>
          </cell>
          <cell r="AF691" t="str">
            <v>908.NA2</v>
          </cell>
        </row>
        <row r="692">
          <cell r="A692">
            <v>692</v>
          </cell>
          <cell r="B692">
            <v>909</v>
          </cell>
          <cell r="C692" t="str">
            <v>Informational &amp; Instructional Adv</v>
          </cell>
          <cell r="AD692">
            <v>909</v>
          </cell>
          <cell r="AE692" t="str">
            <v>NA</v>
          </cell>
          <cell r="AF692" t="str">
            <v>909.NA</v>
          </cell>
        </row>
        <row r="693">
          <cell r="A693">
            <v>693</v>
          </cell>
          <cell r="D693" t="str">
            <v>S</v>
          </cell>
          <cell r="E693" t="str">
            <v>CUST</v>
          </cell>
          <cell r="F693">
            <v>267432.58</v>
          </cell>
          <cell r="G693">
            <v>0</v>
          </cell>
          <cell r="H693">
            <v>0</v>
          </cell>
          <cell r="I693">
            <v>0</v>
          </cell>
          <cell r="J693">
            <v>267432.58</v>
          </cell>
          <cell r="K693">
            <v>0</v>
          </cell>
          <cell r="S693" t="str">
            <v>CUST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D693">
            <v>909</v>
          </cell>
          <cell r="AE693" t="str">
            <v>S</v>
          </cell>
          <cell r="AF693" t="str">
            <v>909.S</v>
          </cell>
        </row>
        <row r="694">
          <cell r="A694">
            <v>694</v>
          </cell>
          <cell r="D694" t="str">
            <v>CN</v>
          </cell>
          <cell r="E694" t="str">
            <v>CUST</v>
          </cell>
          <cell r="F694">
            <v>953237.00856362469</v>
          </cell>
          <cell r="G694">
            <v>0</v>
          </cell>
          <cell r="H694">
            <v>0</v>
          </cell>
          <cell r="I694">
            <v>0</v>
          </cell>
          <cell r="J694">
            <v>953237.00856362469</v>
          </cell>
          <cell r="K694">
            <v>0</v>
          </cell>
          <cell r="S694" t="str">
            <v>CUST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D694">
            <v>909</v>
          </cell>
          <cell r="AE694" t="str">
            <v>CN</v>
          </cell>
          <cell r="AF694" t="str">
            <v>909.CN</v>
          </cell>
        </row>
        <row r="695">
          <cell r="A695">
            <v>695</v>
          </cell>
          <cell r="F695">
            <v>1220669.5885636248</v>
          </cell>
          <cell r="G695">
            <v>0</v>
          </cell>
          <cell r="H695">
            <v>0</v>
          </cell>
          <cell r="I695">
            <v>0</v>
          </cell>
          <cell r="J695">
            <v>1220669.5885636248</v>
          </cell>
          <cell r="K695">
            <v>0</v>
          </cell>
          <cell r="N695">
            <v>0</v>
          </cell>
          <cell r="O695">
            <v>0</v>
          </cell>
          <cell r="Q695">
            <v>0</v>
          </cell>
          <cell r="R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D695">
            <v>909</v>
          </cell>
          <cell r="AE695" t="str">
            <v>NA</v>
          </cell>
          <cell r="AF695" t="str">
            <v>909.NA1</v>
          </cell>
        </row>
        <row r="696">
          <cell r="A696">
            <v>696</v>
          </cell>
          <cell r="AD696">
            <v>909</v>
          </cell>
          <cell r="AE696" t="str">
            <v>NA</v>
          </cell>
          <cell r="AF696" t="str">
            <v>909.NA2</v>
          </cell>
        </row>
        <row r="697">
          <cell r="A697">
            <v>697</v>
          </cell>
          <cell r="B697">
            <v>910</v>
          </cell>
          <cell r="C697" t="str">
            <v>Misc. Customer Service</v>
          </cell>
          <cell r="AD697">
            <v>910</v>
          </cell>
          <cell r="AE697" t="str">
            <v>NA</v>
          </cell>
          <cell r="AF697" t="str">
            <v>910.NA</v>
          </cell>
        </row>
        <row r="698">
          <cell r="A698">
            <v>698</v>
          </cell>
          <cell r="D698" t="str">
            <v>S</v>
          </cell>
          <cell r="E698" t="str">
            <v>CUST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S698" t="str">
            <v>CUST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D698">
            <v>910</v>
          </cell>
          <cell r="AE698" t="str">
            <v>S</v>
          </cell>
          <cell r="AF698" t="str">
            <v>910.S</v>
          </cell>
        </row>
        <row r="699">
          <cell r="A699">
            <v>699</v>
          </cell>
          <cell r="D699" t="str">
            <v>CN</v>
          </cell>
          <cell r="E699" t="str">
            <v>CUST</v>
          </cell>
          <cell r="F699">
            <v>8056.8960248342482</v>
          </cell>
          <cell r="G699">
            <v>0</v>
          </cell>
          <cell r="H699">
            <v>0</v>
          </cell>
          <cell r="I699">
            <v>0</v>
          </cell>
          <cell r="J699">
            <v>8056.8960248342482</v>
          </cell>
          <cell r="K699">
            <v>0</v>
          </cell>
          <cell r="S699" t="str">
            <v>CUST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D699">
            <v>910</v>
          </cell>
          <cell r="AE699" t="str">
            <v>CN</v>
          </cell>
          <cell r="AF699" t="str">
            <v>910.CN</v>
          </cell>
        </row>
        <row r="700">
          <cell r="A700">
            <v>700</v>
          </cell>
          <cell r="F700">
            <v>8056.8960248342482</v>
          </cell>
          <cell r="G700">
            <v>0</v>
          </cell>
          <cell r="H700">
            <v>0</v>
          </cell>
          <cell r="I700">
            <v>0</v>
          </cell>
          <cell r="J700">
            <v>8056.8960248342482</v>
          </cell>
          <cell r="K700">
            <v>0</v>
          </cell>
          <cell r="N700">
            <v>0</v>
          </cell>
          <cell r="O700">
            <v>0</v>
          </cell>
          <cell r="Q700">
            <v>0</v>
          </cell>
          <cell r="R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D700">
            <v>910</v>
          </cell>
          <cell r="AE700" t="str">
            <v>NA</v>
          </cell>
          <cell r="AF700" t="str">
            <v>910.NA1</v>
          </cell>
        </row>
        <row r="701">
          <cell r="A701">
            <v>701</v>
          </cell>
          <cell r="AD701">
            <v>910</v>
          </cell>
          <cell r="AE701" t="str">
            <v>NA</v>
          </cell>
          <cell r="AF701" t="str">
            <v>910.NA2</v>
          </cell>
        </row>
        <row r="702">
          <cell r="A702">
            <v>702</v>
          </cell>
          <cell r="B702" t="str">
            <v>TOTAL CUSTOMER SERVICE EXPENSE</v>
          </cell>
          <cell r="F702">
            <v>4467963.1581675112</v>
          </cell>
          <cell r="G702">
            <v>0</v>
          </cell>
          <cell r="H702">
            <v>0</v>
          </cell>
          <cell r="I702">
            <v>0</v>
          </cell>
          <cell r="J702">
            <v>4467963.1581675112</v>
          </cell>
          <cell r="K702">
            <v>0</v>
          </cell>
          <cell r="N702">
            <v>0</v>
          </cell>
          <cell r="O702">
            <v>0</v>
          </cell>
          <cell r="Q702">
            <v>0</v>
          </cell>
          <cell r="R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D702" t="str">
            <v>TOTAL CUSTOMER SERVICE EXPENSE</v>
          </cell>
          <cell r="AE702" t="str">
            <v>NA</v>
          </cell>
          <cell r="AF702" t="str">
            <v>TOTAL CUSTOMER SERVICE EXPENSE.NA</v>
          </cell>
        </row>
        <row r="703">
          <cell r="A703">
            <v>703</v>
          </cell>
          <cell r="AD703" t="str">
            <v>TOTAL CUSTOMER SERVICE EXPENSE</v>
          </cell>
          <cell r="AE703" t="str">
            <v>NA</v>
          </cell>
          <cell r="AF703" t="str">
            <v>TOTAL CUSTOMER SERVICE EXPENSE.NA1</v>
          </cell>
        </row>
        <row r="704">
          <cell r="A704">
            <v>704</v>
          </cell>
          <cell r="B704">
            <v>911</v>
          </cell>
          <cell r="C704" t="str">
            <v>Supervision</v>
          </cell>
          <cell r="AD704">
            <v>911</v>
          </cell>
          <cell r="AE704" t="str">
            <v>NA</v>
          </cell>
          <cell r="AF704" t="str">
            <v>911.NA</v>
          </cell>
        </row>
        <row r="705">
          <cell r="A705">
            <v>705</v>
          </cell>
          <cell r="D705" t="str">
            <v>S</v>
          </cell>
          <cell r="E705" t="str">
            <v>CUST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S705" t="str">
            <v>CUST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D705">
            <v>911</v>
          </cell>
          <cell r="AE705" t="str">
            <v>S</v>
          </cell>
          <cell r="AF705" t="str">
            <v>911.S</v>
          </cell>
        </row>
        <row r="706">
          <cell r="A706">
            <v>706</v>
          </cell>
          <cell r="D706" t="str">
            <v>CN</v>
          </cell>
          <cell r="E706" t="str">
            <v>CUST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S706" t="str">
            <v>CUST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D706">
            <v>911</v>
          </cell>
          <cell r="AE706" t="str">
            <v>CN</v>
          </cell>
          <cell r="AF706" t="str">
            <v>911.CN</v>
          </cell>
        </row>
        <row r="707">
          <cell r="A707">
            <v>707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N707">
            <v>0</v>
          </cell>
          <cell r="O707">
            <v>0</v>
          </cell>
          <cell r="Q707">
            <v>0</v>
          </cell>
          <cell r="R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D707">
            <v>911</v>
          </cell>
          <cell r="AE707" t="str">
            <v>NA</v>
          </cell>
          <cell r="AF707" t="str">
            <v>911.NA1</v>
          </cell>
        </row>
        <row r="708">
          <cell r="A708">
            <v>708</v>
          </cell>
          <cell r="AD708">
            <v>911</v>
          </cell>
          <cell r="AE708" t="str">
            <v>NA</v>
          </cell>
          <cell r="AF708" t="str">
            <v>911.NA2</v>
          </cell>
        </row>
        <row r="709">
          <cell r="A709">
            <v>709</v>
          </cell>
          <cell r="B709">
            <v>912</v>
          </cell>
          <cell r="C709" t="str">
            <v>Demonstration &amp; Selling Expense</v>
          </cell>
          <cell r="AD709">
            <v>912</v>
          </cell>
          <cell r="AE709" t="str">
            <v>NA</v>
          </cell>
          <cell r="AF709" t="str">
            <v>912.NA</v>
          </cell>
        </row>
        <row r="710">
          <cell r="A710">
            <v>710</v>
          </cell>
          <cell r="D710" t="str">
            <v>S</v>
          </cell>
          <cell r="E710" t="str">
            <v>CUST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S710" t="str">
            <v>CUST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D710">
            <v>912</v>
          </cell>
          <cell r="AE710" t="str">
            <v>S</v>
          </cell>
          <cell r="AF710" t="str">
            <v>912.S</v>
          </cell>
        </row>
        <row r="711">
          <cell r="A711">
            <v>711</v>
          </cell>
          <cell r="D711" t="str">
            <v>CN</v>
          </cell>
          <cell r="E711" t="str">
            <v>CUST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S711" t="str">
            <v>CUST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D711">
            <v>912</v>
          </cell>
          <cell r="AE711" t="str">
            <v>CN</v>
          </cell>
          <cell r="AF711" t="str">
            <v>912.CN</v>
          </cell>
        </row>
        <row r="712">
          <cell r="A712">
            <v>712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N712">
            <v>0</v>
          </cell>
          <cell r="O712">
            <v>0</v>
          </cell>
          <cell r="Q712">
            <v>0</v>
          </cell>
          <cell r="R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D712">
            <v>912</v>
          </cell>
          <cell r="AE712" t="str">
            <v>NA</v>
          </cell>
          <cell r="AF712" t="str">
            <v>912.NA1</v>
          </cell>
        </row>
        <row r="713">
          <cell r="A713">
            <v>713</v>
          </cell>
          <cell r="AD713">
            <v>912</v>
          </cell>
          <cell r="AE713" t="str">
            <v>NA</v>
          </cell>
          <cell r="AF713" t="str">
            <v>912.NA2</v>
          </cell>
        </row>
        <row r="714">
          <cell r="A714">
            <v>714</v>
          </cell>
          <cell r="B714">
            <v>913</v>
          </cell>
          <cell r="C714" t="str">
            <v>Advertising Expense</v>
          </cell>
          <cell r="AD714">
            <v>913</v>
          </cell>
          <cell r="AE714" t="str">
            <v>NA</v>
          </cell>
          <cell r="AF714" t="str">
            <v>913.NA</v>
          </cell>
        </row>
        <row r="715">
          <cell r="A715">
            <v>715</v>
          </cell>
          <cell r="D715" t="str">
            <v>S</v>
          </cell>
          <cell r="E715" t="str">
            <v>CUST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S715" t="str">
            <v>CUST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D715">
            <v>913</v>
          </cell>
          <cell r="AE715" t="str">
            <v>S</v>
          </cell>
          <cell r="AF715" t="str">
            <v>913.S</v>
          </cell>
        </row>
        <row r="716">
          <cell r="A716">
            <v>716</v>
          </cell>
          <cell r="D716" t="str">
            <v>CN</v>
          </cell>
          <cell r="E716" t="str">
            <v>CUST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S716" t="str">
            <v>CUST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D716">
            <v>913</v>
          </cell>
          <cell r="AE716" t="str">
            <v>CN</v>
          </cell>
          <cell r="AF716" t="str">
            <v>913.CN</v>
          </cell>
        </row>
        <row r="717">
          <cell r="A717">
            <v>717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N717">
            <v>0</v>
          </cell>
          <cell r="O717">
            <v>0</v>
          </cell>
          <cell r="Q717">
            <v>0</v>
          </cell>
          <cell r="R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D717">
            <v>913</v>
          </cell>
          <cell r="AE717" t="str">
            <v>NA</v>
          </cell>
          <cell r="AF717" t="str">
            <v>913.NA1</v>
          </cell>
        </row>
        <row r="718">
          <cell r="A718">
            <v>718</v>
          </cell>
          <cell r="AD718">
            <v>913</v>
          </cell>
          <cell r="AE718" t="str">
            <v>NA</v>
          </cell>
          <cell r="AF718" t="str">
            <v>913.NA2</v>
          </cell>
        </row>
        <row r="719">
          <cell r="A719">
            <v>719</v>
          </cell>
          <cell r="B719">
            <v>916</v>
          </cell>
          <cell r="C719" t="str">
            <v>Misc. Sales Expense</v>
          </cell>
          <cell r="AD719">
            <v>916</v>
          </cell>
          <cell r="AE719" t="str">
            <v>NA</v>
          </cell>
          <cell r="AF719" t="str">
            <v>916.NA</v>
          </cell>
        </row>
        <row r="720">
          <cell r="A720">
            <v>720</v>
          </cell>
          <cell r="D720" t="str">
            <v>S</v>
          </cell>
          <cell r="E720" t="str">
            <v>CUST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S720" t="str">
            <v>CUST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D720">
            <v>916</v>
          </cell>
          <cell r="AE720" t="str">
            <v>S</v>
          </cell>
          <cell r="AF720" t="str">
            <v>916.S</v>
          </cell>
        </row>
        <row r="721">
          <cell r="A721">
            <v>721</v>
          </cell>
          <cell r="D721" t="str">
            <v>CN</v>
          </cell>
          <cell r="E721" t="str">
            <v>CUST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S721" t="str">
            <v>CUST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D721">
            <v>916</v>
          </cell>
          <cell r="AE721" t="str">
            <v>CN</v>
          </cell>
          <cell r="AF721" t="str">
            <v>916.CN</v>
          </cell>
        </row>
        <row r="722">
          <cell r="A722">
            <v>722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N722">
            <v>0</v>
          </cell>
          <cell r="O722">
            <v>0</v>
          </cell>
          <cell r="Q722">
            <v>0</v>
          </cell>
          <cell r="R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D722">
            <v>916</v>
          </cell>
          <cell r="AE722" t="str">
            <v>NA</v>
          </cell>
          <cell r="AF722" t="str">
            <v>916.NA1</v>
          </cell>
        </row>
        <row r="723">
          <cell r="A723">
            <v>723</v>
          </cell>
          <cell r="AD723">
            <v>916</v>
          </cell>
          <cell r="AE723" t="str">
            <v>NA</v>
          </cell>
          <cell r="AF723" t="str">
            <v>916.NA2</v>
          </cell>
        </row>
        <row r="724">
          <cell r="A724">
            <v>724</v>
          </cell>
          <cell r="B724" t="str">
            <v>TOTAL SALES EXPENSE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N724">
            <v>0</v>
          </cell>
          <cell r="O724">
            <v>0</v>
          </cell>
          <cell r="Q724">
            <v>0</v>
          </cell>
          <cell r="R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D724" t="str">
            <v>TOTAL SALES EXPENSE</v>
          </cell>
          <cell r="AE724" t="str">
            <v>NA</v>
          </cell>
          <cell r="AF724" t="str">
            <v>TOTAL SALES EXPENSE.NA</v>
          </cell>
        </row>
        <row r="725">
          <cell r="A725">
            <v>725</v>
          </cell>
          <cell r="AD725" t="str">
            <v>TOTAL SALES EXPENSE</v>
          </cell>
          <cell r="AE725" t="str">
            <v>NA</v>
          </cell>
          <cell r="AF725" t="str">
            <v>TOTAL SALES EXPENSE.NA1</v>
          </cell>
        </row>
        <row r="726">
          <cell r="A726">
            <v>726</v>
          </cell>
          <cell r="AD726" t="str">
            <v>TOTAL SALES EXPENSE</v>
          </cell>
          <cell r="AE726" t="str">
            <v>NA</v>
          </cell>
          <cell r="AF726" t="str">
            <v>TOTAL SALES EXPENSE.NA2</v>
          </cell>
        </row>
        <row r="727">
          <cell r="A727">
            <v>727</v>
          </cell>
          <cell r="B727">
            <v>920</v>
          </cell>
          <cell r="C727" t="str">
            <v>Administrative &amp; General Salaries</v>
          </cell>
          <cell r="AD727">
            <v>920</v>
          </cell>
          <cell r="AE727" t="str">
            <v>NA</v>
          </cell>
          <cell r="AF727" t="str">
            <v>920.NA</v>
          </cell>
        </row>
        <row r="728">
          <cell r="A728">
            <v>728</v>
          </cell>
          <cell r="D728" t="str">
            <v>S</v>
          </cell>
          <cell r="E728" t="str">
            <v>PTD</v>
          </cell>
          <cell r="F728">
            <v>561824</v>
          </cell>
          <cell r="G728">
            <v>283718.00056696293</v>
          </cell>
          <cell r="H728">
            <v>134789.65469389909</v>
          </cell>
          <cell r="I728">
            <v>143316.344739138</v>
          </cell>
          <cell r="J728">
            <v>0</v>
          </cell>
          <cell r="K728">
            <v>0</v>
          </cell>
          <cell r="M728">
            <v>0.75</v>
          </cell>
          <cell r="N728">
            <v>212788.50042522221</v>
          </cell>
          <cell r="O728">
            <v>70929.500141740733</v>
          </cell>
          <cell r="P728">
            <v>0.75</v>
          </cell>
          <cell r="Q728">
            <v>101092.24102042432</v>
          </cell>
          <cell r="R728">
            <v>33697.413673474774</v>
          </cell>
          <cell r="S728" t="str">
            <v>PLNT</v>
          </cell>
          <cell r="T728">
            <v>25138.414226415229</v>
          </cell>
          <cell r="U728">
            <v>72242.301236616564</v>
          </cell>
          <cell r="V728">
            <v>26836.396866190666</v>
          </cell>
          <cell r="W728">
            <v>14772.753054541103</v>
          </cell>
          <cell r="X728">
            <v>4326.479355374433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D728">
            <v>920</v>
          </cell>
          <cell r="AE728" t="str">
            <v>S</v>
          </cell>
          <cell r="AF728" t="str">
            <v>920.S</v>
          </cell>
        </row>
        <row r="729">
          <cell r="A729">
            <v>729</v>
          </cell>
          <cell r="D729" t="str">
            <v>CN</v>
          </cell>
          <cell r="E729" t="str">
            <v>CUST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M729">
            <v>0.75</v>
          </cell>
          <cell r="N729">
            <v>0</v>
          </cell>
          <cell r="O729">
            <v>0</v>
          </cell>
          <cell r="P729">
            <v>0.75</v>
          </cell>
          <cell r="Q729">
            <v>0</v>
          </cell>
          <cell r="R729">
            <v>0</v>
          </cell>
          <cell r="S729" t="str">
            <v>CUST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D729">
            <v>920</v>
          </cell>
          <cell r="AE729" t="str">
            <v>CN</v>
          </cell>
          <cell r="AF729" t="str">
            <v>920.CN</v>
          </cell>
        </row>
        <row r="730">
          <cell r="A730">
            <v>730</v>
          </cell>
          <cell r="D730" t="str">
            <v>SO</v>
          </cell>
          <cell r="E730" t="str">
            <v>PTD</v>
          </cell>
          <cell r="F730">
            <v>33939571.549016602</v>
          </cell>
          <cell r="G730">
            <v>17139295.188504532</v>
          </cell>
          <cell r="H730">
            <v>8142591.148742008</v>
          </cell>
          <cell r="I730">
            <v>8657685.2117700614</v>
          </cell>
          <cell r="J730">
            <v>0</v>
          </cell>
          <cell r="K730">
            <v>0</v>
          </cell>
          <cell r="M730">
            <v>0.75</v>
          </cell>
          <cell r="N730">
            <v>12854471.391378399</v>
          </cell>
          <cell r="O730">
            <v>4284823.797126133</v>
          </cell>
          <cell r="P730">
            <v>0.75</v>
          </cell>
          <cell r="Q730">
            <v>6106943.3615565058</v>
          </cell>
          <cell r="R730">
            <v>2035647.787185502</v>
          </cell>
          <cell r="S730" t="str">
            <v>PLNT</v>
          </cell>
          <cell r="T730">
            <v>1518601.9256319355</v>
          </cell>
          <cell r="U730">
            <v>4364129.6058654636</v>
          </cell>
          <cell r="V730">
            <v>1621176.4032114735</v>
          </cell>
          <cell r="W730">
            <v>892416.32481088606</v>
          </cell>
          <cell r="X730">
            <v>261360.95225030219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D730">
            <v>920</v>
          </cell>
          <cell r="AE730" t="str">
            <v>SO</v>
          </cell>
          <cell r="AF730" t="str">
            <v>920.SO</v>
          </cell>
        </row>
        <row r="731">
          <cell r="A731">
            <v>731</v>
          </cell>
          <cell r="F731">
            <v>34501395.549016602</v>
          </cell>
          <cell r="G731">
            <v>17423013.189071495</v>
          </cell>
          <cell r="H731">
            <v>8277380.8034359068</v>
          </cell>
          <cell r="I731">
            <v>8801001.5565091986</v>
          </cell>
          <cell r="J731">
            <v>0</v>
          </cell>
          <cell r="K731">
            <v>0</v>
          </cell>
          <cell r="N731">
            <v>13067259.89180362</v>
          </cell>
          <cell r="O731">
            <v>4355753.2972678738</v>
          </cell>
          <cell r="Q731">
            <v>6208035.6025769301</v>
          </cell>
          <cell r="R731">
            <v>2069345.2008589767</v>
          </cell>
          <cell r="T731">
            <v>1543740.3398583508</v>
          </cell>
          <cell r="U731">
            <v>4436371.9071020801</v>
          </cell>
          <cell r="V731">
            <v>1648012.8000776642</v>
          </cell>
          <cell r="W731">
            <v>907189.07786542713</v>
          </cell>
          <cell r="X731">
            <v>265687.4316056766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D731">
            <v>920</v>
          </cell>
          <cell r="AE731" t="str">
            <v>NA</v>
          </cell>
          <cell r="AF731" t="str">
            <v>920.NA1</v>
          </cell>
        </row>
        <row r="732">
          <cell r="A732">
            <v>732</v>
          </cell>
          <cell r="AD732">
            <v>920</v>
          </cell>
          <cell r="AE732" t="str">
            <v>NA</v>
          </cell>
          <cell r="AF732" t="str">
            <v>920.NA2</v>
          </cell>
        </row>
        <row r="733">
          <cell r="A733">
            <v>733</v>
          </cell>
          <cell r="B733">
            <v>921</v>
          </cell>
          <cell r="C733" t="str">
            <v>Office Supplies &amp; expenses</v>
          </cell>
          <cell r="AD733">
            <v>921</v>
          </cell>
          <cell r="AE733" t="str">
            <v>NA</v>
          </cell>
          <cell r="AF733" t="str">
            <v>921.NA</v>
          </cell>
        </row>
        <row r="734">
          <cell r="A734">
            <v>734</v>
          </cell>
          <cell r="D734" t="str">
            <v>S</v>
          </cell>
          <cell r="E734" t="str">
            <v>PTD</v>
          </cell>
          <cell r="F734">
            <v>126674.88</v>
          </cell>
          <cell r="G734">
            <v>63970.111059086048</v>
          </cell>
          <cell r="H734">
            <v>30391.124860438686</v>
          </cell>
          <cell r="I734">
            <v>32313.644080475267</v>
          </cell>
          <cell r="J734">
            <v>0</v>
          </cell>
          <cell r="K734">
            <v>0</v>
          </cell>
          <cell r="M734">
            <v>0.75</v>
          </cell>
          <cell r="N734">
            <v>47977.583294314536</v>
          </cell>
          <cell r="O734">
            <v>15992.527764771512</v>
          </cell>
          <cell r="P734">
            <v>0.75</v>
          </cell>
          <cell r="Q734">
            <v>22793.343645329012</v>
          </cell>
          <cell r="R734">
            <v>7597.7812151096714</v>
          </cell>
          <cell r="S734" t="str">
            <v>PLNT</v>
          </cell>
          <cell r="T734">
            <v>5667.9771699347875</v>
          </cell>
          <cell r="U734">
            <v>16288.526015393172</v>
          </cell>
          <cell r="V734">
            <v>6050.8225932980404</v>
          </cell>
          <cell r="W734">
            <v>3330.8237463220289</v>
          </cell>
          <cell r="X734">
            <v>975.49455552723555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D734">
            <v>921</v>
          </cell>
          <cell r="AE734" t="str">
            <v>S</v>
          </cell>
          <cell r="AF734" t="str">
            <v>921.S</v>
          </cell>
        </row>
        <row r="735">
          <cell r="A735">
            <v>735</v>
          </cell>
          <cell r="D735" t="str">
            <v>CN</v>
          </cell>
          <cell r="E735" t="str">
            <v>CUST</v>
          </cell>
          <cell r="F735">
            <v>41084.037518183279</v>
          </cell>
          <cell r="G735">
            <v>0</v>
          </cell>
          <cell r="H735">
            <v>0</v>
          </cell>
          <cell r="I735">
            <v>0</v>
          </cell>
          <cell r="J735">
            <v>41084.037518183279</v>
          </cell>
          <cell r="K735">
            <v>0</v>
          </cell>
          <cell r="M735">
            <v>0.75</v>
          </cell>
          <cell r="N735">
            <v>0</v>
          </cell>
          <cell r="O735">
            <v>0</v>
          </cell>
          <cell r="P735">
            <v>0.75</v>
          </cell>
          <cell r="Q735">
            <v>0</v>
          </cell>
          <cell r="R735">
            <v>0</v>
          </cell>
          <cell r="S735" t="str">
            <v>CUST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D735">
            <v>921</v>
          </cell>
          <cell r="AE735" t="str">
            <v>CN</v>
          </cell>
          <cell r="AF735" t="str">
            <v>921.CN</v>
          </cell>
        </row>
        <row r="736">
          <cell r="A736">
            <v>736</v>
          </cell>
          <cell r="D736" t="str">
            <v>SO</v>
          </cell>
          <cell r="E736" t="str">
            <v>PTD</v>
          </cell>
          <cell r="F736">
            <v>3528517.1660941788</v>
          </cell>
          <cell r="G736">
            <v>1781881.5773808998</v>
          </cell>
          <cell r="H736">
            <v>846541.99606875062</v>
          </cell>
          <cell r="I736">
            <v>900093.59264452849</v>
          </cell>
          <cell r="J736">
            <v>0</v>
          </cell>
          <cell r="K736">
            <v>0</v>
          </cell>
          <cell r="M736">
            <v>0.75</v>
          </cell>
          <cell r="N736">
            <v>1336411.183035675</v>
          </cell>
          <cell r="O736">
            <v>445470.39434522495</v>
          </cell>
          <cell r="P736">
            <v>0.75</v>
          </cell>
          <cell r="Q736">
            <v>634906.497051563</v>
          </cell>
          <cell r="R736">
            <v>211635.49901718766</v>
          </cell>
          <cell r="S736" t="str">
            <v>PLNT</v>
          </cell>
          <cell r="T736">
            <v>157880.98430521347</v>
          </cell>
          <cell r="U736">
            <v>453715.39847273921</v>
          </cell>
          <cell r="V736">
            <v>168545.1084654087</v>
          </cell>
          <cell r="W736">
            <v>92779.790011495585</v>
          </cell>
          <cell r="X736">
            <v>27172.311389671431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D736">
            <v>921</v>
          </cell>
          <cell r="AE736" t="str">
            <v>SO</v>
          </cell>
          <cell r="AF736" t="str">
            <v>921.SO</v>
          </cell>
        </row>
        <row r="737">
          <cell r="A737">
            <v>737</v>
          </cell>
          <cell r="F737">
            <v>3696276.0836123619</v>
          </cell>
          <cell r="G737">
            <v>1845851.6884399857</v>
          </cell>
          <cell r="H737">
            <v>876933.12092918926</v>
          </cell>
          <cell r="I737">
            <v>932407.23672500381</v>
          </cell>
          <cell r="J737">
            <v>41084.037518183279</v>
          </cell>
          <cell r="K737">
            <v>0</v>
          </cell>
          <cell r="N737">
            <v>1384388.7663299895</v>
          </cell>
          <cell r="O737">
            <v>461462.92210999643</v>
          </cell>
          <cell r="Q737">
            <v>657699.840696892</v>
          </cell>
          <cell r="R737">
            <v>219233.28023229731</v>
          </cell>
          <cell r="T737">
            <v>163548.96147514824</v>
          </cell>
          <cell r="U737">
            <v>470003.92448813235</v>
          </cell>
          <cell r="V737">
            <v>174595.93105870674</v>
          </cell>
          <cell r="W737">
            <v>96110.613757817613</v>
          </cell>
          <cell r="X737">
            <v>28147.805945198666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D737">
            <v>921</v>
          </cell>
          <cell r="AE737" t="str">
            <v>NA</v>
          </cell>
          <cell r="AF737" t="str">
            <v>921.NA1</v>
          </cell>
        </row>
        <row r="738">
          <cell r="A738">
            <v>738</v>
          </cell>
          <cell r="B738">
            <v>922</v>
          </cell>
          <cell r="C738" t="str">
            <v>A&amp;G Expenses Transferred</v>
          </cell>
          <cell r="AD738">
            <v>922</v>
          </cell>
          <cell r="AE738" t="str">
            <v>NA</v>
          </cell>
          <cell r="AF738" t="str">
            <v>922.NA</v>
          </cell>
        </row>
        <row r="739">
          <cell r="A739">
            <v>739</v>
          </cell>
          <cell r="D739" t="str">
            <v>SO</v>
          </cell>
          <cell r="E739" t="str">
            <v>PTD</v>
          </cell>
          <cell r="F739">
            <v>-16345498.108166998</v>
          </cell>
          <cell r="G739">
            <v>-8254385.7890019221</v>
          </cell>
          <cell r="H739">
            <v>-3921519.9881094624</v>
          </cell>
          <cell r="I739">
            <v>-4169592.3310556142</v>
          </cell>
          <cell r="J739">
            <v>0</v>
          </cell>
          <cell r="K739">
            <v>0</v>
          </cell>
          <cell r="M739">
            <v>0.75</v>
          </cell>
          <cell r="N739">
            <v>-6190789.3417514414</v>
          </cell>
          <cell r="O739">
            <v>-2063596.4472504805</v>
          </cell>
          <cell r="P739">
            <v>0.75</v>
          </cell>
          <cell r="Q739">
            <v>-2941139.9910820969</v>
          </cell>
          <cell r="R739">
            <v>-980379.99702736561</v>
          </cell>
          <cell r="S739" t="str">
            <v>PLNT</v>
          </cell>
          <cell r="T739">
            <v>-731367.65638382919</v>
          </cell>
          <cell r="U739">
            <v>-2101790.5931265773</v>
          </cell>
          <cell r="V739">
            <v>-780768.13060022041</v>
          </cell>
          <cell r="W739">
            <v>-429792.97271996178</v>
          </cell>
          <cell r="X739">
            <v>-125872.97822502485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D739">
            <v>922</v>
          </cell>
          <cell r="AE739" t="str">
            <v>SO</v>
          </cell>
          <cell r="AF739" t="str">
            <v>922.SO</v>
          </cell>
        </row>
        <row r="740">
          <cell r="A740">
            <v>740</v>
          </cell>
          <cell r="F740">
            <v>-16345498.108166998</v>
          </cell>
          <cell r="G740">
            <v>-8254385.7890019221</v>
          </cell>
          <cell r="H740">
            <v>-3921519.9881094624</v>
          </cell>
          <cell r="I740">
            <v>-4169592.3310556142</v>
          </cell>
          <cell r="J740">
            <v>0</v>
          </cell>
          <cell r="K740">
            <v>0</v>
          </cell>
          <cell r="N740">
            <v>-6190789.3417514414</v>
          </cell>
          <cell r="O740">
            <v>-2063596.4472504805</v>
          </cell>
          <cell r="Q740">
            <v>-2941139.9910820969</v>
          </cell>
          <cell r="R740">
            <v>-980379.99702736561</v>
          </cell>
          <cell r="T740">
            <v>-731367.65638382919</v>
          </cell>
          <cell r="U740">
            <v>-2101790.5931265773</v>
          </cell>
          <cell r="V740">
            <v>-780768.13060022041</v>
          </cell>
          <cell r="W740">
            <v>-429792.97271996178</v>
          </cell>
          <cell r="X740">
            <v>-125872.97822502485</v>
          </cell>
          <cell r="AD740">
            <v>922</v>
          </cell>
          <cell r="AE740" t="str">
            <v>NA</v>
          </cell>
          <cell r="AF740" t="str">
            <v>922.NA1</v>
          </cell>
        </row>
        <row r="741">
          <cell r="A741">
            <v>741</v>
          </cell>
          <cell r="AD741">
            <v>922</v>
          </cell>
          <cell r="AE741" t="str">
            <v>NA</v>
          </cell>
          <cell r="AF741" t="str">
            <v>922.NA2</v>
          </cell>
        </row>
        <row r="742">
          <cell r="A742">
            <v>742</v>
          </cell>
          <cell r="B742">
            <v>923</v>
          </cell>
          <cell r="C742" t="str">
            <v>Outside Services</v>
          </cell>
          <cell r="AD742">
            <v>923</v>
          </cell>
          <cell r="AE742" t="str">
            <v>NA</v>
          </cell>
          <cell r="AF742" t="str">
            <v>923.NA</v>
          </cell>
        </row>
        <row r="743">
          <cell r="A743">
            <v>743</v>
          </cell>
          <cell r="D743" t="str">
            <v>S</v>
          </cell>
          <cell r="E743" t="str">
            <v>PTD</v>
          </cell>
          <cell r="F743">
            <v>8481.65</v>
          </cell>
          <cell r="G743">
            <v>4283.1861570683714</v>
          </cell>
          <cell r="H743">
            <v>2034.8697719116826</v>
          </cell>
          <cell r="I743">
            <v>2163.5940710199452</v>
          </cell>
          <cell r="J743">
            <v>0</v>
          </cell>
          <cell r="K743">
            <v>0</v>
          </cell>
          <cell r="M743">
            <v>0.75</v>
          </cell>
          <cell r="N743">
            <v>3212.3896178012783</v>
          </cell>
          <cell r="O743">
            <v>1070.7965392670928</v>
          </cell>
          <cell r="P743">
            <v>0.75</v>
          </cell>
          <cell r="Q743">
            <v>1526.152328933762</v>
          </cell>
          <cell r="R743">
            <v>508.71744297792065</v>
          </cell>
          <cell r="S743" t="str">
            <v>PLNT</v>
          </cell>
          <cell r="T743">
            <v>379.50538073039723</v>
          </cell>
          <cell r="U743">
            <v>1090.6154138725806</v>
          </cell>
          <cell r="V743">
            <v>405.13919925123531</v>
          </cell>
          <cell r="W743">
            <v>223.01881184329704</v>
          </cell>
          <cell r="X743">
            <v>65.315265322434698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D743">
            <v>923</v>
          </cell>
          <cell r="AE743" t="str">
            <v>S</v>
          </cell>
          <cell r="AF743" t="str">
            <v>923.S</v>
          </cell>
        </row>
        <row r="744">
          <cell r="A744">
            <v>744</v>
          </cell>
          <cell r="D744" t="str">
            <v>CN</v>
          </cell>
          <cell r="E744" t="str">
            <v>CUST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M744">
            <v>0.75</v>
          </cell>
          <cell r="N744">
            <v>0</v>
          </cell>
          <cell r="O744">
            <v>0</v>
          </cell>
          <cell r="P744">
            <v>0.75</v>
          </cell>
          <cell r="Q744">
            <v>0</v>
          </cell>
          <cell r="R744">
            <v>0</v>
          </cell>
          <cell r="S744" t="str">
            <v>CUST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D744">
            <v>923</v>
          </cell>
          <cell r="AE744" t="str">
            <v>CN</v>
          </cell>
          <cell r="AF744" t="str">
            <v>923.CN</v>
          </cell>
        </row>
        <row r="745">
          <cell r="A745">
            <v>745</v>
          </cell>
          <cell r="D745" t="str">
            <v>SO</v>
          </cell>
          <cell r="E745" t="str">
            <v>PTD</v>
          </cell>
          <cell r="F745">
            <v>7195270.9283328736</v>
          </cell>
          <cell r="G745">
            <v>3633571.8682793863</v>
          </cell>
          <cell r="H745">
            <v>1726248.9389186627</v>
          </cell>
          <cell r="I745">
            <v>1835450.1211348244</v>
          </cell>
          <cell r="J745">
            <v>0</v>
          </cell>
          <cell r="K745">
            <v>0</v>
          </cell>
          <cell r="M745">
            <v>0.75</v>
          </cell>
          <cell r="N745">
            <v>2725178.9012095397</v>
          </cell>
          <cell r="O745">
            <v>908392.96706984658</v>
          </cell>
          <cell r="P745">
            <v>0.75</v>
          </cell>
          <cell r="Q745">
            <v>1294686.7041889969</v>
          </cell>
          <cell r="R745">
            <v>431562.23472966568</v>
          </cell>
          <cell r="S745" t="str">
            <v>PLNT</v>
          </cell>
          <cell r="T745">
            <v>321947.26652424072</v>
          </cell>
          <cell r="U745">
            <v>925205.98956914106</v>
          </cell>
          <cell r="V745">
            <v>343693.30287154892</v>
          </cell>
          <cell r="W745">
            <v>189194.41067804195</v>
          </cell>
          <cell r="X745">
            <v>55409.151491851553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D745">
            <v>923</v>
          </cell>
          <cell r="AE745" t="str">
            <v>SO</v>
          </cell>
          <cell r="AF745" t="str">
            <v>923.SO</v>
          </cell>
        </row>
        <row r="746">
          <cell r="A746">
            <v>746</v>
          </cell>
          <cell r="F746">
            <v>7203752.578332874</v>
          </cell>
          <cell r="G746">
            <v>3637855.0544364545</v>
          </cell>
          <cell r="H746">
            <v>1728283.8086905745</v>
          </cell>
          <cell r="I746">
            <v>1837613.7152058443</v>
          </cell>
          <cell r="J746">
            <v>0</v>
          </cell>
          <cell r="K746">
            <v>0</v>
          </cell>
          <cell r="N746">
            <v>2728391.2908273409</v>
          </cell>
          <cell r="O746">
            <v>909463.76360911364</v>
          </cell>
          <cell r="Q746">
            <v>1296212.8565179307</v>
          </cell>
          <cell r="R746">
            <v>432070.95217264362</v>
          </cell>
          <cell r="T746">
            <v>322326.7719049711</v>
          </cell>
          <cell r="U746">
            <v>926296.60498301359</v>
          </cell>
          <cell r="V746">
            <v>344098.44207080017</v>
          </cell>
          <cell r="W746">
            <v>189417.42948988525</v>
          </cell>
          <cell r="X746">
            <v>55474.466757173985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D746">
            <v>923</v>
          </cell>
          <cell r="AE746" t="str">
            <v>NA</v>
          </cell>
          <cell r="AF746" t="str">
            <v>923.NA1</v>
          </cell>
        </row>
        <row r="747">
          <cell r="A747">
            <v>747</v>
          </cell>
          <cell r="AD747">
            <v>923</v>
          </cell>
          <cell r="AE747" t="str">
            <v>NA</v>
          </cell>
          <cell r="AF747" t="str">
            <v>923.NA2</v>
          </cell>
        </row>
        <row r="748">
          <cell r="A748">
            <v>748</v>
          </cell>
          <cell r="B748">
            <v>924</v>
          </cell>
          <cell r="C748" t="str">
            <v>Property Insurance</v>
          </cell>
          <cell r="AD748">
            <v>924</v>
          </cell>
          <cell r="AE748" t="str">
            <v>NA</v>
          </cell>
          <cell r="AF748" t="str">
            <v>924.NA</v>
          </cell>
        </row>
        <row r="749">
          <cell r="A749">
            <v>749</v>
          </cell>
          <cell r="D749" t="str">
            <v>S</v>
          </cell>
          <cell r="E749" t="str">
            <v>PT</v>
          </cell>
          <cell r="F749">
            <v>2148116.64</v>
          </cell>
          <cell r="G749">
            <v>1456268.1241888814</v>
          </cell>
          <cell r="H749">
            <v>691848.51581111888</v>
          </cell>
          <cell r="I749">
            <v>0</v>
          </cell>
          <cell r="J749">
            <v>0</v>
          </cell>
          <cell r="K749">
            <v>0</v>
          </cell>
          <cell r="M749">
            <v>0.75</v>
          </cell>
          <cell r="N749">
            <v>1092201.093141661</v>
          </cell>
          <cell r="O749">
            <v>364067.03104722034</v>
          </cell>
          <cell r="P749">
            <v>0.75</v>
          </cell>
          <cell r="Q749">
            <v>518886.38685833919</v>
          </cell>
          <cell r="R749">
            <v>172962.12895277972</v>
          </cell>
          <cell r="S749" t="str">
            <v>PLNT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D749">
            <v>924</v>
          </cell>
          <cell r="AE749" t="str">
            <v>S</v>
          </cell>
          <cell r="AF749" t="str">
            <v>924.S</v>
          </cell>
        </row>
        <row r="750">
          <cell r="A750">
            <v>750</v>
          </cell>
          <cell r="D750" t="str">
            <v>SG</v>
          </cell>
          <cell r="E750" t="str">
            <v>P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M750">
            <v>0.75</v>
          </cell>
          <cell r="N750">
            <v>0</v>
          </cell>
          <cell r="O750">
            <v>0</v>
          </cell>
          <cell r="P750">
            <v>0.75</v>
          </cell>
          <cell r="Q750">
            <v>0</v>
          </cell>
          <cell r="R750">
            <v>0</v>
          </cell>
          <cell r="S750" t="str">
            <v>PLNT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D750">
            <v>924</v>
          </cell>
          <cell r="AE750" t="str">
            <v>SG</v>
          </cell>
          <cell r="AF750" t="str">
            <v>924.SG</v>
          </cell>
        </row>
        <row r="751">
          <cell r="A751">
            <v>751</v>
          </cell>
          <cell r="D751" t="str">
            <v>SO</v>
          </cell>
          <cell r="E751" t="str">
            <v>PTD</v>
          </cell>
          <cell r="F751">
            <v>2823086.9520242158</v>
          </cell>
          <cell r="G751">
            <v>1425643.2360578973</v>
          </cell>
          <cell r="H751">
            <v>677299.14605676534</v>
          </cell>
          <cell r="I751">
            <v>720144.56990955328</v>
          </cell>
          <cell r="J751">
            <v>0</v>
          </cell>
          <cell r="K751">
            <v>0</v>
          </cell>
          <cell r="M751">
            <v>0.75</v>
          </cell>
          <cell r="N751">
            <v>1069232.4270434231</v>
          </cell>
          <cell r="O751">
            <v>356410.80901447433</v>
          </cell>
          <cell r="P751">
            <v>0.75</v>
          </cell>
          <cell r="Q751">
            <v>507974.35954257404</v>
          </cell>
          <cell r="R751">
            <v>169324.78651419134</v>
          </cell>
          <cell r="S751" t="str">
            <v>PLNT</v>
          </cell>
          <cell r="T751">
            <v>126317.01244014631</v>
          </cell>
          <cell r="U751">
            <v>363007.45074132661</v>
          </cell>
          <cell r="V751">
            <v>134849.13750976537</v>
          </cell>
          <cell r="W751">
            <v>74231.016107803982</v>
          </cell>
          <cell r="X751">
            <v>21739.953110510945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D751">
            <v>924</v>
          </cell>
          <cell r="AE751" t="str">
            <v>SO</v>
          </cell>
          <cell r="AF751" t="str">
            <v>924.SO</v>
          </cell>
        </row>
        <row r="752">
          <cell r="A752">
            <v>752</v>
          </cell>
          <cell r="F752">
            <v>4971203.5920242164</v>
          </cell>
          <cell r="G752">
            <v>2881911.3602467785</v>
          </cell>
          <cell r="H752">
            <v>1369147.6618678842</v>
          </cell>
          <cell r="I752">
            <v>720144.56990955328</v>
          </cell>
          <cell r="J752">
            <v>0</v>
          </cell>
          <cell r="K752">
            <v>0</v>
          </cell>
          <cell r="N752">
            <v>2161433.5201850841</v>
          </cell>
          <cell r="O752">
            <v>720477.84006169462</v>
          </cell>
          <cell r="Q752">
            <v>1026860.7464009132</v>
          </cell>
          <cell r="R752">
            <v>342286.91546697106</v>
          </cell>
          <cell r="T752">
            <v>126317.01244014631</v>
          </cell>
          <cell r="U752">
            <v>363007.45074132661</v>
          </cell>
          <cell r="V752">
            <v>134849.13750976537</v>
          </cell>
          <cell r="W752">
            <v>74231.016107803982</v>
          </cell>
          <cell r="X752">
            <v>21739.953110510945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D752">
            <v>924</v>
          </cell>
          <cell r="AE752" t="str">
            <v>NA</v>
          </cell>
          <cell r="AF752" t="str">
            <v>924.NA1</v>
          </cell>
        </row>
        <row r="753">
          <cell r="A753">
            <v>753</v>
          </cell>
          <cell r="AD753">
            <v>924</v>
          </cell>
          <cell r="AE753" t="str">
            <v>NA</v>
          </cell>
          <cell r="AF753" t="str">
            <v>924.NA2</v>
          </cell>
        </row>
        <row r="754">
          <cell r="A754">
            <v>754</v>
          </cell>
          <cell r="B754">
            <v>925</v>
          </cell>
          <cell r="C754" t="str">
            <v>Injuries &amp; Damages</v>
          </cell>
          <cell r="AD754">
            <v>925</v>
          </cell>
          <cell r="AE754" t="str">
            <v>NA</v>
          </cell>
          <cell r="AF754" t="str">
            <v>925.NA</v>
          </cell>
        </row>
        <row r="755">
          <cell r="A755">
            <v>755</v>
          </cell>
          <cell r="D755" t="str">
            <v>SO</v>
          </cell>
          <cell r="E755" t="str">
            <v>PTD</v>
          </cell>
          <cell r="F755">
            <v>4526209.7961688712</v>
          </cell>
          <cell r="G755">
            <v>2285710.8160485006</v>
          </cell>
          <cell r="H755">
            <v>1085902.8014071053</v>
          </cell>
          <cell r="I755">
            <v>1154596.1787132651</v>
          </cell>
          <cell r="J755">
            <v>0</v>
          </cell>
          <cell r="K755">
            <v>0</v>
          </cell>
          <cell r="M755">
            <v>0.75</v>
          </cell>
          <cell r="N755">
            <v>1714283.1120363753</v>
          </cell>
          <cell r="O755">
            <v>571427.70401212515</v>
          </cell>
          <cell r="P755">
            <v>0.75</v>
          </cell>
          <cell r="Q755">
            <v>814427.10105532897</v>
          </cell>
          <cell r="R755">
            <v>271475.70035177632</v>
          </cell>
          <cell r="S755" t="str">
            <v>PLNT</v>
          </cell>
          <cell r="T755">
            <v>202522.02955329698</v>
          </cell>
          <cell r="U755">
            <v>582003.99334125349</v>
          </cell>
          <cell r="V755">
            <v>216201.44812188117</v>
          </cell>
          <cell r="W755">
            <v>119013.39136784393</v>
          </cell>
          <cell r="X755">
            <v>34855.3163289894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D755">
            <v>925</v>
          </cell>
          <cell r="AE755" t="str">
            <v>SO</v>
          </cell>
          <cell r="AF755" t="str">
            <v>925.SO</v>
          </cell>
        </row>
        <row r="756">
          <cell r="A756">
            <v>756</v>
          </cell>
          <cell r="F756">
            <v>4526209.7961688712</v>
          </cell>
          <cell r="G756">
            <v>2285710.8160485006</v>
          </cell>
          <cell r="H756">
            <v>1085902.8014071053</v>
          </cell>
          <cell r="I756">
            <v>1154596.1787132651</v>
          </cell>
          <cell r="J756">
            <v>0</v>
          </cell>
          <cell r="K756">
            <v>0</v>
          </cell>
          <cell r="N756">
            <v>1714283.1120363753</v>
          </cell>
          <cell r="O756">
            <v>571427.70401212515</v>
          </cell>
          <cell r="Q756">
            <v>814427.10105532897</v>
          </cell>
          <cell r="R756">
            <v>271475.70035177632</v>
          </cell>
          <cell r="T756">
            <v>202522.02955329698</v>
          </cell>
          <cell r="U756">
            <v>582003.99334125349</v>
          </cell>
          <cell r="V756">
            <v>216201.44812188117</v>
          </cell>
          <cell r="W756">
            <v>119013.39136784393</v>
          </cell>
          <cell r="X756">
            <v>34855.3163289894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D756">
            <v>925</v>
          </cell>
          <cell r="AE756" t="str">
            <v>NA</v>
          </cell>
          <cell r="AF756" t="str">
            <v>925.NA1</v>
          </cell>
        </row>
        <row r="757">
          <cell r="A757">
            <v>757</v>
          </cell>
          <cell r="AD757">
            <v>925</v>
          </cell>
          <cell r="AE757" t="str">
            <v>NA</v>
          </cell>
          <cell r="AF757" t="str">
            <v>925.NA2</v>
          </cell>
        </row>
        <row r="758">
          <cell r="A758">
            <v>758</v>
          </cell>
          <cell r="B758">
            <v>926</v>
          </cell>
          <cell r="C758" t="str">
            <v>Employee Pensions &amp; Benefits</v>
          </cell>
          <cell r="AD758">
            <v>926</v>
          </cell>
          <cell r="AE758" t="str">
            <v>NA</v>
          </cell>
          <cell r="AF758" t="str">
            <v>926.NA</v>
          </cell>
        </row>
        <row r="759">
          <cell r="A759">
            <v>759</v>
          </cell>
          <cell r="D759" t="str">
            <v>S</v>
          </cell>
          <cell r="E759" t="str">
            <v>LABOR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M759">
            <v>0.75</v>
          </cell>
          <cell r="N759">
            <v>0</v>
          </cell>
          <cell r="O759">
            <v>0</v>
          </cell>
          <cell r="P759">
            <v>0.75</v>
          </cell>
          <cell r="Q759">
            <v>0</v>
          </cell>
          <cell r="R759">
            <v>0</v>
          </cell>
          <cell r="S759" t="str">
            <v>DISom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D759">
            <v>926</v>
          </cell>
          <cell r="AE759" t="str">
            <v>S</v>
          </cell>
          <cell r="AF759" t="str">
            <v>926.S</v>
          </cell>
        </row>
        <row r="760">
          <cell r="A760">
            <v>760</v>
          </cell>
          <cell r="D760" t="str">
            <v>CN</v>
          </cell>
          <cell r="E760" t="str">
            <v>CUST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M760">
            <v>0.75</v>
          </cell>
          <cell r="N760">
            <v>0</v>
          </cell>
          <cell r="O760">
            <v>0</v>
          </cell>
          <cell r="P760">
            <v>0.75</v>
          </cell>
          <cell r="Q760">
            <v>0</v>
          </cell>
          <cell r="R760">
            <v>0</v>
          </cell>
          <cell r="S760" t="str">
            <v>CUST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D760">
            <v>926</v>
          </cell>
          <cell r="AE760" t="str">
            <v>CN</v>
          </cell>
          <cell r="AF760" t="str">
            <v>926.CN</v>
          </cell>
        </row>
        <row r="761">
          <cell r="A761">
            <v>761</v>
          </cell>
          <cell r="D761" t="str">
            <v>SO</v>
          </cell>
          <cell r="E761" t="str">
            <v>LABOR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M761">
            <v>0.75</v>
          </cell>
          <cell r="N761">
            <v>0</v>
          </cell>
          <cell r="O761">
            <v>0</v>
          </cell>
          <cell r="P761">
            <v>0.75</v>
          </cell>
          <cell r="Q761">
            <v>0</v>
          </cell>
          <cell r="R761">
            <v>0</v>
          </cell>
          <cell r="S761" t="str">
            <v>DISom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D761">
            <v>926</v>
          </cell>
          <cell r="AE761" t="str">
            <v>SO</v>
          </cell>
          <cell r="AF761" t="str">
            <v>926.SO</v>
          </cell>
        </row>
        <row r="762">
          <cell r="A762">
            <v>762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N762">
            <v>0</v>
          </cell>
          <cell r="O762">
            <v>0</v>
          </cell>
          <cell r="Q762">
            <v>0</v>
          </cell>
          <cell r="R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D762">
            <v>926</v>
          </cell>
          <cell r="AE762" t="str">
            <v>NA</v>
          </cell>
          <cell r="AF762" t="str">
            <v>926.NA1</v>
          </cell>
        </row>
        <row r="763">
          <cell r="A763">
            <v>763</v>
          </cell>
          <cell r="AD763">
            <v>926</v>
          </cell>
          <cell r="AE763" t="str">
            <v>NA</v>
          </cell>
          <cell r="AF763" t="str">
            <v>926.NA2</v>
          </cell>
        </row>
        <row r="764">
          <cell r="A764">
            <v>764</v>
          </cell>
          <cell r="B764">
            <v>927</v>
          </cell>
          <cell r="C764" t="str">
            <v>Franchise Requirements</v>
          </cell>
          <cell r="AD764">
            <v>927</v>
          </cell>
          <cell r="AE764" t="str">
            <v>NA</v>
          </cell>
          <cell r="AF764" t="str">
            <v>927.NA</v>
          </cell>
        </row>
        <row r="765">
          <cell r="A765">
            <v>765</v>
          </cell>
          <cell r="D765" t="str">
            <v>S</v>
          </cell>
          <cell r="E765" t="str">
            <v>DMSC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M765">
            <v>0.75</v>
          </cell>
          <cell r="N765">
            <v>0</v>
          </cell>
          <cell r="O765">
            <v>0</v>
          </cell>
          <cell r="P765">
            <v>0.75</v>
          </cell>
          <cell r="Q765">
            <v>0</v>
          </cell>
          <cell r="R765">
            <v>0</v>
          </cell>
          <cell r="S765" t="str">
            <v>MISC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D765">
            <v>927</v>
          </cell>
          <cell r="AE765" t="str">
            <v>S</v>
          </cell>
          <cell r="AF765" t="str">
            <v>927.S</v>
          </cell>
        </row>
        <row r="766">
          <cell r="A766">
            <v>766</v>
          </cell>
          <cell r="D766" t="str">
            <v>SO</v>
          </cell>
          <cell r="E766" t="str">
            <v>DMSC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M766">
            <v>0.75</v>
          </cell>
          <cell r="N766">
            <v>0</v>
          </cell>
          <cell r="O766">
            <v>0</v>
          </cell>
          <cell r="P766">
            <v>0.75</v>
          </cell>
          <cell r="Q766">
            <v>0</v>
          </cell>
          <cell r="R766">
            <v>0</v>
          </cell>
          <cell r="S766" t="str">
            <v>MISC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D766">
            <v>927</v>
          </cell>
          <cell r="AE766" t="str">
            <v>SO</v>
          </cell>
          <cell r="AF766" t="str">
            <v>927.SO</v>
          </cell>
        </row>
        <row r="767">
          <cell r="A767">
            <v>767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N767">
            <v>0</v>
          </cell>
          <cell r="O767">
            <v>0</v>
          </cell>
          <cell r="Q767">
            <v>0</v>
          </cell>
          <cell r="R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D767">
            <v>927</v>
          </cell>
          <cell r="AE767" t="str">
            <v>NA</v>
          </cell>
          <cell r="AF767" t="str">
            <v>927.NA1</v>
          </cell>
        </row>
        <row r="768">
          <cell r="A768">
            <v>768</v>
          </cell>
          <cell r="AD768">
            <v>927</v>
          </cell>
          <cell r="AE768" t="str">
            <v>NA</v>
          </cell>
          <cell r="AF768" t="str">
            <v>927.NA2</v>
          </cell>
        </row>
        <row r="769">
          <cell r="A769">
            <v>769</v>
          </cell>
          <cell r="B769">
            <v>928</v>
          </cell>
          <cell r="C769" t="str">
            <v>Regulatory Commission Expense</v>
          </cell>
          <cell r="AD769">
            <v>928</v>
          </cell>
          <cell r="AE769" t="str">
            <v>NA</v>
          </cell>
          <cell r="AF769" t="str">
            <v>928.NA</v>
          </cell>
        </row>
        <row r="770">
          <cell r="A770">
            <v>770</v>
          </cell>
          <cell r="D770" t="str">
            <v>S</v>
          </cell>
          <cell r="E770" t="str">
            <v>DMSC</v>
          </cell>
          <cell r="F770">
            <v>5979242.173254679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5979242.173254679</v>
          </cell>
          <cell r="M770">
            <v>0.75</v>
          </cell>
          <cell r="N770">
            <v>0</v>
          </cell>
          <cell r="O770">
            <v>0</v>
          </cell>
          <cell r="P770">
            <v>0.75</v>
          </cell>
          <cell r="Q770">
            <v>0</v>
          </cell>
          <cell r="R770">
            <v>0</v>
          </cell>
          <cell r="S770" t="str">
            <v>MISC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D770">
            <v>928</v>
          </cell>
          <cell r="AE770" t="str">
            <v>S</v>
          </cell>
          <cell r="AF770" t="str">
            <v>928.S</v>
          </cell>
        </row>
        <row r="771">
          <cell r="A771">
            <v>771</v>
          </cell>
          <cell r="D771" t="str">
            <v>SE</v>
          </cell>
          <cell r="E771" t="str">
            <v>P</v>
          </cell>
          <cell r="F771">
            <v>206866.46842225312</v>
          </cell>
          <cell r="G771">
            <v>206866.46842225312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M771">
            <v>0.75</v>
          </cell>
          <cell r="N771">
            <v>155149.85131668983</v>
          </cell>
          <cell r="O771">
            <v>51716.61710556328</v>
          </cell>
          <cell r="P771">
            <v>0.75</v>
          </cell>
          <cell r="Q771">
            <v>0</v>
          </cell>
          <cell r="R771">
            <v>0</v>
          </cell>
          <cell r="S771" t="str">
            <v>MISC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D771">
            <v>928</v>
          </cell>
          <cell r="AE771" t="str">
            <v>SE</v>
          </cell>
          <cell r="AF771" t="str">
            <v>928.SE</v>
          </cell>
        </row>
        <row r="772">
          <cell r="A772">
            <v>772</v>
          </cell>
          <cell r="D772" t="str">
            <v>SO</v>
          </cell>
          <cell r="E772" t="str">
            <v>DMSC</v>
          </cell>
          <cell r="F772">
            <v>603720.6254880965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603720.6254880965</v>
          </cell>
          <cell r="M772">
            <v>0.75</v>
          </cell>
          <cell r="N772">
            <v>0</v>
          </cell>
          <cell r="O772">
            <v>0</v>
          </cell>
          <cell r="P772">
            <v>0.75</v>
          </cell>
          <cell r="Q772">
            <v>0</v>
          </cell>
          <cell r="R772">
            <v>0</v>
          </cell>
          <cell r="S772" t="str">
            <v>MISC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D772">
            <v>928</v>
          </cell>
          <cell r="AE772" t="str">
            <v>SO</v>
          </cell>
          <cell r="AF772" t="str">
            <v>928.SO</v>
          </cell>
        </row>
        <row r="773">
          <cell r="A773">
            <v>773</v>
          </cell>
          <cell r="D773" t="str">
            <v>SG</v>
          </cell>
          <cell r="E773" t="str">
            <v>FERC</v>
          </cell>
          <cell r="F773">
            <v>1794119.0442583717</v>
          </cell>
          <cell r="G773">
            <v>919049.70193741645</v>
          </cell>
          <cell r="H773">
            <v>875069.34232095536</v>
          </cell>
          <cell r="I773">
            <v>0</v>
          </cell>
          <cell r="J773">
            <v>0</v>
          </cell>
          <cell r="K773">
            <v>0</v>
          </cell>
          <cell r="M773">
            <v>0.75</v>
          </cell>
          <cell r="N773">
            <v>689287.27645306231</v>
          </cell>
          <cell r="O773">
            <v>229762.42548435411</v>
          </cell>
          <cell r="P773">
            <v>0.75</v>
          </cell>
          <cell r="Q773">
            <v>656302.00674071652</v>
          </cell>
          <cell r="R773">
            <v>218767.33558023884</v>
          </cell>
          <cell r="S773" t="str">
            <v>MISC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D773">
            <v>928</v>
          </cell>
          <cell r="AE773" t="str">
            <v>SG</v>
          </cell>
          <cell r="AF773" t="str">
            <v>928.SG</v>
          </cell>
        </row>
        <row r="774">
          <cell r="A774">
            <v>774</v>
          </cell>
          <cell r="F774">
            <v>8583948.3114234004</v>
          </cell>
          <cell r="G774">
            <v>1125916.1703596695</v>
          </cell>
          <cell r="H774">
            <v>875069.34232095536</v>
          </cell>
          <cell r="I774">
            <v>0</v>
          </cell>
          <cell r="J774">
            <v>0</v>
          </cell>
          <cell r="K774">
            <v>6582962.7987427758</v>
          </cell>
          <cell r="N774">
            <v>844437.12776975217</v>
          </cell>
          <cell r="O774">
            <v>281479.04258991737</v>
          </cell>
          <cell r="Q774">
            <v>656302.00674071652</v>
          </cell>
          <cell r="R774">
            <v>218767.33558023884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D774">
            <v>928</v>
          </cell>
          <cell r="AE774" t="str">
            <v>NA</v>
          </cell>
          <cell r="AF774" t="str">
            <v>928.NA1</v>
          </cell>
        </row>
        <row r="775">
          <cell r="A775">
            <v>775</v>
          </cell>
          <cell r="AD775">
            <v>928</v>
          </cell>
          <cell r="AE775" t="str">
            <v>NA</v>
          </cell>
          <cell r="AF775" t="str">
            <v>928.NA2</v>
          </cell>
        </row>
        <row r="776">
          <cell r="A776">
            <v>776</v>
          </cell>
          <cell r="B776" t="str">
            <v>928RE</v>
          </cell>
          <cell r="C776" t="str">
            <v>Regulatory Expense</v>
          </cell>
          <cell r="E776" t="str">
            <v>DMSC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M776">
            <v>0.75</v>
          </cell>
          <cell r="N776">
            <v>0</v>
          </cell>
          <cell r="O776">
            <v>0</v>
          </cell>
          <cell r="P776">
            <v>0.75</v>
          </cell>
          <cell r="Q776">
            <v>0</v>
          </cell>
          <cell r="R776">
            <v>0</v>
          </cell>
          <cell r="S776" t="str">
            <v>MISC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D776" t="str">
            <v>928RE</v>
          </cell>
          <cell r="AE776" t="str">
            <v>NA</v>
          </cell>
          <cell r="AF776" t="str">
            <v>928RE.NA</v>
          </cell>
        </row>
        <row r="777">
          <cell r="A777">
            <v>777</v>
          </cell>
          <cell r="AD777" t="str">
            <v>928RE</v>
          </cell>
          <cell r="AE777" t="str">
            <v>NA</v>
          </cell>
          <cell r="AF777" t="str">
            <v>928RE.NA1</v>
          </cell>
        </row>
        <row r="778">
          <cell r="A778">
            <v>778</v>
          </cell>
          <cell r="B778">
            <v>929</v>
          </cell>
          <cell r="C778" t="str">
            <v>Duplicate Charges</v>
          </cell>
          <cell r="AD778">
            <v>929</v>
          </cell>
          <cell r="AE778" t="str">
            <v>NA</v>
          </cell>
          <cell r="AF778" t="str">
            <v>929.NA</v>
          </cell>
        </row>
        <row r="779">
          <cell r="A779">
            <v>779</v>
          </cell>
          <cell r="D779" t="str">
            <v>S</v>
          </cell>
          <cell r="E779" t="str">
            <v>LABOR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M779">
            <v>0.75</v>
          </cell>
          <cell r="N779">
            <v>0</v>
          </cell>
          <cell r="O779">
            <v>0</v>
          </cell>
          <cell r="P779">
            <v>0.75</v>
          </cell>
          <cell r="Q779">
            <v>0</v>
          </cell>
          <cell r="R779">
            <v>0</v>
          </cell>
          <cell r="S779" t="str">
            <v>DISom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D779">
            <v>929</v>
          </cell>
          <cell r="AE779" t="str">
            <v>S</v>
          </cell>
          <cell r="AF779" t="str">
            <v>929.S</v>
          </cell>
        </row>
        <row r="780">
          <cell r="A780">
            <v>780</v>
          </cell>
          <cell r="D780" t="str">
            <v>SO</v>
          </cell>
          <cell r="E780" t="str">
            <v>LABOR</v>
          </cell>
          <cell r="F780">
            <v>-2288379.3302872269</v>
          </cell>
          <cell r="G780">
            <v>-1059733.9103372113</v>
          </cell>
          <cell r="H780">
            <v>-180359.85744032398</v>
          </cell>
          <cell r="I780">
            <v>-734183.42992224311</v>
          </cell>
          <cell r="J780">
            <v>-314102.1325874484</v>
          </cell>
          <cell r="K780">
            <v>0</v>
          </cell>
          <cell r="M780">
            <v>0.75</v>
          </cell>
          <cell r="N780">
            <v>-794800.43275290844</v>
          </cell>
          <cell r="O780">
            <v>-264933.47758430283</v>
          </cell>
          <cell r="P780">
            <v>0.75</v>
          </cell>
          <cell r="Q780">
            <v>-135269.89308024297</v>
          </cell>
          <cell r="R780">
            <v>-45089.964360080994</v>
          </cell>
          <cell r="S780" t="str">
            <v>DISom</v>
          </cell>
          <cell r="T780">
            <v>-69800.81700834223</v>
          </cell>
          <cell r="U780">
            <v>-611220.33165588544</v>
          </cell>
          <cell r="V780">
            <v>-5233.4257757914593</v>
          </cell>
          <cell r="W780">
            <v>0</v>
          </cell>
          <cell r="X780">
            <v>-47928.855482224011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D780">
            <v>929</v>
          </cell>
          <cell r="AE780" t="str">
            <v>SO</v>
          </cell>
          <cell r="AF780" t="str">
            <v>929.SO</v>
          </cell>
        </row>
        <row r="781">
          <cell r="A781">
            <v>781</v>
          </cell>
          <cell r="F781">
            <v>-2288379.3302872269</v>
          </cell>
          <cell r="G781">
            <v>-1059733.9103372113</v>
          </cell>
          <cell r="H781">
            <v>-180359.85744032398</v>
          </cell>
          <cell r="I781">
            <v>-734183.42992224311</v>
          </cell>
          <cell r="J781">
            <v>-314102.1325874484</v>
          </cell>
          <cell r="K781">
            <v>0</v>
          </cell>
          <cell r="N781">
            <v>-794800.43275290844</v>
          </cell>
          <cell r="O781">
            <v>-264933.47758430283</v>
          </cell>
          <cell r="Q781">
            <v>-135269.89308024297</v>
          </cell>
          <cell r="R781">
            <v>-45089.964360080994</v>
          </cell>
          <cell r="T781">
            <v>-69800.81700834223</v>
          </cell>
          <cell r="U781">
            <v>-611220.33165588544</v>
          </cell>
          <cell r="V781">
            <v>-5233.4257757914593</v>
          </cell>
          <cell r="W781">
            <v>0</v>
          </cell>
          <cell r="X781">
            <v>-47928.855482224011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D781">
            <v>929</v>
          </cell>
          <cell r="AE781" t="str">
            <v>NA</v>
          </cell>
          <cell r="AF781" t="str">
            <v>929.NA1</v>
          </cell>
        </row>
        <row r="782">
          <cell r="A782">
            <v>782</v>
          </cell>
          <cell r="AD782">
            <v>929</v>
          </cell>
          <cell r="AE782" t="str">
            <v>NA</v>
          </cell>
          <cell r="AF782" t="str">
            <v>929.NA2</v>
          </cell>
        </row>
        <row r="783">
          <cell r="A783">
            <v>783</v>
          </cell>
          <cell r="B783">
            <v>930</v>
          </cell>
          <cell r="C783" t="str">
            <v>Misc General Expenses</v>
          </cell>
          <cell r="AD783">
            <v>930</v>
          </cell>
          <cell r="AE783" t="str">
            <v>NA</v>
          </cell>
          <cell r="AF783" t="str">
            <v>930.NA</v>
          </cell>
        </row>
        <row r="784">
          <cell r="A784">
            <v>784</v>
          </cell>
          <cell r="D784" t="str">
            <v>S</v>
          </cell>
          <cell r="E784" t="str">
            <v>PTD</v>
          </cell>
          <cell r="F784">
            <v>45500.04</v>
          </cell>
          <cell r="G784">
            <v>22977.267568699157</v>
          </cell>
          <cell r="H784">
            <v>10916.113729848843</v>
          </cell>
          <cell r="I784">
            <v>11606.658701451999</v>
          </cell>
          <cell r="J784">
            <v>0</v>
          </cell>
          <cell r="K784">
            <v>0</v>
          </cell>
          <cell r="M784">
            <v>0.75</v>
          </cell>
          <cell r="N784">
            <v>17232.950676524368</v>
          </cell>
          <cell r="O784">
            <v>5744.3168921747892</v>
          </cell>
          <cell r="P784">
            <v>0.75</v>
          </cell>
          <cell r="Q784">
            <v>8187.0852973866322</v>
          </cell>
          <cell r="R784">
            <v>2729.0284324622107</v>
          </cell>
          <cell r="S784" t="str">
            <v>PLNT</v>
          </cell>
          <cell r="T784">
            <v>2035.8668423535873</v>
          </cell>
          <cell r="U784">
            <v>5850.6357791018227</v>
          </cell>
          <cell r="V784">
            <v>2173.3801526235079</v>
          </cell>
          <cell r="W784">
            <v>1196.3904263465822</v>
          </cell>
          <cell r="X784">
            <v>350.38550102649742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D784">
            <v>930</v>
          </cell>
          <cell r="AE784" t="str">
            <v>S</v>
          </cell>
          <cell r="AF784" t="str">
            <v>930.S</v>
          </cell>
        </row>
        <row r="785">
          <cell r="A785">
            <v>785</v>
          </cell>
          <cell r="D785" t="str">
            <v>CN</v>
          </cell>
          <cell r="E785" t="str">
            <v>CUST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M785">
            <v>0.75</v>
          </cell>
          <cell r="N785">
            <v>0</v>
          </cell>
          <cell r="O785">
            <v>0</v>
          </cell>
          <cell r="P785">
            <v>0.75</v>
          </cell>
          <cell r="Q785">
            <v>0</v>
          </cell>
          <cell r="R785">
            <v>0</v>
          </cell>
          <cell r="S785" t="str">
            <v>CUST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D785">
            <v>930</v>
          </cell>
          <cell r="AE785" t="str">
            <v>CN</v>
          </cell>
          <cell r="AF785" t="str">
            <v>930.CN</v>
          </cell>
        </row>
        <row r="786">
          <cell r="A786">
            <v>786</v>
          </cell>
          <cell r="D786" t="str">
            <v>SO</v>
          </cell>
          <cell r="E786" t="str">
            <v>LABOR</v>
          </cell>
          <cell r="F786">
            <v>960348.10500953044</v>
          </cell>
          <cell r="G786">
            <v>444731.09817809</v>
          </cell>
          <cell r="H786">
            <v>75690.356498222638</v>
          </cell>
          <cell r="I786">
            <v>308109.61116605008</v>
          </cell>
          <cell r="J786">
            <v>131817.03916716771</v>
          </cell>
          <cell r="K786">
            <v>0</v>
          </cell>
          <cell r="M786">
            <v>0.75</v>
          </cell>
          <cell r="N786">
            <v>333548.32363356749</v>
          </cell>
          <cell r="O786">
            <v>111182.7745445225</v>
          </cell>
          <cell r="P786">
            <v>0.75</v>
          </cell>
          <cell r="Q786">
            <v>56767.767373666982</v>
          </cell>
          <cell r="R786">
            <v>18922.58912455566</v>
          </cell>
          <cell r="S786" t="str">
            <v>DISom</v>
          </cell>
          <cell r="T786">
            <v>29292.819356861073</v>
          </cell>
          <cell r="U786">
            <v>256506.55006368668</v>
          </cell>
          <cell r="V786">
            <v>2196.2750930190105</v>
          </cell>
          <cell r="W786">
            <v>0</v>
          </cell>
          <cell r="X786">
            <v>20113.966652483356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D786">
            <v>930</v>
          </cell>
          <cell r="AE786" t="str">
            <v>SO</v>
          </cell>
          <cell r="AF786" t="str">
            <v>930.SO</v>
          </cell>
        </row>
        <row r="787">
          <cell r="A787">
            <v>787</v>
          </cell>
          <cell r="F787">
            <v>1005848.1450095305</v>
          </cell>
          <cell r="G787">
            <v>467708.36574678915</v>
          </cell>
          <cell r="H787">
            <v>86606.470228071485</v>
          </cell>
          <cell r="I787">
            <v>319716.26986750209</v>
          </cell>
          <cell r="J787">
            <v>131817.03916716771</v>
          </cell>
          <cell r="K787">
            <v>0</v>
          </cell>
          <cell r="N787">
            <v>350781.27431009186</v>
          </cell>
          <cell r="O787">
            <v>116927.09143669729</v>
          </cell>
          <cell r="Q787">
            <v>64954.852671053617</v>
          </cell>
          <cell r="R787">
            <v>21651.617557017871</v>
          </cell>
          <cell r="T787">
            <v>31328.686199214659</v>
          </cell>
          <cell r="U787">
            <v>262357.18584278849</v>
          </cell>
          <cell r="V787">
            <v>4369.6552456425179</v>
          </cell>
          <cell r="W787">
            <v>1196.3904263465822</v>
          </cell>
          <cell r="X787">
            <v>20464.352153509852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D787">
            <v>930</v>
          </cell>
          <cell r="AE787" t="str">
            <v>NA</v>
          </cell>
          <cell r="AF787" t="str">
            <v>930.NA1</v>
          </cell>
        </row>
        <row r="788">
          <cell r="A788">
            <v>788</v>
          </cell>
          <cell r="AD788">
            <v>930</v>
          </cell>
          <cell r="AE788" t="str">
            <v>NA</v>
          </cell>
          <cell r="AF788" t="str">
            <v>930.NA2</v>
          </cell>
        </row>
        <row r="789">
          <cell r="A789">
            <v>789</v>
          </cell>
          <cell r="B789">
            <v>931</v>
          </cell>
          <cell r="C789" t="str">
            <v>Rents</v>
          </cell>
          <cell r="AD789">
            <v>931</v>
          </cell>
          <cell r="AE789" t="str">
            <v>NA</v>
          </cell>
          <cell r="AF789" t="str">
            <v>931.NA</v>
          </cell>
        </row>
        <row r="790">
          <cell r="A790">
            <v>790</v>
          </cell>
          <cell r="D790" t="str">
            <v>S</v>
          </cell>
          <cell r="E790" t="str">
            <v>PTD</v>
          </cell>
          <cell r="F790">
            <v>4679.3999999999996</v>
          </cell>
          <cell r="G790">
            <v>2363.0710184204418</v>
          </cell>
          <cell r="H790">
            <v>1122.6553336536556</v>
          </cell>
          <cell r="I790">
            <v>1193.6736479259025</v>
          </cell>
          <cell r="J790">
            <v>0</v>
          </cell>
          <cell r="K790">
            <v>0</v>
          </cell>
          <cell r="M790">
            <v>0.75</v>
          </cell>
          <cell r="N790">
            <v>1772.3032638153313</v>
          </cell>
          <cell r="O790">
            <v>590.76775460511044</v>
          </cell>
          <cell r="P790">
            <v>0.75</v>
          </cell>
          <cell r="Q790">
            <v>841.99150024024175</v>
          </cell>
          <cell r="R790">
            <v>280.6638334134139</v>
          </cell>
          <cell r="S790" t="str">
            <v>PLNT</v>
          </cell>
          <cell r="T790">
            <v>209.37641597918105</v>
          </cell>
          <cell r="U790">
            <v>601.70199992635321</v>
          </cell>
          <cell r="V790">
            <v>223.51881638316016</v>
          </cell>
          <cell r="W790">
            <v>123.04141625031971</v>
          </cell>
          <cell r="X790">
            <v>36.034999386888273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D790">
            <v>931</v>
          </cell>
          <cell r="AE790" t="str">
            <v>S</v>
          </cell>
          <cell r="AF790" t="str">
            <v>931.S</v>
          </cell>
        </row>
        <row r="791">
          <cell r="A791">
            <v>791</v>
          </cell>
          <cell r="D791" t="str">
            <v>SO</v>
          </cell>
          <cell r="E791" t="str">
            <v>PTD</v>
          </cell>
          <cell r="F791">
            <v>1992711.7465591952</v>
          </cell>
          <cell r="G791">
            <v>1006308.3678163899</v>
          </cell>
          <cell r="H791">
            <v>478080.19633050653</v>
          </cell>
          <cell r="I791">
            <v>508323.18241229886</v>
          </cell>
          <cell r="J791">
            <v>0</v>
          </cell>
          <cell r="K791">
            <v>0</v>
          </cell>
          <cell r="M791">
            <v>0.75</v>
          </cell>
          <cell r="N791">
            <v>754731.27586229239</v>
          </cell>
          <cell r="O791">
            <v>251577.09195409747</v>
          </cell>
          <cell r="P791">
            <v>0.75</v>
          </cell>
          <cell r="Q791">
            <v>358560.14724787988</v>
          </cell>
          <cell r="R791">
            <v>119520.04908262663</v>
          </cell>
          <cell r="S791" t="str">
            <v>PLNT</v>
          </cell>
          <cell r="T791">
            <v>89162.46603713691</v>
          </cell>
          <cell r="U791">
            <v>256233.41522020006</v>
          </cell>
          <cell r="V791">
            <v>95184.974779615164</v>
          </cell>
          <cell r="W791">
            <v>52396.904619244255</v>
          </cell>
          <cell r="X791">
            <v>15345.421756102422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D791">
            <v>931</v>
          </cell>
          <cell r="AE791" t="str">
            <v>SO</v>
          </cell>
          <cell r="AF791" t="str">
            <v>931.SO</v>
          </cell>
        </row>
        <row r="792">
          <cell r="A792">
            <v>792</v>
          </cell>
          <cell r="F792">
            <v>1997391.1465591951</v>
          </cell>
          <cell r="G792">
            <v>1008671.4388348103</v>
          </cell>
          <cell r="H792">
            <v>479202.8516641602</v>
          </cell>
          <cell r="I792">
            <v>509516.85606022476</v>
          </cell>
          <cell r="J792">
            <v>0</v>
          </cell>
          <cell r="K792">
            <v>0</v>
          </cell>
          <cell r="N792">
            <v>756503.57912610774</v>
          </cell>
          <cell r="O792">
            <v>252167.85970870257</v>
          </cell>
          <cell r="Q792">
            <v>359402.13874812011</v>
          </cell>
          <cell r="R792">
            <v>119800.71291604005</v>
          </cell>
          <cell r="T792">
            <v>89371.842453116085</v>
          </cell>
          <cell r="U792">
            <v>256835.11722012641</v>
          </cell>
          <cell r="V792">
            <v>95408.493595998327</v>
          </cell>
          <cell r="W792">
            <v>52519.946035494577</v>
          </cell>
          <cell r="X792">
            <v>15381.456755489309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D792">
            <v>931</v>
          </cell>
          <cell r="AE792" t="str">
            <v>NA</v>
          </cell>
          <cell r="AF792" t="str">
            <v>931.NA1</v>
          </cell>
        </row>
        <row r="793">
          <cell r="A793">
            <v>793</v>
          </cell>
          <cell r="AD793">
            <v>931</v>
          </cell>
          <cell r="AE793" t="str">
            <v>NA</v>
          </cell>
          <cell r="AF793" t="str">
            <v>931.NA2</v>
          </cell>
        </row>
        <row r="794">
          <cell r="A794">
            <v>794</v>
          </cell>
          <cell r="B794">
            <v>935</v>
          </cell>
          <cell r="C794" t="str">
            <v>Maintenance of General Plant</v>
          </cell>
          <cell r="AD794">
            <v>935</v>
          </cell>
          <cell r="AE794" t="str">
            <v>NA</v>
          </cell>
          <cell r="AF794" t="str">
            <v>935.NA</v>
          </cell>
        </row>
        <row r="795">
          <cell r="A795">
            <v>795</v>
          </cell>
          <cell r="D795" t="str">
            <v>S</v>
          </cell>
          <cell r="E795" t="str">
            <v>G</v>
          </cell>
          <cell r="F795">
            <v>91225.01</v>
          </cell>
          <cell r="G795">
            <v>20104.469208158131</v>
          </cell>
          <cell r="H795">
            <v>31015.91143757055</v>
          </cell>
          <cell r="I795">
            <v>38533.167937725724</v>
          </cell>
          <cell r="J795">
            <v>1571.4614165455864</v>
          </cell>
          <cell r="K795">
            <v>0</v>
          </cell>
          <cell r="M795">
            <v>0.75</v>
          </cell>
          <cell r="N795">
            <v>15078.351906118598</v>
          </cell>
          <cell r="O795">
            <v>5026.1173020395327</v>
          </cell>
          <cell r="P795">
            <v>0.75</v>
          </cell>
          <cell r="Q795">
            <v>23261.933578177912</v>
          </cell>
          <cell r="R795">
            <v>7753.9778593926376</v>
          </cell>
          <cell r="S795" t="str">
            <v>GENL</v>
          </cell>
          <cell r="T795">
            <v>6758.9132198264979</v>
          </cell>
          <cell r="U795">
            <v>19423.637484093008</v>
          </cell>
          <cell r="V795">
            <v>7215.4462854227613</v>
          </cell>
          <cell r="W795">
            <v>3971.9194303294985</v>
          </cell>
          <cell r="X795">
            <v>1163.2515180539558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D795">
            <v>935</v>
          </cell>
          <cell r="AE795" t="str">
            <v>S</v>
          </cell>
          <cell r="AF795" t="str">
            <v>935.S</v>
          </cell>
        </row>
        <row r="796">
          <cell r="A796">
            <v>796</v>
          </cell>
          <cell r="D796" t="str">
            <v>CN</v>
          </cell>
          <cell r="E796" t="str">
            <v>CUST</v>
          </cell>
          <cell r="F796">
            <v>31223.151611144574</v>
          </cell>
          <cell r="G796">
            <v>0</v>
          </cell>
          <cell r="H796">
            <v>0</v>
          </cell>
          <cell r="I796">
            <v>0</v>
          </cell>
          <cell r="J796">
            <v>31223.151611144574</v>
          </cell>
          <cell r="K796">
            <v>0</v>
          </cell>
          <cell r="M796">
            <v>0.75</v>
          </cell>
          <cell r="N796">
            <v>0</v>
          </cell>
          <cell r="O796">
            <v>0</v>
          </cell>
          <cell r="P796">
            <v>0.75</v>
          </cell>
          <cell r="Q796">
            <v>0</v>
          </cell>
          <cell r="R796">
            <v>0</v>
          </cell>
          <cell r="S796" t="str">
            <v>CUST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D796">
            <v>935</v>
          </cell>
          <cell r="AE796" t="str">
            <v>CN</v>
          </cell>
          <cell r="AF796" t="str">
            <v>935.CN</v>
          </cell>
        </row>
        <row r="797">
          <cell r="A797">
            <v>797</v>
          </cell>
          <cell r="D797" t="str">
            <v>SO</v>
          </cell>
          <cell r="E797" t="str">
            <v>G</v>
          </cell>
          <cell r="F797">
            <v>9604597.9867019728</v>
          </cell>
          <cell r="G797">
            <v>2116693.0481058583</v>
          </cell>
          <cell r="H797">
            <v>3265500.9908907306</v>
          </cell>
          <cell r="I797">
            <v>4056953.1008648779</v>
          </cell>
          <cell r="J797">
            <v>165450.84684050537</v>
          </cell>
          <cell r="K797">
            <v>0</v>
          </cell>
          <cell r="M797">
            <v>0.75</v>
          </cell>
          <cell r="N797">
            <v>1587519.7860793937</v>
          </cell>
          <cell r="O797">
            <v>529173.26202646457</v>
          </cell>
          <cell r="P797">
            <v>0.75</v>
          </cell>
          <cell r="Q797">
            <v>2449125.7431680481</v>
          </cell>
          <cell r="R797">
            <v>816375.24772268266</v>
          </cell>
          <cell r="S797" t="str">
            <v>GENL</v>
          </cell>
          <cell r="T797">
            <v>711610.1637417078</v>
          </cell>
          <cell r="U797">
            <v>2045011.8829710041</v>
          </cell>
          <cell r="V797">
            <v>759676.1114756543</v>
          </cell>
          <cell r="W797">
            <v>418182.35332487384</v>
          </cell>
          <cell r="X797">
            <v>122472.58935163765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D797">
            <v>935</v>
          </cell>
          <cell r="AE797" t="str">
            <v>SO</v>
          </cell>
          <cell r="AF797" t="str">
            <v>935.SO</v>
          </cell>
        </row>
        <row r="798">
          <cell r="A798">
            <v>798</v>
          </cell>
          <cell r="F798">
            <v>9727046.1483131181</v>
          </cell>
          <cell r="G798">
            <v>2136797.5173140164</v>
          </cell>
          <cell r="H798">
            <v>3296516.9023283012</v>
          </cell>
          <cell r="I798">
            <v>4095486.2688026037</v>
          </cell>
          <cell r="J798">
            <v>198245.45986819552</v>
          </cell>
          <cell r="K798">
            <v>0</v>
          </cell>
          <cell r="N798">
            <v>1602598.1379855124</v>
          </cell>
          <cell r="O798">
            <v>534199.37932850409</v>
          </cell>
          <cell r="Q798">
            <v>2472387.6767462259</v>
          </cell>
          <cell r="R798">
            <v>824129.22558207531</v>
          </cell>
          <cell r="T798">
            <v>718369.07696153433</v>
          </cell>
          <cell r="U798">
            <v>2064435.5204550971</v>
          </cell>
          <cell r="V798">
            <v>766891.55776107707</v>
          </cell>
          <cell r="W798">
            <v>422154.27275520336</v>
          </cell>
          <cell r="X798">
            <v>123635.8408696916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D798">
            <v>935</v>
          </cell>
          <cell r="AE798" t="str">
            <v>NA</v>
          </cell>
          <cell r="AF798" t="str">
            <v>935.NA1</v>
          </cell>
        </row>
        <row r="799">
          <cell r="A799">
            <v>799</v>
          </cell>
          <cell r="AD799">
            <v>935</v>
          </cell>
          <cell r="AE799" t="str">
            <v>NA</v>
          </cell>
          <cell r="AF799" t="str">
            <v>935.NA2</v>
          </cell>
        </row>
        <row r="800">
          <cell r="A800">
            <v>800</v>
          </cell>
          <cell r="C800" t="str">
            <v>Total Adminsitrative &amp; Gen Expense</v>
          </cell>
          <cell r="F800">
            <v>57579193.912005946</v>
          </cell>
          <cell r="G800">
            <v>23499315.901159365</v>
          </cell>
          <cell r="H800">
            <v>13973163.917322362</v>
          </cell>
          <cell r="I800">
            <v>13466706.89081534</v>
          </cell>
          <cell r="J800">
            <v>57044.403966098122</v>
          </cell>
          <cell r="K800">
            <v>6582962.7987427758</v>
          </cell>
          <cell r="N800">
            <v>17624486.925869524</v>
          </cell>
          <cell r="O800">
            <v>5874828.9752898412</v>
          </cell>
          <cell r="Q800">
            <v>10479872.937991772</v>
          </cell>
          <cell r="R800">
            <v>3493290.9793305905</v>
          </cell>
          <cell r="T800">
            <v>2396356.2474536076</v>
          </cell>
          <cell r="U800">
            <v>6648300.7793913549</v>
          </cell>
          <cell r="V800">
            <v>2598425.9090655232</v>
          </cell>
          <cell r="W800">
            <v>1432039.1650858608</v>
          </cell>
          <cell r="X800">
            <v>391584.78981899144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D800">
            <v>935</v>
          </cell>
          <cell r="AE800" t="str">
            <v>NA</v>
          </cell>
          <cell r="AF800" t="str">
            <v>935.NA3</v>
          </cell>
        </row>
        <row r="801">
          <cell r="A801">
            <v>801</v>
          </cell>
          <cell r="AD801">
            <v>935</v>
          </cell>
          <cell r="AE801" t="str">
            <v>NA</v>
          </cell>
          <cell r="AF801" t="str">
            <v>935.NA4</v>
          </cell>
        </row>
        <row r="802">
          <cell r="A802">
            <v>802</v>
          </cell>
          <cell r="AD802">
            <v>935</v>
          </cell>
          <cell r="AE802" t="str">
            <v>NA</v>
          </cell>
          <cell r="AF802" t="str">
            <v>935.NA5</v>
          </cell>
        </row>
        <row r="803">
          <cell r="A803">
            <v>803</v>
          </cell>
          <cell r="B803" t="str">
            <v>TOTAL O&amp;M EXPENSE</v>
          </cell>
          <cell r="F803">
            <v>1193141009.3890157</v>
          </cell>
          <cell r="G803">
            <v>940533001.86883247</v>
          </cell>
          <cell r="H803">
            <v>108277267.82182859</v>
          </cell>
          <cell r="I803">
            <v>99369741.333618969</v>
          </cell>
          <cell r="J803">
            <v>38378035.565992944</v>
          </cell>
          <cell r="K803">
            <v>6582962.7987427758</v>
          </cell>
          <cell r="N803">
            <v>342075334.6937378</v>
          </cell>
          <cell r="O803">
            <v>598457667.17509472</v>
          </cell>
          <cell r="Q803">
            <v>79752199.573163286</v>
          </cell>
          <cell r="R803">
            <v>28525068.248665307</v>
          </cell>
          <cell r="T803">
            <v>17004626.300325204</v>
          </cell>
          <cell r="U803">
            <v>70765136.743703842</v>
          </cell>
          <cell r="V803">
            <v>4549044.2250803839</v>
          </cell>
          <cell r="W803">
            <v>2262597.4077630034</v>
          </cell>
          <cell r="X803">
            <v>4788336.6567465365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D803" t="str">
            <v>TOTAL O&amp;M EXPENSE</v>
          </cell>
          <cell r="AE803" t="str">
            <v>NA</v>
          </cell>
          <cell r="AF803" t="str">
            <v>TOTAL O&amp;M EXPENSE.NA</v>
          </cell>
        </row>
        <row r="804">
          <cell r="A804">
            <v>804</v>
          </cell>
          <cell r="AD804" t="str">
            <v>TOTAL O&amp;M EXPENSE</v>
          </cell>
          <cell r="AE804" t="str">
            <v>NA</v>
          </cell>
          <cell r="AF804" t="str">
            <v>TOTAL O&amp;M EXPENSE.NA1</v>
          </cell>
        </row>
        <row r="805">
          <cell r="A805">
            <v>805</v>
          </cell>
          <cell r="B805" t="str">
            <v>403SP</v>
          </cell>
          <cell r="C805" t="str">
            <v>Steam Depreciation</v>
          </cell>
          <cell r="AD805" t="str">
            <v>403SP</v>
          </cell>
          <cell r="AE805" t="str">
            <v>NA</v>
          </cell>
          <cell r="AF805" t="str">
            <v>403SP.NA</v>
          </cell>
        </row>
        <row r="806">
          <cell r="A806">
            <v>806</v>
          </cell>
          <cell r="D806" t="str">
            <v>SG</v>
          </cell>
          <cell r="E806" t="str">
            <v>P</v>
          </cell>
          <cell r="F806">
            <v>13551737.108827481</v>
          </cell>
          <cell r="G806">
            <v>13551737.108827481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M806">
            <v>0.75</v>
          </cell>
          <cell r="N806">
            <v>10163802.831620611</v>
          </cell>
          <cell r="O806">
            <v>3387934.2772068703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D806" t="str">
            <v>403SP</v>
          </cell>
          <cell r="AE806" t="str">
            <v>SG</v>
          </cell>
          <cell r="AF806" t="str">
            <v>403SP.SG</v>
          </cell>
        </row>
        <row r="807">
          <cell r="A807">
            <v>807</v>
          </cell>
          <cell r="D807" t="str">
            <v>SG</v>
          </cell>
          <cell r="E807" t="str">
            <v>P</v>
          </cell>
          <cell r="F807">
            <v>16346030.023655199</v>
          </cell>
          <cell r="G807">
            <v>16346030.023655199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M807">
            <v>0.75</v>
          </cell>
          <cell r="N807">
            <v>12259522.517741399</v>
          </cell>
          <cell r="O807">
            <v>4086507.5059137996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D807" t="str">
            <v>403SP</v>
          </cell>
          <cell r="AE807" t="str">
            <v>SG</v>
          </cell>
          <cell r="AF807" t="str">
            <v>403SP.SG1</v>
          </cell>
        </row>
        <row r="808">
          <cell r="A808">
            <v>808</v>
          </cell>
          <cell r="D808" t="str">
            <v>SG</v>
          </cell>
          <cell r="E808" t="str">
            <v>P</v>
          </cell>
          <cell r="F808">
            <v>69122075.845120877</v>
          </cell>
          <cell r="G808">
            <v>69122075.845120877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M808">
            <v>0.75</v>
          </cell>
          <cell r="N808">
            <v>51841556.883840658</v>
          </cell>
          <cell r="O808">
            <v>17280518.961280219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D808" t="str">
            <v>403SP</v>
          </cell>
          <cell r="AE808" t="str">
            <v>SG</v>
          </cell>
          <cell r="AF808" t="str">
            <v>403SP.SG2</v>
          </cell>
        </row>
        <row r="809">
          <cell r="A809">
            <v>809</v>
          </cell>
          <cell r="D809" t="str">
            <v>SG</v>
          </cell>
          <cell r="E809" t="str">
            <v>P</v>
          </cell>
          <cell r="F809">
            <v>6487506.1869223462</v>
          </cell>
          <cell r="G809">
            <v>6487506.1869223462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M809">
            <v>0.75</v>
          </cell>
          <cell r="N809">
            <v>4865629.6401917599</v>
          </cell>
          <cell r="O809">
            <v>1621876.5467305866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D809" t="str">
            <v>403SP</v>
          </cell>
          <cell r="AE809" t="str">
            <v>SG</v>
          </cell>
          <cell r="AF809" t="str">
            <v>403SP.SG3</v>
          </cell>
        </row>
        <row r="810">
          <cell r="A810">
            <v>810</v>
          </cell>
          <cell r="F810">
            <v>105507349.1645259</v>
          </cell>
          <cell r="G810">
            <v>105507349.1645259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N810">
            <v>79130511.87339443</v>
          </cell>
          <cell r="O810">
            <v>26376837.291131474</v>
          </cell>
          <cell r="Q810">
            <v>0</v>
          </cell>
          <cell r="R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D810" t="str">
            <v>403SP</v>
          </cell>
          <cell r="AE810" t="str">
            <v>NA</v>
          </cell>
          <cell r="AF810" t="str">
            <v>403SP.NA1</v>
          </cell>
        </row>
        <row r="811">
          <cell r="A811">
            <v>811</v>
          </cell>
          <cell r="AD811" t="str">
            <v>403SP</v>
          </cell>
          <cell r="AE811" t="str">
            <v>NA</v>
          </cell>
          <cell r="AF811" t="str">
            <v>403SP.NA2</v>
          </cell>
        </row>
        <row r="812">
          <cell r="A812">
            <v>812</v>
          </cell>
          <cell r="B812" t="str">
            <v>403NP</v>
          </cell>
          <cell r="C812" t="str">
            <v>Nuclear Depreciation</v>
          </cell>
          <cell r="AD812" t="str">
            <v>403NP</v>
          </cell>
          <cell r="AE812" t="str">
            <v>NA</v>
          </cell>
          <cell r="AF812" t="str">
            <v>403NP.NA</v>
          </cell>
        </row>
        <row r="813">
          <cell r="A813">
            <v>813</v>
          </cell>
          <cell r="D813" t="str">
            <v>SG</v>
          </cell>
          <cell r="E813" t="str">
            <v>P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M813">
            <v>0.75</v>
          </cell>
          <cell r="N813">
            <v>0</v>
          </cell>
          <cell r="O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D813" t="str">
            <v>403NP</v>
          </cell>
          <cell r="AE813" t="str">
            <v>SG</v>
          </cell>
          <cell r="AF813" t="str">
            <v>403NP.SG</v>
          </cell>
        </row>
        <row r="814">
          <cell r="A814">
            <v>814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N814">
            <v>0</v>
          </cell>
          <cell r="O814">
            <v>0</v>
          </cell>
          <cell r="Q814">
            <v>0</v>
          </cell>
          <cell r="R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D814" t="str">
            <v>403NP</v>
          </cell>
          <cell r="AE814" t="str">
            <v>NA</v>
          </cell>
          <cell r="AF814" t="str">
            <v>403NP.NA1</v>
          </cell>
        </row>
        <row r="815">
          <cell r="A815">
            <v>815</v>
          </cell>
          <cell r="AD815" t="str">
            <v>403NP</v>
          </cell>
          <cell r="AE815" t="str">
            <v>NA</v>
          </cell>
          <cell r="AF815" t="str">
            <v>403NP.NA2</v>
          </cell>
        </row>
        <row r="816">
          <cell r="A816">
            <v>816</v>
          </cell>
          <cell r="B816" t="str">
            <v>403HP</v>
          </cell>
          <cell r="C816" t="str">
            <v>Hydro Depreciation</v>
          </cell>
          <cell r="AD816" t="str">
            <v>403HP</v>
          </cell>
          <cell r="AE816" t="str">
            <v>NA</v>
          </cell>
          <cell r="AF816" t="str">
            <v>403HP.NA</v>
          </cell>
        </row>
        <row r="817">
          <cell r="A817">
            <v>817</v>
          </cell>
          <cell r="D817" t="str">
            <v>SG</v>
          </cell>
          <cell r="E817" t="str">
            <v>P</v>
          </cell>
          <cell r="F817">
            <v>2214429.3075732118</v>
          </cell>
          <cell r="G817">
            <v>2214429.3075732118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M817">
            <v>0.75</v>
          </cell>
          <cell r="N817">
            <v>1660821.9806799088</v>
          </cell>
          <cell r="O817">
            <v>553607.32689330296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D817" t="str">
            <v>403HP</v>
          </cell>
          <cell r="AE817" t="str">
            <v>SG</v>
          </cell>
          <cell r="AF817" t="str">
            <v>403HP.SG</v>
          </cell>
        </row>
        <row r="818">
          <cell r="A818">
            <v>818</v>
          </cell>
          <cell r="D818" t="str">
            <v>SG</v>
          </cell>
          <cell r="E818" t="str">
            <v>P</v>
          </cell>
          <cell r="F818">
            <v>619311.43381758442</v>
          </cell>
          <cell r="G818">
            <v>619311.43381758442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M818">
            <v>0.75</v>
          </cell>
          <cell r="N818">
            <v>464483.57536318828</v>
          </cell>
          <cell r="O818">
            <v>154827.8584543961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D818" t="str">
            <v>403HP</v>
          </cell>
          <cell r="AE818" t="str">
            <v>SG</v>
          </cell>
          <cell r="AF818" t="str">
            <v>403HP.SG1</v>
          </cell>
        </row>
        <row r="819">
          <cell r="A819">
            <v>819</v>
          </cell>
          <cell r="D819" t="str">
            <v>SG</v>
          </cell>
          <cell r="E819" t="str">
            <v>P</v>
          </cell>
          <cell r="F819">
            <v>9225486.7287826221</v>
          </cell>
          <cell r="G819">
            <v>9225486.7287826221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M819">
            <v>0.75</v>
          </cell>
          <cell r="N819">
            <v>6919115.0465869661</v>
          </cell>
          <cell r="O819">
            <v>2306371.6821956555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D819" t="str">
            <v>403HP</v>
          </cell>
          <cell r="AE819" t="str">
            <v>SG</v>
          </cell>
          <cell r="AF819" t="str">
            <v>403HP.SG2</v>
          </cell>
        </row>
        <row r="820">
          <cell r="A820">
            <v>820</v>
          </cell>
          <cell r="D820" t="str">
            <v>SG</v>
          </cell>
          <cell r="E820" t="str">
            <v>P</v>
          </cell>
          <cell r="F820">
            <v>2297861.9576393981</v>
          </cell>
          <cell r="G820">
            <v>2297861.9576393981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M820">
            <v>0.75</v>
          </cell>
          <cell r="N820">
            <v>1723396.4682295485</v>
          </cell>
          <cell r="O820">
            <v>574465.48940984951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D820" t="str">
            <v>403HP</v>
          </cell>
          <cell r="AE820" t="str">
            <v>SG</v>
          </cell>
          <cell r="AF820" t="str">
            <v>403HP.SG3</v>
          </cell>
        </row>
        <row r="821">
          <cell r="A821">
            <v>821</v>
          </cell>
          <cell r="F821">
            <v>14357089.427812817</v>
          </cell>
          <cell r="G821">
            <v>14357089.427812817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N821">
            <v>10767817.070859613</v>
          </cell>
          <cell r="O821">
            <v>3589272.3569532041</v>
          </cell>
          <cell r="Q821">
            <v>0</v>
          </cell>
          <cell r="R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D821" t="str">
            <v>403HP</v>
          </cell>
          <cell r="AE821" t="str">
            <v>NA</v>
          </cell>
          <cell r="AF821" t="str">
            <v>403HP.NA1</v>
          </cell>
        </row>
        <row r="822">
          <cell r="A822">
            <v>822</v>
          </cell>
          <cell r="AD822" t="str">
            <v>403HP</v>
          </cell>
          <cell r="AE822" t="str">
            <v>NA</v>
          </cell>
          <cell r="AF822" t="str">
            <v>403HP.NA2</v>
          </cell>
        </row>
        <row r="823">
          <cell r="A823">
            <v>823</v>
          </cell>
          <cell r="B823" t="str">
            <v>403OP</v>
          </cell>
          <cell r="C823" t="str">
            <v>Other Production Depreciation</v>
          </cell>
          <cell r="AD823" t="str">
            <v>403OP</v>
          </cell>
          <cell r="AE823" t="str">
            <v>NA</v>
          </cell>
          <cell r="AF823" t="str">
            <v>403OP.NA</v>
          </cell>
        </row>
        <row r="824">
          <cell r="A824">
            <v>824</v>
          </cell>
          <cell r="D824" t="str">
            <v>SG</v>
          </cell>
          <cell r="E824" t="str">
            <v>P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M824">
            <v>0.75</v>
          </cell>
          <cell r="N824">
            <v>0</v>
          </cell>
          <cell r="O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D824" t="str">
            <v>403OP</v>
          </cell>
          <cell r="AE824" t="str">
            <v>SG</v>
          </cell>
          <cell r="AF824" t="str">
            <v>403OP.SG</v>
          </cell>
        </row>
        <row r="825">
          <cell r="A825">
            <v>825</v>
          </cell>
          <cell r="D825" t="str">
            <v>SG</v>
          </cell>
          <cell r="E825" t="str">
            <v>P</v>
          </cell>
          <cell r="F825">
            <v>24979061.878400698</v>
          </cell>
          <cell r="G825">
            <v>24979061.878400698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M825">
            <v>0.75</v>
          </cell>
          <cell r="N825">
            <v>18734296.408800524</v>
          </cell>
          <cell r="O825">
            <v>6244765.4696001746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D825" t="str">
            <v>403OP</v>
          </cell>
          <cell r="AE825" t="str">
            <v>SG</v>
          </cell>
          <cell r="AF825" t="str">
            <v>403OP.SG1</v>
          </cell>
        </row>
        <row r="826">
          <cell r="A826">
            <v>826</v>
          </cell>
          <cell r="D826" t="str">
            <v>SG</v>
          </cell>
          <cell r="E826" t="str">
            <v>P</v>
          </cell>
          <cell r="F826">
            <v>1363397.9080218982</v>
          </cell>
          <cell r="G826">
            <v>1363397.9080218982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M826">
            <v>0.75</v>
          </cell>
          <cell r="N826">
            <v>1022548.4310164237</v>
          </cell>
          <cell r="O826">
            <v>340849.47700547456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D826" t="str">
            <v>403OP</v>
          </cell>
          <cell r="AE826" t="str">
            <v>SG</v>
          </cell>
          <cell r="AF826" t="str">
            <v>403OP.SG2</v>
          </cell>
        </row>
        <row r="827">
          <cell r="A827">
            <v>827</v>
          </cell>
          <cell r="D827" t="str">
            <v>SG</v>
          </cell>
          <cell r="E827" t="str">
            <v>P</v>
          </cell>
          <cell r="F827">
            <v>29198417.305641729</v>
          </cell>
          <cell r="G827">
            <v>29198417.305641729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M827">
            <v>0.75</v>
          </cell>
          <cell r="N827">
            <v>21898812.979231298</v>
          </cell>
          <cell r="O827">
            <v>7299604.3264104323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D827" t="str">
            <v>403OP</v>
          </cell>
          <cell r="AE827" t="str">
            <v>SG</v>
          </cell>
          <cell r="AF827" t="str">
            <v>403OP.SG3</v>
          </cell>
        </row>
        <row r="828">
          <cell r="A828">
            <v>828</v>
          </cell>
          <cell r="F828">
            <v>55540877.092064321</v>
          </cell>
          <cell r="G828">
            <v>55540877.092064321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N828">
            <v>41655657.819048241</v>
          </cell>
          <cell r="O828">
            <v>13885219.27301608</v>
          </cell>
          <cell r="Q828">
            <v>0</v>
          </cell>
          <cell r="R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D828" t="str">
            <v>403OP</v>
          </cell>
          <cell r="AE828" t="str">
            <v>NA</v>
          </cell>
          <cell r="AF828" t="str">
            <v>403OP.NA1</v>
          </cell>
        </row>
        <row r="829">
          <cell r="A829">
            <v>829</v>
          </cell>
          <cell r="AD829" t="str">
            <v>403OP</v>
          </cell>
          <cell r="AE829" t="str">
            <v>NA</v>
          </cell>
          <cell r="AF829" t="str">
            <v>403OP.NA2</v>
          </cell>
        </row>
        <row r="830">
          <cell r="A830">
            <v>830</v>
          </cell>
          <cell r="B830" t="str">
            <v>403TP</v>
          </cell>
          <cell r="C830" t="str">
            <v>Transmission Depreciation</v>
          </cell>
          <cell r="AD830" t="str">
            <v>403TP</v>
          </cell>
          <cell r="AE830" t="str">
            <v>NA</v>
          </cell>
          <cell r="AF830" t="str">
            <v>403TP.NA</v>
          </cell>
        </row>
        <row r="831">
          <cell r="A831">
            <v>831</v>
          </cell>
          <cell r="D831" t="str">
            <v>SG</v>
          </cell>
          <cell r="E831" t="str">
            <v>T</v>
          </cell>
          <cell r="F831">
            <v>4203414.6048366847</v>
          </cell>
          <cell r="G831">
            <v>0</v>
          </cell>
          <cell r="H831">
            <v>4203414.6048366847</v>
          </cell>
          <cell r="I831">
            <v>0</v>
          </cell>
          <cell r="J831">
            <v>0</v>
          </cell>
          <cell r="K831">
            <v>0</v>
          </cell>
          <cell r="P831">
            <v>0.75</v>
          </cell>
          <cell r="Q831">
            <v>3152560.9536275137</v>
          </cell>
          <cell r="R831">
            <v>1050853.6512091712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D831" t="str">
            <v>403TP</v>
          </cell>
          <cell r="AE831" t="str">
            <v>SG</v>
          </cell>
          <cell r="AF831" t="str">
            <v>403TP.SG</v>
          </cell>
        </row>
        <row r="832">
          <cell r="A832">
            <v>832</v>
          </cell>
          <cell r="D832" t="str">
            <v>SG</v>
          </cell>
          <cell r="E832" t="str">
            <v>T</v>
          </cell>
          <cell r="F832">
            <v>4874295.0138449613</v>
          </cell>
          <cell r="G832">
            <v>0</v>
          </cell>
          <cell r="H832">
            <v>4874295.0138449613</v>
          </cell>
          <cell r="I832">
            <v>0</v>
          </cell>
          <cell r="J832">
            <v>0</v>
          </cell>
          <cell r="K832">
            <v>0</v>
          </cell>
          <cell r="P832">
            <v>0.75</v>
          </cell>
          <cell r="Q832">
            <v>3655721.260383721</v>
          </cell>
          <cell r="R832">
            <v>1218573.7534612403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D832" t="str">
            <v>403TP</v>
          </cell>
          <cell r="AE832" t="str">
            <v>SG</v>
          </cell>
          <cell r="AF832" t="str">
            <v>403TP.SG1</v>
          </cell>
        </row>
        <row r="833">
          <cell r="A833">
            <v>833</v>
          </cell>
          <cell r="D833" t="str">
            <v>SG</v>
          </cell>
          <cell r="E833" t="str">
            <v>T</v>
          </cell>
          <cell r="F833">
            <v>34192780.440329961</v>
          </cell>
          <cell r="G833">
            <v>0</v>
          </cell>
          <cell r="H833">
            <v>34192780.440329961</v>
          </cell>
          <cell r="I833">
            <v>0</v>
          </cell>
          <cell r="J833">
            <v>0</v>
          </cell>
          <cell r="K833">
            <v>0</v>
          </cell>
          <cell r="P833">
            <v>0.75</v>
          </cell>
          <cell r="Q833">
            <v>25644585.330247469</v>
          </cell>
          <cell r="R833">
            <v>8548195.1100824904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D833" t="str">
            <v>403TP</v>
          </cell>
          <cell r="AE833" t="str">
            <v>SG</v>
          </cell>
          <cell r="AF833" t="str">
            <v>403TP.SG2</v>
          </cell>
        </row>
        <row r="834">
          <cell r="A834">
            <v>834</v>
          </cell>
          <cell r="F834">
            <v>43270490.059011608</v>
          </cell>
          <cell r="G834">
            <v>0</v>
          </cell>
          <cell r="H834">
            <v>43270490.059011608</v>
          </cell>
          <cell r="I834">
            <v>0</v>
          </cell>
          <cell r="J834">
            <v>0</v>
          </cell>
          <cell r="K834">
            <v>0</v>
          </cell>
          <cell r="N834">
            <v>0</v>
          </cell>
          <cell r="O834">
            <v>0</v>
          </cell>
          <cell r="Q834">
            <v>32452867.544258706</v>
          </cell>
          <cell r="R834">
            <v>10817622.514752902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D834" t="str">
            <v>403TP</v>
          </cell>
          <cell r="AE834" t="str">
            <v>NA</v>
          </cell>
          <cell r="AF834" t="str">
            <v>403TP.NA1</v>
          </cell>
        </row>
        <row r="835">
          <cell r="A835">
            <v>835</v>
          </cell>
          <cell r="AD835" t="str">
            <v>403TP</v>
          </cell>
          <cell r="AE835" t="str">
            <v>NA</v>
          </cell>
          <cell r="AF835" t="str">
            <v>403TP.NA2</v>
          </cell>
        </row>
        <row r="836">
          <cell r="A836">
            <v>836</v>
          </cell>
          <cell r="B836">
            <v>403</v>
          </cell>
          <cell r="C836" t="str">
            <v>Distribution Depreciation</v>
          </cell>
          <cell r="AD836">
            <v>403</v>
          </cell>
          <cell r="AE836" t="str">
            <v>NA</v>
          </cell>
          <cell r="AF836" t="str">
            <v>403.NA</v>
          </cell>
        </row>
        <row r="837">
          <cell r="A837">
            <v>837</v>
          </cell>
          <cell r="B837">
            <v>360</v>
          </cell>
          <cell r="D837" t="str">
            <v>S</v>
          </cell>
          <cell r="E837" t="str">
            <v>DPW</v>
          </cell>
          <cell r="F837">
            <v>186387.69</v>
          </cell>
          <cell r="G837">
            <v>0</v>
          </cell>
          <cell r="H837">
            <v>0</v>
          </cell>
          <cell r="I837">
            <v>186387.69</v>
          </cell>
          <cell r="J837">
            <v>0</v>
          </cell>
          <cell r="K837">
            <v>0</v>
          </cell>
          <cell r="N837">
            <v>0</v>
          </cell>
          <cell r="O837">
            <v>0</v>
          </cell>
          <cell r="Q837">
            <v>0</v>
          </cell>
          <cell r="R837">
            <v>0</v>
          </cell>
          <cell r="S837" t="str">
            <v>PLNT2</v>
          </cell>
          <cell r="T837">
            <v>48115.183130929079</v>
          </cell>
          <cell r="U837">
            <v>138272.5068690709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D837">
            <v>360</v>
          </cell>
          <cell r="AE837" t="str">
            <v>S</v>
          </cell>
          <cell r="AF837" t="str">
            <v>360.S</v>
          </cell>
        </row>
        <row r="838">
          <cell r="A838">
            <v>838</v>
          </cell>
          <cell r="B838">
            <v>361</v>
          </cell>
          <cell r="D838" t="str">
            <v>S</v>
          </cell>
          <cell r="E838" t="str">
            <v>DPW</v>
          </cell>
          <cell r="F838">
            <v>890454.03</v>
          </cell>
          <cell r="G838">
            <v>0</v>
          </cell>
          <cell r="H838">
            <v>0</v>
          </cell>
          <cell r="I838">
            <v>890454.03</v>
          </cell>
          <cell r="J838">
            <v>0</v>
          </cell>
          <cell r="K838">
            <v>0</v>
          </cell>
          <cell r="N838">
            <v>0</v>
          </cell>
          <cell r="O838">
            <v>0</v>
          </cell>
          <cell r="Q838">
            <v>0</v>
          </cell>
          <cell r="R838">
            <v>0</v>
          </cell>
          <cell r="S838" t="str">
            <v>PLNT2</v>
          </cell>
          <cell r="T838">
            <v>229866.89047502985</v>
          </cell>
          <cell r="U838">
            <v>660587.13952497009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D838">
            <v>361</v>
          </cell>
          <cell r="AE838" t="str">
            <v>S</v>
          </cell>
          <cell r="AF838" t="str">
            <v>361.S</v>
          </cell>
        </row>
        <row r="839">
          <cell r="A839">
            <v>839</v>
          </cell>
          <cell r="B839">
            <v>362</v>
          </cell>
          <cell r="D839" t="str">
            <v>S</v>
          </cell>
          <cell r="E839" t="str">
            <v>DPW</v>
          </cell>
          <cell r="F839">
            <v>-11928366.060000001</v>
          </cell>
          <cell r="G839">
            <v>0</v>
          </cell>
          <cell r="H839">
            <v>0</v>
          </cell>
          <cell r="I839">
            <v>-11928366.060000001</v>
          </cell>
          <cell r="J839">
            <v>0</v>
          </cell>
          <cell r="K839">
            <v>0</v>
          </cell>
          <cell r="N839">
            <v>0</v>
          </cell>
          <cell r="O839">
            <v>0</v>
          </cell>
          <cell r="Q839">
            <v>0</v>
          </cell>
          <cell r="R839">
            <v>0</v>
          </cell>
          <cell r="S839" t="str">
            <v>SUBS</v>
          </cell>
          <cell r="T839">
            <v>-11928366.060000001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D839">
            <v>362</v>
          </cell>
          <cell r="AE839" t="str">
            <v>S</v>
          </cell>
          <cell r="AF839" t="str">
            <v>362.S</v>
          </cell>
        </row>
        <row r="840">
          <cell r="A840">
            <v>840</v>
          </cell>
          <cell r="B840">
            <v>363</v>
          </cell>
          <cell r="D840" t="str">
            <v>S</v>
          </cell>
          <cell r="E840" t="str">
            <v>DPW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N840">
            <v>0</v>
          </cell>
          <cell r="O840">
            <v>0</v>
          </cell>
          <cell r="Q840">
            <v>0</v>
          </cell>
          <cell r="R840">
            <v>0</v>
          </cell>
          <cell r="S840" t="str">
            <v>SUBS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D840">
            <v>363</v>
          </cell>
          <cell r="AE840" t="str">
            <v>S</v>
          </cell>
          <cell r="AF840" t="str">
            <v>363.S</v>
          </cell>
        </row>
        <row r="841">
          <cell r="A841">
            <v>841</v>
          </cell>
          <cell r="B841">
            <v>364</v>
          </cell>
          <cell r="D841" t="str">
            <v>S</v>
          </cell>
          <cell r="E841" t="str">
            <v>DPW</v>
          </cell>
          <cell r="F841">
            <v>12691433.49</v>
          </cell>
          <cell r="G841">
            <v>0</v>
          </cell>
          <cell r="H841">
            <v>0</v>
          </cell>
          <cell r="I841">
            <v>12691433.49</v>
          </cell>
          <cell r="J841">
            <v>0</v>
          </cell>
          <cell r="K841">
            <v>0</v>
          </cell>
          <cell r="N841">
            <v>0</v>
          </cell>
          <cell r="O841">
            <v>0</v>
          </cell>
          <cell r="Q841">
            <v>0</v>
          </cell>
          <cell r="R841">
            <v>0</v>
          </cell>
          <cell r="S841" t="str">
            <v>PC</v>
          </cell>
          <cell r="T841">
            <v>0</v>
          </cell>
          <cell r="U841">
            <v>12691433.49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D841">
            <v>364</v>
          </cell>
          <cell r="AE841" t="str">
            <v>S</v>
          </cell>
          <cell r="AF841" t="str">
            <v>364.S</v>
          </cell>
        </row>
        <row r="842">
          <cell r="A842">
            <v>842</v>
          </cell>
          <cell r="B842">
            <v>365</v>
          </cell>
          <cell r="D842" t="str">
            <v>S</v>
          </cell>
          <cell r="E842" t="str">
            <v>DPW</v>
          </cell>
          <cell r="F842">
            <v>6206212.0999999996</v>
          </cell>
          <cell r="G842">
            <v>0</v>
          </cell>
          <cell r="H842">
            <v>0</v>
          </cell>
          <cell r="I842">
            <v>6206212.0999999996</v>
          </cell>
          <cell r="J842">
            <v>0</v>
          </cell>
          <cell r="K842">
            <v>0</v>
          </cell>
          <cell r="N842">
            <v>0</v>
          </cell>
          <cell r="O842">
            <v>0</v>
          </cell>
          <cell r="Q842">
            <v>0</v>
          </cell>
          <cell r="R842">
            <v>0</v>
          </cell>
          <cell r="S842" t="str">
            <v>PC</v>
          </cell>
          <cell r="T842">
            <v>0</v>
          </cell>
          <cell r="U842">
            <v>6206212.0999999996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D842">
            <v>365</v>
          </cell>
          <cell r="AE842" t="str">
            <v>S</v>
          </cell>
          <cell r="AF842" t="str">
            <v>365.S</v>
          </cell>
        </row>
        <row r="843">
          <cell r="A843">
            <v>843</v>
          </cell>
          <cell r="B843">
            <v>366</v>
          </cell>
          <cell r="D843" t="str">
            <v>S</v>
          </cell>
          <cell r="E843" t="str">
            <v>DPW</v>
          </cell>
          <cell r="F843">
            <v>4621938.7699999996</v>
          </cell>
          <cell r="G843">
            <v>0</v>
          </cell>
          <cell r="H843">
            <v>0</v>
          </cell>
          <cell r="I843">
            <v>4621938.7699999996</v>
          </cell>
          <cell r="J843">
            <v>0</v>
          </cell>
          <cell r="K843">
            <v>0</v>
          </cell>
          <cell r="N843">
            <v>0</v>
          </cell>
          <cell r="O843">
            <v>0</v>
          </cell>
          <cell r="Q843">
            <v>0</v>
          </cell>
          <cell r="R843">
            <v>0</v>
          </cell>
          <cell r="S843" t="str">
            <v>PC</v>
          </cell>
          <cell r="T843">
            <v>0</v>
          </cell>
          <cell r="U843">
            <v>4621938.7699999996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D843">
            <v>366</v>
          </cell>
          <cell r="AE843" t="str">
            <v>S</v>
          </cell>
          <cell r="AF843" t="str">
            <v>366.S</v>
          </cell>
        </row>
        <row r="844">
          <cell r="A844">
            <v>844</v>
          </cell>
          <cell r="B844">
            <v>367</v>
          </cell>
          <cell r="D844" t="str">
            <v>S</v>
          </cell>
          <cell r="E844" t="str">
            <v>DPW</v>
          </cell>
          <cell r="F844">
            <v>12576576.050000001</v>
          </cell>
          <cell r="G844">
            <v>0</v>
          </cell>
          <cell r="H844">
            <v>0</v>
          </cell>
          <cell r="I844">
            <v>12576576.050000001</v>
          </cell>
          <cell r="J844">
            <v>0</v>
          </cell>
          <cell r="K844">
            <v>0</v>
          </cell>
          <cell r="N844">
            <v>0</v>
          </cell>
          <cell r="O844">
            <v>0</v>
          </cell>
          <cell r="Q844">
            <v>0</v>
          </cell>
          <cell r="R844">
            <v>0</v>
          </cell>
          <cell r="S844" t="str">
            <v>PC</v>
          </cell>
          <cell r="T844">
            <v>0</v>
          </cell>
          <cell r="U844">
            <v>12576576.050000001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D844">
            <v>367</v>
          </cell>
          <cell r="AE844" t="str">
            <v>S</v>
          </cell>
          <cell r="AF844" t="str">
            <v>367.S</v>
          </cell>
        </row>
        <row r="845">
          <cell r="A845">
            <v>845</v>
          </cell>
          <cell r="B845">
            <v>368</v>
          </cell>
          <cell r="D845" t="str">
            <v>S</v>
          </cell>
          <cell r="E845" t="str">
            <v>DPW</v>
          </cell>
          <cell r="F845">
            <v>11202456.65</v>
          </cell>
          <cell r="G845">
            <v>0</v>
          </cell>
          <cell r="H845">
            <v>0</v>
          </cell>
          <cell r="I845">
            <v>11202456.65</v>
          </cell>
          <cell r="J845">
            <v>0</v>
          </cell>
          <cell r="K845">
            <v>0</v>
          </cell>
          <cell r="N845">
            <v>0</v>
          </cell>
          <cell r="O845">
            <v>0</v>
          </cell>
          <cell r="Q845">
            <v>0</v>
          </cell>
          <cell r="R845">
            <v>0</v>
          </cell>
          <cell r="S845" t="str">
            <v>XFMR</v>
          </cell>
          <cell r="T845">
            <v>0</v>
          </cell>
          <cell r="U845">
            <v>0</v>
          </cell>
          <cell r="V845">
            <v>11202456.65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D845">
            <v>368</v>
          </cell>
          <cell r="AE845" t="str">
            <v>S</v>
          </cell>
          <cell r="AF845" t="str">
            <v>368.S</v>
          </cell>
        </row>
        <row r="846">
          <cell r="A846">
            <v>846</v>
          </cell>
          <cell r="B846">
            <v>369</v>
          </cell>
          <cell r="D846" t="str">
            <v>S</v>
          </cell>
          <cell r="E846" t="str">
            <v>DPW</v>
          </cell>
          <cell r="F846">
            <v>5998623.1200000001</v>
          </cell>
          <cell r="G846">
            <v>0</v>
          </cell>
          <cell r="H846">
            <v>0</v>
          </cell>
          <cell r="I846">
            <v>5998623.1200000001</v>
          </cell>
          <cell r="J846">
            <v>0</v>
          </cell>
          <cell r="K846">
            <v>0</v>
          </cell>
          <cell r="N846">
            <v>0</v>
          </cell>
          <cell r="O846">
            <v>0</v>
          </cell>
          <cell r="Q846">
            <v>0</v>
          </cell>
          <cell r="R846">
            <v>0</v>
          </cell>
          <cell r="S846" t="str">
            <v>SERV</v>
          </cell>
          <cell r="T846">
            <v>0</v>
          </cell>
          <cell r="U846">
            <v>0</v>
          </cell>
          <cell r="V846">
            <v>0</v>
          </cell>
          <cell r="W846">
            <v>5998623.1200000001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D846">
            <v>369</v>
          </cell>
          <cell r="AE846" t="str">
            <v>S</v>
          </cell>
          <cell r="AF846" t="str">
            <v>369.S</v>
          </cell>
        </row>
        <row r="847">
          <cell r="A847">
            <v>847</v>
          </cell>
          <cell r="B847">
            <v>370</v>
          </cell>
          <cell r="D847" t="str">
            <v>S</v>
          </cell>
          <cell r="E847" t="str">
            <v>DPW</v>
          </cell>
          <cell r="F847">
            <v>3018805.83</v>
          </cell>
          <cell r="G847">
            <v>0</v>
          </cell>
          <cell r="H847">
            <v>0</v>
          </cell>
          <cell r="I847">
            <v>3018805.83</v>
          </cell>
          <cell r="J847">
            <v>0</v>
          </cell>
          <cell r="K847">
            <v>0</v>
          </cell>
          <cell r="N847">
            <v>0</v>
          </cell>
          <cell r="O847">
            <v>0</v>
          </cell>
          <cell r="Q847">
            <v>0</v>
          </cell>
          <cell r="R847">
            <v>0</v>
          </cell>
          <cell r="S847" t="str">
            <v>METR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3018805.83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D847">
            <v>370</v>
          </cell>
          <cell r="AE847" t="str">
            <v>S</v>
          </cell>
          <cell r="AF847" t="str">
            <v>370.S</v>
          </cell>
        </row>
        <row r="848">
          <cell r="A848">
            <v>848</v>
          </cell>
          <cell r="B848">
            <v>371</v>
          </cell>
          <cell r="D848" t="str">
            <v>S</v>
          </cell>
          <cell r="E848" t="str">
            <v>DPW</v>
          </cell>
          <cell r="F848">
            <v>277051.65999999997</v>
          </cell>
          <cell r="G848">
            <v>0</v>
          </cell>
          <cell r="H848">
            <v>0</v>
          </cell>
          <cell r="I848">
            <v>277051.65999999997</v>
          </cell>
          <cell r="J848">
            <v>0</v>
          </cell>
          <cell r="K848">
            <v>0</v>
          </cell>
          <cell r="N848">
            <v>0</v>
          </cell>
          <cell r="O848">
            <v>0</v>
          </cell>
          <cell r="Q848">
            <v>0</v>
          </cell>
          <cell r="R848">
            <v>0</v>
          </cell>
          <cell r="S848" t="str">
            <v>PC</v>
          </cell>
          <cell r="T848">
            <v>0</v>
          </cell>
          <cell r="U848">
            <v>277051.65999999997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D848">
            <v>371</v>
          </cell>
          <cell r="AE848" t="str">
            <v>S</v>
          </cell>
          <cell r="AF848" t="str">
            <v>371.S</v>
          </cell>
        </row>
        <row r="849">
          <cell r="A849">
            <v>849</v>
          </cell>
          <cell r="B849">
            <v>372</v>
          </cell>
          <cell r="D849" t="str">
            <v>S</v>
          </cell>
          <cell r="E849" t="str">
            <v>DPW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N849">
            <v>0</v>
          </cell>
          <cell r="O849">
            <v>0</v>
          </cell>
          <cell r="Q849">
            <v>0</v>
          </cell>
          <cell r="R849">
            <v>0</v>
          </cell>
          <cell r="S849" t="str">
            <v>PLNT2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D849">
            <v>372</v>
          </cell>
          <cell r="AE849" t="str">
            <v>S</v>
          </cell>
          <cell r="AF849" t="str">
            <v>372.S</v>
          </cell>
        </row>
        <row r="850">
          <cell r="A850">
            <v>850</v>
          </cell>
          <cell r="B850">
            <v>373</v>
          </cell>
          <cell r="D850" t="str">
            <v>S</v>
          </cell>
          <cell r="E850" t="str">
            <v>DPW</v>
          </cell>
          <cell r="F850">
            <v>1053095.18</v>
          </cell>
          <cell r="G850">
            <v>0</v>
          </cell>
          <cell r="H850">
            <v>0</v>
          </cell>
          <cell r="I850">
            <v>1053095.18</v>
          </cell>
          <cell r="J850">
            <v>0</v>
          </cell>
          <cell r="K850">
            <v>0</v>
          </cell>
          <cell r="N850">
            <v>0</v>
          </cell>
          <cell r="O850">
            <v>0</v>
          </cell>
          <cell r="Q850">
            <v>0</v>
          </cell>
          <cell r="R850">
            <v>0</v>
          </cell>
          <cell r="S850" t="str">
            <v>PC</v>
          </cell>
          <cell r="T850">
            <v>0</v>
          </cell>
          <cell r="U850">
            <v>1053095.18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D850">
            <v>373</v>
          </cell>
          <cell r="AE850" t="str">
            <v>S</v>
          </cell>
          <cell r="AF850" t="str">
            <v>373.S</v>
          </cell>
        </row>
        <row r="851">
          <cell r="A851">
            <v>851</v>
          </cell>
          <cell r="F851">
            <v>46794668.50999999</v>
          </cell>
          <cell r="G851">
            <v>0</v>
          </cell>
          <cell r="H851">
            <v>0</v>
          </cell>
          <cell r="I851">
            <v>46794668.50999999</v>
          </cell>
          <cell r="J851">
            <v>0</v>
          </cell>
          <cell r="K851">
            <v>0</v>
          </cell>
          <cell r="N851">
            <v>0</v>
          </cell>
          <cell r="O851">
            <v>0</v>
          </cell>
          <cell r="Q851">
            <v>0</v>
          </cell>
          <cell r="R851">
            <v>0</v>
          </cell>
          <cell r="T851">
            <v>-11650383.986394042</v>
          </cell>
          <cell r="U851">
            <v>38225166.896394037</v>
          </cell>
          <cell r="V851">
            <v>11202456.65</v>
          </cell>
          <cell r="W851">
            <v>5998623.1200000001</v>
          </cell>
          <cell r="X851">
            <v>3018805.83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D851">
            <v>373</v>
          </cell>
          <cell r="AE851" t="str">
            <v>NA</v>
          </cell>
          <cell r="AF851" t="str">
            <v>373.NA</v>
          </cell>
        </row>
        <row r="852">
          <cell r="A852">
            <v>852</v>
          </cell>
          <cell r="AD852">
            <v>373</v>
          </cell>
          <cell r="AE852" t="str">
            <v>NA</v>
          </cell>
          <cell r="AF852" t="str">
            <v>373.NA1</v>
          </cell>
        </row>
        <row r="853">
          <cell r="A853">
            <v>853</v>
          </cell>
          <cell r="B853" t="str">
            <v>403GP</v>
          </cell>
          <cell r="C853" t="str">
            <v>General Depreciation</v>
          </cell>
          <cell r="AD853" t="str">
            <v>403GP</v>
          </cell>
          <cell r="AE853" t="str">
            <v>NA</v>
          </cell>
          <cell r="AF853" t="str">
            <v>403GP.NA</v>
          </cell>
        </row>
        <row r="854">
          <cell r="A854">
            <v>854</v>
          </cell>
          <cell r="D854" t="str">
            <v>S</v>
          </cell>
          <cell r="E854" t="str">
            <v>G-SITUS</v>
          </cell>
          <cell r="F854">
            <v>4759151.03</v>
          </cell>
          <cell r="G854">
            <v>0</v>
          </cell>
          <cell r="H854">
            <v>1410788.9595496703</v>
          </cell>
          <cell r="I854">
            <v>3348362.0704503297</v>
          </cell>
          <cell r="J854">
            <v>0</v>
          </cell>
          <cell r="K854">
            <v>0</v>
          </cell>
          <cell r="M854">
            <v>0.75</v>
          </cell>
          <cell r="N854">
            <v>0</v>
          </cell>
          <cell r="O854">
            <v>0</v>
          </cell>
          <cell r="P854">
            <v>0.75</v>
          </cell>
          <cell r="Q854">
            <v>1058091.7196622528</v>
          </cell>
          <cell r="R854">
            <v>352697.23988741759</v>
          </cell>
          <cell r="S854" t="str">
            <v>PLNT</v>
          </cell>
          <cell r="T854">
            <v>587319.70076551358</v>
          </cell>
          <cell r="U854">
            <v>1687828.2919022536</v>
          </cell>
          <cell r="V854">
            <v>626990.4073946547</v>
          </cell>
          <cell r="W854">
            <v>345142.25222523761</v>
          </cell>
          <cell r="X854">
            <v>101081.41816266975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D854" t="str">
            <v>403GP</v>
          </cell>
          <cell r="AE854" t="str">
            <v>S</v>
          </cell>
          <cell r="AF854" t="str">
            <v>403GP.S</v>
          </cell>
        </row>
        <row r="855">
          <cell r="A855">
            <v>855</v>
          </cell>
          <cell r="D855" t="str">
            <v>SG</v>
          </cell>
          <cell r="E855" t="str">
            <v>G-DGP</v>
          </cell>
          <cell r="F855">
            <v>15449.055147872714</v>
          </cell>
          <cell r="G855">
            <v>10351.100268134624</v>
          </cell>
          <cell r="H855">
            <v>5097.9548797380912</v>
          </cell>
          <cell r="I855">
            <v>0</v>
          </cell>
          <cell r="J855">
            <v>0</v>
          </cell>
          <cell r="K855">
            <v>0</v>
          </cell>
          <cell r="M855">
            <v>0.75</v>
          </cell>
          <cell r="N855">
            <v>7763.3252011009681</v>
          </cell>
          <cell r="O855">
            <v>2587.7750670336559</v>
          </cell>
          <cell r="P855">
            <v>0.75</v>
          </cell>
          <cell r="Q855">
            <v>3823.4661598035682</v>
          </cell>
          <cell r="R855">
            <v>1274.4887199345228</v>
          </cell>
          <cell r="S855" t="str">
            <v>PLNT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D855" t="str">
            <v>403GP</v>
          </cell>
          <cell r="AE855" t="str">
            <v>SG</v>
          </cell>
          <cell r="AF855" t="str">
            <v>403GP.SG</v>
          </cell>
        </row>
        <row r="856">
          <cell r="A856">
            <v>856</v>
          </cell>
          <cell r="D856" t="str">
            <v>SG</v>
          </cell>
          <cell r="E856" t="str">
            <v>G-DGU</v>
          </cell>
          <cell r="F856">
            <v>35319.033190671958</v>
          </cell>
          <cell r="G856">
            <v>23664.285642773491</v>
          </cell>
          <cell r="H856">
            <v>11654.747547898467</v>
          </cell>
          <cell r="I856">
            <v>0</v>
          </cell>
          <cell r="J856">
            <v>0</v>
          </cell>
          <cell r="K856">
            <v>0</v>
          </cell>
          <cell r="M856">
            <v>0.75</v>
          </cell>
          <cell r="N856">
            <v>17748.214232080118</v>
          </cell>
          <cell r="O856">
            <v>5916.0714106933729</v>
          </cell>
          <cell r="P856">
            <v>0.75</v>
          </cell>
          <cell r="Q856">
            <v>8741.0606609238494</v>
          </cell>
          <cell r="R856">
            <v>2913.6868869746168</v>
          </cell>
          <cell r="S856" t="str">
            <v>PLNT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D856" t="str">
            <v>403GP</v>
          </cell>
          <cell r="AE856" t="str">
            <v>SG</v>
          </cell>
          <cell r="AF856" t="str">
            <v>403GP.SG1</v>
          </cell>
        </row>
        <row r="857">
          <cell r="A857">
            <v>857</v>
          </cell>
          <cell r="D857" t="str">
            <v>SE</v>
          </cell>
          <cell r="E857" t="str">
            <v>P</v>
          </cell>
          <cell r="F857">
            <v>21334.965911449675</v>
          </cell>
          <cell r="G857">
            <v>21334.965911449675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M857">
            <v>0</v>
          </cell>
          <cell r="N857">
            <v>0</v>
          </cell>
          <cell r="O857">
            <v>21334.965911449675</v>
          </cell>
          <cell r="P857">
            <v>0</v>
          </cell>
          <cell r="Q857">
            <v>0</v>
          </cell>
          <cell r="R857">
            <v>0</v>
          </cell>
          <cell r="S857" t="str">
            <v>PLNT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D857" t="str">
            <v>403GP</v>
          </cell>
          <cell r="AE857" t="str">
            <v>SE</v>
          </cell>
          <cell r="AF857" t="str">
            <v>403GP.SE</v>
          </cell>
        </row>
        <row r="858">
          <cell r="A858">
            <v>858</v>
          </cell>
          <cell r="D858" t="str">
            <v>CN</v>
          </cell>
          <cell r="E858" t="str">
            <v>CUST</v>
          </cell>
          <cell r="F858">
            <v>589072.95034084131</v>
          </cell>
          <cell r="G858">
            <v>0</v>
          </cell>
          <cell r="H858">
            <v>0</v>
          </cell>
          <cell r="I858">
            <v>0</v>
          </cell>
          <cell r="J858">
            <v>589072.95034084131</v>
          </cell>
          <cell r="K858">
            <v>0</v>
          </cell>
          <cell r="M858">
            <v>0.75</v>
          </cell>
          <cell r="N858">
            <v>0</v>
          </cell>
          <cell r="O858">
            <v>0</v>
          </cell>
          <cell r="P858">
            <v>0.75</v>
          </cell>
          <cell r="Q858">
            <v>0</v>
          </cell>
          <cell r="R858">
            <v>0</v>
          </cell>
          <cell r="S858" t="str">
            <v>CUST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D858" t="str">
            <v>403GP</v>
          </cell>
          <cell r="AE858" t="str">
            <v>CN</v>
          </cell>
          <cell r="AF858" t="str">
            <v>403GP.CN</v>
          </cell>
        </row>
        <row r="859">
          <cell r="A859">
            <v>859</v>
          </cell>
          <cell r="D859" t="str">
            <v>SG</v>
          </cell>
          <cell r="E859" t="str">
            <v>G-SG</v>
          </cell>
          <cell r="F859">
            <v>3820270.3408937692</v>
          </cell>
          <cell r="G859">
            <v>1688706.43097789</v>
          </cell>
          <cell r="H859">
            <v>2131563.9099158794</v>
          </cell>
          <cell r="I859">
            <v>0</v>
          </cell>
          <cell r="J859">
            <v>0</v>
          </cell>
          <cell r="K859">
            <v>0</v>
          </cell>
          <cell r="M859">
            <v>0.75</v>
          </cell>
          <cell r="N859">
            <v>1266529.8232334175</v>
          </cell>
          <cell r="O859">
            <v>422176.60774447251</v>
          </cell>
          <cell r="P859">
            <v>0.75</v>
          </cell>
          <cell r="Q859">
            <v>1598672.9324369095</v>
          </cell>
          <cell r="R859">
            <v>532890.97747896984</v>
          </cell>
          <cell r="S859" t="str">
            <v>PLNT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D859" t="str">
            <v>403GP</v>
          </cell>
          <cell r="AE859" t="str">
            <v>SG</v>
          </cell>
          <cell r="AF859" t="str">
            <v>403GP.SG2</v>
          </cell>
        </row>
        <row r="860">
          <cell r="A860">
            <v>860</v>
          </cell>
          <cell r="D860" t="str">
            <v>SO</v>
          </cell>
          <cell r="E860" t="str">
            <v>PTD</v>
          </cell>
          <cell r="F860">
            <v>6265358.2997344397</v>
          </cell>
          <cell r="G860">
            <v>3163971.1540202652</v>
          </cell>
          <cell r="H860">
            <v>1503149.5303774134</v>
          </cell>
          <cell r="I860">
            <v>1598237.6153367611</v>
          </cell>
          <cell r="J860">
            <v>0</v>
          </cell>
          <cell r="K860">
            <v>0</v>
          </cell>
          <cell r="M860">
            <v>0.75</v>
          </cell>
          <cell r="N860">
            <v>2372978.365515199</v>
          </cell>
          <cell r="O860">
            <v>790992.7885050663</v>
          </cell>
          <cell r="P860">
            <v>0.75</v>
          </cell>
          <cell r="Q860">
            <v>1127362.1477830601</v>
          </cell>
          <cell r="R860">
            <v>375787.38259435334</v>
          </cell>
          <cell r="S860" t="str">
            <v>PLNT</v>
          </cell>
          <cell r="T860">
            <v>280338.98910625564</v>
          </cell>
          <cell r="U860">
            <v>805632.90575829998</v>
          </cell>
          <cell r="V860">
            <v>299274.5803677931</v>
          </cell>
          <cell r="W860">
            <v>164743.03511454901</v>
          </cell>
          <cell r="X860">
            <v>48248.104989863219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D860" t="str">
            <v>403GP</v>
          </cell>
          <cell r="AE860" t="str">
            <v>SO</v>
          </cell>
          <cell r="AF860" t="str">
            <v>403GP.SO</v>
          </cell>
        </row>
        <row r="861">
          <cell r="A861">
            <v>861</v>
          </cell>
          <cell r="D861" t="str">
            <v>SG</v>
          </cell>
          <cell r="E861" t="str">
            <v>G-SG</v>
          </cell>
          <cell r="F861">
            <v>3227.9520476537832</v>
          </cell>
          <cell r="G861">
            <v>1426.8789628343141</v>
          </cell>
          <cell r="H861">
            <v>1801.0730848194694</v>
          </cell>
          <cell r="I861">
            <v>0</v>
          </cell>
          <cell r="J861">
            <v>0</v>
          </cell>
          <cell r="K861">
            <v>0</v>
          </cell>
          <cell r="M861">
            <v>0.75</v>
          </cell>
          <cell r="N861">
            <v>1070.1592221257356</v>
          </cell>
          <cell r="O861">
            <v>356.71974070857851</v>
          </cell>
          <cell r="P861">
            <v>0.75</v>
          </cell>
          <cell r="Q861">
            <v>1350.8048136146022</v>
          </cell>
          <cell r="R861">
            <v>450.26827120486735</v>
          </cell>
          <cell r="S861" t="str">
            <v>PLNT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D861" t="str">
            <v>403GP</v>
          </cell>
          <cell r="AE861" t="str">
            <v>SG</v>
          </cell>
          <cell r="AF861" t="str">
            <v>403GP.SG3</v>
          </cell>
        </row>
        <row r="862">
          <cell r="A862">
            <v>862</v>
          </cell>
          <cell r="D862" t="str">
            <v>SG</v>
          </cell>
          <cell r="E862" t="str">
            <v>G-SG</v>
          </cell>
          <cell r="F862">
            <v>63890.408959781002</v>
          </cell>
          <cell r="G862">
            <v>28242.018197839825</v>
          </cell>
          <cell r="H862">
            <v>35648.390761941177</v>
          </cell>
          <cell r="I862">
            <v>0</v>
          </cell>
          <cell r="J862">
            <v>0</v>
          </cell>
          <cell r="K862">
            <v>0</v>
          </cell>
          <cell r="M862">
            <v>0.75</v>
          </cell>
          <cell r="N862">
            <v>21181.513648379871</v>
          </cell>
          <cell r="O862">
            <v>7060.5045494599563</v>
          </cell>
          <cell r="P862">
            <v>0.75</v>
          </cell>
          <cell r="Q862">
            <v>26736.293071455882</v>
          </cell>
          <cell r="R862">
            <v>8912.0976904852942</v>
          </cell>
          <cell r="S862" t="str">
            <v>PLNT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D862" t="str">
            <v>403GP</v>
          </cell>
          <cell r="AE862" t="str">
            <v>SG</v>
          </cell>
          <cell r="AF862" t="str">
            <v>403GP.SG4</v>
          </cell>
        </row>
        <row r="863">
          <cell r="A863">
            <v>863</v>
          </cell>
          <cell r="F863">
            <v>15573074.036226479</v>
          </cell>
          <cell r="G863">
            <v>4937696.8339811871</v>
          </cell>
          <cell r="H863">
            <v>5099704.5661173593</v>
          </cell>
          <cell r="I863">
            <v>4946599.685787091</v>
          </cell>
          <cell r="J863">
            <v>589072.95034084131</v>
          </cell>
          <cell r="K863">
            <v>0</v>
          </cell>
          <cell r="N863">
            <v>3687271.4010523031</v>
          </cell>
          <cell r="O863">
            <v>1250425.4329288842</v>
          </cell>
          <cell r="Q863">
            <v>3824778.4245880204</v>
          </cell>
          <cell r="R863">
            <v>1274926.1415293398</v>
          </cell>
          <cell r="T863">
            <v>867658.68987176917</v>
          </cell>
          <cell r="U863">
            <v>2493461.1976605537</v>
          </cell>
          <cell r="V863">
            <v>926264.9877624478</v>
          </cell>
          <cell r="W863">
            <v>509885.28733978665</v>
          </cell>
          <cell r="X863">
            <v>149329.52315253299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D863" t="str">
            <v>403GP</v>
          </cell>
          <cell r="AE863" t="str">
            <v>NA</v>
          </cell>
          <cell r="AF863" t="str">
            <v>403GP.NA1</v>
          </cell>
        </row>
        <row r="864">
          <cell r="A864">
            <v>864</v>
          </cell>
          <cell r="AD864" t="str">
            <v>403GP</v>
          </cell>
          <cell r="AE864" t="str">
            <v>NA</v>
          </cell>
          <cell r="AF864" t="str">
            <v>403GP.NA2</v>
          </cell>
        </row>
        <row r="865">
          <cell r="A865">
            <v>865</v>
          </cell>
          <cell r="B865" t="str">
            <v>403GV0</v>
          </cell>
          <cell r="C865" t="str">
            <v>General Vehicles</v>
          </cell>
          <cell r="AD865" t="str">
            <v>403GV0</v>
          </cell>
          <cell r="AE865" t="str">
            <v>NA</v>
          </cell>
          <cell r="AF865" t="str">
            <v>403GV0.NA</v>
          </cell>
        </row>
        <row r="866">
          <cell r="A866">
            <v>866</v>
          </cell>
          <cell r="D866" t="str">
            <v>SG</v>
          </cell>
          <cell r="E866" t="str">
            <v>G-SG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M866">
            <v>0</v>
          </cell>
          <cell r="N866">
            <v>0</v>
          </cell>
          <cell r="O866">
            <v>0</v>
          </cell>
          <cell r="Q866">
            <v>0</v>
          </cell>
          <cell r="R866">
            <v>0</v>
          </cell>
          <cell r="S866" t="str">
            <v>PLNT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D866" t="str">
            <v>403GV0</v>
          </cell>
          <cell r="AE866" t="str">
            <v>SG</v>
          </cell>
          <cell r="AF866" t="str">
            <v>403GV0.SG</v>
          </cell>
        </row>
        <row r="867">
          <cell r="A867">
            <v>867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N867">
            <v>0</v>
          </cell>
          <cell r="O867">
            <v>0</v>
          </cell>
          <cell r="Q867">
            <v>0</v>
          </cell>
          <cell r="R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D867" t="str">
            <v>403GV0</v>
          </cell>
          <cell r="AE867" t="str">
            <v>NA</v>
          </cell>
          <cell r="AF867" t="str">
            <v>403GV0.NA1</v>
          </cell>
        </row>
        <row r="868">
          <cell r="A868">
            <v>868</v>
          </cell>
          <cell r="AD868" t="str">
            <v>403GV0</v>
          </cell>
          <cell r="AE868" t="str">
            <v>NA</v>
          </cell>
          <cell r="AF868" t="str">
            <v>403GV0.NA2</v>
          </cell>
        </row>
        <row r="869">
          <cell r="A869">
            <v>869</v>
          </cell>
          <cell r="B869" t="str">
            <v>403MP</v>
          </cell>
          <cell r="C869" t="str">
            <v>Mining Depreciation</v>
          </cell>
          <cell r="AD869" t="str">
            <v>403MP</v>
          </cell>
          <cell r="AE869" t="str">
            <v>NA</v>
          </cell>
          <cell r="AF869" t="str">
            <v>403MP.NA</v>
          </cell>
        </row>
        <row r="870">
          <cell r="A870">
            <v>870</v>
          </cell>
          <cell r="D870" t="str">
            <v>SE</v>
          </cell>
          <cell r="E870" t="str">
            <v>P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M870">
            <v>0</v>
          </cell>
          <cell r="N870">
            <v>0</v>
          </cell>
          <cell r="O870">
            <v>0</v>
          </cell>
          <cell r="Q870">
            <v>0</v>
          </cell>
          <cell r="R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D870" t="str">
            <v>403MP</v>
          </cell>
          <cell r="AE870" t="str">
            <v>SE</v>
          </cell>
          <cell r="AF870" t="str">
            <v>403MP.SE</v>
          </cell>
        </row>
        <row r="871">
          <cell r="A871">
            <v>871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N871">
            <v>0</v>
          </cell>
          <cell r="O871">
            <v>0</v>
          </cell>
          <cell r="Q871">
            <v>0</v>
          </cell>
          <cell r="R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D871" t="str">
            <v>403MP</v>
          </cell>
          <cell r="AE871" t="str">
            <v>NA</v>
          </cell>
          <cell r="AF871" t="str">
            <v>403MP.NA1</v>
          </cell>
        </row>
        <row r="872">
          <cell r="A872">
            <v>872</v>
          </cell>
          <cell r="AD872" t="str">
            <v>403MP</v>
          </cell>
          <cell r="AE872" t="str">
            <v>NA</v>
          </cell>
          <cell r="AF872" t="str">
            <v>403MP.NA2</v>
          </cell>
        </row>
        <row r="873">
          <cell r="A873">
            <v>873</v>
          </cell>
          <cell r="B873" t="str">
            <v>403EP</v>
          </cell>
          <cell r="C873" t="str">
            <v>Experimental Plant Depreciation</v>
          </cell>
          <cell r="AD873" t="str">
            <v>403EP</v>
          </cell>
          <cell r="AE873" t="str">
            <v>NA</v>
          </cell>
          <cell r="AF873" t="str">
            <v>403EP.NA</v>
          </cell>
        </row>
        <row r="874">
          <cell r="A874">
            <v>874</v>
          </cell>
          <cell r="D874" t="str">
            <v>SG</v>
          </cell>
          <cell r="E874" t="str">
            <v>P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M874">
            <v>0.75</v>
          </cell>
          <cell r="N874">
            <v>0</v>
          </cell>
          <cell r="O874">
            <v>0</v>
          </cell>
          <cell r="Q874">
            <v>0</v>
          </cell>
          <cell r="R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D874" t="str">
            <v>403EP</v>
          </cell>
          <cell r="AE874" t="str">
            <v>SG</v>
          </cell>
          <cell r="AF874" t="str">
            <v>403EP.SG</v>
          </cell>
        </row>
        <row r="875">
          <cell r="A875">
            <v>875</v>
          </cell>
          <cell r="D875" t="str">
            <v>SG</v>
          </cell>
          <cell r="E875" t="str">
            <v>P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M875">
            <v>0.75</v>
          </cell>
          <cell r="N875">
            <v>0</v>
          </cell>
          <cell r="O875">
            <v>0</v>
          </cell>
          <cell r="Q875">
            <v>0</v>
          </cell>
          <cell r="R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D875" t="str">
            <v>403EP</v>
          </cell>
          <cell r="AE875" t="str">
            <v>SG</v>
          </cell>
          <cell r="AF875" t="str">
            <v>403EP.SG1</v>
          </cell>
        </row>
        <row r="876">
          <cell r="A876">
            <v>876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N876">
            <v>0</v>
          </cell>
          <cell r="O876">
            <v>0</v>
          </cell>
          <cell r="Q876">
            <v>0</v>
          </cell>
          <cell r="R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D876" t="str">
            <v>403EP</v>
          </cell>
          <cell r="AE876" t="str">
            <v>NA</v>
          </cell>
          <cell r="AF876" t="str">
            <v>403EP.NA1</v>
          </cell>
        </row>
        <row r="877">
          <cell r="A877">
            <v>877</v>
          </cell>
          <cell r="AD877" t="str">
            <v>403EP</v>
          </cell>
          <cell r="AE877" t="str">
            <v>NA</v>
          </cell>
          <cell r="AF877" t="str">
            <v>403EP.NA2</v>
          </cell>
        </row>
        <row r="878">
          <cell r="A878">
            <v>878</v>
          </cell>
          <cell r="B878" t="str">
            <v>TOTAL DEPRECIATION EXPENSE</v>
          </cell>
          <cell r="F878">
            <v>281043548.28964108</v>
          </cell>
          <cell r="G878">
            <v>180343012.51838422</v>
          </cell>
          <cell r="H878">
            <v>48370194.62512897</v>
          </cell>
          <cell r="I878">
            <v>51741268.19578708</v>
          </cell>
          <cell r="J878">
            <v>589072.95034084131</v>
          </cell>
          <cell r="K878">
            <v>0</v>
          </cell>
          <cell r="N878">
            <v>135241258.16435459</v>
          </cell>
          <cell r="O878">
            <v>45101754.354029641</v>
          </cell>
          <cell r="Q878">
            <v>36277645.968846723</v>
          </cell>
          <cell r="R878">
            <v>12092548.656282242</v>
          </cell>
          <cell r="T878">
            <v>-10782725.296522273</v>
          </cell>
          <cell r="U878">
            <v>40718628.094054587</v>
          </cell>
          <cell r="V878">
            <v>12128721.637762448</v>
          </cell>
          <cell r="W878">
            <v>6508508.4073397871</v>
          </cell>
          <cell r="X878">
            <v>3168135.3531525331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D878" t="str">
            <v>TOTAL DEPRECIATION EXPENSE</v>
          </cell>
          <cell r="AE878" t="str">
            <v>NA</v>
          </cell>
          <cell r="AF878" t="str">
            <v>TOTAL DEPRECIATION EXPENSE.NA</v>
          </cell>
        </row>
        <row r="879">
          <cell r="A879">
            <v>879</v>
          </cell>
          <cell r="AD879" t="str">
            <v>TOTAL DEPRECIATION EXPENSE</v>
          </cell>
          <cell r="AE879" t="str">
            <v>NA</v>
          </cell>
          <cell r="AF879" t="str">
            <v>TOTAL DEPRECIATION EXPENSE.NA1</v>
          </cell>
        </row>
        <row r="880">
          <cell r="A880">
            <v>880</v>
          </cell>
          <cell r="B880" t="str">
            <v>404GP</v>
          </cell>
          <cell r="C880" t="str">
            <v>Amort of LT Plant - Capital Lease Gen</v>
          </cell>
          <cell r="AD880" t="str">
            <v>404GP</v>
          </cell>
          <cell r="AE880" t="str">
            <v>NA</v>
          </cell>
          <cell r="AF880" t="str">
            <v>404GP.NA</v>
          </cell>
        </row>
        <row r="881">
          <cell r="A881">
            <v>881</v>
          </cell>
          <cell r="D881" t="str">
            <v>S</v>
          </cell>
          <cell r="E881" t="str">
            <v>I-SITUS</v>
          </cell>
          <cell r="F881">
            <v>727.88</v>
          </cell>
          <cell r="G881">
            <v>1352.0387193203608</v>
          </cell>
          <cell r="H881">
            <v>-308.18861283188284</v>
          </cell>
          <cell r="I881">
            <v>-315.97010648847805</v>
          </cell>
          <cell r="J881">
            <v>0</v>
          </cell>
          <cell r="K881">
            <v>0</v>
          </cell>
          <cell r="M881">
            <v>0.75</v>
          </cell>
          <cell r="N881">
            <v>1014.0290394902706</v>
          </cell>
          <cell r="O881">
            <v>338.00967983009019</v>
          </cell>
          <cell r="P881">
            <v>0.75</v>
          </cell>
          <cell r="Q881">
            <v>-231.14145962391211</v>
          </cell>
          <cell r="R881">
            <v>-77.047153207970709</v>
          </cell>
          <cell r="S881" t="str">
            <v>PLNT</v>
          </cell>
          <cell r="T881">
            <v>-55.422760289690501</v>
          </cell>
          <cell r="U881">
            <v>-159.27288444492976</v>
          </cell>
          <cell r="V881">
            <v>-59.166309265084628</v>
          </cell>
          <cell r="W881">
            <v>-32.569546511024257</v>
          </cell>
          <cell r="X881">
            <v>-9.5386059777488832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D881" t="str">
            <v>404GP</v>
          </cell>
          <cell r="AE881" t="str">
            <v>S</v>
          </cell>
          <cell r="AF881" t="str">
            <v>404GP.S</v>
          </cell>
        </row>
        <row r="882">
          <cell r="A882">
            <v>882</v>
          </cell>
          <cell r="D882" t="str">
            <v>SG</v>
          </cell>
          <cell r="E882" t="str">
            <v>I-SG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M882">
            <v>0.75</v>
          </cell>
          <cell r="N882">
            <v>0</v>
          </cell>
          <cell r="O882">
            <v>0</v>
          </cell>
          <cell r="P882">
            <v>0.75</v>
          </cell>
          <cell r="Q882">
            <v>0</v>
          </cell>
          <cell r="R882">
            <v>0</v>
          </cell>
          <cell r="S882" t="str">
            <v>PLNT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D882" t="str">
            <v>404GP</v>
          </cell>
          <cell r="AE882" t="str">
            <v>SG</v>
          </cell>
          <cell r="AF882" t="str">
            <v>404GP.SG</v>
          </cell>
        </row>
        <row r="883">
          <cell r="A883">
            <v>883</v>
          </cell>
          <cell r="D883" t="str">
            <v>SO</v>
          </cell>
          <cell r="E883" t="str">
            <v>PTD</v>
          </cell>
          <cell r="F883">
            <v>254305.35901646171</v>
          </cell>
          <cell r="G883">
            <v>128422.79431568283</v>
          </cell>
          <cell r="H883">
            <v>61011.511663148798</v>
          </cell>
          <cell r="I883">
            <v>64871.053037630074</v>
          </cell>
          <cell r="J883">
            <v>0</v>
          </cell>
          <cell r="K883">
            <v>0</v>
          </cell>
          <cell r="M883">
            <v>0.75</v>
          </cell>
          <cell r="N883">
            <v>96317.095736762116</v>
          </cell>
          <cell r="O883">
            <v>32105.698578920706</v>
          </cell>
          <cell r="P883">
            <v>0.75</v>
          </cell>
          <cell r="Q883">
            <v>45758.6337473616</v>
          </cell>
          <cell r="R883">
            <v>15252.8779157872</v>
          </cell>
          <cell r="S883" t="str">
            <v>PLNT</v>
          </cell>
          <cell r="T883">
            <v>11378.711936394766</v>
          </cell>
          <cell r="U883">
            <v>32699.928006196154</v>
          </cell>
          <cell r="V883">
            <v>12147.29085935251</v>
          </cell>
          <cell r="W883">
            <v>6686.7742730759201</v>
          </cell>
          <cell r="X883">
            <v>1958.3479626107194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D883" t="str">
            <v>404GP</v>
          </cell>
          <cell r="AE883" t="str">
            <v>SO</v>
          </cell>
          <cell r="AF883" t="str">
            <v>404GP.SO</v>
          </cell>
        </row>
        <row r="884">
          <cell r="A884">
            <v>884</v>
          </cell>
          <cell r="D884" t="str">
            <v>SG</v>
          </cell>
          <cell r="E884" t="str">
            <v>P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M884">
            <v>0.75</v>
          </cell>
          <cell r="N884">
            <v>0</v>
          </cell>
          <cell r="O884">
            <v>0</v>
          </cell>
          <cell r="P884">
            <v>0.75</v>
          </cell>
          <cell r="Q884">
            <v>0</v>
          </cell>
          <cell r="R884">
            <v>0</v>
          </cell>
          <cell r="S884" t="str">
            <v>PLNT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D884" t="str">
            <v>404GP</v>
          </cell>
          <cell r="AE884" t="str">
            <v>SG</v>
          </cell>
          <cell r="AF884" t="str">
            <v>404GP.SG1</v>
          </cell>
        </row>
        <row r="885">
          <cell r="A885">
            <v>885</v>
          </cell>
          <cell r="D885" t="str">
            <v>CN</v>
          </cell>
          <cell r="E885" t="str">
            <v>CUST</v>
          </cell>
          <cell r="F885">
            <v>1111.4504658307965</v>
          </cell>
          <cell r="G885">
            <v>0</v>
          </cell>
          <cell r="H885">
            <v>0</v>
          </cell>
          <cell r="I885">
            <v>0</v>
          </cell>
          <cell r="J885">
            <v>1111.4504658307965</v>
          </cell>
          <cell r="K885">
            <v>0</v>
          </cell>
          <cell r="M885">
            <v>0.75</v>
          </cell>
          <cell r="N885">
            <v>0</v>
          </cell>
          <cell r="O885">
            <v>0</v>
          </cell>
          <cell r="P885">
            <v>0.75</v>
          </cell>
          <cell r="Q885">
            <v>0</v>
          </cell>
          <cell r="R885">
            <v>0</v>
          </cell>
          <cell r="S885" t="str">
            <v>CUST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D885" t="str">
            <v>404GP</v>
          </cell>
          <cell r="AE885" t="str">
            <v>CN</v>
          </cell>
          <cell r="AF885" t="str">
            <v>404GP.CN</v>
          </cell>
        </row>
        <row r="886">
          <cell r="A886">
            <v>886</v>
          </cell>
          <cell r="D886" t="str">
            <v>SG</v>
          </cell>
          <cell r="E886" t="str">
            <v>P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M886">
            <v>0.75</v>
          </cell>
          <cell r="N886">
            <v>0</v>
          </cell>
          <cell r="O886">
            <v>0</v>
          </cell>
          <cell r="P886">
            <v>0.75</v>
          </cell>
          <cell r="Q886">
            <v>0</v>
          </cell>
          <cell r="R886">
            <v>0</v>
          </cell>
          <cell r="S886" t="str">
            <v>PLNT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D886" t="str">
            <v>404GP</v>
          </cell>
          <cell r="AE886" t="str">
            <v>SG</v>
          </cell>
          <cell r="AF886" t="str">
            <v>404GP.SG2</v>
          </cell>
        </row>
        <row r="887">
          <cell r="A887">
            <v>887</v>
          </cell>
          <cell r="F887">
            <v>256144.68948229251</v>
          </cell>
          <cell r="G887">
            <v>129774.83303500319</v>
          </cell>
          <cell r="H887">
            <v>60703.323050316918</v>
          </cell>
          <cell r="I887">
            <v>64555.082931141595</v>
          </cell>
          <cell r="J887">
            <v>1111.4504658307965</v>
          </cell>
          <cell r="K887">
            <v>0</v>
          </cell>
          <cell r="N887">
            <v>97331.124776252385</v>
          </cell>
          <cell r="O887">
            <v>32443.708258750798</v>
          </cell>
          <cell r="Q887">
            <v>45527.492287737688</v>
          </cell>
          <cell r="R887">
            <v>15175.830762579229</v>
          </cell>
          <cell r="T887">
            <v>11323.289176105076</v>
          </cell>
          <cell r="U887">
            <v>32540.655121751224</v>
          </cell>
          <cell r="V887">
            <v>12088.124550087425</v>
          </cell>
          <cell r="W887">
            <v>6654.2047265648962</v>
          </cell>
          <cell r="X887">
            <v>1948.8093566329705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D887" t="str">
            <v>404GP</v>
          </cell>
          <cell r="AE887" t="str">
            <v>NA</v>
          </cell>
          <cell r="AF887" t="str">
            <v>404GP.NA1</v>
          </cell>
        </row>
        <row r="888">
          <cell r="A888">
            <v>888</v>
          </cell>
          <cell r="AD888" t="str">
            <v>404GP</v>
          </cell>
          <cell r="AE888" t="str">
            <v>NA</v>
          </cell>
          <cell r="AF888" t="str">
            <v>404GP.NA2</v>
          </cell>
        </row>
        <row r="889">
          <cell r="A889">
            <v>889</v>
          </cell>
          <cell r="B889" t="str">
            <v>404SP</v>
          </cell>
          <cell r="C889" t="str">
            <v>Amort of LT Plant - Cap Lease Steam</v>
          </cell>
          <cell r="AD889" t="str">
            <v>404SP</v>
          </cell>
          <cell r="AE889" t="str">
            <v>NA</v>
          </cell>
          <cell r="AF889" t="str">
            <v>404SP.NA</v>
          </cell>
        </row>
        <row r="890">
          <cell r="A890">
            <v>890</v>
          </cell>
          <cell r="D890" t="str">
            <v>SG</v>
          </cell>
          <cell r="E890" t="str">
            <v>P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M890">
            <v>0.75</v>
          </cell>
          <cell r="N890">
            <v>0</v>
          </cell>
          <cell r="O890">
            <v>0</v>
          </cell>
          <cell r="P890">
            <v>0.75</v>
          </cell>
          <cell r="Q890">
            <v>0</v>
          </cell>
          <cell r="R890">
            <v>0</v>
          </cell>
          <cell r="S890" t="str">
            <v>DRB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D890" t="str">
            <v>404SP</v>
          </cell>
          <cell r="AE890" t="str">
            <v>SG</v>
          </cell>
          <cell r="AF890" t="str">
            <v>404SP.SG</v>
          </cell>
        </row>
        <row r="891">
          <cell r="A891">
            <v>891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N891">
            <v>0</v>
          </cell>
          <cell r="O891">
            <v>0</v>
          </cell>
          <cell r="Q891">
            <v>0</v>
          </cell>
          <cell r="R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D891" t="str">
            <v>404SP</v>
          </cell>
          <cell r="AE891" t="str">
            <v>NA</v>
          </cell>
          <cell r="AF891" t="str">
            <v>404SP.NA1</v>
          </cell>
        </row>
        <row r="892">
          <cell r="A892">
            <v>892</v>
          </cell>
          <cell r="AD892" t="str">
            <v>404SP</v>
          </cell>
          <cell r="AE892" t="str">
            <v>NA</v>
          </cell>
          <cell r="AF892" t="str">
            <v>404SP.NA2</v>
          </cell>
        </row>
        <row r="893">
          <cell r="A893">
            <v>893</v>
          </cell>
          <cell r="B893" t="str">
            <v>404IP</v>
          </cell>
          <cell r="C893" t="str">
            <v>Amort of LT Plant - Intangible Plant</v>
          </cell>
          <cell r="AD893" t="str">
            <v>404IP</v>
          </cell>
          <cell r="AE893" t="str">
            <v>NA</v>
          </cell>
          <cell r="AF893" t="str">
            <v>404IP.NA</v>
          </cell>
        </row>
        <row r="894">
          <cell r="A894">
            <v>894</v>
          </cell>
          <cell r="D894" t="str">
            <v>S</v>
          </cell>
          <cell r="E894" t="str">
            <v>I-SITUS</v>
          </cell>
          <cell r="F894">
            <v>4485507.9500000011</v>
          </cell>
          <cell r="G894">
            <v>8331840.9960698169</v>
          </cell>
          <cell r="H894">
            <v>-1899190.0766017514</v>
          </cell>
          <cell r="I894">
            <v>-1947142.9694680651</v>
          </cell>
          <cell r="J894">
            <v>0</v>
          </cell>
          <cell r="K894">
            <v>0</v>
          </cell>
          <cell r="M894">
            <v>0.75</v>
          </cell>
          <cell r="N894">
            <v>6248880.7470523622</v>
          </cell>
          <cell r="O894">
            <v>2082960.2490174542</v>
          </cell>
          <cell r="P894">
            <v>0.75</v>
          </cell>
          <cell r="Q894">
            <v>-1424392.5574513136</v>
          </cell>
          <cell r="R894">
            <v>-474797.51915043785</v>
          </cell>
          <cell r="S894" t="str">
            <v>PLNT</v>
          </cell>
          <cell r="T894">
            <v>-341538.75898547989</v>
          </cell>
          <cell r="U894">
            <v>-981507.65153207118</v>
          </cell>
          <cell r="V894">
            <v>-364608.10927721026</v>
          </cell>
          <cell r="W894">
            <v>-200707.47898430249</v>
          </cell>
          <cell r="X894">
            <v>-58780.970689001137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D894" t="str">
            <v>404IP</v>
          </cell>
          <cell r="AE894" t="str">
            <v>S</v>
          </cell>
          <cell r="AF894" t="str">
            <v>404IP.S</v>
          </cell>
        </row>
        <row r="895">
          <cell r="A895">
            <v>895</v>
          </cell>
          <cell r="D895" t="str">
            <v>SE</v>
          </cell>
          <cell r="E895" t="str">
            <v>P</v>
          </cell>
          <cell r="F895">
            <v>21027.85562612709</v>
          </cell>
          <cell r="G895">
            <v>21027.85562612709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M895">
            <v>0</v>
          </cell>
          <cell r="N895">
            <v>0</v>
          </cell>
          <cell r="O895">
            <v>21027.85562612709</v>
          </cell>
          <cell r="P895">
            <v>0</v>
          </cell>
          <cell r="Q895">
            <v>0</v>
          </cell>
          <cell r="R895">
            <v>0</v>
          </cell>
          <cell r="S895" t="str">
            <v>PLNT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D895" t="str">
            <v>404IP</v>
          </cell>
          <cell r="AE895" t="str">
            <v>SE</v>
          </cell>
          <cell r="AF895" t="str">
            <v>404IP.SE</v>
          </cell>
        </row>
        <row r="896">
          <cell r="A896">
            <v>896</v>
          </cell>
          <cell r="D896" t="str">
            <v>SG</v>
          </cell>
          <cell r="E896" t="str">
            <v>I-SG</v>
          </cell>
          <cell r="F896">
            <v>5069342.0029089097</v>
          </cell>
          <cell r="G896">
            <v>4257719.5764594227</v>
          </cell>
          <cell r="H896">
            <v>811622.42644948757</v>
          </cell>
          <cell r="I896">
            <v>0</v>
          </cell>
          <cell r="J896">
            <v>0</v>
          </cell>
          <cell r="K896">
            <v>0</v>
          </cell>
          <cell r="M896">
            <v>0.75</v>
          </cell>
          <cell r="N896">
            <v>3193289.682344567</v>
          </cell>
          <cell r="O896">
            <v>1064429.8941148557</v>
          </cell>
          <cell r="P896">
            <v>0.75</v>
          </cell>
          <cell r="Q896">
            <v>608716.81983711571</v>
          </cell>
          <cell r="R896">
            <v>202905.60661237189</v>
          </cell>
          <cell r="S896" t="str">
            <v>PLNT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D896" t="str">
            <v>404IP</v>
          </cell>
          <cell r="AE896" t="str">
            <v>SG</v>
          </cell>
          <cell r="AF896" t="str">
            <v>404IP.SG</v>
          </cell>
        </row>
        <row r="897">
          <cell r="A897">
            <v>897</v>
          </cell>
          <cell r="D897" t="str">
            <v>SO</v>
          </cell>
          <cell r="E897" t="str">
            <v>PTD</v>
          </cell>
          <cell r="F897">
            <v>3911794.6287040352</v>
          </cell>
          <cell r="G897">
            <v>1975434.5679153863</v>
          </cell>
          <cell r="H897">
            <v>938495.76955855591</v>
          </cell>
          <cell r="I897">
            <v>997864.29123009311</v>
          </cell>
          <cell r="J897">
            <v>0</v>
          </cell>
          <cell r="K897">
            <v>0</v>
          </cell>
          <cell r="M897">
            <v>0.75</v>
          </cell>
          <cell r="N897">
            <v>1481575.9259365397</v>
          </cell>
          <cell r="O897">
            <v>493858.64197884657</v>
          </cell>
          <cell r="P897">
            <v>0.75</v>
          </cell>
          <cell r="Q897">
            <v>703871.82716891693</v>
          </cell>
          <cell r="R897">
            <v>234623.94238963898</v>
          </cell>
          <cell r="S897" t="str">
            <v>PLNT</v>
          </cell>
          <cell r="T897">
            <v>175030.46104301026</v>
          </cell>
          <cell r="U897">
            <v>502999.24165328557</v>
          </cell>
          <cell r="V897">
            <v>186852.95237464836</v>
          </cell>
          <cell r="W897">
            <v>102857.79185283116</v>
          </cell>
          <cell r="X897">
            <v>30123.844306317642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D897" t="str">
            <v>404IP</v>
          </cell>
          <cell r="AE897" t="str">
            <v>SO</v>
          </cell>
          <cell r="AF897" t="str">
            <v>404IP.SO</v>
          </cell>
        </row>
        <row r="898">
          <cell r="A898">
            <v>898</v>
          </cell>
          <cell r="D898" t="str">
            <v>CN</v>
          </cell>
          <cell r="E898" t="str">
            <v>CUST</v>
          </cell>
          <cell r="F898">
            <v>1648146.7817304758</v>
          </cell>
          <cell r="G898">
            <v>0</v>
          </cell>
          <cell r="H898">
            <v>0</v>
          </cell>
          <cell r="I898">
            <v>0</v>
          </cell>
          <cell r="J898">
            <v>1648146.7817304758</v>
          </cell>
          <cell r="K898">
            <v>0</v>
          </cell>
          <cell r="M898">
            <v>0.75</v>
          </cell>
          <cell r="N898">
            <v>0</v>
          </cell>
          <cell r="O898">
            <v>0</v>
          </cell>
          <cell r="P898">
            <v>0.75</v>
          </cell>
          <cell r="Q898">
            <v>0</v>
          </cell>
          <cell r="R898">
            <v>0</v>
          </cell>
          <cell r="S898" t="str">
            <v>CUST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D898" t="str">
            <v>404IP</v>
          </cell>
          <cell r="AE898" t="str">
            <v>CN</v>
          </cell>
          <cell r="AF898" t="str">
            <v>404IP.CN</v>
          </cell>
        </row>
        <row r="899">
          <cell r="A899">
            <v>899</v>
          </cell>
          <cell r="D899" t="str">
            <v>SG</v>
          </cell>
          <cell r="E899" t="str">
            <v>I-SG</v>
          </cell>
          <cell r="F899">
            <v>1127956.2020227206</v>
          </cell>
          <cell r="G899">
            <v>947365.79224387603</v>
          </cell>
          <cell r="H899">
            <v>180590.40977884462</v>
          </cell>
          <cell r="I899">
            <v>0</v>
          </cell>
          <cell r="J899">
            <v>0</v>
          </cell>
          <cell r="K899">
            <v>0</v>
          </cell>
          <cell r="M899">
            <v>0.75</v>
          </cell>
          <cell r="N899">
            <v>710524.34418290702</v>
          </cell>
          <cell r="O899">
            <v>236841.44806096901</v>
          </cell>
          <cell r="P899">
            <v>0.75</v>
          </cell>
          <cell r="Q899">
            <v>135442.80733413348</v>
          </cell>
          <cell r="R899">
            <v>45147.602444711156</v>
          </cell>
          <cell r="S899" t="str">
            <v>PLNT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D899" t="str">
            <v>404IP</v>
          </cell>
          <cell r="AE899" t="str">
            <v>SG</v>
          </cell>
          <cell r="AF899" t="str">
            <v>404IP.SG1</v>
          </cell>
        </row>
        <row r="900">
          <cell r="A900">
            <v>900</v>
          </cell>
          <cell r="D900" t="str">
            <v>SG</v>
          </cell>
          <cell r="E900" t="str">
            <v>I-SG</v>
          </cell>
          <cell r="F900">
            <v>134369.38369061245</v>
          </cell>
          <cell r="G900">
            <v>112856.29477908953</v>
          </cell>
          <cell r="H900">
            <v>21513.088911522926</v>
          </cell>
          <cell r="I900">
            <v>0</v>
          </cell>
          <cell r="J900">
            <v>0</v>
          </cell>
          <cell r="K900">
            <v>0</v>
          </cell>
          <cell r="M900">
            <v>0.75</v>
          </cell>
          <cell r="N900">
            <v>84642.221084317149</v>
          </cell>
          <cell r="O900">
            <v>28214.073694772382</v>
          </cell>
          <cell r="P900">
            <v>0.75</v>
          </cell>
          <cell r="Q900">
            <v>16134.816683642195</v>
          </cell>
          <cell r="R900">
            <v>5378.2722278807314</v>
          </cell>
          <cell r="S900" t="str">
            <v>PLNT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D900" t="str">
            <v>404IP</v>
          </cell>
          <cell r="AE900" t="str">
            <v>SG</v>
          </cell>
          <cell r="AF900" t="str">
            <v>404IP.SG2</v>
          </cell>
        </row>
        <row r="901">
          <cell r="A901">
            <v>901</v>
          </cell>
          <cell r="D901" t="str">
            <v>SG</v>
          </cell>
          <cell r="E901" t="str">
            <v>I-DGU</v>
          </cell>
          <cell r="F901">
            <v>34402.654085319642</v>
          </cell>
          <cell r="G901">
            <v>34402.654085319642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M901">
            <v>0.75</v>
          </cell>
          <cell r="N901">
            <v>25801.990563989733</v>
          </cell>
          <cell r="O901">
            <v>8600.6635213299105</v>
          </cell>
          <cell r="P901">
            <v>0.75</v>
          </cell>
          <cell r="Q901">
            <v>0</v>
          </cell>
          <cell r="R901">
            <v>0</v>
          </cell>
          <cell r="S901" t="str">
            <v>PLNT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D901" t="str">
            <v>404IP</v>
          </cell>
          <cell r="AE901" t="str">
            <v>SG</v>
          </cell>
          <cell r="AF901" t="str">
            <v>404IP.SG3</v>
          </cell>
        </row>
        <row r="902">
          <cell r="A902">
            <v>902</v>
          </cell>
          <cell r="D902" t="str">
            <v>SG</v>
          </cell>
          <cell r="E902" t="str">
            <v>I-SG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M902">
            <v>0.75</v>
          </cell>
          <cell r="N902">
            <v>0</v>
          </cell>
          <cell r="O902">
            <v>0</v>
          </cell>
          <cell r="P902">
            <v>0.75</v>
          </cell>
          <cell r="Q902">
            <v>0</v>
          </cell>
          <cell r="R902">
            <v>0</v>
          </cell>
          <cell r="S902" t="str">
            <v>PLNT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D902" t="str">
            <v>404IP</v>
          </cell>
          <cell r="AE902" t="str">
            <v>SG</v>
          </cell>
          <cell r="AF902" t="str">
            <v>404IP.SG4</v>
          </cell>
        </row>
        <row r="903">
          <cell r="A903">
            <v>903</v>
          </cell>
          <cell r="D903" t="str">
            <v>SG</v>
          </cell>
          <cell r="E903" t="str">
            <v>I-SG</v>
          </cell>
          <cell r="F903">
            <v>110668.83967691162</v>
          </cell>
          <cell r="G903">
            <v>92950.304975685562</v>
          </cell>
          <cell r="H903">
            <v>17718.534701226061</v>
          </cell>
          <cell r="I903">
            <v>0</v>
          </cell>
          <cell r="J903">
            <v>0</v>
          </cell>
          <cell r="K903">
            <v>0</v>
          </cell>
          <cell r="M903">
            <v>0.75</v>
          </cell>
          <cell r="N903">
            <v>69712.728731764175</v>
          </cell>
          <cell r="O903">
            <v>23237.57624392139</v>
          </cell>
          <cell r="P903">
            <v>0.75</v>
          </cell>
          <cell r="Q903">
            <v>13288.901025919546</v>
          </cell>
          <cell r="R903">
            <v>4429.6336753065152</v>
          </cell>
          <cell r="S903" t="str">
            <v>PLNT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D903" t="str">
            <v>404IP</v>
          </cell>
          <cell r="AE903" t="str">
            <v>SG</v>
          </cell>
          <cell r="AF903" t="str">
            <v>404IP.SG5</v>
          </cell>
        </row>
        <row r="904">
          <cell r="A904">
            <v>904</v>
          </cell>
          <cell r="D904" t="str">
            <v>SG</v>
          </cell>
          <cell r="E904" t="str">
            <v>I-DGU</v>
          </cell>
          <cell r="F904">
            <v>7211.1574656939301</v>
          </cell>
          <cell r="G904">
            <v>7211.1574656939301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M904">
            <v>0.75</v>
          </cell>
          <cell r="N904">
            <v>5408.3680992704476</v>
          </cell>
          <cell r="O904">
            <v>1802.7893664234825</v>
          </cell>
          <cell r="P904">
            <v>0.75</v>
          </cell>
          <cell r="Q904">
            <v>0</v>
          </cell>
          <cell r="R904">
            <v>0</v>
          </cell>
          <cell r="S904" t="str">
            <v>PLNT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D904" t="str">
            <v>404IP</v>
          </cell>
          <cell r="AE904" t="str">
            <v>SG</v>
          </cell>
          <cell r="AF904" t="str">
            <v>404IP.SG6</v>
          </cell>
        </row>
        <row r="905">
          <cell r="A905">
            <v>905</v>
          </cell>
          <cell r="F905">
            <v>16550427.455910807</v>
          </cell>
          <cell r="G905">
            <v>15780809.199620416</v>
          </cell>
          <cell r="H905">
            <v>70750.152797885821</v>
          </cell>
          <cell r="I905">
            <v>-949278.67823797197</v>
          </cell>
          <cell r="J905">
            <v>1648146.7817304758</v>
          </cell>
          <cell r="K905">
            <v>0</v>
          </cell>
          <cell r="N905">
            <v>11819836.007995719</v>
          </cell>
          <cell r="O905">
            <v>3960973.1916246996</v>
          </cell>
          <cell r="Q905">
            <v>53062.614598414264</v>
          </cell>
          <cell r="R905">
            <v>17687.538199471455</v>
          </cell>
          <cell r="T905">
            <v>-166508.29794246962</v>
          </cell>
          <cell r="U905">
            <v>-478508.40987878561</v>
          </cell>
          <cell r="V905">
            <v>-177755.1569025619</v>
          </cell>
          <cell r="W905">
            <v>-97849.687131471335</v>
          </cell>
          <cell r="X905">
            <v>-28657.126382683495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D905" t="str">
            <v>404IP</v>
          </cell>
          <cell r="AE905" t="str">
            <v>NA</v>
          </cell>
          <cell r="AF905" t="str">
            <v>404IP.NA1</v>
          </cell>
        </row>
        <row r="906">
          <cell r="A906">
            <v>906</v>
          </cell>
          <cell r="AD906" t="str">
            <v>404IP</v>
          </cell>
          <cell r="AE906" t="str">
            <v>NA</v>
          </cell>
          <cell r="AF906" t="str">
            <v>404IP.NA2</v>
          </cell>
        </row>
        <row r="907">
          <cell r="A907">
            <v>907</v>
          </cell>
          <cell r="B907" t="str">
            <v>404OP</v>
          </cell>
          <cell r="C907" t="str">
            <v>Amort of LT Plant - Other Plant</v>
          </cell>
          <cell r="AD907" t="str">
            <v>404OP</v>
          </cell>
          <cell r="AE907" t="str">
            <v>NA</v>
          </cell>
          <cell r="AF907" t="str">
            <v>404OP.NA</v>
          </cell>
        </row>
        <row r="908">
          <cell r="A908">
            <v>908</v>
          </cell>
          <cell r="D908" t="str">
            <v>SG</v>
          </cell>
          <cell r="E908" t="str">
            <v>P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M908">
            <v>0.75</v>
          </cell>
          <cell r="N908">
            <v>0</v>
          </cell>
          <cell r="O908">
            <v>0</v>
          </cell>
          <cell r="P908">
            <v>0.75</v>
          </cell>
          <cell r="Q908">
            <v>0</v>
          </cell>
          <cell r="R908">
            <v>0</v>
          </cell>
          <cell r="S908" t="str">
            <v>PLNT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D908" t="str">
            <v>404OP</v>
          </cell>
          <cell r="AE908" t="str">
            <v>SG</v>
          </cell>
          <cell r="AF908" t="str">
            <v>404OP.SG</v>
          </cell>
        </row>
        <row r="909">
          <cell r="A909">
            <v>909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N909">
            <v>0</v>
          </cell>
          <cell r="O909">
            <v>0</v>
          </cell>
          <cell r="Q909">
            <v>0</v>
          </cell>
          <cell r="R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D909" t="str">
            <v>404OP</v>
          </cell>
          <cell r="AE909" t="str">
            <v>NA</v>
          </cell>
          <cell r="AF909" t="str">
            <v>404OP.NA1</v>
          </cell>
        </row>
        <row r="910">
          <cell r="A910">
            <v>910</v>
          </cell>
          <cell r="AD910" t="str">
            <v>404OP</v>
          </cell>
          <cell r="AE910" t="str">
            <v>NA</v>
          </cell>
          <cell r="AF910" t="str">
            <v>404OP.NA2</v>
          </cell>
        </row>
        <row r="911">
          <cell r="A911">
            <v>911</v>
          </cell>
          <cell r="B911" t="str">
            <v>404HP</v>
          </cell>
          <cell r="C911" t="str">
            <v>Amortization of Other Electric Plant</v>
          </cell>
          <cell r="AD911" t="str">
            <v>404HP</v>
          </cell>
          <cell r="AE911" t="str">
            <v>NA</v>
          </cell>
          <cell r="AF911" t="str">
            <v>404HP.NA</v>
          </cell>
        </row>
        <row r="912">
          <cell r="A912">
            <v>912</v>
          </cell>
          <cell r="D912" t="str">
            <v>SG</v>
          </cell>
          <cell r="E912" t="str">
            <v>P</v>
          </cell>
          <cell r="F912">
            <v>123193.03010944813</v>
          </cell>
          <cell r="G912">
            <v>123193.03010944813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M912">
            <v>0.75</v>
          </cell>
          <cell r="N912">
            <v>92394.772582086094</v>
          </cell>
          <cell r="O912">
            <v>30798.257527362031</v>
          </cell>
          <cell r="P912">
            <v>0.75</v>
          </cell>
          <cell r="Q912">
            <v>0</v>
          </cell>
          <cell r="R912">
            <v>0</v>
          </cell>
          <cell r="S912" t="str">
            <v>PLNT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D912" t="str">
            <v>404HP</v>
          </cell>
          <cell r="AE912" t="str">
            <v>SG</v>
          </cell>
          <cell r="AF912" t="str">
            <v>404HP.SG</v>
          </cell>
        </row>
        <row r="913">
          <cell r="A913">
            <v>913</v>
          </cell>
          <cell r="D913" t="str">
            <v>SG</v>
          </cell>
          <cell r="E913" t="str">
            <v>P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M913">
            <v>0.75</v>
          </cell>
          <cell r="N913">
            <v>0</v>
          </cell>
          <cell r="O913">
            <v>0</v>
          </cell>
          <cell r="P913">
            <v>0.75</v>
          </cell>
          <cell r="Q913">
            <v>0</v>
          </cell>
          <cell r="R913">
            <v>0</v>
          </cell>
          <cell r="S913" t="str">
            <v>PLNT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D913" t="str">
            <v>404HP</v>
          </cell>
          <cell r="AE913" t="str">
            <v>SG</v>
          </cell>
          <cell r="AF913" t="str">
            <v>404HP.SG1</v>
          </cell>
        </row>
        <row r="914">
          <cell r="A914">
            <v>914</v>
          </cell>
          <cell r="F914">
            <v>123193.03010944813</v>
          </cell>
          <cell r="G914">
            <v>123193.03010944813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N914">
            <v>92394.772582086094</v>
          </cell>
          <cell r="O914">
            <v>30798.257527362031</v>
          </cell>
          <cell r="Q914">
            <v>0</v>
          </cell>
          <cell r="R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D914" t="str">
            <v>404HP</v>
          </cell>
          <cell r="AE914" t="str">
            <v>NA</v>
          </cell>
          <cell r="AF914" t="str">
            <v>404HP.NA1</v>
          </cell>
        </row>
        <row r="915">
          <cell r="A915">
            <v>915</v>
          </cell>
          <cell r="AD915" t="str">
            <v>404HP</v>
          </cell>
          <cell r="AE915" t="str">
            <v>NA</v>
          </cell>
          <cell r="AF915" t="str">
            <v>404HP.NA2</v>
          </cell>
        </row>
        <row r="916">
          <cell r="A916">
            <v>916</v>
          </cell>
          <cell r="B916" t="str">
            <v>Total Amortization of Limited Term Plant</v>
          </cell>
          <cell r="F916">
            <v>16929765.175502546</v>
          </cell>
          <cell r="G916">
            <v>16033777.062764868</v>
          </cell>
          <cell r="H916">
            <v>131453.47584820274</v>
          </cell>
          <cell r="I916">
            <v>-884723.59530683036</v>
          </cell>
          <cell r="J916">
            <v>1649258.2321963066</v>
          </cell>
          <cell r="K916">
            <v>0</v>
          </cell>
          <cell r="N916">
            <v>12009561.905354057</v>
          </cell>
          <cell r="O916">
            <v>4024215.1574108126</v>
          </cell>
          <cell r="Q916">
            <v>98590.106886151945</v>
          </cell>
          <cell r="R916">
            <v>32863.368962050685</v>
          </cell>
          <cell r="T916">
            <v>-155185.00876636454</v>
          </cell>
          <cell r="U916">
            <v>-445967.75475703436</v>
          </cell>
          <cell r="V916">
            <v>-165667.03235247446</v>
          </cell>
          <cell r="W916">
            <v>-91195.482404906434</v>
          </cell>
          <cell r="X916">
            <v>-26708.317026050525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D916" t="str">
            <v>Total Amortization of Limited Term Plant</v>
          </cell>
          <cell r="AE916" t="str">
            <v>NA</v>
          </cell>
          <cell r="AF916" t="str">
            <v>Total Amortization of Limited Term Plant.NA</v>
          </cell>
        </row>
        <row r="917">
          <cell r="A917">
            <v>917</v>
          </cell>
          <cell r="AD917" t="str">
            <v>Total Amortization of Limited Term Plant</v>
          </cell>
          <cell r="AE917" t="str">
            <v>NA</v>
          </cell>
          <cell r="AF917" t="str">
            <v>Total Amortization of Limited Term Plant.NA1</v>
          </cell>
        </row>
        <row r="918">
          <cell r="A918">
            <v>918</v>
          </cell>
          <cell r="AD918" t="str">
            <v>Total Amortization of Limited Term Plant</v>
          </cell>
          <cell r="AE918" t="str">
            <v>NA</v>
          </cell>
          <cell r="AF918" t="str">
            <v>Total Amortization of Limited Term Plant.NA2</v>
          </cell>
        </row>
        <row r="919">
          <cell r="A919">
            <v>919</v>
          </cell>
          <cell r="B919">
            <v>405</v>
          </cell>
          <cell r="C919" t="str">
            <v>Amortization of Other Electric Plant</v>
          </cell>
          <cell r="AD919">
            <v>405</v>
          </cell>
          <cell r="AE919" t="str">
            <v>NA</v>
          </cell>
          <cell r="AF919" t="str">
            <v>405.NA</v>
          </cell>
        </row>
        <row r="920">
          <cell r="A920">
            <v>920</v>
          </cell>
          <cell r="D920" t="str">
            <v>S</v>
          </cell>
          <cell r="E920" t="str">
            <v>GP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M920">
            <v>0.75</v>
          </cell>
          <cell r="N920">
            <v>0</v>
          </cell>
          <cell r="O920">
            <v>0</v>
          </cell>
          <cell r="P920">
            <v>0.75</v>
          </cell>
          <cell r="Q920">
            <v>0</v>
          </cell>
          <cell r="R920">
            <v>0</v>
          </cell>
          <cell r="S920" t="str">
            <v>PLNT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D920">
            <v>405</v>
          </cell>
          <cell r="AE920" t="str">
            <v>S</v>
          </cell>
          <cell r="AF920" t="str">
            <v>405.S</v>
          </cell>
        </row>
        <row r="921">
          <cell r="A921">
            <v>921</v>
          </cell>
          <cell r="AD921">
            <v>405</v>
          </cell>
          <cell r="AE921" t="str">
            <v>NA</v>
          </cell>
          <cell r="AF921" t="str">
            <v>405.NA1</v>
          </cell>
        </row>
        <row r="922">
          <cell r="A922">
            <v>922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N922">
            <v>0</v>
          </cell>
          <cell r="O922">
            <v>0</v>
          </cell>
          <cell r="Q922">
            <v>0</v>
          </cell>
          <cell r="R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D922">
            <v>405</v>
          </cell>
          <cell r="AE922" t="str">
            <v>NA</v>
          </cell>
          <cell r="AF922" t="str">
            <v>405.NA2</v>
          </cell>
        </row>
        <row r="923">
          <cell r="A923">
            <v>923</v>
          </cell>
          <cell r="AD923">
            <v>405</v>
          </cell>
          <cell r="AE923" t="str">
            <v>NA</v>
          </cell>
          <cell r="AF923" t="str">
            <v>405.NA3</v>
          </cell>
        </row>
        <row r="924">
          <cell r="A924">
            <v>924</v>
          </cell>
          <cell r="B924">
            <v>406</v>
          </cell>
          <cell r="C924" t="str">
            <v>Amortization of Plant Acquisition Adj</v>
          </cell>
          <cell r="AD924">
            <v>406</v>
          </cell>
          <cell r="AE924" t="str">
            <v>NA</v>
          </cell>
          <cell r="AF924" t="str">
            <v>406.NA</v>
          </cell>
        </row>
        <row r="925">
          <cell r="A925">
            <v>925</v>
          </cell>
          <cell r="D925" t="str">
            <v>S</v>
          </cell>
          <cell r="E925" t="str">
            <v>P</v>
          </cell>
          <cell r="F925">
            <v>238546.21</v>
          </cell>
          <cell r="G925">
            <v>238546.21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M925">
            <v>0.75</v>
          </cell>
          <cell r="N925">
            <v>178909.6575</v>
          </cell>
          <cell r="O925">
            <v>59636.552499999998</v>
          </cell>
          <cell r="P925">
            <v>0.75</v>
          </cell>
          <cell r="Q925">
            <v>0</v>
          </cell>
          <cell r="R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D925">
            <v>406</v>
          </cell>
          <cell r="AE925" t="str">
            <v>S</v>
          </cell>
          <cell r="AF925" t="str">
            <v>406.S</v>
          </cell>
        </row>
        <row r="926">
          <cell r="A926">
            <v>926</v>
          </cell>
          <cell r="D926" t="str">
            <v>SG</v>
          </cell>
          <cell r="E926" t="str">
            <v>P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M926">
            <v>0.75</v>
          </cell>
          <cell r="N926">
            <v>0</v>
          </cell>
          <cell r="O926">
            <v>0</v>
          </cell>
          <cell r="P926">
            <v>0.75</v>
          </cell>
          <cell r="Q926">
            <v>0</v>
          </cell>
          <cell r="R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D926">
            <v>406</v>
          </cell>
          <cell r="AE926" t="str">
            <v>SG</v>
          </cell>
          <cell r="AF926" t="str">
            <v>406.SG</v>
          </cell>
        </row>
        <row r="927">
          <cell r="A927">
            <v>927</v>
          </cell>
          <cell r="D927" t="str">
            <v>SG</v>
          </cell>
          <cell r="E927" t="str">
            <v>P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M927">
            <v>0.75</v>
          </cell>
          <cell r="N927">
            <v>0</v>
          </cell>
          <cell r="O927">
            <v>0</v>
          </cell>
          <cell r="P927">
            <v>0.75</v>
          </cell>
          <cell r="Q927">
            <v>0</v>
          </cell>
          <cell r="R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D927">
            <v>406</v>
          </cell>
          <cell r="AE927" t="str">
            <v>SG</v>
          </cell>
          <cell r="AF927" t="str">
            <v>406.SG1</v>
          </cell>
        </row>
        <row r="928">
          <cell r="A928">
            <v>928</v>
          </cell>
          <cell r="D928" t="str">
            <v>SG</v>
          </cell>
          <cell r="E928" t="str">
            <v>P</v>
          </cell>
          <cell r="F928">
            <v>2078189.0254947979</v>
          </cell>
          <cell r="G928">
            <v>2078189.0254947979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M928">
            <v>0.75</v>
          </cell>
          <cell r="N928">
            <v>1558641.7691210983</v>
          </cell>
          <cell r="O928">
            <v>519547.25637369946</v>
          </cell>
          <cell r="P928">
            <v>0.75</v>
          </cell>
          <cell r="Q928">
            <v>0</v>
          </cell>
          <cell r="R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D928">
            <v>406</v>
          </cell>
          <cell r="AE928" t="str">
            <v>SG</v>
          </cell>
          <cell r="AF928" t="str">
            <v>406.SG2</v>
          </cell>
        </row>
        <row r="929">
          <cell r="A929">
            <v>929</v>
          </cell>
          <cell r="D929" t="str">
            <v>SO</v>
          </cell>
          <cell r="E929" t="str">
            <v>P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M929">
            <v>0.75</v>
          </cell>
          <cell r="N929">
            <v>0</v>
          </cell>
          <cell r="O929">
            <v>0</v>
          </cell>
          <cell r="P929">
            <v>0.75</v>
          </cell>
          <cell r="Q929">
            <v>0</v>
          </cell>
          <cell r="R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D929">
            <v>406</v>
          </cell>
          <cell r="AE929" t="str">
            <v>SO</v>
          </cell>
          <cell r="AF929" t="str">
            <v>406.SO</v>
          </cell>
        </row>
        <row r="930">
          <cell r="A930">
            <v>930</v>
          </cell>
          <cell r="F930">
            <v>2316735.235494798</v>
          </cell>
          <cell r="G930">
            <v>2316735.235494798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N930">
            <v>1737551.4266210983</v>
          </cell>
          <cell r="O930">
            <v>579183.80887369951</v>
          </cell>
          <cell r="Q930">
            <v>0</v>
          </cell>
          <cell r="R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D930">
            <v>406</v>
          </cell>
          <cell r="AE930" t="str">
            <v>NA</v>
          </cell>
          <cell r="AF930" t="str">
            <v>406.NA1</v>
          </cell>
        </row>
        <row r="931">
          <cell r="A931">
            <v>931</v>
          </cell>
          <cell r="AD931">
            <v>406</v>
          </cell>
          <cell r="AE931" t="str">
            <v>NA</v>
          </cell>
          <cell r="AF931" t="str">
            <v>406.NA2</v>
          </cell>
        </row>
        <row r="932">
          <cell r="A932">
            <v>932</v>
          </cell>
          <cell r="B932">
            <v>407</v>
          </cell>
          <cell r="C932" t="str">
            <v>Amort of Prop Losses, Unrec Plant, etc</v>
          </cell>
          <cell r="AD932">
            <v>407</v>
          </cell>
          <cell r="AE932" t="str">
            <v>NA</v>
          </cell>
          <cell r="AF932" t="str">
            <v>407.NA</v>
          </cell>
        </row>
        <row r="933">
          <cell r="A933">
            <v>933</v>
          </cell>
          <cell r="D933" t="str">
            <v>S</v>
          </cell>
          <cell r="E933" t="str">
            <v>P</v>
          </cell>
          <cell r="F933">
            <v>-4777519.7800000012</v>
          </cell>
          <cell r="G933">
            <v>-4777519.7800000012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M933">
            <v>0.75</v>
          </cell>
          <cell r="N933">
            <v>-3583139.8350000009</v>
          </cell>
          <cell r="O933">
            <v>-1194379.9450000003</v>
          </cell>
          <cell r="P933">
            <v>0.75</v>
          </cell>
          <cell r="Q933">
            <v>0</v>
          </cell>
          <cell r="R933">
            <v>0</v>
          </cell>
          <cell r="S933" t="str">
            <v>PLNT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D933">
            <v>407</v>
          </cell>
          <cell r="AE933" t="str">
            <v>S</v>
          </cell>
          <cell r="AF933" t="str">
            <v>407.S</v>
          </cell>
        </row>
        <row r="934">
          <cell r="A934">
            <v>934</v>
          </cell>
          <cell r="D934" t="str">
            <v>SO</v>
          </cell>
          <cell r="E934" t="str">
            <v>GP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M934">
            <v>0.75</v>
          </cell>
          <cell r="N934">
            <v>0</v>
          </cell>
          <cell r="O934">
            <v>0</v>
          </cell>
          <cell r="P934">
            <v>0.75</v>
          </cell>
          <cell r="Q934">
            <v>0</v>
          </cell>
          <cell r="R934">
            <v>0</v>
          </cell>
          <cell r="S934" t="str">
            <v>PLNT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D934">
            <v>407</v>
          </cell>
          <cell r="AE934" t="str">
            <v>SO</v>
          </cell>
          <cell r="AF934" t="str">
            <v>407.SO</v>
          </cell>
        </row>
        <row r="935">
          <cell r="A935">
            <v>935</v>
          </cell>
          <cell r="D935" t="str">
            <v>SG</v>
          </cell>
          <cell r="E935" t="str">
            <v>P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M935">
            <v>0.75</v>
          </cell>
          <cell r="N935">
            <v>0</v>
          </cell>
          <cell r="O935">
            <v>0</v>
          </cell>
          <cell r="P935">
            <v>0.75</v>
          </cell>
          <cell r="Q935">
            <v>0</v>
          </cell>
          <cell r="R935">
            <v>0</v>
          </cell>
          <cell r="S935" t="str">
            <v>PLNT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D935">
            <v>407</v>
          </cell>
          <cell r="AE935" t="str">
            <v>SG</v>
          </cell>
          <cell r="AF935" t="str">
            <v>407.SG</v>
          </cell>
        </row>
        <row r="936">
          <cell r="A936">
            <v>936</v>
          </cell>
          <cell r="D936" t="str">
            <v>SE</v>
          </cell>
          <cell r="E936" t="str">
            <v>P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M936">
            <v>0.75</v>
          </cell>
          <cell r="N936">
            <v>0</v>
          </cell>
          <cell r="O936">
            <v>0</v>
          </cell>
          <cell r="P936">
            <v>0.75</v>
          </cell>
          <cell r="Q936">
            <v>0</v>
          </cell>
          <cell r="R936">
            <v>0</v>
          </cell>
          <cell r="S936" t="str">
            <v>PLNT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D936">
            <v>407</v>
          </cell>
          <cell r="AE936" t="str">
            <v>SE</v>
          </cell>
          <cell r="AF936" t="str">
            <v>407.SE</v>
          </cell>
        </row>
        <row r="937">
          <cell r="A937">
            <v>937</v>
          </cell>
          <cell r="D937" t="str">
            <v>SG</v>
          </cell>
          <cell r="E937" t="str">
            <v>P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M937">
            <v>0.75</v>
          </cell>
          <cell r="N937">
            <v>0</v>
          </cell>
          <cell r="O937">
            <v>0</v>
          </cell>
          <cell r="P937">
            <v>0.75</v>
          </cell>
          <cell r="Q937">
            <v>0</v>
          </cell>
          <cell r="R937">
            <v>0</v>
          </cell>
          <cell r="S937" t="str">
            <v>PLNT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D937">
            <v>407</v>
          </cell>
          <cell r="AE937" t="str">
            <v>SG</v>
          </cell>
          <cell r="AF937" t="str">
            <v>407.SG1</v>
          </cell>
        </row>
        <row r="938">
          <cell r="A938">
            <v>938</v>
          </cell>
          <cell r="D938" t="str">
            <v>TROJP</v>
          </cell>
          <cell r="E938" t="str">
            <v>P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M938">
            <v>0.75</v>
          </cell>
          <cell r="N938">
            <v>0</v>
          </cell>
          <cell r="O938">
            <v>0</v>
          </cell>
          <cell r="P938">
            <v>0.75</v>
          </cell>
          <cell r="Q938">
            <v>0</v>
          </cell>
          <cell r="R938">
            <v>0</v>
          </cell>
          <cell r="S938" t="str">
            <v>PLNT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D938">
            <v>407</v>
          </cell>
          <cell r="AE938" t="str">
            <v>TROJP</v>
          </cell>
          <cell r="AF938" t="str">
            <v>407.TROJP</v>
          </cell>
        </row>
        <row r="939">
          <cell r="A939">
            <v>939</v>
          </cell>
          <cell r="F939">
            <v>-4777519.7800000012</v>
          </cell>
          <cell r="G939">
            <v>-4777519.7800000012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N939">
            <v>-3583139.8350000009</v>
          </cell>
          <cell r="O939">
            <v>-1194379.9450000003</v>
          </cell>
          <cell r="Q939">
            <v>0</v>
          </cell>
          <cell r="R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D939">
            <v>407</v>
          </cell>
          <cell r="AE939" t="str">
            <v>NA</v>
          </cell>
          <cell r="AF939" t="str">
            <v>407.NA1</v>
          </cell>
        </row>
        <row r="940">
          <cell r="A940">
            <v>940</v>
          </cell>
          <cell r="AD940">
            <v>407</v>
          </cell>
          <cell r="AE940" t="str">
            <v>NA</v>
          </cell>
          <cell r="AF940" t="str">
            <v>407.NA2</v>
          </cell>
        </row>
        <row r="941">
          <cell r="A941">
            <v>941</v>
          </cell>
          <cell r="B941" t="str">
            <v>TOTAL AMORTIZATION EXPENSE</v>
          </cell>
          <cell r="F941">
            <v>14468980.630997345</v>
          </cell>
          <cell r="G941">
            <v>13572992.518259667</v>
          </cell>
          <cell r="H941">
            <v>131453.47584820274</v>
          </cell>
          <cell r="I941">
            <v>-884723.59530683036</v>
          </cell>
          <cell r="J941">
            <v>1649258.2321963066</v>
          </cell>
          <cell r="K941">
            <v>0</v>
          </cell>
          <cell r="N941">
            <v>10163973.496975154</v>
          </cell>
          <cell r="O941">
            <v>3409019.0212845113</v>
          </cell>
          <cell r="Q941">
            <v>98590.106886151945</v>
          </cell>
          <cell r="R941">
            <v>32863.368962050685</v>
          </cell>
          <cell r="T941">
            <v>-155185.00876636454</v>
          </cell>
          <cell r="U941">
            <v>-445967.75475703436</v>
          </cell>
          <cell r="V941">
            <v>-165667.03235247446</v>
          </cell>
          <cell r="W941">
            <v>-91195.482404906434</v>
          </cell>
          <cell r="X941">
            <v>-26708.317026050525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D941" t="str">
            <v>TOTAL AMORTIZATION EXPENSE</v>
          </cell>
          <cell r="AE941" t="str">
            <v>NA</v>
          </cell>
          <cell r="AF941" t="str">
            <v>TOTAL AMORTIZATION EXPENSE.NA</v>
          </cell>
        </row>
        <row r="942">
          <cell r="A942">
            <v>942</v>
          </cell>
          <cell r="AD942" t="str">
            <v>TOTAL AMORTIZATION EXPENSE</v>
          </cell>
          <cell r="AE942" t="str">
            <v>NA</v>
          </cell>
          <cell r="AF942" t="str">
            <v>TOTAL AMORTIZATION EXPENSE.NA1</v>
          </cell>
        </row>
        <row r="943">
          <cell r="A943">
            <v>943</v>
          </cell>
          <cell r="B943">
            <v>408</v>
          </cell>
          <cell r="C943" t="str">
            <v>Taxes Other Than Income</v>
          </cell>
          <cell r="AD943">
            <v>408</v>
          </cell>
          <cell r="AE943" t="str">
            <v>NA</v>
          </cell>
          <cell r="AF943" t="str">
            <v>408.NA</v>
          </cell>
        </row>
        <row r="944">
          <cell r="A944">
            <v>944</v>
          </cell>
          <cell r="D944" t="str">
            <v>S</v>
          </cell>
          <cell r="E944" t="str">
            <v>DMSC</v>
          </cell>
          <cell r="F944">
            <v>609.72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609.72</v>
          </cell>
          <cell r="M944">
            <v>0.75</v>
          </cell>
          <cell r="N944">
            <v>0</v>
          </cell>
          <cell r="O944">
            <v>0</v>
          </cell>
          <cell r="P944">
            <v>0.75</v>
          </cell>
          <cell r="Q944">
            <v>0</v>
          </cell>
          <cell r="R944">
            <v>0</v>
          </cell>
          <cell r="S944" t="str">
            <v>PLNT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D944">
            <v>408</v>
          </cell>
          <cell r="AE944" t="str">
            <v>S</v>
          </cell>
          <cell r="AF944" t="str">
            <v>408.S</v>
          </cell>
        </row>
        <row r="945">
          <cell r="A945">
            <v>945</v>
          </cell>
          <cell r="D945" t="str">
            <v>GPS</v>
          </cell>
          <cell r="E945" t="str">
            <v>GP</v>
          </cell>
          <cell r="F945">
            <v>60082400.982661881</v>
          </cell>
          <cell r="G945">
            <v>29310587.761380412</v>
          </cell>
          <cell r="H945">
            <v>14604615.056919677</v>
          </cell>
          <cell r="I945">
            <v>15814196.445481969</v>
          </cell>
          <cell r="J945">
            <v>353001.71887984709</v>
          </cell>
          <cell r="K945">
            <v>0</v>
          </cell>
          <cell r="M945">
            <v>0.75</v>
          </cell>
          <cell r="N945">
            <v>21982940.821035311</v>
          </cell>
          <cell r="O945">
            <v>7327646.9403451029</v>
          </cell>
          <cell r="P945">
            <v>0.75</v>
          </cell>
          <cell r="Q945">
            <v>10953461.292689757</v>
          </cell>
          <cell r="R945">
            <v>3651153.7642299193</v>
          </cell>
          <cell r="S945" t="str">
            <v>PLNT</v>
          </cell>
          <cell r="T945">
            <v>2773890.3167536939</v>
          </cell>
          <cell r="U945">
            <v>7971553.7366586812</v>
          </cell>
          <cell r="V945">
            <v>2961253.6707054204</v>
          </cell>
          <cell r="W945">
            <v>1630094.7339281961</v>
          </cell>
          <cell r="X945">
            <v>477403.98743597622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D945">
            <v>408</v>
          </cell>
          <cell r="AE945" t="str">
            <v>GPS</v>
          </cell>
          <cell r="AF945" t="str">
            <v>408.GPS</v>
          </cell>
        </row>
        <row r="946">
          <cell r="A946">
            <v>946</v>
          </cell>
          <cell r="D946" t="str">
            <v>SO</v>
          </cell>
          <cell r="E946" t="str">
            <v>GP</v>
          </cell>
          <cell r="F946">
            <v>4614260.2696217047</v>
          </cell>
          <cell r="G946">
            <v>2251019.9055731189</v>
          </cell>
          <cell r="H946">
            <v>1121617.8765843618</v>
          </cell>
          <cell r="I946">
            <v>1214512.355713574</v>
          </cell>
          <cell r="J946">
            <v>27110.131750651697</v>
          </cell>
          <cell r="K946">
            <v>0</v>
          </cell>
          <cell r="M946">
            <v>0.75</v>
          </cell>
          <cell r="N946">
            <v>1688264.9291798393</v>
          </cell>
          <cell r="O946">
            <v>562754.97639327974</v>
          </cell>
          <cell r="P946">
            <v>0.75</v>
          </cell>
          <cell r="Q946">
            <v>841213.40743827133</v>
          </cell>
          <cell r="R946">
            <v>280404.46914609044</v>
          </cell>
          <cell r="S946" t="str">
            <v>PLNT</v>
          </cell>
          <cell r="T946">
            <v>213031.63108575676</v>
          </cell>
          <cell r="U946">
            <v>612206.2882412622</v>
          </cell>
          <cell r="V946">
            <v>227420.92422289361</v>
          </cell>
          <cell r="W946">
            <v>125189.42724434379</v>
          </cell>
          <cell r="X946">
            <v>36664.084919317567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D946">
            <v>408</v>
          </cell>
          <cell r="AE946" t="str">
            <v>SO</v>
          </cell>
          <cell r="AF946" t="str">
            <v>408.SO</v>
          </cell>
        </row>
        <row r="947">
          <cell r="A947">
            <v>947</v>
          </cell>
          <cell r="D947" t="str">
            <v>SE</v>
          </cell>
          <cell r="E947" t="str">
            <v>P</v>
          </cell>
          <cell r="F947">
            <v>379452.68069481634</v>
          </cell>
          <cell r="G947">
            <v>379452.68069481634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M947">
            <v>0.75</v>
          </cell>
          <cell r="N947">
            <v>284589.51052111224</v>
          </cell>
          <cell r="O947">
            <v>94863.170173704086</v>
          </cell>
          <cell r="P947">
            <v>0.75</v>
          </cell>
          <cell r="Q947">
            <v>0</v>
          </cell>
          <cell r="R947">
            <v>0</v>
          </cell>
          <cell r="S947" t="str">
            <v>PLNT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D947">
            <v>408</v>
          </cell>
          <cell r="AE947" t="str">
            <v>SE</v>
          </cell>
          <cell r="AF947" t="str">
            <v>408.SE</v>
          </cell>
        </row>
        <row r="948">
          <cell r="A948">
            <v>948</v>
          </cell>
          <cell r="D948" t="str">
            <v>SG</v>
          </cell>
          <cell r="E948" t="str">
            <v>P</v>
          </cell>
          <cell r="F948">
            <v>760297.02495593869</v>
          </cell>
          <cell r="G948">
            <v>760297.02495593869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M948">
            <v>0.75</v>
          </cell>
          <cell r="N948">
            <v>570222.76871695404</v>
          </cell>
          <cell r="O948">
            <v>190074.25623898467</v>
          </cell>
          <cell r="P948">
            <v>0.75</v>
          </cell>
          <cell r="Q948">
            <v>0</v>
          </cell>
          <cell r="R948">
            <v>0</v>
          </cell>
          <cell r="S948" t="str">
            <v>PLNT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D948">
            <v>408</v>
          </cell>
          <cell r="AE948" t="str">
            <v>SG</v>
          </cell>
          <cell r="AF948" t="str">
            <v>408.SG</v>
          </cell>
        </row>
        <row r="949">
          <cell r="A949">
            <v>949</v>
          </cell>
          <cell r="D949" t="str">
            <v>OPRV-ID</v>
          </cell>
          <cell r="E949" t="str">
            <v>DMSC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M949">
            <v>0.75</v>
          </cell>
          <cell r="N949">
            <v>0</v>
          </cell>
          <cell r="O949">
            <v>0</v>
          </cell>
          <cell r="P949">
            <v>0.75</v>
          </cell>
          <cell r="Q949">
            <v>0</v>
          </cell>
          <cell r="R949">
            <v>0</v>
          </cell>
          <cell r="S949" t="str">
            <v>PLNT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D949">
            <v>408</v>
          </cell>
          <cell r="AE949" t="str">
            <v>OPRV-ID</v>
          </cell>
          <cell r="AF949" t="str">
            <v>408.OPRV-ID</v>
          </cell>
        </row>
        <row r="950">
          <cell r="A950">
            <v>950</v>
          </cell>
          <cell r="D950" t="str">
            <v>EXCTAX</v>
          </cell>
          <cell r="E950" t="str">
            <v>GP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M950">
            <v>0.75</v>
          </cell>
          <cell r="N950">
            <v>0</v>
          </cell>
          <cell r="O950">
            <v>0</v>
          </cell>
          <cell r="P950">
            <v>0.75</v>
          </cell>
          <cell r="Q950">
            <v>0</v>
          </cell>
          <cell r="R950">
            <v>0</v>
          </cell>
          <cell r="S950" t="str">
            <v>PLNT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D950">
            <v>408</v>
          </cell>
          <cell r="AE950" t="str">
            <v>EXCTAX</v>
          </cell>
          <cell r="AF950" t="str">
            <v>408.EXCTAX</v>
          </cell>
        </row>
        <row r="951">
          <cell r="A951">
            <v>951</v>
          </cell>
          <cell r="D951" t="str">
            <v>DGP</v>
          </cell>
          <cell r="E951" t="str">
            <v>GP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M951">
            <v>0.75</v>
          </cell>
          <cell r="N951">
            <v>0</v>
          </cell>
          <cell r="O951">
            <v>0</v>
          </cell>
          <cell r="P951">
            <v>0.75</v>
          </cell>
          <cell r="Q951">
            <v>0</v>
          </cell>
          <cell r="R951">
            <v>0</v>
          </cell>
          <cell r="S951" t="str">
            <v>PLNT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D951">
            <v>408</v>
          </cell>
          <cell r="AE951" t="str">
            <v>DGP</v>
          </cell>
          <cell r="AF951" t="str">
            <v>408.DGP</v>
          </cell>
        </row>
        <row r="952">
          <cell r="A952">
            <v>952</v>
          </cell>
          <cell r="F952">
            <v>65837020.677934341</v>
          </cell>
          <cell r="G952">
            <v>32701357.372604284</v>
          </cell>
          <cell r="H952">
            <v>15726232.933504039</v>
          </cell>
          <cell r="I952">
            <v>17028708.801195543</v>
          </cell>
          <cell r="J952">
            <v>380111.85063049878</v>
          </cell>
          <cell r="K952">
            <v>609.72</v>
          </cell>
          <cell r="N952">
            <v>24526018.029453218</v>
          </cell>
          <cell r="O952">
            <v>8175339.3431510711</v>
          </cell>
          <cell r="Q952">
            <v>11794674.700128028</v>
          </cell>
          <cell r="R952">
            <v>3931558.2333760099</v>
          </cell>
          <cell r="T952">
            <v>2986921.9478394506</v>
          </cell>
          <cell r="U952">
            <v>8583760.0248999428</v>
          </cell>
          <cell r="V952">
            <v>3188674.594928314</v>
          </cell>
          <cell r="W952">
            <v>1755284.1611725399</v>
          </cell>
          <cell r="X952">
            <v>514068.07235529379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D952">
            <v>408</v>
          </cell>
          <cell r="AE952" t="str">
            <v>NA</v>
          </cell>
          <cell r="AF952" t="str">
            <v>408.NA1</v>
          </cell>
        </row>
        <row r="953">
          <cell r="A953">
            <v>953</v>
          </cell>
          <cell r="AD953">
            <v>408</v>
          </cell>
          <cell r="AE953" t="str">
            <v>NA</v>
          </cell>
          <cell r="AF953" t="str">
            <v>408.NA2</v>
          </cell>
        </row>
        <row r="954">
          <cell r="A954">
            <v>954</v>
          </cell>
          <cell r="B954">
            <v>41140</v>
          </cell>
          <cell r="C954" t="str">
            <v>Deferred Investment Tax Credit - Fed</v>
          </cell>
          <cell r="AD954">
            <v>41140</v>
          </cell>
          <cell r="AE954" t="str">
            <v>NA</v>
          </cell>
          <cell r="AF954" t="str">
            <v>41140.NA</v>
          </cell>
        </row>
        <row r="955">
          <cell r="A955">
            <v>955</v>
          </cell>
          <cell r="D955" t="str">
            <v>DGU</v>
          </cell>
          <cell r="E955" t="str">
            <v>PTD</v>
          </cell>
          <cell r="F955">
            <v>-3978052.186232816</v>
          </cell>
          <cell r="G955">
            <v>-2008894.2665835032</v>
          </cell>
          <cell r="H955">
            <v>-954391.91016516136</v>
          </cell>
          <cell r="I955">
            <v>-1014766.0094841513</v>
          </cell>
          <cell r="J955">
            <v>0</v>
          </cell>
          <cell r="K955">
            <v>0</v>
          </cell>
          <cell r="M955">
            <v>0.75</v>
          </cell>
          <cell r="N955">
            <v>-1506670.6999376274</v>
          </cell>
          <cell r="O955">
            <v>-502223.56664587581</v>
          </cell>
          <cell r="P955">
            <v>0.75</v>
          </cell>
          <cell r="Q955">
            <v>-715793.93262387102</v>
          </cell>
          <cell r="R955">
            <v>-238597.97754129034</v>
          </cell>
          <cell r="S955" t="str">
            <v>PLNT</v>
          </cell>
          <cell r="T955">
            <v>-177995.10820437933</v>
          </cell>
          <cell r="U955">
            <v>-511518.98881644808</v>
          </cell>
          <cell r="V955">
            <v>-190017.84762516597</v>
          </cell>
          <cell r="W955">
            <v>-104599.98609047449</v>
          </cell>
          <cell r="X955">
            <v>-30634.07874768327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D955">
            <v>41140</v>
          </cell>
          <cell r="AE955" t="str">
            <v>DGU</v>
          </cell>
          <cell r="AF955" t="str">
            <v>41140.DGU</v>
          </cell>
        </row>
        <row r="956">
          <cell r="A956">
            <v>956</v>
          </cell>
          <cell r="AD956">
            <v>41140</v>
          </cell>
          <cell r="AE956" t="str">
            <v>NA</v>
          </cell>
          <cell r="AF956" t="str">
            <v>41140.NA1</v>
          </cell>
        </row>
        <row r="957">
          <cell r="A957">
            <v>957</v>
          </cell>
          <cell r="F957">
            <v>-3978052.186232816</v>
          </cell>
          <cell r="G957">
            <v>-2008894.2665835032</v>
          </cell>
          <cell r="H957">
            <v>-954391.91016516136</v>
          </cell>
          <cell r="I957">
            <v>-1014766.0094841513</v>
          </cell>
          <cell r="J957">
            <v>0</v>
          </cell>
          <cell r="K957">
            <v>0</v>
          </cell>
          <cell r="N957">
            <v>-1506670.6999376274</v>
          </cell>
          <cell r="O957">
            <v>-502223.56664587581</v>
          </cell>
          <cell r="Q957">
            <v>-715793.93262387102</v>
          </cell>
          <cell r="R957">
            <v>-238597.97754129034</v>
          </cell>
          <cell r="T957">
            <v>-177995.10820437933</v>
          </cell>
          <cell r="U957">
            <v>-511518.98881644808</v>
          </cell>
          <cell r="V957">
            <v>-190017.84762516597</v>
          </cell>
          <cell r="W957">
            <v>-104599.98609047449</v>
          </cell>
          <cell r="X957">
            <v>-30634.07874768327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D957">
            <v>41140</v>
          </cell>
          <cell r="AE957" t="str">
            <v>NA</v>
          </cell>
          <cell r="AF957" t="str">
            <v>41140.NA2</v>
          </cell>
        </row>
        <row r="958">
          <cell r="A958">
            <v>958</v>
          </cell>
          <cell r="AD958">
            <v>41140</v>
          </cell>
          <cell r="AE958" t="str">
            <v>NA</v>
          </cell>
          <cell r="AF958" t="str">
            <v>41140.NA3</v>
          </cell>
        </row>
        <row r="959">
          <cell r="A959">
            <v>959</v>
          </cell>
          <cell r="B959">
            <v>41141</v>
          </cell>
          <cell r="C959" t="str">
            <v>Deferred Investment Tax Credit - Idaho</v>
          </cell>
          <cell r="AD959">
            <v>41141</v>
          </cell>
          <cell r="AE959" t="str">
            <v>NA</v>
          </cell>
          <cell r="AF959" t="str">
            <v>41141.NA</v>
          </cell>
        </row>
        <row r="960">
          <cell r="A960">
            <v>960</v>
          </cell>
          <cell r="D960" t="str">
            <v>DGU</v>
          </cell>
          <cell r="E960" t="str">
            <v>PTD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M960">
            <v>0.75</v>
          </cell>
          <cell r="N960">
            <v>0</v>
          </cell>
          <cell r="O960">
            <v>0</v>
          </cell>
          <cell r="P960">
            <v>0.75</v>
          </cell>
          <cell r="Q960">
            <v>0</v>
          </cell>
          <cell r="R960">
            <v>0</v>
          </cell>
          <cell r="S960" t="str">
            <v>PLNT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D960">
            <v>41141</v>
          </cell>
          <cell r="AE960" t="str">
            <v>DGU</v>
          </cell>
          <cell r="AF960" t="str">
            <v>41141.DGU</v>
          </cell>
        </row>
        <row r="961">
          <cell r="A961">
            <v>961</v>
          </cell>
          <cell r="AD961">
            <v>41141</v>
          </cell>
          <cell r="AE961" t="str">
            <v>NA</v>
          </cell>
          <cell r="AF961" t="str">
            <v>41141.NA1</v>
          </cell>
        </row>
        <row r="962">
          <cell r="A962">
            <v>962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N962">
            <v>0</v>
          </cell>
          <cell r="O962">
            <v>0</v>
          </cell>
          <cell r="Q962">
            <v>0</v>
          </cell>
          <cell r="R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D962">
            <v>41141</v>
          </cell>
          <cell r="AE962" t="str">
            <v>NA</v>
          </cell>
          <cell r="AF962" t="str">
            <v>41141.NA2</v>
          </cell>
        </row>
        <row r="963">
          <cell r="A963">
            <v>963</v>
          </cell>
          <cell r="AD963">
            <v>41141</v>
          </cell>
          <cell r="AE963" t="str">
            <v>NA</v>
          </cell>
          <cell r="AF963" t="str">
            <v>41141.NA3</v>
          </cell>
        </row>
        <row r="964">
          <cell r="A964">
            <v>964</v>
          </cell>
          <cell r="B964" t="str">
            <v>TOTAL DEFERRED ITC</v>
          </cell>
          <cell r="F964">
            <v>-3978052.186232816</v>
          </cell>
          <cell r="G964">
            <v>-2008894.2665835032</v>
          </cell>
          <cell r="H964">
            <v>-954391.91016516136</v>
          </cell>
          <cell r="I964">
            <v>-1014766.0094841513</v>
          </cell>
          <cell r="J964">
            <v>0</v>
          </cell>
          <cell r="K964">
            <v>0</v>
          </cell>
          <cell r="N964">
            <v>-1506670.6999376274</v>
          </cell>
          <cell r="O964">
            <v>-502223.56664587581</v>
          </cell>
          <cell r="Q964">
            <v>-715793.93262387102</v>
          </cell>
          <cell r="R964">
            <v>-238597.97754129034</v>
          </cell>
          <cell r="T964">
            <v>-177995.10820437933</v>
          </cell>
          <cell r="U964">
            <v>-511518.98881644808</v>
          </cell>
          <cell r="V964">
            <v>-190017.84762516597</v>
          </cell>
          <cell r="W964">
            <v>-104599.98609047449</v>
          </cell>
          <cell r="X964">
            <v>-30634.07874768327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D964" t="str">
            <v>TOTAL DEFERRED ITC</v>
          </cell>
          <cell r="AE964" t="str">
            <v>NA</v>
          </cell>
          <cell r="AF964" t="str">
            <v>TOTAL DEFERRED ITC.NA</v>
          </cell>
        </row>
        <row r="965">
          <cell r="A965">
            <v>965</v>
          </cell>
          <cell r="AD965" t="str">
            <v>TOTAL DEFERRED ITC</v>
          </cell>
          <cell r="AE965" t="str">
            <v>NA</v>
          </cell>
          <cell r="AF965" t="str">
            <v>TOTAL DEFERRED ITC.NA1</v>
          </cell>
        </row>
        <row r="966">
          <cell r="A966">
            <v>966</v>
          </cell>
          <cell r="B966">
            <v>427</v>
          </cell>
          <cell r="C966" t="str">
            <v>Interest on Long-Term Debt</v>
          </cell>
          <cell r="AD966">
            <v>427</v>
          </cell>
          <cell r="AE966" t="str">
            <v>NA</v>
          </cell>
          <cell r="AF966" t="str">
            <v>427.NA</v>
          </cell>
        </row>
        <row r="967">
          <cell r="A967">
            <v>967</v>
          </cell>
          <cell r="D967" t="str">
            <v>S</v>
          </cell>
          <cell r="F967">
            <v>155295150.76665568</v>
          </cell>
          <cell r="G967">
            <v>79336197.935477406</v>
          </cell>
          <cell r="H967">
            <v>37994416.584545866</v>
          </cell>
          <cell r="I967">
            <v>37421244.452920131</v>
          </cell>
          <cell r="J967">
            <v>370593.50739793509</v>
          </cell>
          <cell r="K967">
            <v>172698.28631434657</v>
          </cell>
          <cell r="N967">
            <v>55934356.232901059</v>
          </cell>
          <cell r="O967">
            <v>23401841.702576354</v>
          </cell>
          <cell r="Q967">
            <v>28495812.438409407</v>
          </cell>
          <cell r="R967">
            <v>9498604.1461364664</v>
          </cell>
          <cell r="S967" t="str">
            <v>PLNT</v>
          </cell>
          <cell r="T967">
            <v>6563876.1973570799</v>
          </cell>
          <cell r="U967">
            <v>18863143.763103921</v>
          </cell>
          <cell r="V967">
            <v>7007235.4217044963</v>
          </cell>
          <cell r="W967">
            <v>3857304.652186248</v>
          </cell>
          <cell r="X967">
            <v>1129684.4185683825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D967">
            <v>427</v>
          </cell>
          <cell r="AE967" t="str">
            <v>S</v>
          </cell>
          <cell r="AF967" t="str">
            <v>427.S</v>
          </cell>
        </row>
        <row r="968">
          <cell r="A968">
            <v>968</v>
          </cell>
          <cell r="D968" t="str">
            <v>SNP</v>
          </cell>
          <cell r="E968" t="str">
            <v>GP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M968">
            <v>0.75</v>
          </cell>
          <cell r="N968">
            <v>0</v>
          </cell>
          <cell r="O968">
            <v>0</v>
          </cell>
          <cell r="P968">
            <v>0.75</v>
          </cell>
          <cell r="Q968">
            <v>0</v>
          </cell>
          <cell r="R968">
            <v>0</v>
          </cell>
          <cell r="S968" t="str">
            <v>PLNT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D968">
            <v>427</v>
          </cell>
          <cell r="AE968" t="str">
            <v>SNP</v>
          </cell>
          <cell r="AF968" t="str">
            <v>427.SNP</v>
          </cell>
        </row>
        <row r="969">
          <cell r="A969">
            <v>969</v>
          </cell>
          <cell r="F969">
            <v>155295150.76665568</v>
          </cell>
          <cell r="G969">
            <v>79336197.935477406</v>
          </cell>
          <cell r="H969">
            <v>37994416.584545866</v>
          </cell>
          <cell r="I969">
            <v>37421244.452920131</v>
          </cell>
          <cell r="J969">
            <v>370593.50739793509</v>
          </cell>
          <cell r="K969">
            <v>172698.28631434657</v>
          </cell>
          <cell r="N969">
            <v>55934356.232901059</v>
          </cell>
          <cell r="O969">
            <v>23401841.702576354</v>
          </cell>
          <cell r="Q969">
            <v>28495812.438409407</v>
          </cell>
          <cell r="R969">
            <v>9498604.1461364664</v>
          </cell>
          <cell r="T969">
            <v>6563876.1973570799</v>
          </cell>
          <cell r="U969">
            <v>18863143.763103921</v>
          </cell>
          <cell r="V969">
            <v>7007235.4217044963</v>
          </cell>
          <cell r="W969">
            <v>3857304.652186248</v>
          </cell>
          <cell r="X969">
            <v>1129684.4185683825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D969">
            <v>427</v>
          </cell>
          <cell r="AE969" t="str">
            <v>NA</v>
          </cell>
          <cell r="AF969" t="str">
            <v>427.NA1</v>
          </cell>
        </row>
        <row r="970">
          <cell r="A970">
            <v>970</v>
          </cell>
          <cell r="AD970">
            <v>427</v>
          </cell>
          <cell r="AE970" t="str">
            <v>NA</v>
          </cell>
          <cell r="AF970" t="str">
            <v>427.NA2</v>
          </cell>
        </row>
        <row r="971">
          <cell r="A971">
            <v>971</v>
          </cell>
          <cell r="B971">
            <v>428</v>
          </cell>
          <cell r="C971" t="str">
            <v>Amortization of Debt Disc &amp; Exp</v>
          </cell>
          <cell r="AD971">
            <v>428</v>
          </cell>
          <cell r="AE971" t="str">
            <v>NA</v>
          </cell>
          <cell r="AF971" t="str">
            <v>428.NA</v>
          </cell>
        </row>
        <row r="972">
          <cell r="A972">
            <v>972</v>
          </cell>
          <cell r="D972" t="str">
            <v>SNP</v>
          </cell>
          <cell r="E972" t="str">
            <v>GP</v>
          </cell>
          <cell r="F972">
            <v>2189359.3959768424</v>
          </cell>
          <cell r="G972">
            <v>1068056.6965940683</v>
          </cell>
          <cell r="H972">
            <v>532181.64847837866</v>
          </cell>
          <cell r="I972">
            <v>576257.92264411598</v>
          </cell>
          <cell r="J972">
            <v>12863.128260280271</v>
          </cell>
          <cell r="K972">
            <v>0</v>
          </cell>
          <cell r="M972">
            <v>0.75</v>
          </cell>
          <cell r="N972">
            <v>801042.52244555124</v>
          </cell>
          <cell r="O972">
            <v>267014.17414851708</v>
          </cell>
          <cell r="P972">
            <v>0.75</v>
          </cell>
          <cell r="Q972">
            <v>399136.23635878402</v>
          </cell>
          <cell r="R972">
            <v>133045.41211959466</v>
          </cell>
          <cell r="S972" t="str">
            <v>PLNT</v>
          </cell>
          <cell r="T972">
            <v>101078.56425621857</v>
          </cell>
          <cell r="U972">
            <v>290477.67380208935</v>
          </cell>
          <cell r="V972">
            <v>107905.94985877333</v>
          </cell>
          <cell r="W972">
            <v>59399.477445782206</v>
          </cell>
          <cell r="X972">
            <v>17396.257281252514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D972">
            <v>428</v>
          </cell>
          <cell r="AE972" t="str">
            <v>SNP</v>
          </cell>
          <cell r="AF972" t="str">
            <v>428.SNP</v>
          </cell>
        </row>
        <row r="973">
          <cell r="A973">
            <v>973</v>
          </cell>
          <cell r="F973">
            <v>2189359.3959768424</v>
          </cell>
          <cell r="G973">
            <v>1068056.6965940683</v>
          </cell>
          <cell r="H973">
            <v>532181.64847837866</v>
          </cell>
          <cell r="I973">
            <v>576257.92264411598</v>
          </cell>
          <cell r="J973">
            <v>12863.128260280271</v>
          </cell>
          <cell r="K973">
            <v>0</v>
          </cell>
          <cell r="N973">
            <v>801042.52244555124</v>
          </cell>
          <cell r="O973">
            <v>267014.17414851708</v>
          </cell>
          <cell r="Q973">
            <v>399136.23635878402</v>
          </cell>
          <cell r="R973">
            <v>133045.41211959466</v>
          </cell>
          <cell r="T973">
            <v>101078.56425621857</v>
          </cell>
          <cell r="U973">
            <v>290477.67380208935</v>
          </cell>
          <cell r="V973">
            <v>107905.94985877333</v>
          </cell>
          <cell r="W973">
            <v>59399.477445782206</v>
          </cell>
          <cell r="X973">
            <v>17396.257281252514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D973">
            <v>428</v>
          </cell>
          <cell r="AE973" t="str">
            <v>NA</v>
          </cell>
          <cell r="AF973" t="str">
            <v>428.NA1</v>
          </cell>
        </row>
        <row r="974">
          <cell r="A974">
            <v>974</v>
          </cell>
          <cell r="AD974">
            <v>428</v>
          </cell>
          <cell r="AE974" t="str">
            <v>NA</v>
          </cell>
          <cell r="AF974" t="str">
            <v>428.NA2</v>
          </cell>
        </row>
        <row r="975">
          <cell r="A975">
            <v>975</v>
          </cell>
          <cell r="B975">
            <v>429</v>
          </cell>
          <cell r="C975" t="str">
            <v>Amortization of Premium on Debt</v>
          </cell>
          <cell r="AD975">
            <v>429</v>
          </cell>
          <cell r="AE975" t="str">
            <v>NA</v>
          </cell>
          <cell r="AF975" t="str">
            <v>429.NA</v>
          </cell>
        </row>
        <row r="976">
          <cell r="A976">
            <v>976</v>
          </cell>
          <cell r="D976" t="str">
            <v>SNP</v>
          </cell>
          <cell r="E976" t="str">
            <v>GP</v>
          </cell>
          <cell r="F976">
            <v>-4905.5480863182693</v>
          </cell>
          <cell r="G976">
            <v>-2393.121702030443</v>
          </cell>
          <cell r="H976">
            <v>-1192.423076843445</v>
          </cell>
          <cell r="I976">
            <v>-1291.181774379854</v>
          </cell>
          <cell r="J976">
            <v>-28.821533064529241</v>
          </cell>
          <cell r="K976">
            <v>0</v>
          </cell>
          <cell r="M976">
            <v>0.75</v>
          </cell>
          <cell r="N976">
            <v>-1794.8412765228322</v>
          </cell>
          <cell r="O976">
            <v>-598.28042550761074</v>
          </cell>
          <cell r="P976">
            <v>0.75</v>
          </cell>
          <cell r="Q976">
            <v>-894.31730763258372</v>
          </cell>
          <cell r="R976">
            <v>-298.10576921086124</v>
          </cell>
          <cell r="S976" t="str">
            <v>PLNT</v>
          </cell>
          <cell r="T976">
            <v>-226.47983623248669</v>
          </cell>
          <cell r="U976">
            <v>-650.85348684939902</v>
          </cell>
          <cell r="V976">
            <v>-241.7774929071808</v>
          </cell>
          <cell r="W976">
            <v>-133.09235269819732</v>
          </cell>
          <cell r="X976">
            <v>-38.978605692590079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D976">
            <v>429</v>
          </cell>
          <cell r="AE976" t="str">
            <v>SNP</v>
          </cell>
          <cell r="AF976" t="str">
            <v>429.SNP</v>
          </cell>
        </row>
        <row r="977">
          <cell r="A977">
            <v>977</v>
          </cell>
          <cell r="F977">
            <v>-4905.5480863182693</v>
          </cell>
          <cell r="G977">
            <v>-2393.121702030443</v>
          </cell>
          <cell r="H977">
            <v>-1192.423076843445</v>
          </cell>
          <cell r="I977">
            <v>-1291.181774379854</v>
          </cell>
          <cell r="J977">
            <v>-28.821533064529241</v>
          </cell>
          <cell r="K977">
            <v>0</v>
          </cell>
          <cell r="N977">
            <v>-1794.8412765228322</v>
          </cell>
          <cell r="O977">
            <v>-598.28042550761074</v>
          </cell>
          <cell r="Q977">
            <v>-894.31730763258372</v>
          </cell>
          <cell r="R977">
            <v>-298.10576921086124</v>
          </cell>
          <cell r="T977">
            <v>-226.47983623248669</v>
          </cell>
          <cell r="U977">
            <v>-650.85348684939902</v>
          </cell>
          <cell r="V977">
            <v>-241.7774929071808</v>
          </cell>
          <cell r="W977">
            <v>-133.09235269819732</v>
          </cell>
          <cell r="X977">
            <v>-38.978605692590079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D977">
            <v>429</v>
          </cell>
          <cell r="AE977" t="str">
            <v>NA</v>
          </cell>
          <cell r="AF977" t="str">
            <v>429.NA1</v>
          </cell>
        </row>
        <row r="978">
          <cell r="A978">
            <v>978</v>
          </cell>
          <cell r="AD978">
            <v>429</v>
          </cell>
          <cell r="AE978" t="str">
            <v>NA</v>
          </cell>
          <cell r="AF978" t="str">
            <v>429.NA2</v>
          </cell>
        </row>
        <row r="979">
          <cell r="A979">
            <v>979</v>
          </cell>
          <cell r="B979">
            <v>431</v>
          </cell>
          <cell r="C979" t="str">
            <v>Other Interest Expense</v>
          </cell>
          <cell r="AD979">
            <v>431</v>
          </cell>
          <cell r="AE979" t="str">
            <v>NA</v>
          </cell>
          <cell r="AF979" t="str">
            <v>431.NA</v>
          </cell>
        </row>
        <row r="980">
          <cell r="A980">
            <v>980</v>
          </cell>
          <cell r="D980" t="str">
            <v>OTH</v>
          </cell>
          <cell r="E980" t="str">
            <v>NUTIL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M980">
            <v>0.75</v>
          </cell>
          <cell r="N980">
            <v>0</v>
          </cell>
          <cell r="O980">
            <v>0</v>
          </cell>
          <cell r="P980">
            <v>0.75</v>
          </cell>
          <cell r="Q980">
            <v>0</v>
          </cell>
          <cell r="R980">
            <v>0</v>
          </cell>
          <cell r="S980" t="str">
            <v>PLNT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D980">
            <v>431</v>
          </cell>
          <cell r="AE980" t="str">
            <v>OTH</v>
          </cell>
          <cell r="AF980" t="str">
            <v>431.OTH</v>
          </cell>
        </row>
        <row r="981">
          <cell r="A981">
            <v>981</v>
          </cell>
          <cell r="D981" t="str">
            <v>SO</v>
          </cell>
          <cell r="E981" t="str">
            <v>GP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M981">
            <v>0.75</v>
          </cell>
          <cell r="N981">
            <v>0</v>
          </cell>
          <cell r="O981">
            <v>0</v>
          </cell>
          <cell r="P981">
            <v>0.75</v>
          </cell>
          <cell r="Q981">
            <v>0</v>
          </cell>
          <cell r="R981">
            <v>0</v>
          </cell>
          <cell r="S981" t="str">
            <v>PLNT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D981">
            <v>431</v>
          </cell>
          <cell r="AE981" t="str">
            <v>SO</v>
          </cell>
          <cell r="AF981" t="str">
            <v>431.SO</v>
          </cell>
        </row>
        <row r="982">
          <cell r="A982">
            <v>982</v>
          </cell>
          <cell r="D982" t="str">
            <v>SNP</v>
          </cell>
          <cell r="E982" t="str">
            <v>GP</v>
          </cell>
          <cell r="F982">
            <v>6427141.9368966147</v>
          </cell>
          <cell r="G982">
            <v>3135415.7742567398</v>
          </cell>
          <cell r="H982">
            <v>1562286.6658016432</v>
          </cell>
          <cell r="I982">
            <v>1691678.1538475645</v>
          </cell>
          <cell r="J982">
            <v>37761.342990669851</v>
          </cell>
          <cell r="K982">
            <v>0</v>
          </cell>
          <cell r="M982">
            <v>0.75</v>
          </cell>
          <cell r="N982">
            <v>2351561.8306925548</v>
          </cell>
          <cell r="O982">
            <v>783853.94356418494</v>
          </cell>
          <cell r="P982">
            <v>0.75</v>
          </cell>
          <cell r="Q982">
            <v>1171714.9993512323</v>
          </cell>
          <cell r="R982">
            <v>390571.66645041079</v>
          </cell>
          <cell r="S982" t="str">
            <v>PLNT</v>
          </cell>
          <cell r="T982">
            <v>296728.93379050918</v>
          </cell>
          <cell r="U982">
            <v>852734.02003173484</v>
          </cell>
          <cell r="V982">
            <v>316771.58937559882</v>
          </cell>
          <cell r="W982">
            <v>174374.69299150625</v>
          </cell>
          <cell r="X982">
            <v>51068.917658215199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D982">
            <v>431</v>
          </cell>
          <cell r="AE982" t="str">
            <v>SNP</v>
          </cell>
          <cell r="AF982" t="str">
            <v>431.SNP</v>
          </cell>
        </row>
        <row r="983">
          <cell r="A983">
            <v>983</v>
          </cell>
          <cell r="F983">
            <v>6427141.9368966147</v>
          </cell>
          <cell r="G983">
            <v>3135415.7742567398</v>
          </cell>
          <cell r="H983">
            <v>1562286.6658016432</v>
          </cell>
          <cell r="I983">
            <v>1691678.1538475645</v>
          </cell>
          <cell r="J983">
            <v>37761.342990669851</v>
          </cell>
          <cell r="K983">
            <v>0</v>
          </cell>
          <cell r="N983">
            <v>2351561.8306925548</v>
          </cell>
          <cell r="O983">
            <v>783853.94356418494</v>
          </cell>
          <cell r="Q983">
            <v>1171714.9993512323</v>
          </cell>
          <cell r="R983">
            <v>390571.66645041079</v>
          </cell>
          <cell r="T983">
            <v>296728.93379050918</v>
          </cell>
          <cell r="U983">
            <v>852734.02003173484</v>
          </cell>
          <cell r="V983">
            <v>316771.58937559882</v>
          </cell>
          <cell r="W983">
            <v>174374.69299150625</v>
          </cell>
          <cell r="X983">
            <v>51068.917658215199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D983">
            <v>431</v>
          </cell>
          <cell r="AE983" t="str">
            <v>NA</v>
          </cell>
          <cell r="AF983" t="str">
            <v>431.NA1</v>
          </cell>
        </row>
        <row r="984">
          <cell r="A984">
            <v>984</v>
          </cell>
          <cell r="AD984">
            <v>431</v>
          </cell>
          <cell r="AE984" t="str">
            <v>NA</v>
          </cell>
          <cell r="AF984" t="str">
            <v>431.NA2</v>
          </cell>
        </row>
        <row r="985">
          <cell r="A985">
            <v>985</v>
          </cell>
          <cell r="B985">
            <v>432</v>
          </cell>
          <cell r="C985" t="str">
            <v>AFUDC - Borrowed</v>
          </cell>
          <cell r="AD985">
            <v>432</v>
          </cell>
          <cell r="AE985" t="str">
            <v>NA</v>
          </cell>
          <cell r="AF985" t="str">
            <v>432.NA</v>
          </cell>
        </row>
        <row r="986">
          <cell r="A986">
            <v>986</v>
          </cell>
          <cell r="D986" t="str">
            <v>SNP</v>
          </cell>
          <cell r="E986" t="str">
            <v>GP</v>
          </cell>
          <cell r="F986">
            <v>-7826474.3656951785</v>
          </cell>
          <cell r="G986">
            <v>-3818065.8563245614</v>
          </cell>
          <cell r="H986">
            <v>-1902431.3858031782</v>
          </cell>
          <cell r="I986">
            <v>-2059994.2923444232</v>
          </cell>
          <cell r="J986">
            <v>-45982.831223018446</v>
          </cell>
          <cell r="K986">
            <v>0</v>
          </cell>
          <cell r="M986">
            <v>0.75</v>
          </cell>
          <cell r="N986">
            <v>-2863549.3922434212</v>
          </cell>
          <cell r="O986">
            <v>-954516.46408114035</v>
          </cell>
          <cell r="P986">
            <v>0.75</v>
          </cell>
          <cell r="Q986">
            <v>-1426823.5393523837</v>
          </cell>
          <cell r="R986">
            <v>-475607.84645079455</v>
          </cell>
          <cell r="S986" t="str">
            <v>PLNT</v>
          </cell>
          <cell r="T986">
            <v>-361333.45376107236</v>
          </cell>
          <cell r="U986">
            <v>-1038393.2724779851</v>
          </cell>
          <cell r="V986">
            <v>-385739.84336585895</v>
          </cell>
          <cell r="W986">
            <v>-212339.96045572989</v>
          </cell>
          <cell r="X986">
            <v>-62187.762283776741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D986">
            <v>432</v>
          </cell>
          <cell r="AE986" t="str">
            <v>SNP</v>
          </cell>
          <cell r="AF986" t="str">
            <v>432.SNP</v>
          </cell>
        </row>
        <row r="987">
          <cell r="A987">
            <v>987</v>
          </cell>
          <cell r="F987">
            <v>-7826474.3656951785</v>
          </cell>
          <cell r="G987">
            <v>-3818065.8563245614</v>
          </cell>
          <cell r="H987">
            <v>-1902431.3858031782</v>
          </cell>
          <cell r="I987">
            <v>-2059994.2923444232</v>
          </cell>
          <cell r="J987">
            <v>-45982.831223018446</v>
          </cell>
          <cell r="K987">
            <v>0</v>
          </cell>
          <cell r="N987">
            <v>-2863549.3922434212</v>
          </cell>
          <cell r="O987">
            <v>-954516.46408114035</v>
          </cell>
          <cell r="Q987">
            <v>-1426823.5393523837</v>
          </cell>
          <cell r="R987">
            <v>-475607.84645079455</v>
          </cell>
          <cell r="T987">
            <v>-361333.45376107236</v>
          </cell>
          <cell r="U987">
            <v>-1038393.2724779851</v>
          </cell>
          <cell r="V987">
            <v>-385739.84336585895</v>
          </cell>
          <cell r="W987">
            <v>-212339.96045572989</v>
          </cell>
          <cell r="X987">
            <v>-62187.762283776741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D987">
            <v>432</v>
          </cell>
          <cell r="AE987" t="str">
            <v>NA</v>
          </cell>
          <cell r="AF987" t="str">
            <v>432.NA1</v>
          </cell>
        </row>
        <row r="988">
          <cell r="A988">
            <v>988</v>
          </cell>
          <cell r="AD988">
            <v>432</v>
          </cell>
          <cell r="AE988" t="str">
            <v>NA</v>
          </cell>
          <cell r="AF988" t="str">
            <v>432.NA2</v>
          </cell>
        </row>
        <row r="989">
          <cell r="A989">
            <v>989</v>
          </cell>
          <cell r="C989" t="str">
            <v>Electric Interest Deductions for Tax</v>
          </cell>
          <cell r="F989">
            <v>785121.41909196042</v>
          </cell>
          <cell r="G989">
            <v>383013.49282421591</v>
          </cell>
          <cell r="H989">
            <v>190844.50540000014</v>
          </cell>
          <cell r="I989">
            <v>206650.60237287753</v>
          </cell>
          <cell r="J989">
            <v>4612.8184948671478</v>
          </cell>
          <cell r="K989">
            <v>0</v>
          </cell>
          <cell r="N989">
            <v>287260.11961816205</v>
          </cell>
          <cell r="O989">
            <v>95753.373206053977</v>
          </cell>
          <cell r="Q989">
            <v>143133.37905000011</v>
          </cell>
          <cell r="R989">
            <v>47711.126350000035</v>
          </cell>
          <cell r="T989">
            <v>36247.564449422876</v>
          </cell>
          <cell r="U989">
            <v>104167.56786898966</v>
          </cell>
          <cell r="V989">
            <v>38695.918375606008</v>
          </cell>
          <cell r="W989">
            <v>21301.117628860375</v>
          </cell>
          <cell r="X989">
            <v>6238.4340499983809</v>
          </cell>
          <cell r="AD989">
            <v>432</v>
          </cell>
          <cell r="AE989" t="str">
            <v>NA</v>
          </cell>
          <cell r="AF989" t="str">
            <v>432.NA3</v>
          </cell>
        </row>
        <row r="990">
          <cell r="A990">
            <v>990</v>
          </cell>
          <cell r="AD990">
            <v>432</v>
          </cell>
          <cell r="AE990" t="str">
            <v>NA</v>
          </cell>
          <cell r="AF990" t="str">
            <v>432.NA4</v>
          </cell>
        </row>
        <row r="991">
          <cell r="A991">
            <v>991</v>
          </cell>
          <cell r="C991" t="str">
            <v>Total Electric Interest Deductions for Tax</v>
          </cell>
          <cell r="F991">
            <v>156080272.18574765</v>
          </cell>
          <cell r="G991">
            <v>79719211.428301618</v>
          </cell>
          <cell r="H991">
            <v>38185261.089945868</v>
          </cell>
          <cell r="I991">
            <v>37627895.055293016</v>
          </cell>
          <cell r="J991">
            <v>375206.32589280221</v>
          </cell>
          <cell r="K991">
            <v>172698.28631434657</v>
          </cell>
          <cell r="N991">
            <v>56221616.352519214</v>
          </cell>
          <cell r="O991">
            <v>23497595.075782407</v>
          </cell>
          <cell r="Q991">
            <v>28638945.817459408</v>
          </cell>
          <cell r="R991">
            <v>9546315.2724864669</v>
          </cell>
          <cell r="T991">
            <v>6600123.7618065029</v>
          </cell>
          <cell r="U991">
            <v>18967311.33097291</v>
          </cell>
          <cell r="V991">
            <v>7045931.3400801029</v>
          </cell>
          <cell r="W991">
            <v>3878605.7698151083</v>
          </cell>
          <cell r="X991">
            <v>1135922.8526183809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D991">
            <v>432</v>
          </cell>
          <cell r="AE991" t="str">
            <v>NA</v>
          </cell>
          <cell r="AF991" t="str">
            <v>432.NA5</v>
          </cell>
        </row>
        <row r="992">
          <cell r="A992">
            <v>992</v>
          </cell>
          <cell r="AD992">
            <v>432</v>
          </cell>
          <cell r="AE992" t="str">
            <v>NA</v>
          </cell>
          <cell r="AF992" t="str">
            <v>432.NA6</v>
          </cell>
        </row>
        <row r="993">
          <cell r="A993">
            <v>993</v>
          </cell>
          <cell r="AD993">
            <v>432</v>
          </cell>
          <cell r="AE993" t="str">
            <v>NA</v>
          </cell>
          <cell r="AF993" t="str">
            <v>432.NA7</v>
          </cell>
        </row>
        <row r="994">
          <cell r="A994">
            <v>994</v>
          </cell>
          <cell r="B994">
            <v>419</v>
          </cell>
          <cell r="C994" t="str">
            <v>Interest &amp; Dividends</v>
          </cell>
          <cell r="AD994">
            <v>419</v>
          </cell>
          <cell r="AE994" t="str">
            <v>NA</v>
          </cell>
          <cell r="AF994" t="str">
            <v>419.NA</v>
          </cell>
        </row>
        <row r="995">
          <cell r="A995">
            <v>995</v>
          </cell>
          <cell r="D995" t="str">
            <v>SNP</v>
          </cell>
          <cell r="E995" t="str">
            <v>GP</v>
          </cell>
          <cell r="F995">
            <v>-14645519.840252023</v>
          </cell>
          <cell r="G995">
            <v>-7144667.7823780719</v>
          </cell>
          <cell r="H995">
            <v>-3559980.5613141847</v>
          </cell>
          <cell r="I995">
            <v>-3854824.7741761287</v>
          </cell>
          <cell r="J995">
            <v>-86046.72238364369</v>
          </cell>
          <cell r="K995">
            <v>0</v>
          </cell>
          <cell r="M995">
            <v>0.75</v>
          </cell>
          <cell r="N995">
            <v>-5358500.8367835544</v>
          </cell>
          <cell r="O995">
            <v>-1786166.945594518</v>
          </cell>
          <cell r="P995">
            <v>0.75</v>
          </cell>
          <cell r="Q995">
            <v>-2669985.4209856386</v>
          </cell>
          <cell r="R995">
            <v>-889995.14032854617</v>
          </cell>
          <cell r="S995" t="str">
            <v>PLNT</v>
          </cell>
          <cell r="T995">
            <v>-676155.82939873624</v>
          </cell>
          <cell r="U995">
            <v>-1943123.8848387564</v>
          </cell>
          <cell r="V995">
            <v>-721827.00220070244</v>
          </cell>
          <cell r="W995">
            <v>-397347.38254093734</v>
          </cell>
          <cell r="X995">
            <v>-116370.67519699597</v>
          </cell>
          <cell r="AD995">
            <v>419</v>
          </cell>
          <cell r="AE995" t="str">
            <v>SNP</v>
          </cell>
          <cell r="AF995" t="str">
            <v>419.SNP</v>
          </cell>
        </row>
        <row r="996">
          <cell r="A996">
            <v>996</v>
          </cell>
          <cell r="C996" t="str">
            <v>Total Operating Deductions for Tax</v>
          </cell>
          <cell r="F996">
            <v>-14645519.840252023</v>
          </cell>
          <cell r="G996">
            <v>-7144667.7823780719</v>
          </cell>
          <cell r="H996">
            <v>-3559980.5613141847</v>
          </cell>
          <cell r="I996">
            <v>-3854824.7741761287</v>
          </cell>
          <cell r="J996">
            <v>-86046.72238364369</v>
          </cell>
          <cell r="K996">
            <v>0</v>
          </cell>
          <cell r="N996">
            <v>-5358500.8367835544</v>
          </cell>
          <cell r="O996">
            <v>-1786166.945594518</v>
          </cell>
          <cell r="Q996">
            <v>-2669985.4209856386</v>
          </cell>
          <cell r="R996">
            <v>-889995.14032854617</v>
          </cell>
          <cell r="T996">
            <v>-676155.82939873624</v>
          </cell>
          <cell r="U996">
            <v>-1943123.8848387564</v>
          </cell>
          <cell r="V996">
            <v>-721827.00220070244</v>
          </cell>
          <cell r="W996">
            <v>-397347.38254093734</v>
          </cell>
          <cell r="X996">
            <v>-116370.67519699597</v>
          </cell>
          <cell r="AD996">
            <v>419</v>
          </cell>
          <cell r="AE996" t="str">
            <v>NA</v>
          </cell>
          <cell r="AF996" t="str">
            <v>419.NA1</v>
          </cell>
        </row>
        <row r="997">
          <cell r="A997">
            <v>997</v>
          </cell>
          <cell r="AD997">
            <v>419</v>
          </cell>
          <cell r="AE997" t="str">
            <v>NA</v>
          </cell>
          <cell r="AF997" t="str">
            <v>419.NA2</v>
          </cell>
        </row>
        <row r="998">
          <cell r="A998">
            <v>998</v>
          </cell>
          <cell r="B998">
            <v>41010</v>
          </cell>
          <cell r="C998" t="str">
            <v>Deferred Income Tax - Federal-DR</v>
          </cell>
          <cell r="AD998">
            <v>41010</v>
          </cell>
          <cell r="AE998" t="str">
            <v>NA</v>
          </cell>
          <cell r="AF998" t="str">
            <v>41010.NA</v>
          </cell>
        </row>
        <row r="999">
          <cell r="A999">
            <v>999</v>
          </cell>
          <cell r="D999" t="str">
            <v>S</v>
          </cell>
          <cell r="E999" t="str">
            <v>GP</v>
          </cell>
          <cell r="F999">
            <v>1659335</v>
          </cell>
          <cell r="G999">
            <v>809489.68995205755</v>
          </cell>
          <cell r="H999">
            <v>403345.21472381003</v>
          </cell>
          <cell r="I999">
            <v>436751.0157664349</v>
          </cell>
          <cell r="J999">
            <v>9749.0795576981309</v>
          </cell>
          <cell r="K999">
            <v>0</v>
          </cell>
          <cell r="M999">
            <v>0.75</v>
          </cell>
          <cell r="N999">
            <v>607117.26746404311</v>
          </cell>
          <cell r="O999">
            <v>202372.42248801439</v>
          </cell>
          <cell r="P999">
            <v>0.75</v>
          </cell>
          <cell r="Q999">
            <v>302508.91104285751</v>
          </cell>
          <cell r="R999">
            <v>100836.30368095251</v>
          </cell>
          <cell r="S999" t="str">
            <v>PLNT</v>
          </cell>
          <cell r="T999">
            <v>76608.344764363443</v>
          </cell>
          <cell r="U999">
            <v>220155.61800593848</v>
          </cell>
          <cell r="V999">
            <v>81782.881165117549</v>
          </cell>
          <cell r="W999">
            <v>45019.393384483672</v>
          </cell>
          <cell r="X999">
            <v>13184.778446531704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D999">
            <v>41010</v>
          </cell>
          <cell r="AE999" t="str">
            <v>S</v>
          </cell>
          <cell r="AF999" t="str">
            <v>41010.S</v>
          </cell>
        </row>
        <row r="1000">
          <cell r="A1000">
            <v>1000</v>
          </cell>
          <cell r="D1000" t="str">
            <v>TROJP</v>
          </cell>
          <cell r="E1000" t="str">
            <v>P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M1000">
            <v>0.75</v>
          </cell>
          <cell r="N1000">
            <v>0</v>
          </cell>
          <cell r="O1000">
            <v>0</v>
          </cell>
          <cell r="P1000">
            <v>0.75</v>
          </cell>
          <cell r="Q1000">
            <v>0</v>
          </cell>
          <cell r="R1000">
            <v>0</v>
          </cell>
          <cell r="S1000" t="str">
            <v>PLNT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D1000">
            <v>41010</v>
          </cell>
          <cell r="AE1000" t="str">
            <v>TROJP</v>
          </cell>
          <cell r="AF1000" t="str">
            <v>41010.TROJP</v>
          </cell>
        </row>
        <row r="1001">
          <cell r="A1001">
            <v>1001</v>
          </cell>
          <cell r="D1001" t="str">
            <v>SG</v>
          </cell>
          <cell r="E1001" t="str">
            <v>PT</v>
          </cell>
          <cell r="F1001">
            <v>31868.635416936602</v>
          </cell>
          <cell r="G1001">
            <v>21604.635919156426</v>
          </cell>
          <cell r="H1001">
            <v>10263.999497780178</v>
          </cell>
          <cell r="I1001">
            <v>0</v>
          </cell>
          <cell r="J1001">
            <v>0</v>
          </cell>
          <cell r="K1001">
            <v>0</v>
          </cell>
          <cell r="M1001">
            <v>0.75</v>
          </cell>
          <cell r="N1001">
            <v>16203.47693936732</v>
          </cell>
          <cell r="O1001">
            <v>5401.1589797891065</v>
          </cell>
          <cell r="P1001">
            <v>0.75</v>
          </cell>
          <cell r="Q1001">
            <v>7697.9996233351339</v>
          </cell>
          <cell r="R1001">
            <v>2565.9998744450445</v>
          </cell>
          <cell r="S1001" t="str">
            <v>PLNT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D1001">
            <v>41010</v>
          </cell>
          <cell r="AE1001" t="str">
            <v>SG</v>
          </cell>
          <cell r="AF1001" t="str">
            <v>41010.SG</v>
          </cell>
        </row>
        <row r="1002">
          <cell r="A1002">
            <v>1002</v>
          </cell>
          <cell r="D1002" t="str">
            <v>SO</v>
          </cell>
          <cell r="E1002" t="str">
            <v>LABOR</v>
          </cell>
          <cell r="F1002">
            <v>8691343.2290154751</v>
          </cell>
          <cell r="G1002">
            <v>4024905.7594010662</v>
          </cell>
          <cell r="H1002">
            <v>685012.92814657697</v>
          </cell>
          <cell r="I1002">
            <v>2788453.8625460868</v>
          </cell>
          <cell r="J1002">
            <v>1192970.6789217449</v>
          </cell>
          <cell r="K1002">
            <v>0</v>
          </cell>
          <cell r="M1002">
            <v>0.75</v>
          </cell>
          <cell r="N1002">
            <v>3018679.3195507997</v>
          </cell>
          <cell r="O1002">
            <v>1006226.4398502666</v>
          </cell>
          <cell r="P1002">
            <v>0.75</v>
          </cell>
          <cell r="Q1002">
            <v>513759.69610993273</v>
          </cell>
          <cell r="R1002">
            <v>171253.23203664424</v>
          </cell>
          <cell r="S1002" t="str">
            <v>DISom</v>
          </cell>
          <cell r="T1002">
            <v>265105.89842159511</v>
          </cell>
          <cell r="U1002">
            <v>2321435.795483782</v>
          </cell>
          <cell r="V1002">
            <v>19876.730697122242</v>
          </cell>
          <cell r="W1002">
            <v>0</v>
          </cell>
          <cell r="X1002">
            <v>182035.43794358752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D1002">
            <v>41010</v>
          </cell>
          <cell r="AE1002" t="str">
            <v>SO</v>
          </cell>
          <cell r="AF1002" t="str">
            <v>41010.SO</v>
          </cell>
        </row>
        <row r="1003">
          <cell r="A1003">
            <v>1003</v>
          </cell>
          <cell r="D1003" t="str">
            <v>SNP</v>
          </cell>
          <cell r="E1003" t="str">
            <v>GP</v>
          </cell>
          <cell r="F1003">
            <v>8478246.7583246753</v>
          </cell>
          <cell r="G1003">
            <v>4136026.3839027551</v>
          </cell>
          <cell r="H1003">
            <v>2060861.8869715354</v>
          </cell>
          <cell r="I1003">
            <v>2231546.3023541272</v>
          </cell>
          <cell r="J1003">
            <v>49812.185096260575</v>
          </cell>
          <cell r="K1003">
            <v>0</v>
          </cell>
          <cell r="M1003">
            <v>0.75</v>
          </cell>
          <cell r="N1003">
            <v>3102019.7879270664</v>
          </cell>
          <cell r="O1003">
            <v>1034006.5959756888</v>
          </cell>
          <cell r="P1003">
            <v>0.75</v>
          </cell>
          <cell r="Q1003">
            <v>1545646.4152286516</v>
          </cell>
          <cell r="R1003">
            <v>515215.47174288385</v>
          </cell>
          <cell r="S1003" t="str">
            <v>PLNT</v>
          </cell>
          <cell r="T1003">
            <v>391424.54697760456</v>
          </cell>
          <cell r="U1003">
            <v>1124868.4892959008</v>
          </cell>
          <cell r="V1003">
            <v>417863.44958951022</v>
          </cell>
          <cell r="W1003">
            <v>230023.18761657047</v>
          </cell>
          <cell r="X1003">
            <v>67366.628874540984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D1003">
            <v>41010</v>
          </cell>
          <cell r="AE1003" t="str">
            <v>SNP</v>
          </cell>
          <cell r="AF1003" t="str">
            <v>41010.SNP</v>
          </cell>
        </row>
        <row r="1004">
          <cell r="A1004">
            <v>1004</v>
          </cell>
          <cell r="D1004" t="str">
            <v>SE</v>
          </cell>
          <cell r="E1004" t="str">
            <v>P</v>
          </cell>
          <cell r="F1004">
            <v>4969481.7973931218</v>
          </cell>
          <cell r="G1004">
            <v>4969481.7973931218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M1004">
            <v>0.75</v>
          </cell>
          <cell r="N1004">
            <v>3727111.3480448416</v>
          </cell>
          <cell r="O1004">
            <v>1242370.4493482804</v>
          </cell>
          <cell r="P1004">
            <v>0.75</v>
          </cell>
          <cell r="Q1004">
            <v>0</v>
          </cell>
          <cell r="R1004">
            <v>0</v>
          </cell>
          <cell r="S1004" t="str">
            <v>PLNT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D1004">
            <v>41010</v>
          </cell>
          <cell r="AE1004" t="str">
            <v>SE</v>
          </cell>
          <cell r="AF1004" t="str">
            <v>41010.SE</v>
          </cell>
        </row>
        <row r="1005">
          <cell r="A1005">
            <v>1005</v>
          </cell>
          <cell r="D1005" t="str">
            <v>SG</v>
          </cell>
          <cell r="E1005" t="str">
            <v>PT</v>
          </cell>
          <cell r="F1005">
            <v>34255545.160706937</v>
          </cell>
          <cell r="G1005">
            <v>23222788.541990068</v>
          </cell>
          <cell r="H1005">
            <v>11032756.618716873</v>
          </cell>
          <cell r="I1005">
            <v>0</v>
          </cell>
          <cell r="J1005">
            <v>0</v>
          </cell>
          <cell r="K1005">
            <v>0</v>
          </cell>
          <cell r="M1005">
            <v>0.75</v>
          </cell>
          <cell r="N1005">
            <v>17417091.40649255</v>
          </cell>
          <cell r="O1005">
            <v>5805697.135497517</v>
          </cell>
          <cell r="P1005">
            <v>0.75</v>
          </cell>
          <cell r="Q1005">
            <v>8274567.4640376549</v>
          </cell>
          <cell r="R1005">
            <v>2758189.1546792183</v>
          </cell>
          <cell r="S1005" t="str">
            <v>PLNT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D1005">
            <v>41010</v>
          </cell>
          <cell r="AE1005" t="str">
            <v>SG</v>
          </cell>
          <cell r="AF1005" t="str">
            <v>41010.SG1</v>
          </cell>
        </row>
        <row r="1006">
          <cell r="A1006">
            <v>1006</v>
          </cell>
          <cell r="D1006" t="str">
            <v>GPS</v>
          </cell>
          <cell r="E1006" t="str">
            <v>GP</v>
          </cell>
          <cell r="F1006">
            <v>-6571082.3935501929</v>
          </cell>
          <cell r="G1006">
            <v>-3205635.6609149869</v>
          </cell>
          <cell r="H1006">
            <v>-1597275.196988161</v>
          </cell>
          <cell r="I1006">
            <v>-1729564.5002775106</v>
          </cell>
          <cell r="J1006">
            <v>-38607.035369536767</v>
          </cell>
          <cell r="K1006">
            <v>0</v>
          </cell>
          <cell r="M1006">
            <v>0.75</v>
          </cell>
          <cell r="N1006">
            <v>-2404226.74568624</v>
          </cell>
          <cell r="O1006">
            <v>-801408.91522874672</v>
          </cell>
          <cell r="P1006">
            <v>0.75</v>
          </cell>
          <cell r="Q1006">
            <v>-1197956.3977411208</v>
          </cell>
          <cell r="R1006">
            <v>-399318.79924704024</v>
          </cell>
          <cell r="S1006" t="str">
            <v>PLNT</v>
          </cell>
          <cell r="T1006">
            <v>-303374.39123512234</v>
          </cell>
          <cell r="U1006">
            <v>-871831.61044634401</v>
          </cell>
          <cell r="V1006">
            <v>-323865.91647733073</v>
          </cell>
          <cell r="W1006">
            <v>-178279.93939565588</v>
          </cell>
          <cell r="X1006">
            <v>-52212.642723057455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D1006">
            <v>41010</v>
          </cell>
          <cell r="AE1006" t="str">
            <v>GPS</v>
          </cell>
          <cell r="AF1006" t="str">
            <v>41010.GPS</v>
          </cell>
        </row>
        <row r="1007">
          <cell r="A1007">
            <v>1007</v>
          </cell>
          <cell r="D1007" t="str">
            <v>DITEXP</v>
          </cell>
          <cell r="E1007" t="str">
            <v>DITEXP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M1007">
            <v>0.75</v>
          </cell>
          <cell r="N1007">
            <v>0</v>
          </cell>
          <cell r="O1007">
            <v>0</v>
          </cell>
          <cell r="P1007">
            <v>0.75</v>
          </cell>
          <cell r="Q1007">
            <v>0</v>
          </cell>
          <cell r="R1007">
            <v>0</v>
          </cell>
          <cell r="S1007" t="str">
            <v>PLNT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D1007">
            <v>41010</v>
          </cell>
          <cell r="AE1007" t="str">
            <v>DITEXP</v>
          </cell>
          <cell r="AF1007" t="str">
            <v>41010.DITEXP</v>
          </cell>
        </row>
        <row r="1008">
          <cell r="A1008">
            <v>1008</v>
          </cell>
          <cell r="D1008" t="str">
            <v>BADDEBT</v>
          </cell>
          <cell r="E1008" t="str">
            <v>CUST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M1008">
            <v>0.75</v>
          </cell>
          <cell r="N1008">
            <v>0</v>
          </cell>
          <cell r="O1008">
            <v>0</v>
          </cell>
          <cell r="P1008">
            <v>0.75</v>
          </cell>
          <cell r="Q1008">
            <v>0</v>
          </cell>
          <cell r="R1008">
            <v>0</v>
          </cell>
          <cell r="S1008" t="str">
            <v>PLNT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D1008">
            <v>41010</v>
          </cell>
          <cell r="AE1008" t="str">
            <v>BADDEBT</v>
          </cell>
          <cell r="AF1008" t="str">
            <v>41010.BADDEBT</v>
          </cell>
        </row>
        <row r="1009">
          <cell r="A1009">
            <v>1009</v>
          </cell>
          <cell r="D1009" t="str">
            <v>CN</v>
          </cell>
          <cell r="E1009" t="str">
            <v>CUST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M1009">
            <v>0.75</v>
          </cell>
          <cell r="N1009">
            <v>0</v>
          </cell>
          <cell r="O1009">
            <v>0</v>
          </cell>
          <cell r="P1009">
            <v>0.75</v>
          </cell>
          <cell r="Q1009">
            <v>0</v>
          </cell>
          <cell r="R1009">
            <v>0</v>
          </cell>
          <cell r="S1009" t="str">
            <v>PLNT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D1009">
            <v>41010</v>
          </cell>
          <cell r="AE1009" t="str">
            <v>CN</v>
          </cell>
          <cell r="AF1009" t="str">
            <v>41010.CN</v>
          </cell>
        </row>
        <row r="1010">
          <cell r="A1010">
            <v>1010</v>
          </cell>
          <cell r="D1010" t="str">
            <v>IBT</v>
          </cell>
          <cell r="E1010" t="str">
            <v>IBT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M1010">
            <v>0.75</v>
          </cell>
          <cell r="N1010">
            <v>0</v>
          </cell>
          <cell r="O1010">
            <v>0</v>
          </cell>
          <cell r="P1010">
            <v>0.75</v>
          </cell>
          <cell r="Q1010">
            <v>0</v>
          </cell>
          <cell r="R1010">
            <v>0</v>
          </cell>
          <cell r="S1010" t="str">
            <v>PLNT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D1010">
            <v>41010</v>
          </cell>
          <cell r="AE1010" t="str">
            <v>IBT</v>
          </cell>
          <cell r="AF1010" t="str">
            <v>41010.IBT</v>
          </cell>
        </row>
        <row r="1011">
          <cell r="A1011">
            <v>1011</v>
          </cell>
          <cell r="D1011" t="str">
            <v>CIAC</v>
          </cell>
          <cell r="E1011" t="str">
            <v>DPW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M1011">
            <v>0.75</v>
          </cell>
          <cell r="N1011">
            <v>0</v>
          </cell>
          <cell r="O1011">
            <v>0</v>
          </cell>
          <cell r="P1011">
            <v>0.75</v>
          </cell>
          <cell r="Q1011">
            <v>0</v>
          </cell>
          <cell r="R1011">
            <v>0</v>
          </cell>
          <cell r="S1011" t="str">
            <v>PLNT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D1011">
            <v>41010</v>
          </cell>
          <cell r="AE1011" t="str">
            <v>CIAC</v>
          </cell>
          <cell r="AF1011" t="str">
            <v>41010.CIAC</v>
          </cell>
        </row>
        <row r="1012">
          <cell r="A1012">
            <v>1012</v>
          </cell>
          <cell r="D1012" t="str">
            <v>SCHMDEXP</v>
          </cell>
          <cell r="E1012" t="str">
            <v>GP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M1012">
            <v>0.75</v>
          </cell>
          <cell r="N1012">
            <v>0</v>
          </cell>
          <cell r="O1012">
            <v>0</v>
          </cell>
          <cell r="P1012">
            <v>0.75</v>
          </cell>
          <cell r="Q1012">
            <v>0</v>
          </cell>
          <cell r="R1012">
            <v>0</v>
          </cell>
          <cell r="S1012" t="str">
            <v>PLNT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D1012">
            <v>41010</v>
          </cell>
          <cell r="AE1012" t="str">
            <v>SCHMDEXP</v>
          </cell>
          <cell r="AF1012" t="str">
            <v>41010.SCHMDEXP</v>
          </cell>
        </row>
        <row r="1013">
          <cell r="A1013">
            <v>1013</v>
          </cell>
          <cell r="D1013" t="str">
            <v>TAXDEPR</v>
          </cell>
          <cell r="E1013" t="str">
            <v>TAXDEPR</v>
          </cell>
          <cell r="F1013">
            <v>190810092.9251667</v>
          </cell>
          <cell r="G1013">
            <v>71942665.776389629</v>
          </cell>
          <cell r="H1013">
            <v>69028935.73715958</v>
          </cell>
          <cell r="I1013">
            <v>48835650.319678694</v>
          </cell>
          <cell r="J1013">
            <v>1002841.0919387997</v>
          </cell>
          <cell r="K1013">
            <v>0</v>
          </cell>
          <cell r="M1013">
            <v>0.75</v>
          </cell>
          <cell r="N1013">
            <v>53956999.332292221</v>
          </cell>
          <cell r="O1013">
            <v>17985666.444097407</v>
          </cell>
          <cell r="P1013">
            <v>0.75</v>
          </cell>
          <cell r="Q1013">
            <v>51771701.802869685</v>
          </cell>
          <cell r="R1013">
            <v>17257233.934289895</v>
          </cell>
          <cell r="S1013" t="str">
            <v>PLNT</v>
          </cell>
          <cell r="T1013">
            <v>8566020.9167837743</v>
          </cell>
          <cell r="U1013">
            <v>24616869.54060895</v>
          </cell>
          <cell r="V1013">
            <v>9144615.6792715527</v>
          </cell>
          <cell r="W1013">
            <v>5033878.0530837709</v>
          </cell>
          <cell r="X1013">
            <v>1474266.129930642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D1013">
            <v>41010</v>
          </cell>
          <cell r="AE1013" t="str">
            <v>TAXDEPR</v>
          </cell>
          <cell r="AF1013" t="str">
            <v>41010.TAXDEPR</v>
          </cell>
        </row>
        <row r="1014">
          <cell r="A1014">
            <v>1014</v>
          </cell>
          <cell r="D1014" t="str">
            <v>SNPD</v>
          </cell>
          <cell r="E1014" t="str">
            <v>DPW</v>
          </cell>
          <cell r="F1014">
            <v>9254.1341829181929</v>
          </cell>
          <cell r="G1014">
            <v>0</v>
          </cell>
          <cell r="H1014">
            <v>0</v>
          </cell>
          <cell r="I1014">
            <v>9254.1341829181929</v>
          </cell>
          <cell r="J1014">
            <v>0</v>
          </cell>
          <cell r="K1014">
            <v>0</v>
          </cell>
          <cell r="N1014">
            <v>0</v>
          </cell>
          <cell r="O1014">
            <v>0</v>
          </cell>
          <cell r="Q1014">
            <v>0</v>
          </cell>
          <cell r="R1014">
            <v>0</v>
          </cell>
          <cell r="S1014" t="str">
            <v>PLNT</v>
          </cell>
          <cell r="T1014">
            <v>1623.2221022693757</v>
          </cell>
          <cell r="U1014">
            <v>4664.7850986104322</v>
          </cell>
          <cell r="V1014">
            <v>1732.8631848503521</v>
          </cell>
          <cell r="W1014">
            <v>953.89705386830406</v>
          </cell>
          <cell r="X1014">
            <v>279.36674331972796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D1014">
            <v>41010</v>
          </cell>
          <cell r="AE1014" t="str">
            <v>SNPD</v>
          </cell>
          <cell r="AF1014" t="str">
            <v>41010.SNPD</v>
          </cell>
        </row>
        <row r="1015">
          <cell r="A1015">
            <v>1015</v>
          </cell>
          <cell r="F1015">
            <v>242334085.24665657</v>
          </cell>
          <cell r="G1015">
            <v>105921326.92403287</v>
          </cell>
          <cell r="H1015">
            <v>81623901.188227996</v>
          </cell>
          <cell r="I1015">
            <v>52572091.134250745</v>
          </cell>
          <cell r="J1015">
            <v>2216766.0001449669</v>
          </cell>
          <cell r="K1015">
            <v>0</v>
          </cell>
          <cell r="N1015">
            <v>79440995.19302465</v>
          </cell>
          <cell r="O1015">
            <v>26480331.731008217</v>
          </cell>
          <cell r="Q1015">
            <v>61217925.891170993</v>
          </cell>
          <cell r="R1015">
            <v>20405975.297056999</v>
          </cell>
          <cell r="T1015">
            <v>8997408.5378144849</v>
          </cell>
          <cell r="U1015">
            <v>27416162.618046835</v>
          </cell>
          <cell r="V1015">
            <v>9342005.6874308232</v>
          </cell>
          <cell r="W1015">
            <v>5131594.591743038</v>
          </cell>
          <cell r="X1015">
            <v>1684919.6992155644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D1015">
            <v>41010</v>
          </cell>
          <cell r="AE1015" t="str">
            <v>NA</v>
          </cell>
          <cell r="AF1015" t="str">
            <v>41010.NA1</v>
          </cell>
        </row>
        <row r="1016">
          <cell r="A1016">
            <v>1016</v>
          </cell>
          <cell r="AD1016">
            <v>41010</v>
          </cell>
          <cell r="AE1016" t="str">
            <v>NA</v>
          </cell>
          <cell r="AF1016" t="str">
            <v>41010.NA2</v>
          </cell>
        </row>
        <row r="1017">
          <cell r="A1017">
            <v>1017</v>
          </cell>
          <cell r="B1017">
            <v>41020</v>
          </cell>
          <cell r="C1017" t="str">
            <v>Deferred Income Tax - State-DR</v>
          </cell>
          <cell r="AD1017">
            <v>41020</v>
          </cell>
          <cell r="AE1017" t="str">
            <v>NA</v>
          </cell>
          <cell r="AF1017" t="str">
            <v>41020.NA</v>
          </cell>
        </row>
        <row r="1018">
          <cell r="A1018">
            <v>1018</v>
          </cell>
          <cell r="D1018" t="str">
            <v>S</v>
          </cell>
          <cell r="E1018" t="str">
            <v>GP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M1018">
            <v>0.75</v>
          </cell>
          <cell r="N1018">
            <v>0</v>
          </cell>
          <cell r="O1018">
            <v>0</v>
          </cell>
          <cell r="P1018">
            <v>0.75</v>
          </cell>
          <cell r="Q1018">
            <v>0</v>
          </cell>
          <cell r="R1018">
            <v>0</v>
          </cell>
          <cell r="S1018" t="str">
            <v>PLNT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D1018">
            <v>41020</v>
          </cell>
          <cell r="AE1018" t="str">
            <v>S</v>
          </cell>
          <cell r="AF1018" t="str">
            <v>41020.S</v>
          </cell>
        </row>
        <row r="1019">
          <cell r="A1019">
            <v>1019</v>
          </cell>
          <cell r="D1019" t="str">
            <v>SG</v>
          </cell>
          <cell r="E1019" t="str">
            <v>PT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M1019">
            <v>0.75</v>
          </cell>
          <cell r="N1019">
            <v>0</v>
          </cell>
          <cell r="O1019">
            <v>0</v>
          </cell>
          <cell r="P1019">
            <v>0.75</v>
          </cell>
          <cell r="Q1019">
            <v>0</v>
          </cell>
          <cell r="R1019">
            <v>0</v>
          </cell>
          <cell r="S1019" t="str">
            <v>PLNT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D1019">
            <v>41020</v>
          </cell>
          <cell r="AE1019" t="str">
            <v>SG</v>
          </cell>
          <cell r="AF1019" t="str">
            <v>41020.SG</v>
          </cell>
        </row>
        <row r="1020">
          <cell r="A1020">
            <v>1020</v>
          </cell>
          <cell r="D1020" t="str">
            <v>SO</v>
          </cell>
          <cell r="E1020" t="str">
            <v>LABOR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M1020">
            <v>0.75</v>
          </cell>
          <cell r="N1020">
            <v>0</v>
          </cell>
          <cell r="O1020">
            <v>0</v>
          </cell>
          <cell r="P1020">
            <v>0.75</v>
          </cell>
          <cell r="Q1020">
            <v>0</v>
          </cell>
          <cell r="R1020">
            <v>0</v>
          </cell>
          <cell r="S1020" t="str">
            <v>DISom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D1020">
            <v>41020</v>
          </cell>
          <cell r="AE1020" t="str">
            <v>SO</v>
          </cell>
          <cell r="AF1020" t="str">
            <v>41020.SO</v>
          </cell>
        </row>
        <row r="1021">
          <cell r="A1021">
            <v>1021</v>
          </cell>
          <cell r="D1021" t="str">
            <v>SE</v>
          </cell>
          <cell r="E1021" t="str">
            <v>P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M1021">
            <v>0.75</v>
          </cell>
          <cell r="N1021">
            <v>0</v>
          </cell>
          <cell r="O1021">
            <v>0</v>
          </cell>
          <cell r="P1021">
            <v>0.75</v>
          </cell>
          <cell r="Q1021">
            <v>0</v>
          </cell>
          <cell r="R1021">
            <v>0</v>
          </cell>
          <cell r="S1021" t="str">
            <v>PLNT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D1021">
            <v>41020</v>
          </cell>
          <cell r="AE1021" t="str">
            <v>SE</v>
          </cell>
          <cell r="AF1021" t="str">
            <v>41020.SE</v>
          </cell>
        </row>
        <row r="1022">
          <cell r="A1022">
            <v>1022</v>
          </cell>
          <cell r="D1022" t="str">
            <v>SG</v>
          </cell>
          <cell r="E1022" t="str">
            <v>PT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M1022">
            <v>0.75</v>
          </cell>
          <cell r="N1022">
            <v>0</v>
          </cell>
          <cell r="O1022">
            <v>0</v>
          </cell>
          <cell r="P1022">
            <v>0.75</v>
          </cell>
          <cell r="Q1022">
            <v>0</v>
          </cell>
          <cell r="R1022">
            <v>0</v>
          </cell>
          <cell r="S1022" t="str">
            <v>PLNT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D1022">
            <v>41020</v>
          </cell>
          <cell r="AE1022" t="str">
            <v>SG</v>
          </cell>
          <cell r="AF1022" t="str">
            <v>41020.SG1</v>
          </cell>
        </row>
        <row r="1023">
          <cell r="A1023">
            <v>1023</v>
          </cell>
          <cell r="D1023" t="str">
            <v>GPS</v>
          </cell>
          <cell r="E1023" t="str">
            <v>GP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M1023">
            <v>0.75</v>
          </cell>
          <cell r="N1023">
            <v>0</v>
          </cell>
          <cell r="O1023">
            <v>0</v>
          </cell>
          <cell r="P1023">
            <v>0.75</v>
          </cell>
          <cell r="Q1023">
            <v>0</v>
          </cell>
          <cell r="R1023">
            <v>0</v>
          </cell>
          <cell r="S1023" t="str">
            <v>PLNT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D1023">
            <v>41020</v>
          </cell>
          <cell r="AE1023" t="str">
            <v>GPS</v>
          </cell>
          <cell r="AF1023" t="str">
            <v>41020.GPS</v>
          </cell>
        </row>
        <row r="1024">
          <cell r="A1024">
            <v>1024</v>
          </cell>
          <cell r="D1024" t="str">
            <v>TROJP</v>
          </cell>
          <cell r="E1024" t="str">
            <v>P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M1024">
            <v>0.75</v>
          </cell>
          <cell r="N1024">
            <v>0</v>
          </cell>
          <cell r="O1024">
            <v>0</v>
          </cell>
          <cell r="P1024">
            <v>0.75</v>
          </cell>
          <cell r="Q1024">
            <v>0</v>
          </cell>
          <cell r="R1024">
            <v>0</v>
          </cell>
          <cell r="S1024" t="str">
            <v>PLNT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D1024">
            <v>41020</v>
          </cell>
          <cell r="AE1024" t="str">
            <v>TROJP</v>
          </cell>
          <cell r="AF1024" t="str">
            <v>41020.TROJP</v>
          </cell>
        </row>
        <row r="1025">
          <cell r="A1025">
            <v>1025</v>
          </cell>
          <cell r="D1025" t="str">
            <v>SNP</v>
          </cell>
          <cell r="E1025" t="str">
            <v>GP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M1025">
            <v>0.75</v>
          </cell>
          <cell r="N1025">
            <v>0</v>
          </cell>
          <cell r="O1025">
            <v>0</v>
          </cell>
          <cell r="P1025">
            <v>0.75</v>
          </cell>
          <cell r="Q1025">
            <v>0</v>
          </cell>
          <cell r="R1025">
            <v>0</v>
          </cell>
          <cell r="S1025" t="str">
            <v>PLNT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D1025">
            <v>41020</v>
          </cell>
          <cell r="AE1025" t="str">
            <v>SNP</v>
          </cell>
          <cell r="AF1025" t="str">
            <v>41020.SNP</v>
          </cell>
        </row>
        <row r="1026">
          <cell r="A1026">
            <v>1026</v>
          </cell>
          <cell r="D1026" t="str">
            <v>BADDEBT</v>
          </cell>
          <cell r="E1026" t="str">
            <v>CUST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M1026">
            <v>0.75</v>
          </cell>
          <cell r="N1026">
            <v>0</v>
          </cell>
          <cell r="O1026">
            <v>0</v>
          </cell>
          <cell r="P1026">
            <v>0.75</v>
          </cell>
          <cell r="Q1026">
            <v>0</v>
          </cell>
          <cell r="R1026">
            <v>0</v>
          </cell>
          <cell r="S1026" t="str">
            <v>PLNT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D1026">
            <v>41020</v>
          </cell>
          <cell r="AE1026" t="str">
            <v>BADDEBT</v>
          </cell>
          <cell r="AF1026" t="str">
            <v>41020.BADDEBT</v>
          </cell>
        </row>
        <row r="1027">
          <cell r="A1027">
            <v>1027</v>
          </cell>
          <cell r="D1027" t="str">
            <v>DITEXP</v>
          </cell>
          <cell r="E1027" t="str">
            <v>DITEXP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M1027">
            <v>0.75</v>
          </cell>
          <cell r="N1027">
            <v>0</v>
          </cell>
          <cell r="O1027">
            <v>0</v>
          </cell>
          <cell r="P1027">
            <v>0.75</v>
          </cell>
          <cell r="Q1027">
            <v>0</v>
          </cell>
          <cell r="R1027">
            <v>0</v>
          </cell>
          <cell r="S1027" t="str">
            <v>PLNT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D1027">
            <v>41020</v>
          </cell>
          <cell r="AE1027" t="str">
            <v>DITEXP</v>
          </cell>
          <cell r="AF1027" t="str">
            <v>41020.DITEXP</v>
          </cell>
        </row>
        <row r="1028">
          <cell r="A1028">
            <v>1028</v>
          </cell>
          <cell r="D1028" t="str">
            <v>SGCT</v>
          </cell>
          <cell r="E1028" t="str">
            <v>P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M1028">
            <v>0.75</v>
          </cell>
          <cell r="N1028">
            <v>0</v>
          </cell>
          <cell r="O1028">
            <v>0</v>
          </cell>
          <cell r="P1028">
            <v>0.75</v>
          </cell>
          <cell r="Q1028">
            <v>0</v>
          </cell>
          <cell r="R1028">
            <v>0</v>
          </cell>
          <cell r="S1028" t="str">
            <v>PLNT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D1028">
            <v>41020</v>
          </cell>
          <cell r="AE1028" t="str">
            <v>SGCT</v>
          </cell>
          <cell r="AF1028" t="str">
            <v>41020.SGCT</v>
          </cell>
        </row>
        <row r="1029">
          <cell r="A1029">
            <v>1029</v>
          </cell>
          <cell r="D1029" t="str">
            <v>SNPD</v>
          </cell>
          <cell r="E1029" t="str">
            <v>DPW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N1029">
            <v>0</v>
          </cell>
          <cell r="O1029">
            <v>0</v>
          </cell>
          <cell r="Q1029">
            <v>0</v>
          </cell>
          <cell r="R1029">
            <v>0</v>
          </cell>
          <cell r="S1029" t="str">
            <v>PLNT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D1029">
            <v>41020</v>
          </cell>
          <cell r="AE1029" t="str">
            <v>SNPD</v>
          </cell>
          <cell r="AF1029" t="str">
            <v>41020.SNPD</v>
          </cell>
        </row>
        <row r="1030">
          <cell r="A1030">
            <v>1030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N1030">
            <v>0</v>
          </cell>
          <cell r="O1030">
            <v>0</v>
          </cell>
          <cell r="Q1030">
            <v>0</v>
          </cell>
          <cell r="R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D1030">
            <v>41020</v>
          </cell>
          <cell r="AE1030" t="str">
            <v>NA</v>
          </cell>
          <cell r="AF1030" t="str">
            <v>41020.NA1</v>
          </cell>
        </row>
        <row r="1031">
          <cell r="A1031">
            <v>1031</v>
          </cell>
          <cell r="AD1031">
            <v>41020</v>
          </cell>
          <cell r="AE1031" t="str">
            <v>NA</v>
          </cell>
          <cell r="AF1031" t="str">
            <v>41020.NA2</v>
          </cell>
        </row>
        <row r="1032">
          <cell r="A1032">
            <v>1032</v>
          </cell>
          <cell r="B1032">
            <v>41110</v>
          </cell>
          <cell r="C1032" t="str">
            <v>Deferred Income Tax - Federal-CR</v>
          </cell>
          <cell r="AD1032">
            <v>41110</v>
          </cell>
          <cell r="AE1032" t="str">
            <v>NA</v>
          </cell>
          <cell r="AF1032" t="str">
            <v>41110.NA</v>
          </cell>
        </row>
        <row r="1033">
          <cell r="A1033">
            <v>1033</v>
          </cell>
          <cell r="D1033" t="str">
            <v>S</v>
          </cell>
          <cell r="E1033" t="str">
            <v>GP</v>
          </cell>
          <cell r="F1033">
            <v>209263.08000000007</v>
          </cell>
          <cell r="G1033">
            <v>102086.86356137409</v>
          </cell>
          <cell r="H1033">
            <v>50866.920746181975</v>
          </cell>
          <cell r="I1033">
            <v>55079.813752143331</v>
          </cell>
          <cell r="J1033">
            <v>1229.4819403007527</v>
          </cell>
          <cell r="K1033">
            <v>0</v>
          </cell>
          <cell r="M1033">
            <v>0.75</v>
          </cell>
          <cell r="N1033">
            <v>76565.147671030572</v>
          </cell>
          <cell r="O1033">
            <v>25521.715890343523</v>
          </cell>
          <cell r="P1033">
            <v>0.75</v>
          </cell>
          <cell r="Q1033">
            <v>38150.190559636481</v>
          </cell>
          <cell r="R1033">
            <v>12716.730186545494</v>
          </cell>
          <cell r="S1033" t="str">
            <v>PLNT</v>
          </cell>
          <cell r="T1033">
            <v>9661.2788732188346</v>
          </cell>
          <cell r="U1033">
            <v>27764.401222915301</v>
          </cell>
          <cell r="V1033">
            <v>10313.853202570001</v>
          </cell>
          <cell r="W1033">
            <v>5677.5135336557596</v>
          </cell>
          <cell r="X1033">
            <v>1662.7669197834316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D1033">
            <v>41110</v>
          </cell>
          <cell r="AE1033" t="str">
            <v>S</v>
          </cell>
          <cell r="AF1033" t="str">
            <v>41110.S</v>
          </cell>
        </row>
        <row r="1034">
          <cell r="A1034">
            <v>1034</v>
          </cell>
          <cell r="D1034" t="str">
            <v>SE</v>
          </cell>
          <cell r="E1034" t="str">
            <v>P</v>
          </cell>
          <cell r="F1034">
            <v>11926715.022761332</v>
          </cell>
          <cell r="G1034">
            <v>11926715.022761332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M1034">
            <v>0.75</v>
          </cell>
          <cell r="N1034">
            <v>8945036.2670709994</v>
          </cell>
          <cell r="O1034">
            <v>2981678.755690333</v>
          </cell>
          <cell r="P1034">
            <v>0.75</v>
          </cell>
          <cell r="Q1034">
            <v>0</v>
          </cell>
          <cell r="R1034">
            <v>0</v>
          </cell>
          <cell r="S1034" t="str">
            <v>PLNT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D1034">
            <v>41110</v>
          </cell>
          <cell r="AE1034" t="str">
            <v>SE</v>
          </cell>
          <cell r="AF1034" t="str">
            <v>41110.SE</v>
          </cell>
        </row>
        <row r="1035">
          <cell r="A1035">
            <v>1035</v>
          </cell>
          <cell r="D1035" t="str">
            <v>SG</v>
          </cell>
          <cell r="E1035" t="str">
            <v>PT</v>
          </cell>
          <cell r="F1035">
            <v>-235502.36108527204</v>
          </cell>
          <cell r="G1035">
            <v>-159653.61248712346</v>
          </cell>
          <cell r="H1035">
            <v>-75848.748598148595</v>
          </cell>
          <cell r="I1035">
            <v>0</v>
          </cell>
          <cell r="J1035">
            <v>0</v>
          </cell>
          <cell r="K1035">
            <v>0</v>
          </cell>
          <cell r="M1035">
            <v>0.75</v>
          </cell>
          <cell r="N1035">
            <v>-119740.2093653426</v>
          </cell>
          <cell r="O1035">
            <v>-39913.403121780866</v>
          </cell>
          <cell r="P1035">
            <v>0.75</v>
          </cell>
          <cell r="Q1035">
            <v>-56886.56144861145</v>
          </cell>
          <cell r="R1035">
            <v>-18962.187149537149</v>
          </cell>
          <cell r="S1035" t="str">
            <v>PLNT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D1035">
            <v>41110</v>
          </cell>
          <cell r="AE1035" t="str">
            <v>SG</v>
          </cell>
          <cell r="AF1035" t="str">
            <v>41110.SG</v>
          </cell>
        </row>
        <row r="1036">
          <cell r="A1036">
            <v>1036</v>
          </cell>
          <cell r="D1036" t="str">
            <v>SNP</v>
          </cell>
          <cell r="E1036" t="str">
            <v>GP</v>
          </cell>
          <cell r="F1036">
            <v>-4049153.794952393</v>
          </cell>
          <cell r="G1036">
            <v>-1975338.4639293512</v>
          </cell>
          <cell r="H1036">
            <v>-984253.81666438864</v>
          </cell>
          <cell r="I1036">
            <v>-1065771.5488071861</v>
          </cell>
          <cell r="J1036">
            <v>-23789.965551468624</v>
          </cell>
          <cell r="K1036">
            <v>0</v>
          </cell>
          <cell r="M1036">
            <v>0.75</v>
          </cell>
          <cell r="N1036">
            <v>-1481503.8479470133</v>
          </cell>
          <cell r="O1036">
            <v>-493834.6159823378</v>
          </cell>
          <cell r="P1036">
            <v>0.75</v>
          </cell>
          <cell r="Q1036">
            <v>-738190.36249829154</v>
          </cell>
          <cell r="R1036">
            <v>-246063.45416609716</v>
          </cell>
          <cell r="S1036" t="str">
            <v>PLNT</v>
          </cell>
          <cell r="T1036">
            <v>-186941.73866497332</v>
          </cell>
          <cell r="U1036">
            <v>-537229.64689398778</v>
          </cell>
          <cell r="V1036">
            <v>-199568.781247835</v>
          </cell>
          <cell r="W1036">
            <v>-109857.53182403595</v>
          </cell>
          <cell r="X1036">
            <v>-32173.850176353997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D1036">
            <v>41110</v>
          </cell>
          <cell r="AE1036" t="str">
            <v>SNP</v>
          </cell>
          <cell r="AF1036" t="str">
            <v>41110.SNP</v>
          </cell>
        </row>
        <row r="1037">
          <cell r="A1037">
            <v>1037</v>
          </cell>
          <cell r="D1037" t="str">
            <v>SG</v>
          </cell>
          <cell r="E1037" t="str">
            <v>PT</v>
          </cell>
          <cell r="F1037">
            <v>1346884.5498979667</v>
          </cell>
          <cell r="G1037">
            <v>913090.56522130826</v>
          </cell>
          <cell r="H1037">
            <v>433793.98467665847</v>
          </cell>
          <cell r="I1037">
            <v>0</v>
          </cell>
          <cell r="J1037">
            <v>0</v>
          </cell>
          <cell r="K1037">
            <v>0</v>
          </cell>
          <cell r="M1037">
            <v>0.75</v>
          </cell>
          <cell r="N1037">
            <v>684817.9239159812</v>
          </cell>
          <cell r="O1037">
            <v>228272.64130532707</v>
          </cell>
          <cell r="P1037">
            <v>0.75</v>
          </cell>
          <cell r="Q1037">
            <v>325345.48850749386</v>
          </cell>
          <cell r="R1037">
            <v>108448.49616916462</v>
          </cell>
          <cell r="S1037" t="str">
            <v>PLNT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D1037">
            <v>41110</v>
          </cell>
          <cell r="AE1037" t="str">
            <v>SG</v>
          </cell>
          <cell r="AF1037" t="str">
            <v>41110.SG1</v>
          </cell>
        </row>
        <row r="1038">
          <cell r="A1038">
            <v>1038</v>
          </cell>
          <cell r="D1038" t="str">
            <v>GPS</v>
          </cell>
          <cell r="E1038" t="str">
            <v>GP</v>
          </cell>
          <cell r="F1038">
            <v>-37946.808558969897</v>
          </cell>
          <cell r="G1038">
            <v>-18511.964308033414</v>
          </cell>
          <cell r="H1038">
            <v>-9223.9744513922906</v>
          </cell>
          <cell r="I1038">
            <v>-9987.921175184365</v>
          </cell>
          <cell r="J1038">
            <v>-222.94862435984169</v>
          </cell>
          <cell r="K1038">
            <v>0</v>
          </cell>
          <cell r="M1038">
            <v>0.75</v>
          </cell>
          <cell r="N1038">
            <v>-13883.97323102506</v>
          </cell>
          <cell r="O1038">
            <v>-4627.9910770083534</v>
          </cell>
          <cell r="P1038">
            <v>0.75</v>
          </cell>
          <cell r="Q1038">
            <v>-6917.9808385442175</v>
          </cell>
          <cell r="R1038">
            <v>-2305.9936128480726</v>
          </cell>
          <cell r="S1038" t="str">
            <v>PLNT</v>
          </cell>
          <cell r="T1038">
            <v>-1751.9320648289004</v>
          </cell>
          <cell r="U1038">
            <v>-5034.6693643255003</v>
          </cell>
          <cell r="V1038">
            <v>-1870.2669050997542</v>
          </cell>
          <cell r="W1038">
            <v>-1029.5343027188349</v>
          </cell>
          <cell r="X1038">
            <v>-301.5185382113745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D1038">
            <v>41110</v>
          </cell>
          <cell r="AE1038" t="str">
            <v>GPS</v>
          </cell>
          <cell r="AF1038" t="str">
            <v>41110.GPS</v>
          </cell>
        </row>
        <row r="1039">
          <cell r="A1039">
            <v>1039</v>
          </cell>
          <cell r="D1039" t="str">
            <v>SO</v>
          </cell>
          <cell r="E1039" t="str">
            <v>LABOR</v>
          </cell>
          <cell r="F1039">
            <v>-6885646.8622154966</v>
          </cell>
          <cell r="G1039">
            <v>-3188699.2588684577</v>
          </cell>
          <cell r="H1039">
            <v>-542695.99013452197</v>
          </cell>
          <cell r="I1039">
            <v>-2209130.1750659421</v>
          </cell>
          <cell r="J1039">
            <v>-945121.438146575</v>
          </cell>
          <cell r="K1039">
            <v>0</v>
          </cell>
          <cell r="M1039">
            <v>0.75</v>
          </cell>
          <cell r="N1039">
            <v>-2391524.4441513433</v>
          </cell>
          <cell r="O1039">
            <v>-797174.81471711444</v>
          </cell>
          <cell r="P1039">
            <v>0.75</v>
          </cell>
          <cell r="Q1039">
            <v>-407021.99260089151</v>
          </cell>
          <cell r="R1039">
            <v>-135673.99753363049</v>
          </cell>
          <cell r="S1039" t="str">
            <v>DISom</v>
          </cell>
          <cell r="T1039">
            <v>-210028.01862978027</v>
          </cell>
          <cell r="U1039">
            <v>-1839138.8626379585</v>
          </cell>
          <cell r="V1039">
            <v>-15747.180240084215</v>
          </cell>
          <cell r="W1039">
            <v>0</v>
          </cell>
          <cell r="X1039">
            <v>-144216.11355811934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D1039">
            <v>41110</v>
          </cell>
          <cell r="AE1039" t="str">
            <v>SO</v>
          </cell>
          <cell r="AF1039" t="str">
            <v>41110.SO</v>
          </cell>
        </row>
        <row r="1040">
          <cell r="A1040">
            <v>1040</v>
          </cell>
          <cell r="D1040" t="str">
            <v>SNPD</v>
          </cell>
          <cell r="E1040" t="str">
            <v>PT</v>
          </cell>
          <cell r="F1040">
            <v>-252071.8085136131</v>
          </cell>
          <cell r="G1040">
            <v>-170886.50258070632</v>
          </cell>
          <cell r="H1040">
            <v>-81185.305932906776</v>
          </cell>
          <cell r="I1040">
            <v>0</v>
          </cell>
          <cell r="J1040">
            <v>0</v>
          </cell>
          <cell r="K1040">
            <v>0</v>
          </cell>
          <cell r="M1040">
            <v>0.75</v>
          </cell>
          <cell r="N1040">
            <v>-128164.87693552974</v>
          </cell>
          <cell r="O1040">
            <v>-42721.62564517658</v>
          </cell>
          <cell r="P1040">
            <v>0.75</v>
          </cell>
          <cell r="Q1040">
            <v>-60888.979449680082</v>
          </cell>
          <cell r="R1040">
            <v>-20296.326483226694</v>
          </cell>
          <cell r="S1040" t="str">
            <v>PLNT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D1040">
            <v>41110</v>
          </cell>
          <cell r="AE1040" t="str">
            <v>SNPD</v>
          </cell>
          <cell r="AF1040" t="str">
            <v>41110.SNPD</v>
          </cell>
        </row>
        <row r="1041">
          <cell r="A1041">
            <v>1041</v>
          </cell>
          <cell r="D1041" t="str">
            <v>BADDEBT</v>
          </cell>
          <cell r="E1041" t="str">
            <v>CUST</v>
          </cell>
          <cell r="F1041">
            <v>13111.522391044804</v>
          </cell>
          <cell r="G1041">
            <v>0</v>
          </cell>
          <cell r="H1041">
            <v>0</v>
          </cell>
          <cell r="I1041">
            <v>0</v>
          </cell>
          <cell r="J1041">
            <v>13111.522391044804</v>
          </cell>
          <cell r="K1041">
            <v>0</v>
          </cell>
          <cell r="M1041">
            <v>0.75</v>
          </cell>
          <cell r="N1041">
            <v>0</v>
          </cell>
          <cell r="O1041">
            <v>0</v>
          </cell>
          <cell r="P1041">
            <v>0.75</v>
          </cell>
          <cell r="Q1041">
            <v>0</v>
          </cell>
          <cell r="R1041">
            <v>0</v>
          </cell>
          <cell r="S1041" t="str">
            <v>PLNT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D1041">
            <v>41110</v>
          </cell>
          <cell r="AE1041" t="str">
            <v>BADDEBT</v>
          </cell>
          <cell r="AF1041" t="str">
            <v>41110.BADDEBT</v>
          </cell>
        </row>
        <row r="1042">
          <cell r="A1042">
            <v>1042</v>
          </cell>
          <cell r="D1042" t="str">
            <v>SGCT</v>
          </cell>
          <cell r="E1042" t="str">
            <v>P</v>
          </cell>
          <cell r="F1042">
            <v>-186651.79449003996</v>
          </cell>
          <cell r="G1042">
            <v>-186651.79449003996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M1042">
            <v>0.75</v>
          </cell>
          <cell r="N1042">
            <v>-139988.84586752998</v>
          </cell>
          <cell r="O1042">
            <v>-46662.94862250999</v>
          </cell>
          <cell r="P1042">
            <v>0.75</v>
          </cell>
          <cell r="Q1042">
            <v>0</v>
          </cell>
          <cell r="R1042">
            <v>0</v>
          </cell>
          <cell r="S1042" t="str">
            <v>PLNT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D1042">
            <v>41110</v>
          </cell>
          <cell r="AE1042" t="str">
            <v>SGCT</v>
          </cell>
          <cell r="AF1042" t="str">
            <v>41110.SGCT</v>
          </cell>
        </row>
        <row r="1043">
          <cell r="A1043">
            <v>1043</v>
          </cell>
          <cell r="D1043" t="str">
            <v>DITEXP</v>
          </cell>
          <cell r="E1043" t="str">
            <v>DITEXP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M1043">
            <v>0.75</v>
          </cell>
          <cell r="N1043">
            <v>0</v>
          </cell>
          <cell r="O1043">
            <v>0</v>
          </cell>
          <cell r="P1043">
            <v>0.75</v>
          </cell>
          <cell r="Q1043">
            <v>0</v>
          </cell>
          <cell r="R1043">
            <v>0</v>
          </cell>
          <cell r="S1043" t="str">
            <v>PLNT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D1043">
            <v>41110</v>
          </cell>
          <cell r="AE1043" t="str">
            <v>DITEXP</v>
          </cell>
          <cell r="AF1043" t="str">
            <v>41110.DITEXP</v>
          </cell>
        </row>
        <row r="1044">
          <cell r="A1044">
            <v>1044</v>
          </cell>
          <cell r="D1044" t="str">
            <v>TROJD</v>
          </cell>
          <cell r="E1044" t="str">
            <v>P</v>
          </cell>
          <cell r="F1044">
            <v>6096.9879016247987</v>
          </cell>
          <cell r="G1044">
            <v>6096.9879016247987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M1044">
            <v>0.75</v>
          </cell>
          <cell r="N1044">
            <v>4572.7409262185993</v>
          </cell>
          <cell r="O1044">
            <v>1524.2469754061997</v>
          </cell>
          <cell r="P1044">
            <v>0.75</v>
          </cell>
          <cell r="Q1044">
            <v>0</v>
          </cell>
          <cell r="R1044">
            <v>0</v>
          </cell>
          <cell r="S1044" t="str">
            <v>PLNT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D1044">
            <v>41110</v>
          </cell>
          <cell r="AE1044" t="str">
            <v>TROJD</v>
          </cell>
          <cell r="AF1044" t="str">
            <v>41110.TROJD</v>
          </cell>
        </row>
        <row r="1045">
          <cell r="A1045">
            <v>1045</v>
          </cell>
          <cell r="D1045" t="str">
            <v>IBT</v>
          </cell>
          <cell r="E1045" t="str">
            <v>IBT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M1045">
            <v>0.75</v>
          </cell>
          <cell r="N1045">
            <v>0</v>
          </cell>
          <cell r="O1045">
            <v>0</v>
          </cell>
          <cell r="P1045">
            <v>0.75</v>
          </cell>
          <cell r="Q1045">
            <v>0</v>
          </cell>
          <cell r="R1045">
            <v>0</v>
          </cell>
          <cell r="S1045" t="str">
            <v>PLNT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D1045">
            <v>41110</v>
          </cell>
          <cell r="AE1045" t="str">
            <v>IBT</v>
          </cell>
          <cell r="AF1045" t="str">
            <v>41110.IBT</v>
          </cell>
        </row>
        <row r="1046">
          <cell r="A1046">
            <v>1046</v>
          </cell>
          <cell r="D1046" t="str">
            <v>CIAC</v>
          </cell>
          <cell r="E1046" t="str">
            <v>DPW</v>
          </cell>
          <cell r="F1046">
            <v>-19692903.404061366</v>
          </cell>
          <cell r="G1046">
            <v>0</v>
          </cell>
          <cell r="H1046">
            <v>0</v>
          </cell>
          <cell r="I1046">
            <v>-19692903.404061366</v>
          </cell>
          <cell r="J1046">
            <v>0</v>
          </cell>
          <cell r="K1046">
            <v>0</v>
          </cell>
          <cell r="M1046">
            <v>0.75</v>
          </cell>
          <cell r="N1046">
            <v>0</v>
          </cell>
          <cell r="O1046">
            <v>0</v>
          </cell>
          <cell r="P1046">
            <v>0.75</v>
          </cell>
          <cell r="Q1046">
            <v>0</v>
          </cell>
          <cell r="R1046">
            <v>0</v>
          </cell>
          <cell r="S1046" t="str">
            <v>PLNT</v>
          </cell>
          <cell r="T1046">
            <v>-3454235.2025036351</v>
          </cell>
          <cell r="U1046">
            <v>-9926716.0527244527</v>
          </cell>
          <cell r="V1046">
            <v>-3687552.6804768168</v>
          </cell>
          <cell r="W1046">
            <v>-2029903.8427518869</v>
          </cell>
          <cell r="X1046">
            <v>-594495.62560457224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D1046">
            <v>41110</v>
          </cell>
          <cell r="AE1046" t="str">
            <v>CIAC</v>
          </cell>
          <cell r="AF1046" t="str">
            <v>41110.CIAC</v>
          </cell>
        </row>
        <row r="1047">
          <cell r="A1047">
            <v>1047</v>
          </cell>
          <cell r="D1047" t="str">
            <v>SCHMDEXP</v>
          </cell>
          <cell r="E1047" t="str">
            <v>GP</v>
          </cell>
          <cell r="F1047">
            <v>-120964305.6308576</v>
          </cell>
          <cell r="G1047">
            <v>-59011205.248119786</v>
          </cell>
          <cell r="H1047">
            <v>-29403570.604244981</v>
          </cell>
          <cell r="I1047">
            <v>-31838829.022324327</v>
          </cell>
          <cell r="J1047">
            <v>-710700.75616855116</v>
          </cell>
          <cell r="K1047">
            <v>0</v>
          </cell>
          <cell r="M1047">
            <v>0.75</v>
          </cell>
          <cell r="N1047">
            <v>-44258403.936089844</v>
          </cell>
          <cell r="O1047">
            <v>-14752801.312029947</v>
          </cell>
          <cell r="P1047">
            <v>0.75</v>
          </cell>
          <cell r="Q1047">
            <v>-22052677.953183737</v>
          </cell>
          <cell r="R1047">
            <v>-7350892.6510612452</v>
          </cell>
          <cell r="S1047" t="str">
            <v>PLNT</v>
          </cell>
          <cell r="T1047">
            <v>-5584692.1989535382</v>
          </cell>
          <cell r="U1047">
            <v>-16049183.234742038</v>
          </cell>
          <cell r="V1047">
            <v>-5961912.1109537175</v>
          </cell>
          <cell r="W1047">
            <v>-3281880.7900011097</v>
          </cell>
          <cell r="X1047">
            <v>-961160.68767392053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D1047">
            <v>41110</v>
          </cell>
          <cell r="AE1047" t="str">
            <v>SCHMDEXP</v>
          </cell>
          <cell r="AF1047" t="str">
            <v>41110.SCHMDEXP</v>
          </cell>
        </row>
        <row r="1048">
          <cell r="A1048">
            <v>1048</v>
          </cell>
          <cell r="D1048" t="str">
            <v>TAXDEPR</v>
          </cell>
          <cell r="E1048" t="str">
            <v>TAXDEPR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M1048">
            <v>0.75</v>
          </cell>
          <cell r="N1048">
            <v>0</v>
          </cell>
          <cell r="O1048">
            <v>0</v>
          </cell>
          <cell r="P1048">
            <v>0.75</v>
          </cell>
          <cell r="Q1048">
            <v>0</v>
          </cell>
          <cell r="R1048">
            <v>0</v>
          </cell>
          <cell r="S1048" t="str">
            <v>PLNT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D1048">
            <v>41110</v>
          </cell>
          <cell r="AE1048" t="str">
            <v>TAXDEPR</v>
          </cell>
          <cell r="AF1048" t="str">
            <v>41110.TAXDEPR</v>
          </cell>
        </row>
        <row r="1049">
          <cell r="A1049">
            <v>1049</v>
          </cell>
          <cell r="F1049">
            <v>-138802111.30178279</v>
          </cell>
          <cell r="G1049">
            <v>-51762957.405337863</v>
          </cell>
          <cell r="H1049">
            <v>-30612117.534603499</v>
          </cell>
          <cell r="I1049">
            <v>-54761542.257681862</v>
          </cell>
          <cell r="J1049">
            <v>-1665494.1041596089</v>
          </cell>
          <cell r="K1049">
            <v>0</v>
          </cell>
          <cell r="N1049">
            <v>-38822218.054003395</v>
          </cell>
          <cell r="O1049">
            <v>-12940739.351334466</v>
          </cell>
          <cell r="Q1049">
            <v>-22959088.150952626</v>
          </cell>
          <cell r="R1049">
            <v>-7653029.3836508747</v>
          </cell>
          <cell r="T1049">
            <v>-9427987.8119435366</v>
          </cell>
          <cell r="U1049">
            <v>-28329538.065139845</v>
          </cell>
          <cell r="V1049">
            <v>-9856337.1666209828</v>
          </cell>
          <cell r="W1049">
            <v>-5416994.1853460958</v>
          </cell>
          <cell r="X1049">
            <v>-1730685.028631394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D1049">
            <v>41110</v>
          </cell>
          <cell r="AE1049" t="str">
            <v>NA</v>
          </cell>
          <cell r="AF1049" t="str">
            <v>41110.NA1</v>
          </cell>
        </row>
        <row r="1050">
          <cell r="A1050">
            <v>1050</v>
          </cell>
          <cell r="AD1050">
            <v>41110</v>
          </cell>
          <cell r="AE1050" t="str">
            <v>NA</v>
          </cell>
          <cell r="AF1050" t="str">
            <v>41110.NA2</v>
          </cell>
        </row>
        <row r="1051">
          <cell r="A1051">
            <v>1051</v>
          </cell>
          <cell r="B1051">
            <v>41111</v>
          </cell>
          <cell r="C1051" t="str">
            <v>Deferred Income Tax - State-CR</v>
          </cell>
          <cell r="AD1051">
            <v>41111</v>
          </cell>
          <cell r="AE1051" t="str">
            <v>NA</v>
          </cell>
          <cell r="AF1051" t="str">
            <v>41111.NA</v>
          </cell>
        </row>
        <row r="1052">
          <cell r="A1052">
            <v>1052</v>
          </cell>
          <cell r="D1052" t="str">
            <v>S</v>
          </cell>
          <cell r="E1052" t="str">
            <v>GP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M1052">
            <v>0.75</v>
          </cell>
          <cell r="N1052">
            <v>0</v>
          </cell>
          <cell r="O1052">
            <v>0</v>
          </cell>
          <cell r="P1052">
            <v>0.75</v>
          </cell>
          <cell r="Q1052">
            <v>0</v>
          </cell>
          <cell r="R1052">
            <v>0</v>
          </cell>
          <cell r="S1052" t="str">
            <v>PLNT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D1052">
            <v>41111</v>
          </cell>
          <cell r="AE1052" t="str">
            <v>S</v>
          </cell>
          <cell r="AF1052" t="str">
            <v>41111.S</v>
          </cell>
        </row>
        <row r="1053">
          <cell r="A1053">
            <v>1053</v>
          </cell>
          <cell r="D1053" t="str">
            <v>SNP</v>
          </cell>
          <cell r="E1053" t="str">
            <v>GP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M1053">
            <v>0.75</v>
          </cell>
          <cell r="N1053">
            <v>0</v>
          </cell>
          <cell r="O1053">
            <v>0</v>
          </cell>
          <cell r="P1053">
            <v>0.75</v>
          </cell>
          <cell r="Q1053">
            <v>0</v>
          </cell>
          <cell r="R1053">
            <v>0</v>
          </cell>
          <cell r="S1053" t="str">
            <v>PLNT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D1053">
            <v>41111</v>
          </cell>
          <cell r="AE1053" t="str">
            <v>SNP</v>
          </cell>
          <cell r="AF1053" t="str">
            <v>41111.SNP</v>
          </cell>
        </row>
        <row r="1054">
          <cell r="A1054">
            <v>1054</v>
          </cell>
          <cell r="D1054" t="str">
            <v>DITEXPRL</v>
          </cell>
          <cell r="E1054" t="str">
            <v>DITEXP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M1054">
            <v>0.75</v>
          </cell>
          <cell r="N1054">
            <v>0</v>
          </cell>
          <cell r="O1054">
            <v>0</v>
          </cell>
          <cell r="P1054">
            <v>0.75</v>
          </cell>
          <cell r="Q1054">
            <v>0</v>
          </cell>
          <cell r="R1054">
            <v>0</v>
          </cell>
          <cell r="S1054" t="str">
            <v>PLNT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D1054">
            <v>41111</v>
          </cell>
          <cell r="AE1054" t="str">
            <v>DITEXPRL</v>
          </cell>
          <cell r="AF1054" t="str">
            <v>41111.DITEXPRL</v>
          </cell>
        </row>
        <row r="1055">
          <cell r="A1055">
            <v>1055</v>
          </cell>
          <cell r="D1055" t="str">
            <v>SNPD</v>
          </cell>
          <cell r="E1055" t="str">
            <v>PT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M1055">
            <v>0.75</v>
          </cell>
          <cell r="N1055">
            <v>0</v>
          </cell>
          <cell r="O1055">
            <v>0</v>
          </cell>
          <cell r="P1055">
            <v>0.75</v>
          </cell>
          <cell r="Q1055">
            <v>0</v>
          </cell>
          <cell r="R1055">
            <v>0</v>
          </cell>
          <cell r="S1055" t="str">
            <v>PLNT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D1055">
            <v>41111</v>
          </cell>
          <cell r="AE1055" t="str">
            <v>SNPD</v>
          </cell>
          <cell r="AF1055" t="str">
            <v>41111.SNPD</v>
          </cell>
        </row>
        <row r="1056">
          <cell r="A1056">
            <v>1056</v>
          </cell>
          <cell r="D1056" t="str">
            <v>SGCT</v>
          </cell>
          <cell r="E1056" t="str">
            <v>P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M1056">
            <v>0.75</v>
          </cell>
          <cell r="N1056">
            <v>0</v>
          </cell>
          <cell r="O1056">
            <v>0</v>
          </cell>
          <cell r="P1056">
            <v>0.75</v>
          </cell>
          <cell r="Q1056">
            <v>0</v>
          </cell>
          <cell r="R1056">
            <v>0</v>
          </cell>
          <cell r="S1056" t="str">
            <v>PLNT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D1056">
            <v>41111</v>
          </cell>
          <cell r="AE1056" t="str">
            <v>SGCT</v>
          </cell>
          <cell r="AF1056" t="str">
            <v>41111.SGCT</v>
          </cell>
        </row>
        <row r="1057">
          <cell r="A1057">
            <v>1057</v>
          </cell>
          <cell r="D1057" t="str">
            <v>SG</v>
          </cell>
          <cell r="E1057" t="str">
            <v>PT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M1057">
            <v>0.75</v>
          </cell>
          <cell r="N1057">
            <v>0</v>
          </cell>
          <cell r="O1057">
            <v>0</v>
          </cell>
          <cell r="P1057">
            <v>0.75</v>
          </cell>
          <cell r="Q1057">
            <v>0</v>
          </cell>
          <cell r="R1057">
            <v>0</v>
          </cell>
          <cell r="S1057" t="str">
            <v>PLNT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D1057">
            <v>41111</v>
          </cell>
          <cell r="AE1057" t="str">
            <v>SG</v>
          </cell>
          <cell r="AF1057" t="str">
            <v>41111.SG</v>
          </cell>
        </row>
        <row r="1058">
          <cell r="A1058">
            <v>1058</v>
          </cell>
          <cell r="D1058" t="str">
            <v>BADDEBT</v>
          </cell>
          <cell r="E1058" t="str">
            <v>CUST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M1058">
            <v>0.75</v>
          </cell>
          <cell r="N1058">
            <v>0</v>
          </cell>
          <cell r="O1058">
            <v>0</v>
          </cell>
          <cell r="P1058">
            <v>0.75</v>
          </cell>
          <cell r="Q1058">
            <v>0</v>
          </cell>
          <cell r="R1058">
            <v>0</v>
          </cell>
          <cell r="S1058" t="str">
            <v>PLNT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D1058">
            <v>41111</v>
          </cell>
          <cell r="AE1058" t="str">
            <v>BADDEBT</v>
          </cell>
          <cell r="AF1058" t="str">
            <v>41111.BADDEBT</v>
          </cell>
        </row>
        <row r="1059">
          <cell r="A1059">
            <v>1059</v>
          </cell>
          <cell r="D1059" t="str">
            <v>GPS</v>
          </cell>
          <cell r="E1059" t="str">
            <v>GP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M1059">
            <v>0.75</v>
          </cell>
          <cell r="N1059">
            <v>0</v>
          </cell>
          <cell r="O1059">
            <v>0</v>
          </cell>
          <cell r="P1059">
            <v>0.75</v>
          </cell>
          <cell r="Q1059">
            <v>0</v>
          </cell>
          <cell r="R1059">
            <v>0</v>
          </cell>
          <cell r="S1059" t="str">
            <v>PLNT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D1059">
            <v>41111</v>
          </cell>
          <cell r="AE1059" t="str">
            <v>GPS</v>
          </cell>
          <cell r="AF1059" t="str">
            <v>41111.GPS</v>
          </cell>
        </row>
        <row r="1060">
          <cell r="A1060">
            <v>1060</v>
          </cell>
          <cell r="D1060" t="str">
            <v>SO</v>
          </cell>
          <cell r="E1060" t="str">
            <v>LABOR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M1060">
            <v>0.75</v>
          </cell>
          <cell r="N1060">
            <v>0</v>
          </cell>
          <cell r="O1060">
            <v>0</v>
          </cell>
          <cell r="P1060">
            <v>0.75</v>
          </cell>
          <cell r="Q1060">
            <v>0</v>
          </cell>
          <cell r="R1060">
            <v>0</v>
          </cell>
          <cell r="S1060" t="str">
            <v>DISom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D1060">
            <v>41111</v>
          </cell>
          <cell r="AE1060" t="str">
            <v>SO</v>
          </cell>
          <cell r="AF1060" t="str">
            <v>41111.SO</v>
          </cell>
        </row>
        <row r="1061">
          <cell r="A1061">
            <v>1061</v>
          </cell>
          <cell r="D1061" t="str">
            <v>SE</v>
          </cell>
          <cell r="E1061" t="str">
            <v>P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M1061">
            <v>0.75</v>
          </cell>
          <cell r="N1061">
            <v>0</v>
          </cell>
          <cell r="O1061">
            <v>0</v>
          </cell>
          <cell r="P1061">
            <v>0.75</v>
          </cell>
          <cell r="Q1061">
            <v>0</v>
          </cell>
          <cell r="R1061">
            <v>0</v>
          </cell>
          <cell r="S1061" t="str">
            <v>PLNT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D1061">
            <v>41111</v>
          </cell>
          <cell r="AE1061" t="str">
            <v>SE</v>
          </cell>
          <cell r="AF1061" t="str">
            <v>41111.SE</v>
          </cell>
        </row>
        <row r="1062">
          <cell r="A1062">
            <v>1062</v>
          </cell>
          <cell r="D1062" t="str">
            <v>TROJP</v>
          </cell>
          <cell r="E1062" t="str">
            <v>P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M1062">
            <v>0.75</v>
          </cell>
          <cell r="N1062">
            <v>0</v>
          </cell>
          <cell r="O1062">
            <v>0</v>
          </cell>
          <cell r="P1062">
            <v>0.75</v>
          </cell>
          <cell r="Q1062">
            <v>0</v>
          </cell>
          <cell r="R1062">
            <v>0</v>
          </cell>
          <cell r="S1062" t="str">
            <v>PLNT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D1062">
            <v>41111</v>
          </cell>
          <cell r="AE1062" t="str">
            <v>TROJP</v>
          </cell>
          <cell r="AF1062" t="str">
            <v>41111.TROJP</v>
          </cell>
        </row>
        <row r="1063">
          <cell r="A1063">
            <v>1063</v>
          </cell>
          <cell r="D1063" t="str">
            <v>SG</v>
          </cell>
          <cell r="E1063" t="str">
            <v>PT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M1063">
            <v>0.75</v>
          </cell>
          <cell r="N1063">
            <v>0</v>
          </cell>
          <cell r="O1063">
            <v>0</v>
          </cell>
          <cell r="P1063">
            <v>0.75</v>
          </cell>
          <cell r="Q1063">
            <v>0</v>
          </cell>
          <cell r="R1063">
            <v>0</v>
          </cell>
          <cell r="S1063" t="str">
            <v>PLNT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D1063">
            <v>41111</v>
          </cell>
          <cell r="AE1063" t="str">
            <v>SG</v>
          </cell>
          <cell r="AF1063" t="str">
            <v>41111.SG1</v>
          </cell>
        </row>
        <row r="1064">
          <cell r="A1064">
            <v>1064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N1064">
            <v>0</v>
          </cell>
          <cell r="O1064">
            <v>0</v>
          </cell>
          <cell r="Q1064">
            <v>0</v>
          </cell>
          <cell r="R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D1064">
            <v>41111</v>
          </cell>
          <cell r="AE1064" t="str">
            <v>NA</v>
          </cell>
          <cell r="AF1064" t="str">
            <v>41111.NA1</v>
          </cell>
        </row>
        <row r="1065">
          <cell r="A1065">
            <v>1065</v>
          </cell>
          <cell r="AD1065">
            <v>41111</v>
          </cell>
          <cell r="AE1065" t="str">
            <v>NA</v>
          </cell>
          <cell r="AF1065" t="str">
            <v>41111.NA2</v>
          </cell>
        </row>
        <row r="1066">
          <cell r="A1066">
            <v>1066</v>
          </cell>
          <cell r="B1066" t="str">
            <v>TOTAL DEFERRED INCOME TAXES</v>
          </cell>
          <cell r="F1066">
            <v>103531973.94487378</v>
          </cell>
          <cell r="G1066">
            <v>54158369.518695004</v>
          </cell>
          <cell r="H1066">
            <v>51011783.653624497</v>
          </cell>
          <cell r="I1066">
            <v>-2189451.1234311163</v>
          </cell>
          <cell r="J1066">
            <v>551271.89598535793</v>
          </cell>
          <cell r="K1066">
            <v>0</v>
          </cell>
          <cell r="N1066">
            <v>40618777.139021255</v>
          </cell>
          <cell r="O1066">
            <v>13539592.379673751</v>
          </cell>
          <cell r="Q1066">
            <v>38258837.740218371</v>
          </cell>
          <cell r="R1066">
            <v>12752945.913406124</v>
          </cell>
          <cell r="T1066">
            <v>-430579.27412905172</v>
          </cell>
          <cell r="U1066">
            <v>-913375.44709300995</v>
          </cell>
          <cell r="V1066">
            <v>-514331.47919015959</v>
          </cell>
          <cell r="W1066">
            <v>-285399.59360305779</v>
          </cell>
          <cell r="X1066">
            <v>-45765.329415829619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D1066" t="str">
            <v>TOTAL DEFERRED INCOME TAXES</v>
          </cell>
          <cell r="AE1066" t="str">
            <v>NA</v>
          </cell>
          <cell r="AF1066" t="str">
            <v>TOTAL DEFERRED INCOME TAXES.NA</v>
          </cell>
        </row>
        <row r="1067">
          <cell r="A1067">
            <v>1067</v>
          </cell>
          <cell r="AD1067" t="str">
            <v>TOTAL DEFERRED INCOME TAXES</v>
          </cell>
          <cell r="AE1067" t="str">
            <v>NA</v>
          </cell>
          <cell r="AF1067" t="str">
            <v>TOTAL DEFERRED INCOME TAXES.NA1</v>
          </cell>
        </row>
        <row r="1068">
          <cell r="A1068">
            <v>1068</v>
          </cell>
          <cell r="B1068" t="str">
            <v>SCHMAF</v>
          </cell>
          <cell r="C1068" t="str">
            <v xml:space="preserve">  Additions - Flow Through</v>
          </cell>
          <cell r="AD1068" t="str">
            <v>SCHMAF</v>
          </cell>
          <cell r="AE1068" t="str">
            <v>NA</v>
          </cell>
          <cell r="AF1068" t="str">
            <v>SCHMAF.NA</v>
          </cell>
        </row>
        <row r="1069">
          <cell r="A1069">
            <v>1069</v>
          </cell>
          <cell r="D1069" t="str">
            <v>S</v>
          </cell>
          <cell r="E1069" t="str">
            <v>SCHMAF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M1069">
            <v>0.75</v>
          </cell>
          <cell r="N1069">
            <v>0</v>
          </cell>
          <cell r="O1069">
            <v>0</v>
          </cell>
          <cell r="P1069">
            <v>0.75</v>
          </cell>
          <cell r="Q1069">
            <v>0</v>
          </cell>
          <cell r="R1069">
            <v>0</v>
          </cell>
          <cell r="S1069" t="str">
            <v>PLNT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D1069" t="str">
            <v>SCHMAF</v>
          </cell>
          <cell r="AE1069" t="str">
            <v>S</v>
          </cell>
          <cell r="AF1069" t="str">
            <v>SCHMAF.S</v>
          </cell>
        </row>
        <row r="1070">
          <cell r="A1070">
            <v>1070</v>
          </cell>
          <cell r="D1070" t="str">
            <v>SNP</v>
          </cell>
          <cell r="E1070" t="str">
            <v>SCHMAF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M1070">
            <v>0.75</v>
          </cell>
          <cell r="N1070">
            <v>0</v>
          </cell>
          <cell r="O1070">
            <v>0</v>
          </cell>
          <cell r="P1070">
            <v>0.75</v>
          </cell>
          <cell r="Q1070">
            <v>0</v>
          </cell>
          <cell r="R1070">
            <v>0</v>
          </cell>
          <cell r="S1070" t="str">
            <v>PLNT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D1070" t="str">
            <v>SCHMAF</v>
          </cell>
          <cell r="AE1070" t="str">
            <v>SNP</v>
          </cell>
          <cell r="AF1070" t="str">
            <v>SCHMAF.SNP</v>
          </cell>
        </row>
        <row r="1071">
          <cell r="A1071">
            <v>1071</v>
          </cell>
          <cell r="D1071" t="str">
            <v>SO</v>
          </cell>
          <cell r="E1071" t="str">
            <v>SCHMAF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M1071">
            <v>0.75</v>
          </cell>
          <cell r="N1071">
            <v>0</v>
          </cell>
          <cell r="O1071">
            <v>0</v>
          </cell>
          <cell r="P1071">
            <v>0.75</v>
          </cell>
          <cell r="Q1071">
            <v>0</v>
          </cell>
          <cell r="R1071">
            <v>0</v>
          </cell>
          <cell r="S1071" t="str">
            <v>PLNT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D1071" t="str">
            <v>SCHMAF</v>
          </cell>
          <cell r="AE1071" t="str">
            <v>SO</v>
          </cell>
          <cell r="AF1071" t="str">
            <v>SCHMAF.SO</v>
          </cell>
        </row>
        <row r="1072">
          <cell r="A1072">
            <v>1072</v>
          </cell>
          <cell r="D1072" t="str">
            <v>SE</v>
          </cell>
          <cell r="E1072" t="str">
            <v>SCHMAF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 t="str">
            <v>PLNT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D1072" t="str">
            <v>SCHMAF</v>
          </cell>
          <cell r="AE1072" t="str">
            <v>SE</v>
          </cell>
          <cell r="AF1072" t="str">
            <v>SCHMAF.SE</v>
          </cell>
        </row>
        <row r="1073">
          <cell r="A1073">
            <v>1073</v>
          </cell>
          <cell r="D1073" t="str">
            <v>TROJP</v>
          </cell>
          <cell r="E1073" t="str">
            <v>SCHMAF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M1073">
            <v>0.75</v>
          </cell>
          <cell r="N1073">
            <v>0</v>
          </cell>
          <cell r="O1073">
            <v>0</v>
          </cell>
          <cell r="P1073">
            <v>0.75</v>
          </cell>
          <cell r="Q1073">
            <v>0</v>
          </cell>
          <cell r="R1073">
            <v>0</v>
          </cell>
          <cell r="S1073" t="str">
            <v>PLNT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D1073" t="str">
            <v>SCHMAF</v>
          </cell>
          <cell r="AE1073" t="str">
            <v>TROJP</v>
          </cell>
          <cell r="AF1073" t="str">
            <v>SCHMAF.TROJP</v>
          </cell>
        </row>
        <row r="1074">
          <cell r="A1074">
            <v>1074</v>
          </cell>
          <cell r="D1074" t="str">
            <v>SG</v>
          </cell>
          <cell r="E1074" t="str">
            <v>SCHMAF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M1074">
            <v>0.75</v>
          </cell>
          <cell r="N1074">
            <v>0</v>
          </cell>
          <cell r="O1074">
            <v>0</v>
          </cell>
          <cell r="P1074">
            <v>0.75</v>
          </cell>
          <cell r="Q1074">
            <v>0</v>
          </cell>
          <cell r="R1074">
            <v>0</v>
          </cell>
          <cell r="S1074" t="str">
            <v>PLNT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D1074" t="str">
            <v>SCHMAF</v>
          </cell>
          <cell r="AE1074" t="str">
            <v>SG</v>
          </cell>
          <cell r="AF1074" t="str">
            <v>SCHMAF.SG</v>
          </cell>
        </row>
        <row r="1075">
          <cell r="A1075">
            <v>1075</v>
          </cell>
          <cell r="AD1075" t="str">
            <v>SCHMAF</v>
          </cell>
          <cell r="AE1075" t="str">
            <v>NA</v>
          </cell>
          <cell r="AF1075" t="str">
            <v>SCHMAF.NA1</v>
          </cell>
        </row>
        <row r="1076">
          <cell r="A1076">
            <v>1076</v>
          </cell>
          <cell r="AD1076" t="str">
            <v>SCHMAF</v>
          </cell>
          <cell r="AE1076" t="str">
            <v>NA</v>
          </cell>
          <cell r="AF1076" t="str">
            <v>SCHMAF.NA2</v>
          </cell>
        </row>
        <row r="1077">
          <cell r="A1077">
            <v>1077</v>
          </cell>
          <cell r="B1077" t="str">
            <v>SCHMAP</v>
          </cell>
          <cell r="C1077" t="str">
            <v xml:space="preserve">  Additions - Permanent</v>
          </cell>
          <cell r="AD1077" t="str">
            <v>SCHMAP</v>
          </cell>
          <cell r="AE1077" t="str">
            <v>NA</v>
          </cell>
          <cell r="AF1077" t="str">
            <v>SCHMAP.NA</v>
          </cell>
        </row>
        <row r="1078">
          <cell r="A1078">
            <v>1078</v>
          </cell>
          <cell r="D1078" t="str">
            <v>S</v>
          </cell>
          <cell r="E1078" t="str">
            <v>P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M1078">
            <v>0.75</v>
          </cell>
          <cell r="N1078">
            <v>0</v>
          </cell>
          <cell r="O1078">
            <v>0</v>
          </cell>
          <cell r="P1078">
            <v>0.75</v>
          </cell>
          <cell r="Q1078">
            <v>0</v>
          </cell>
          <cell r="R1078">
            <v>0</v>
          </cell>
          <cell r="S1078" t="str">
            <v>DRB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D1078" t="str">
            <v>SCHMAP</v>
          </cell>
          <cell r="AE1078" t="str">
            <v>S</v>
          </cell>
          <cell r="AF1078" t="str">
            <v>SCHMAP.S</v>
          </cell>
        </row>
        <row r="1079">
          <cell r="A1079">
            <v>1079</v>
          </cell>
          <cell r="D1079" t="str">
            <v>SE</v>
          </cell>
          <cell r="E1079" t="str">
            <v>P</v>
          </cell>
          <cell r="F1079">
            <v>27576.136774395523</v>
          </cell>
          <cell r="G1079">
            <v>27576.136774395523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M1079">
            <v>0</v>
          </cell>
          <cell r="N1079">
            <v>0</v>
          </cell>
          <cell r="O1079">
            <v>27576.136774395523</v>
          </cell>
          <cell r="P1079">
            <v>0</v>
          </cell>
          <cell r="Q1079">
            <v>0</v>
          </cell>
          <cell r="R1079">
            <v>0</v>
          </cell>
          <cell r="S1079" t="str">
            <v>DRB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D1079" t="str">
            <v>SCHMAP</v>
          </cell>
          <cell r="AE1079" t="str">
            <v>SE</v>
          </cell>
          <cell r="AF1079" t="str">
            <v>SCHMAP.SE</v>
          </cell>
        </row>
        <row r="1080">
          <cell r="A1080">
            <v>1080</v>
          </cell>
          <cell r="D1080" t="str">
            <v>SNP</v>
          </cell>
          <cell r="E1080" t="str">
            <v>LABOR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M1080">
            <v>0.75</v>
          </cell>
          <cell r="N1080">
            <v>0</v>
          </cell>
          <cell r="O1080">
            <v>0</v>
          </cell>
          <cell r="P1080">
            <v>0.75</v>
          </cell>
          <cell r="Q1080">
            <v>0</v>
          </cell>
          <cell r="R1080">
            <v>0</v>
          </cell>
          <cell r="S1080" t="str">
            <v>DISom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D1080" t="str">
            <v>SCHMAP</v>
          </cell>
          <cell r="AE1080" t="str">
            <v>SNP</v>
          </cell>
          <cell r="AF1080" t="str">
            <v>SCHMAP.SNP</v>
          </cell>
        </row>
        <row r="1081">
          <cell r="A1081">
            <v>1081</v>
          </cell>
          <cell r="D1081" t="str">
            <v>SO</v>
          </cell>
          <cell r="E1081" t="str">
            <v>SCHMAP-SO</v>
          </cell>
          <cell r="F1081">
            <v>331740.75671437476</v>
          </cell>
          <cell r="G1081">
            <v>331740.75671437476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M1081">
            <v>0.75</v>
          </cell>
          <cell r="N1081">
            <v>248805.56753578107</v>
          </cell>
          <cell r="O1081">
            <v>82935.18917859369</v>
          </cell>
          <cell r="P1081">
            <v>0.75</v>
          </cell>
          <cell r="Q1081">
            <v>0</v>
          </cell>
          <cell r="R1081">
            <v>0</v>
          </cell>
          <cell r="S1081" t="str">
            <v>DISom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D1081" t="str">
            <v>SCHMAP</v>
          </cell>
          <cell r="AE1081" t="str">
            <v>SO</v>
          </cell>
          <cell r="AF1081" t="str">
            <v>SCHMAP.SO</v>
          </cell>
        </row>
        <row r="1082">
          <cell r="A1082">
            <v>1082</v>
          </cell>
          <cell r="D1082" t="str">
            <v>SG</v>
          </cell>
          <cell r="E1082" t="str">
            <v>SCHMAP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M1082">
            <v>0.75</v>
          </cell>
          <cell r="N1082">
            <v>0</v>
          </cell>
          <cell r="O1082">
            <v>0</v>
          </cell>
          <cell r="P1082">
            <v>0.75</v>
          </cell>
          <cell r="Q1082">
            <v>0</v>
          </cell>
          <cell r="R1082">
            <v>0</v>
          </cell>
          <cell r="S1082" t="str">
            <v>DRB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D1082" t="str">
            <v>SCHMAP</v>
          </cell>
          <cell r="AE1082" t="str">
            <v>SG</v>
          </cell>
          <cell r="AF1082" t="str">
            <v>SCHMAP.SG</v>
          </cell>
        </row>
        <row r="1083">
          <cell r="A1083">
            <v>1083</v>
          </cell>
          <cell r="D1083" t="str">
            <v>SCHMDEXP</v>
          </cell>
          <cell r="E1083" t="str">
            <v>BOOKDEPR</v>
          </cell>
          <cell r="F1083">
            <v>24656.698403500912</v>
          </cell>
          <cell r="G1083">
            <v>15321.131492264671</v>
          </cell>
          <cell r="H1083">
            <v>3882.8089957549778</v>
          </cell>
          <cell r="I1083">
            <v>5407.4551725562187</v>
          </cell>
          <cell r="J1083">
            <v>45.302742925049834</v>
          </cell>
          <cell r="K1083">
            <v>0</v>
          </cell>
          <cell r="M1083">
            <v>0.75</v>
          </cell>
          <cell r="N1083">
            <v>11490.848619198503</v>
          </cell>
          <cell r="O1083">
            <v>3830.2828730661677</v>
          </cell>
          <cell r="P1083">
            <v>0.75</v>
          </cell>
          <cell r="Q1083">
            <v>2912.1067468162332</v>
          </cell>
          <cell r="R1083">
            <v>970.70224893874445</v>
          </cell>
          <cell r="S1083" t="str">
            <v>PLNT</v>
          </cell>
          <cell r="T1083">
            <v>948.49508118502604</v>
          </cell>
          <cell r="U1083">
            <v>2725.7672961891112</v>
          </cell>
          <cell r="V1083">
            <v>1012.5615003019581</v>
          </cell>
          <cell r="W1083">
            <v>557.38931985096087</v>
          </cell>
          <cell r="X1083">
            <v>163.24197502916223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D1083" t="str">
            <v>SCHMAP</v>
          </cell>
          <cell r="AE1083" t="str">
            <v>SCHMDEXP</v>
          </cell>
          <cell r="AF1083" t="str">
            <v>SCHMAP.SCHMDEXP</v>
          </cell>
        </row>
        <row r="1084">
          <cell r="A1084">
            <v>1084</v>
          </cell>
          <cell r="F1084">
            <v>383973.59189227119</v>
          </cell>
          <cell r="G1084">
            <v>374638.02498103498</v>
          </cell>
          <cell r="H1084">
            <v>3882.8089957549778</v>
          </cell>
          <cell r="I1084">
            <v>5407.4551725562187</v>
          </cell>
          <cell r="J1084">
            <v>45.302742925049834</v>
          </cell>
          <cell r="K1084">
            <v>0</v>
          </cell>
          <cell r="N1084">
            <v>260296.41615497958</v>
          </cell>
          <cell r="O1084">
            <v>114341.60882605538</v>
          </cell>
          <cell r="Q1084">
            <v>2912.1067468162332</v>
          </cell>
          <cell r="R1084">
            <v>970.70224893874445</v>
          </cell>
          <cell r="T1084">
            <v>948.49508118502604</v>
          </cell>
          <cell r="U1084">
            <v>2725.7672961891112</v>
          </cell>
          <cell r="V1084">
            <v>1012.5615003019581</v>
          </cell>
          <cell r="W1084">
            <v>557.38931985096087</v>
          </cell>
          <cell r="X1084">
            <v>163.24197502916223</v>
          </cell>
          <cell r="AD1084" t="str">
            <v>SCHMAP</v>
          </cell>
          <cell r="AE1084" t="str">
            <v>NA</v>
          </cell>
          <cell r="AF1084" t="str">
            <v>SCHMAP.NA1</v>
          </cell>
        </row>
        <row r="1085">
          <cell r="A1085">
            <v>1085</v>
          </cell>
          <cell r="AD1085" t="str">
            <v>SCHMAP</v>
          </cell>
          <cell r="AE1085" t="str">
            <v>NA</v>
          </cell>
          <cell r="AF1085" t="str">
            <v>SCHMAP.NA2</v>
          </cell>
        </row>
        <row r="1086">
          <cell r="A1086">
            <v>1086</v>
          </cell>
          <cell r="B1086" t="str">
            <v>SCHMAT</v>
          </cell>
          <cell r="C1086" t="str">
            <v xml:space="preserve">  Additions - Temporary</v>
          </cell>
          <cell r="AD1086" t="str">
            <v>SCHMAT</v>
          </cell>
          <cell r="AE1086" t="str">
            <v>NA</v>
          </cell>
          <cell r="AF1086" t="str">
            <v>SCHMAT.NA</v>
          </cell>
        </row>
        <row r="1087">
          <cell r="A1087">
            <v>1087</v>
          </cell>
          <cell r="D1087" t="str">
            <v>S</v>
          </cell>
          <cell r="E1087" t="str">
            <v>SCHMAT-SITUS</v>
          </cell>
          <cell r="F1087">
            <v>8430009.7799999993</v>
          </cell>
          <cell r="G1087">
            <v>6063452.8672188716</v>
          </cell>
          <cell r="H1087">
            <v>66985.335756597211</v>
          </cell>
          <cell r="I1087">
            <v>1672601.2896956515</v>
          </cell>
          <cell r="J1087">
            <v>626970.28732887912</v>
          </cell>
          <cell r="K1087">
            <v>0</v>
          </cell>
          <cell r="M1087">
            <v>0.75</v>
          </cell>
          <cell r="N1087">
            <v>4547589.6504141539</v>
          </cell>
          <cell r="O1087">
            <v>1515863.2168047179</v>
          </cell>
          <cell r="P1087">
            <v>0.75</v>
          </cell>
          <cell r="Q1087">
            <v>50239.001817447905</v>
          </cell>
          <cell r="R1087">
            <v>16746.333939149303</v>
          </cell>
          <cell r="S1087" t="str">
            <v>PLNT</v>
          </cell>
          <cell r="T1087">
            <v>293382.75499935501</v>
          </cell>
          <cell r="U1087">
            <v>843117.83445833775</v>
          </cell>
          <cell r="V1087">
            <v>313199.39181310171</v>
          </cell>
          <cell r="W1087">
            <v>172408.28920354892</v>
          </cell>
          <cell r="X1087">
            <v>50493.019221307921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D1087" t="str">
            <v>SCHMAT</v>
          </cell>
          <cell r="AE1087" t="str">
            <v>S</v>
          </cell>
          <cell r="AF1087" t="str">
            <v>SCHMAT.S</v>
          </cell>
        </row>
        <row r="1088">
          <cell r="A1088">
            <v>1088</v>
          </cell>
          <cell r="D1088" t="str">
            <v>SGCT</v>
          </cell>
          <cell r="E1088" t="str">
            <v>P</v>
          </cell>
          <cell r="F1088">
            <v>491822.56211789296</v>
          </cell>
          <cell r="G1088">
            <v>491822.56211789296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M1088">
            <v>0.75</v>
          </cell>
          <cell r="N1088">
            <v>368866.9215884197</v>
          </cell>
          <cell r="O1088">
            <v>122955.64052947324</v>
          </cell>
          <cell r="P1088">
            <v>0.75</v>
          </cell>
          <cell r="Q1088">
            <v>0</v>
          </cell>
          <cell r="R1088">
            <v>0</v>
          </cell>
          <cell r="S1088" t="str">
            <v>DRB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D1088" t="str">
            <v>SCHMAT</v>
          </cell>
          <cell r="AE1088" t="str">
            <v>SGCT</v>
          </cell>
          <cell r="AF1088" t="str">
            <v>SCHMAT.SGCT</v>
          </cell>
        </row>
        <row r="1089">
          <cell r="A1089">
            <v>1089</v>
          </cell>
          <cell r="D1089" t="str">
            <v>CIAC</v>
          </cell>
          <cell r="E1089" t="str">
            <v>DPW</v>
          </cell>
          <cell r="F1089">
            <v>51890342.215457857</v>
          </cell>
          <cell r="G1089">
            <v>0</v>
          </cell>
          <cell r="H1089">
            <v>0</v>
          </cell>
          <cell r="I1089">
            <v>51890342.215457857</v>
          </cell>
          <cell r="J1089">
            <v>0</v>
          </cell>
          <cell r="K1089">
            <v>0</v>
          </cell>
          <cell r="M1089">
            <v>0.75</v>
          </cell>
          <cell r="N1089">
            <v>0</v>
          </cell>
          <cell r="O1089">
            <v>0</v>
          </cell>
          <cell r="P1089">
            <v>0.75</v>
          </cell>
          <cell r="Q1089">
            <v>0</v>
          </cell>
          <cell r="R1089">
            <v>0</v>
          </cell>
          <cell r="S1089" t="str">
            <v>PLNT</v>
          </cell>
          <cell r="T1089">
            <v>9101829.3784769773</v>
          </cell>
          <cell r="U1089">
            <v>26156665.804054014</v>
          </cell>
          <cell r="V1089">
            <v>9716615.5036340766</v>
          </cell>
          <cell r="W1089">
            <v>5348749.3897494636</v>
          </cell>
          <cell r="X1089">
            <v>1566482.1395433194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D1089" t="str">
            <v>SCHMAT</v>
          </cell>
          <cell r="AE1089" t="str">
            <v>CIAC</v>
          </cell>
          <cell r="AF1089" t="str">
            <v>SCHMAT.CIAC</v>
          </cell>
        </row>
        <row r="1090">
          <cell r="A1090">
            <v>1090</v>
          </cell>
          <cell r="D1090" t="str">
            <v>SNP</v>
          </cell>
          <cell r="E1090" t="str">
            <v>SCHMAT-SNP</v>
          </cell>
          <cell r="F1090">
            <v>10669426.718210384</v>
          </cell>
          <cell r="G1090">
            <v>5264744.2915055389</v>
          </cell>
          <cell r="H1090">
            <v>2593947.6248917249</v>
          </cell>
          <cell r="I1090">
            <v>2808559.4124413058</v>
          </cell>
          <cell r="J1090">
            <v>2175.3893718152722</v>
          </cell>
          <cell r="K1090">
            <v>0</v>
          </cell>
          <cell r="M1090">
            <v>0.75</v>
          </cell>
          <cell r="N1090">
            <v>3948558.2186291544</v>
          </cell>
          <cell r="O1090">
            <v>1316186.0728763847</v>
          </cell>
          <cell r="P1090">
            <v>0.75</v>
          </cell>
          <cell r="Q1090">
            <v>1945460.7186687938</v>
          </cell>
          <cell r="R1090">
            <v>648486.90622293123</v>
          </cell>
          <cell r="S1090" t="str">
            <v>DISom</v>
          </cell>
          <cell r="T1090">
            <v>267017.38777410873</v>
          </cell>
          <cell r="U1090">
            <v>2338174.0115401992</v>
          </cell>
          <cell r="V1090">
            <v>20020.047610538884</v>
          </cell>
          <cell r="W1090">
            <v>0</v>
          </cell>
          <cell r="X1090">
            <v>183347.96551645943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D1090" t="str">
            <v>SCHMAT</v>
          </cell>
          <cell r="AE1090" t="str">
            <v>SNP</v>
          </cell>
          <cell r="AF1090" t="str">
            <v>SCHMAT.SNP</v>
          </cell>
        </row>
        <row r="1091">
          <cell r="A1091">
            <v>1091</v>
          </cell>
          <cell r="D1091" t="str">
            <v>TROJD</v>
          </cell>
          <cell r="E1091" t="str">
            <v>P</v>
          </cell>
          <cell r="F1091">
            <v>-16066.345792116783</v>
          </cell>
          <cell r="G1091">
            <v>-16066.345792116783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M1091">
            <v>0.75</v>
          </cell>
          <cell r="N1091">
            <v>-12049.759344087586</v>
          </cell>
          <cell r="O1091">
            <v>-4016.5864480291957</v>
          </cell>
          <cell r="P1091">
            <v>0.75</v>
          </cell>
          <cell r="Q1091">
            <v>0</v>
          </cell>
          <cell r="R1091">
            <v>0</v>
          </cell>
          <cell r="S1091" t="str">
            <v>DRB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D1091" t="str">
            <v>SCHMAT</v>
          </cell>
          <cell r="AE1091" t="str">
            <v>TROJD</v>
          </cell>
          <cell r="AF1091" t="str">
            <v>SCHMAT.TROJD</v>
          </cell>
        </row>
        <row r="1092">
          <cell r="A1092">
            <v>1092</v>
          </cell>
          <cell r="D1092" t="str">
            <v>SG</v>
          </cell>
          <cell r="E1092" t="str">
            <v>P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M1092">
            <v>0.75</v>
          </cell>
          <cell r="N1092">
            <v>0</v>
          </cell>
          <cell r="O1092">
            <v>0</v>
          </cell>
          <cell r="P1092">
            <v>0.75</v>
          </cell>
          <cell r="Q1092">
            <v>0</v>
          </cell>
          <cell r="R1092">
            <v>0</v>
          </cell>
          <cell r="S1092" t="str">
            <v>DRB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D1092" t="str">
            <v>SCHMAT</v>
          </cell>
          <cell r="AE1092" t="str">
            <v>SG</v>
          </cell>
          <cell r="AF1092" t="str">
            <v>SCHMAT.SG</v>
          </cell>
        </row>
        <row r="1093">
          <cell r="A1093">
            <v>1093</v>
          </cell>
          <cell r="D1093" t="str">
            <v>SE</v>
          </cell>
          <cell r="E1093" t="str">
            <v>SCHMAT-SE</v>
          </cell>
          <cell r="F1093">
            <v>-31426615.471363738</v>
          </cell>
          <cell r="G1093">
            <v>-31426615.471363738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M1093">
            <v>0</v>
          </cell>
          <cell r="N1093">
            <v>0</v>
          </cell>
          <cell r="O1093">
            <v>-31426615.471363738</v>
          </cell>
          <cell r="P1093">
            <v>0</v>
          </cell>
          <cell r="Q1093">
            <v>0</v>
          </cell>
          <cell r="R1093">
            <v>0</v>
          </cell>
          <cell r="S1093" t="str">
            <v>DRB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D1093" t="str">
            <v>SCHMAT</v>
          </cell>
          <cell r="AE1093" t="str">
            <v>SE</v>
          </cell>
          <cell r="AF1093" t="str">
            <v>SCHMAT.SE</v>
          </cell>
        </row>
        <row r="1094">
          <cell r="A1094">
            <v>1094</v>
          </cell>
          <cell r="D1094" t="str">
            <v>SG</v>
          </cell>
          <cell r="E1094" t="str">
            <v>P</v>
          </cell>
          <cell r="F1094">
            <v>-3546445.4918782068</v>
          </cell>
          <cell r="G1094">
            <v>-3546445.4918782068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M1094">
            <v>0.75</v>
          </cell>
          <cell r="N1094">
            <v>-2659834.1189086549</v>
          </cell>
          <cell r="O1094">
            <v>-886611.37296955171</v>
          </cell>
          <cell r="P1094">
            <v>0.75</v>
          </cell>
          <cell r="Q1094">
            <v>0</v>
          </cell>
          <cell r="R1094">
            <v>0</v>
          </cell>
          <cell r="S1094" t="str">
            <v>DRB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D1094" t="str">
            <v>SCHMAT</v>
          </cell>
          <cell r="AE1094" t="str">
            <v>SG</v>
          </cell>
          <cell r="AF1094" t="str">
            <v>SCHMAT.SG1</v>
          </cell>
        </row>
        <row r="1095">
          <cell r="A1095">
            <v>1095</v>
          </cell>
          <cell r="D1095" t="str">
            <v>GPS</v>
          </cell>
          <cell r="E1095" t="str">
            <v>SCHMAT</v>
          </cell>
          <cell r="F1095">
            <v>99988.79335044176</v>
          </cell>
          <cell r="G1095">
            <v>39667.554713184341</v>
          </cell>
          <cell r="H1095">
            <v>22016.612388302034</v>
          </cell>
          <cell r="I1095">
            <v>36788.075395415086</v>
          </cell>
          <cell r="J1095">
            <v>1042.2838132123579</v>
          </cell>
          <cell r="K1095">
            <v>474.26704032795607</v>
          </cell>
          <cell r="M1095">
            <v>0.75</v>
          </cell>
          <cell r="N1095">
            <v>29750.666034888258</v>
          </cell>
          <cell r="O1095">
            <v>9916.8886782960853</v>
          </cell>
          <cell r="P1095">
            <v>0.75</v>
          </cell>
          <cell r="Q1095">
            <v>16512.459291226525</v>
          </cell>
          <cell r="R1095">
            <v>5504.1530970755084</v>
          </cell>
          <cell r="S1095" t="str">
            <v>PLNT</v>
          </cell>
          <cell r="T1095">
            <v>6452.8151312108394</v>
          </cell>
          <cell r="U1095">
            <v>18543.978563424553</v>
          </cell>
          <cell r="V1095">
            <v>6888.6726985096939</v>
          </cell>
          <cell r="W1095">
            <v>3792.038892406204</v>
          </cell>
          <cell r="X1095">
            <v>1110.5701098637915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D1095" t="str">
            <v>SCHMAT</v>
          </cell>
          <cell r="AE1095" t="str">
            <v>GPS</v>
          </cell>
          <cell r="AF1095" t="str">
            <v>SCHMAT.GPS</v>
          </cell>
        </row>
        <row r="1096">
          <cell r="A1096">
            <v>1096</v>
          </cell>
          <cell r="D1096" t="str">
            <v>SO</v>
          </cell>
          <cell r="E1096" t="str">
            <v>SCHMAT-SO</v>
          </cell>
          <cell r="F1096">
            <v>18143515.819774065</v>
          </cell>
          <cell r="G1096">
            <v>8508170.9510299396</v>
          </cell>
          <cell r="H1096">
            <v>2000218.7606604348</v>
          </cell>
          <cell r="I1096">
            <v>5621117.1984763378</v>
          </cell>
          <cell r="J1096">
            <v>2014008.9096073522</v>
          </cell>
          <cell r="K1096">
            <v>0</v>
          </cell>
          <cell r="M1096">
            <v>0.75</v>
          </cell>
          <cell r="N1096">
            <v>6381128.2132724542</v>
          </cell>
          <cell r="O1096">
            <v>2127042.7377574849</v>
          </cell>
          <cell r="P1096">
            <v>0.75</v>
          </cell>
          <cell r="Q1096">
            <v>1500164.0704953261</v>
          </cell>
          <cell r="R1096">
            <v>500054.69016510871</v>
          </cell>
          <cell r="S1096" t="str">
            <v>DISom</v>
          </cell>
          <cell r="T1096">
            <v>534414.9118086833</v>
          </cell>
          <cell r="U1096">
            <v>4679676.7378598917</v>
          </cell>
          <cell r="V1096">
            <v>40068.596533656928</v>
          </cell>
          <cell r="W1096">
            <v>0</v>
          </cell>
          <cell r="X1096">
            <v>366956.95227410638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D1096" t="str">
            <v>SCHMAT</v>
          </cell>
          <cell r="AE1096" t="str">
            <v>SO</v>
          </cell>
          <cell r="AF1096" t="str">
            <v>SCHMAT.SO</v>
          </cell>
        </row>
        <row r="1097">
          <cell r="A1097">
            <v>1097</v>
          </cell>
          <cell r="D1097" t="str">
            <v>SNPD</v>
          </cell>
          <cell r="E1097" t="str">
            <v>SCHMAT-SNP</v>
          </cell>
          <cell r="F1097">
            <v>664203.87678615958</v>
          </cell>
          <cell r="G1097">
            <v>327746.15366516355</v>
          </cell>
          <cell r="H1097">
            <v>161481.03493627289</v>
          </cell>
          <cell r="I1097">
            <v>174841.263658885</v>
          </cell>
          <cell r="J1097">
            <v>135.42452583820454</v>
          </cell>
          <cell r="K1097">
            <v>0</v>
          </cell>
          <cell r="M1097">
            <v>0.75</v>
          </cell>
          <cell r="N1097">
            <v>245809.61524887267</v>
          </cell>
          <cell r="O1097">
            <v>81936.538416290889</v>
          </cell>
          <cell r="P1097">
            <v>0.75</v>
          </cell>
          <cell r="Q1097">
            <v>121110.77620220467</v>
          </cell>
          <cell r="R1097">
            <v>40370.258734068222</v>
          </cell>
          <cell r="S1097" t="str">
            <v>DISom</v>
          </cell>
          <cell r="T1097">
            <v>16622.634824996898</v>
          </cell>
          <cell r="U1097">
            <v>145558.35885867919</v>
          </cell>
          <cell r="V1097">
            <v>1246.3081276585995</v>
          </cell>
          <cell r="W1097">
            <v>0</v>
          </cell>
          <cell r="X1097">
            <v>11413.96184755033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D1097" t="str">
            <v>SCHMAT</v>
          </cell>
          <cell r="AE1097" t="str">
            <v>SNPD</v>
          </cell>
          <cell r="AF1097" t="str">
            <v>SCHMAT.SNPD</v>
          </cell>
        </row>
        <row r="1098">
          <cell r="A1098">
            <v>1098</v>
          </cell>
          <cell r="D1098" t="str">
            <v>BADDEBT</v>
          </cell>
          <cell r="E1098" t="str">
            <v>CUST</v>
          </cell>
          <cell r="F1098">
            <v>-34548.424848260307</v>
          </cell>
          <cell r="G1098">
            <v>0</v>
          </cell>
          <cell r="H1098">
            <v>0</v>
          </cell>
          <cell r="I1098">
            <v>0</v>
          </cell>
          <cell r="J1098">
            <v>-34548.424848260307</v>
          </cell>
          <cell r="K1098">
            <v>0</v>
          </cell>
          <cell r="M1098">
            <v>0.75</v>
          </cell>
          <cell r="N1098">
            <v>0</v>
          </cell>
          <cell r="O1098">
            <v>0</v>
          </cell>
          <cell r="P1098">
            <v>0.75</v>
          </cell>
          <cell r="Q1098">
            <v>0</v>
          </cell>
          <cell r="R1098">
            <v>0</v>
          </cell>
          <cell r="S1098" t="str">
            <v>CUST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D1098" t="str">
            <v>SCHMAT</v>
          </cell>
          <cell r="AE1098" t="str">
            <v>BADDEBT</v>
          </cell>
          <cell r="AF1098" t="str">
            <v>SCHMAT.BADDEBT</v>
          </cell>
        </row>
        <row r="1099">
          <cell r="A1099">
            <v>1099</v>
          </cell>
          <cell r="D1099" t="str">
            <v>TAXDEPR</v>
          </cell>
          <cell r="E1099" t="str">
            <v>P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M1099">
            <v>0.75</v>
          </cell>
          <cell r="N1099">
            <v>0</v>
          </cell>
          <cell r="O1099">
            <v>0</v>
          </cell>
          <cell r="P1099">
            <v>0.75</v>
          </cell>
          <cell r="Q1099">
            <v>0</v>
          </cell>
          <cell r="R1099">
            <v>0</v>
          </cell>
          <cell r="S1099" t="str">
            <v>DRB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D1099" t="str">
            <v>SCHMAT</v>
          </cell>
          <cell r="AE1099" t="str">
            <v>TAXDEPR</v>
          </cell>
          <cell r="AF1099" t="str">
            <v>SCHMAT.TAXDEPR</v>
          </cell>
        </row>
        <row r="1100">
          <cell r="A1100">
            <v>1100</v>
          </cell>
          <cell r="D1100" t="str">
            <v>SCHMDEXP</v>
          </cell>
          <cell r="E1100" t="str">
            <v>BOOKDEPR</v>
          </cell>
          <cell r="F1100">
            <v>318738123.63086534</v>
          </cell>
          <cell r="G1100">
            <v>198056877.84431109</v>
          </cell>
          <cell r="H1100">
            <v>50193226.743944928</v>
          </cell>
          <cell r="I1100">
            <v>69902388.678034216</v>
          </cell>
          <cell r="J1100">
            <v>585630.36457515345</v>
          </cell>
          <cell r="K1100">
            <v>0</v>
          </cell>
          <cell r="M1100">
            <v>0.75</v>
          </cell>
          <cell r="N1100">
            <v>148542658.38323331</v>
          </cell>
          <cell r="O1100">
            <v>49514219.461077772</v>
          </cell>
          <cell r="P1100">
            <v>0.75</v>
          </cell>
          <cell r="Q1100">
            <v>37644920.057958692</v>
          </cell>
          <cell r="R1100">
            <v>12548306.685986232</v>
          </cell>
          <cell r="S1100" t="str">
            <v>PLNT</v>
          </cell>
          <cell r="T1100">
            <v>12261233.742758317</v>
          </cell>
          <cell r="U1100">
            <v>35236102.548033603</v>
          </cell>
          <cell r="V1100">
            <v>13089422.897806752</v>
          </cell>
          <cell r="W1100">
            <v>7205393.9677484995</v>
          </cell>
          <cell r="X1100">
            <v>2110235.5216870396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D1100" t="str">
            <v>SCHMAT</v>
          </cell>
          <cell r="AE1100" t="str">
            <v>SCHMDEXP</v>
          </cell>
          <cell r="AF1100" t="str">
            <v>SCHMAT.SCHMDEXP</v>
          </cell>
        </row>
        <row r="1101">
          <cell r="A1101">
            <v>1101</v>
          </cell>
          <cell r="F1101">
            <v>374103757.66267979</v>
          </cell>
          <cell r="G1101">
            <v>183763354.91552761</v>
          </cell>
          <cell r="H1101">
            <v>55037876.112578258</v>
          </cell>
          <cell r="I1101">
            <v>132106638.13315967</v>
          </cell>
          <cell r="J1101">
            <v>3195414.2343739904</v>
          </cell>
          <cell r="K1101">
            <v>474.26704032795607</v>
          </cell>
          <cell r="N1101">
            <v>161392477.79016852</v>
          </cell>
          <cell r="O1101">
            <v>22370877.125359103</v>
          </cell>
          <cell r="Q1101">
            <v>41278407.08443369</v>
          </cell>
          <cell r="R1101">
            <v>13759469.028144564</v>
          </cell>
          <cell r="T1101">
            <v>22480953.625773646</v>
          </cell>
          <cell r="U1101">
            <v>69417839.27336815</v>
          </cell>
          <cell r="V1101">
            <v>23187461.41822429</v>
          </cell>
          <cell r="W1101">
            <v>12730343.685593918</v>
          </cell>
          <cell r="X1101">
            <v>4290040.1301996466</v>
          </cell>
          <cell r="AD1101" t="str">
            <v>SCHMAT</v>
          </cell>
          <cell r="AE1101" t="str">
            <v>NA</v>
          </cell>
          <cell r="AF1101" t="str">
            <v>SCHMAT.NA1</v>
          </cell>
        </row>
        <row r="1102">
          <cell r="A1102">
            <v>1102</v>
          </cell>
          <cell r="AD1102" t="str">
            <v>SCHMAT</v>
          </cell>
          <cell r="AE1102" t="str">
            <v>NA</v>
          </cell>
          <cell r="AF1102" t="str">
            <v>SCHMAT.NA2</v>
          </cell>
        </row>
        <row r="1103">
          <cell r="A1103">
            <v>1103</v>
          </cell>
          <cell r="B1103" t="str">
            <v>TOTAL SCHEDULE - M ADDITIONS</v>
          </cell>
          <cell r="F1103">
            <v>374487731.25457203</v>
          </cell>
          <cell r="G1103">
            <v>184137992.94050863</v>
          </cell>
          <cell r="H1103">
            <v>55041758.921574011</v>
          </cell>
          <cell r="I1103">
            <v>132112045.58833222</v>
          </cell>
          <cell r="J1103">
            <v>3195459.5371169155</v>
          </cell>
          <cell r="K1103">
            <v>474.26704032795607</v>
          </cell>
          <cell r="N1103">
            <v>161652774.2063235</v>
          </cell>
          <cell r="O1103">
            <v>22485218.734185159</v>
          </cell>
          <cell r="Q1103">
            <v>41281319.191180505</v>
          </cell>
          <cell r="R1103">
            <v>13760439.730393503</v>
          </cell>
          <cell r="T1103">
            <v>22481902.120854832</v>
          </cell>
          <cell r="U1103">
            <v>69420565.040664345</v>
          </cell>
          <cell r="V1103">
            <v>23188473.979724593</v>
          </cell>
          <cell r="W1103">
            <v>12730901.074913768</v>
          </cell>
          <cell r="X1103">
            <v>4290203.3721746756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D1103" t="str">
            <v>TOTAL SCHEDULE - M ADDITIONS</v>
          </cell>
          <cell r="AE1103" t="str">
            <v>NA</v>
          </cell>
          <cell r="AF1103" t="str">
            <v>TOTAL SCHEDULE - M ADDITIONS.NA</v>
          </cell>
        </row>
        <row r="1104">
          <cell r="A1104">
            <v>1104</v>
          </cell>
          <cell r="AD1104" t="str">
            <v>TOTAL SCHEDULE - M ADDITIONS</v>
          </cell>
          <cell r="AE1104" t="str">
            <v>NA</v>
          </cell>
          <cell r="AF1104" t="str">
            <v>TOTAL SCHEDULE - M ADDITIONS.NA1</v>
          </cell>
        </row>
        <row r="1105">
          <cell r="A1105">
            <v>1105</v>
          </cell>
          <cell r="B1105" t="str">
            <v>SCHMDF</v>
          </cell>
          <cell r="C1105" t="str">
            <v xml:space="preserve">  Deductions - Flow Through</v>
          </cell>
          <cell r="AD1105" t="str">
            <v>SCHMDF</v>
          </cell>
          <cell r="AE1105" t="str">
            <v>NA</v>
          </cell>
          <cell r="AF1105" t="str">
            <v>SCHMDF.NA</v>
          </cell>
        </row>
        <row r="1106">
          <cell r="A1106">
            <v>1106</v>
          </cell>
          <cell r="D1106" t="str">
            <v>S</v>
          </cell>
          <cell r="E1106" t="str">
            <v>SCHMDF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M1106">
            <v>0.75</v>
          </cell>
          <cell r="N1106">
            <v>0</v>
          </cell>
          <cell r="O1106">
            <v>0</v>
          </cell>
          <cell r="P1106">
            <v>0.75</v>
          </cell>
          <cell r="Q1106">
            <v>0</v>
          </cell>
          <cell r="R1106">
            <v>0</v>
          </cell>
          <cell r="S1106" t="str">
            <v>PLNT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D1106" t="str">
            <v>SCHMDF</v>
          </cell>
          <cell r="AE1106" t="str">
            <v>S</v>
          </cell>
          <cell r="AF1106" t="str">
            <v>SCHMDF.S</v>
          </cell>
        </row>
        <row r="1107">
          <cell r="A1107">
            <v>1107</v>
          </cell>
          <cell r="D1107" t="str">
            <v>DGP</v>
          </cell>
          <cell r="E1107" t="str">
            <v>SCHMDF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M1107">
            <v>0.75</v>
          </cell>
          <cell r="N1107">
            <v>0</v>
          </cell>
          <cell r="O1107">
            <v>0</v>
          </cell>
          <cell r="P1107">
            <v>0.75</v>
          </cell>
          <cell r="Q1107">
            <v>0</v>
          </cell>
          <cell r="R1107">
            <v>0</v>
          </cell>
          <cell r="S1107" t="str">
            <v>PLNT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D1107" t="str">
            <v>SCHMDF</v>
          </cell>
          <cell r="AE1107" t="str">
            <v>DGP</v>
          </cell>
          <cell r="AF1107" t="str">
            <v>SCHMDF.DGP</v>
          </cell>
        </row>
        <row r="1108">
          <cell r="A1108">
            <v>1108</v>
          </cell>
          <cell r="D1108" t="str">
            <v>DGU</v>
          </cell>
          <cell r="E1108" t="str">
            <v>SCHMDF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M1108">
            <v>0.75</v>
          </cell>
          <cell r="N1108">
            <v>0</v>
          </cell>
          <cell r="O1108">
            <v>0</v>
          </cell>
          <cell r="P1108">
            <v>0.75</v>
          </cell>
          <cell r="Q1108">
            <v>0</v>
          </cell>
          <cell r="R1108">
            <v>0</v>
          </cell>
          <cell r="S1108" t="str">
            <v>PLNT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D1108" t="str">
            <v>SCHMDF</v>
          </cell>
          <cell r="AE1108" t="str">
            <v>DGU</v>
          </cell>
          <cell r="AF1108" t="str">
            <v>SCHMDF.DGU</v>
          </cell>
        </row>
        <row r="1109">
          <cell r="A1109">
            <v>1109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N1109">
            <v>0</v>
          </cell>
          <cell r="O1109">
            <v>0</v>
          </cell>
          <cell r="Q1109">
            <v>0</v>
          </cell>
          <cell r="R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AD1109" t="str">
            <v>SCHMDF</v>
          </cell>
          <cell r="AE1109" t="str">
            <v>NA</v>
          </cell>
          <cell r="AF1109" t="str">
            <v>SCHMDF.NA1</v>
          </cell>
        </row>
        <row r="1110">
          <cell r="A1110">
            <v>1110</v>
          </cell>
          <cell r="B1110" t="str">
            <v>SCHMDP</v>
          </cell>
          <cell r="C1110" t="str">
            <v xml:space="preserve">  Deductions - Permanent</v>
          </cell>
          <cell r="AD1110" t="str">
            <v>SCHMDP</v>
          </cell>
          <cell r="AE1110" t="str">
            <v>NA</v>
          </cell>
          <cell r="AF1110" t="str">
            <v>SCHMDP.NA</v>
          </cell>
        </row>
        <row r="1111">
          <cell r="A1111">
            <v>1111</v>
          </cell>
          <cell r="D1111" t="str">
            <v>S</v>
          </cell>
          <cell r="E1111" t="str">
            <v>SCHMDP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M1111">
            <v>0.75</v>
          </cell>
          <cell r="N1111">
            <v>0</v>
          </cell>
          <cell r="O1111">
            <v>0</v>
          </cell>
          <cell r="P1111">
            <v>0.75</v>
          </cell>
          <cell r="Q1111">
            <v>0</v>
          </cell>
          <cell r="R1111">
            <v>0</v>
          </cell>
          <cell r="S1111" t="str">
            <v>PLNT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D1111" t="str">
            <v>SCHMDP</v>
          </cell>
          <cell r="AE1111" t="str">
            <v>S</v>
          </cell>
          <cell r="AF1111" t="str">
            <v>SCHMDP.S</v>
          </cell>
        </row>
        <row r="1112">
          <cell r="A1112">
            <v>1112</v>
          </cell>
          <cell r="D1112" t="str">
            <v>SE</v>
          </cell>
          <cell r="E1112" t="str">
            <v>P</v>
          </cell>
          <cell r="F1112">
            <v>277782.4236114184</v>
          </cell>
          <cell r="G1112">
            <v>277782.4236114184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M1112">
            <v>0</v>
          </cell>
          <cell r="N1112">
            <v>0</v>
          </cell>
          <cell r="O1112">
            <v>277782.4236114184</v>
          </cell>
          <cell r="P1112">
            <v>0</v>
          </cell>
          <cell r="Q1112">
            <v>0</v>
          </cell>
          <cell r="R1112">
            <v>0</v>
          </cell>
          <cell r="S1112" t="str">
            <v>DRB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D1112" t="str">
            <v>SCHMDP</v>
          </cell>
          <cell r="AE1112" t="str">
            <v>SE</v>
          </cell>
          <cell r="AF1112" t="str">
            <v>SCHMDP.SE</v>
          </cell>
        </row>
        <row r="1113">
          <cell r="A1113">
            <v>1113</v>
          </cell>
          <cell r="D1113" t="str">
            <v>SNP</v>
          </cell>
          <cell r="E1113" t="str">
            <v>PTD</v>
          </cell>
          <cell r="F1113">
            <v>28812.459216025098</v>
          </cell>
          <cell r="G1113">
            <v>14550.131927770626</v>
          </cell>
          <cell r="H1113">
            <v>6912.5231898425009</v>
          </cell>
          <cell r="I1113">
            <v>7349.8040984119698</v>
          </cell>
          <cell r="J1113">
            <v>0</v>
          </cell>
          <cell r="K1113">
            <v>0</v>
          </cell>
          <cell r="M1113">
            <v>0.75</v>
          </cell>
          <cell r="N1113">
            <v>10912.598945827969</v>
          </cell>
          <cell r="O1113">
            <v>3637.5329819426565</v>
          </cell>
          <cell r="P1113">
            <v>0.75</v>
          </cell>
          <cell r="Q1113">
            <v>5184.3923923818757</v>
          </cell>
          <cell r="R1113">
            <v>1728.1307974606252</v>
          </cell>
          <cell r="S1113" t="str">
            <v>DISom</v>
          </cell>
          <cell r="T1113">
            <v>698.76588058484447</v>
          </cell>
          <cell r="U1113">
            <v>6118.8383114461358</v>
          </cell>
          <cell r="V1113">
            <v>52.391068291640245</v>
          </cell>
          <cell r="W1113">
            <v>0</v>
          </cell>
          <cell r="X1113">
            <v>479.80883808934982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D1113" t="str">
            <v>SCHMDP</v>
          </cell>
          <cell r="AE1113" t="str">
            <v>SNP</v>
          </cell>
          <cell r="AF1113" t="str">
            <v>SCHMDP.SNP</v>
          </cell>
        </row>
        <row r="1114">
          <cell r="A1114">
            <v>1114</v>
          </cell>
          <cell r="D1114" t="str">
            <v>SCHMDEXP</v>
          </cell>
          <cell r="E1114" t="str">
            <v>IBT</v>
          </cell>
          <cell r="F1114">
            <v>-7118.4350049039322</v>
          </cell>
          <cell r="G1114">
            <v>-3419.3226180505085</v>
          </cell>
          <cell r="H1114">
            <v>105.30125060187268</v>
          </cell>
          <cell r="I1114">
            <v>-3825.7568053126015</v>
          </cell>
          <cell r="J1114">
            <v>40.718756761627844</v>
          </cell>
          <cell r="K1114">
            <v>-19.375588904321894</v>
          </cell>
          <cell r="M1114">
            <v>0.75</v>
          </cell>
          <cell r="N1114">
            <v>-2564.4919635378815</v>
          </cell>
          <cell r="O1114">
            <v>-854.83065451262712</v>
          </cell>
          <cell r="P1114">
            <v>0.75</v>
          </cell>
          <cell r="Q1114">
            <v>78.975937951404518</v>
          </cell>
          <cell r="R1114">
            <v>26.32531265046817</v>
          </cell>
          <cell r="S1114" t="str">
            <v>DISom</v>
          </cell>
          <cell r="T1114">
            <v>-363.72511255712624</v>
          </cell>
          <cell r="U1114">
            <v>-3185.008334532401</v>
          </cell>
          <cell r="V1114">
            <v>-27.270861014873429</v>
          </cell>
          <cell r="W1114">
            <v>0</v>
          </cell>
          <cell r="X1114">
            <v>-249.75249720820133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D1114" t="str">
            <v>SCHMDP</v>
          </cell>
          <cell r="AE1114" t="str">
            <v>SCHMDEXP</v>
          </cell>
          <cell r="AF1114" t="str">
            <v>SCHMDP.SCHMDEXP</v>
          </cell>
        </row>
        <row r="1115">
          <cell r="A1115">
            <v>1115</v>
          </cell>
          <cell r="D1115" t="str">
            <v>SG</v>
          </cell>
          <cell r="E1115" t="str">
            <v>P</v>
          </cell>
          <cell r="F1115">
            <v>6915164.928088177</v>
          </cell>
          <cell r="G1115">
            <v>6915164.928088177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M1115">
            <v>0.75</v>
          </cell>
          <cell r="N1115">
            <v>5186373.6960661327</v>
          </cell>
          <cell r="O1115">
            <v>1728791.2320220442</v>
          </cell>
          <cell r="P1115">
            <v>0.75</v>
          </cell>
          <cell r="Q1115">
            <v>0</v>
          </cell>
          <cell r="R1115">
            <v>0</v>
          </cell>
          <cell r="S1115" t="str">
            <v>DRB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D1115" t="str">
            <v>SCHMDP</v>
          </cell>
          <cell r="AE1115" t="str">
            <v>SG</v>
          </cell>
          <cell r="AF1115" t="str">
            <v>SCHMDP.SG</v>
          </cell>
        </row>
        <row r="1116">
          <cell r="A1116">
            <v>1116</v>
          </cell>
          <cell r="D1116" t="str">
            <v>SO</v>
          </cell>
          <cell r="E1116" t="str">
            <v>SCHMDP-SO</v>
          </cell>
          <cell r="F1116">
            <v>-12952.855683479065</v>
          </cell>
          <cell r="G1116">
            <v>-5998.3850674634195</v>
          </cell>
          <cell r="H1116">
            <v>-1020.8863423985515</v>
          </cell>
          <cell r="I1116">
            <v>-4155.6799115952772</v>
          </cell>
          <cell r="J1116">
            <v>-1777.9043620218174</v>
          </cell>
          <cell r="K1116">
            <v>0</v>
          </cell>
          <cell r="M1116">
            <v>0.75</v>
          </cell>
          <cell r="N1116">
            <v>-4498.7888005975647</v>
          </cell>
          <cell r="O1116">
            <v>-1499.5962668658549</v>
          </cell>
          <cell r="P1116">
            <v>0.75</v>
          </cell>
          <cell r="Q1116">
            <v>-765.66475679891369</v>
          </cell>
          <cell r="R1116">
            <v>-255.22158559963788</v>
          </cell>
          <cell r="S1116" t="str">
            <v>DISom</v>
          </cell>
          <cell r="T1116">
            <v>-395.09180026744389</v>
          </cell>
          <cell r="U1116">
            <v>-3459.6749944220069</v>
          </cell>
          <cell r="V1116">
            <v>-29.622627641684669</v>
          </cell>
          <cell r="W1116">
            <v>0</v>
          </cell>
          <cell r="X1116">
            <v>-271.29048926414237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D1116" t="str">
            <v>SCHMDP</v>
          </cell>
          <cell r="AE1116" t="str">
            <v>SO</v>
          </cell>
          <cell r="AF1116" t="str">
            <v>SCHMDP.SO</v>
          </cell>
        </row>
        <row r="1117">
          <cell r="A1117">
            <v>1117</v>
          </cell>
          <cell r="F1117">
            <v>7201688.5202272367</v>
          </cell>
          <cell r="G1117">
            <v>7198079.7759418515</v>
          </cell>
          <cell r="H1117">
            <v>5996.9380980458227</v>
          </cell>
          <cell r="I1117">
            <v>-631.6326184959089</v>
          </cell>
          <cell r="J1117">
            <v>-1737.1856052601895</v>
          </cell>
          <cell r="K1117">
            <v>-19.375588904321894</v>
          </cell>
          <cell r="N1117">
            <v>5190223.0142478254</v>
          </cell>
          <cell r="O1117">
            <v>2007856.7616940266</v>
          </cell>
          <cell r="Q1117">
            <v>4497.7035735343661</v>
          </cell>
          <cell r="R1117">
            <v>1499.2345245114557</v>
          </cell>
          <cell r="T1117">
            <v>-60.051032239725657</v>
          </cell>
          <cell r="U1117">
            <v>-525.84501750827212</v>
          </cell>
          <cell r="V1117">
            <v>-4.5024203649178531</v>
          </cell>
          <cell r="W1117">
            <v>0</v>
          </cell>
          <cell r="X1117">
            <v>-41.23414838299388</v>
          </cell>
          <cell r="AD1117" t="str">
            <v>SCHMDP</v>
          </cell>
          <cell r="AE1117" t="str">
            <v>NA</v>
          </cell>
          <cell r="AF1117" t="str">
            <v>SCHMDP.NA1</v>
          </cell>
        </row>
        <row r="1118">
          <cell r="A1118">
            <v>1118</v>
          </cell>
          <cell r="AD1118" t="str">
            <v>SCHMDP</v>
          </cell>
          <cell r="AE1118" t="str">
            <v>NA</v>
          </cell>
          <cell r="AF1118" t="str">
            <v>SCHMDP.NA2</v>
          </cell>
        </row>
        <row r="1119">
          <cell r="A1119">
            <v>1119</v>
          </cell>
          <cell r="B1119" t="str">
            <v>SCHMDT</v>
          </cell>
          <cell r="C1119" t="str">
            <v xml:space="preserve">  Deductions - Temporary</v>
          </cell>
          <cell r="AD1119" t="str">
            <v>SCHMDT</v>
          </cell>
          <cell r="AE1119" t="str">
            <v>NA</v>
          </cell>
          <cell r="AF1119" t="str">
            <v>SCHMDT.NA</v>
          </cell>
        </row>
        <row r="1120">
          <cell r="A1120">
            <v>1120</v>
          </cell>
          <cell r="D1120" t="str">
            <v>S</v>
          </cell>
          <cell r="E1120" t="str">
            <v>GP</v>
          </cell>
          <cell r="F1120">
            <v>4372312</v>
          </cell>
          <cell r="G1120">
            <v>2132987.9049460543</v>
          </cell>
          <cell r="H1120">
            <v>1062805.9568920629</v>
          </cell>
          <cell r="I1120">
            <v>1150829.5234221977</v>
          </cell>
          <cell r="J1120">
            <v>25688.614739686822</v>
          </cell>
          <cell r="K1120">
            <v>0</v>
          </cell>
          <cell r="M1120">
            <v>0.75</v>
          </cell>
          <cell r="N1120">
            <v>1599740.9287095407</v>
          </cell>
          <cell r="O1120">
            <v>533246.97623651358</v>
          </cell>
          <cell r="P1120">
            <v>0.75</v>
          </cell>
          <cell r="Q1120">
            <v>797104.46766904718</v>
          </cell>
          <cell r="R1120">
            <v>265701.48922301573</v>
          </cell>
          <cell r="S1120" t="str">
            <v>PLNT</v>
          </cell>
          <cell r="T1120">
            <v>201861.3390987133</v>
          </cell>
          <cell r="U1120">
            <v>580105.31355921552</v>
          </cell>
          <cell r="V1120">
            <v>215496.13110843647</v>
          </cell>
          <cell r="W1120">
            <v>118625.13231366695</v>
          </cell>
          <cell r="X1120">
            <v>34741.607342165342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D1120" t="str">
            <v>SCHMDT</v>
          </cell>
          <cell r="AE1120" t="str">
            <v>S</v>
          </cell>
          <cell r="AF1120" t="str">
            <v>SCHMDT.S</v>
          </cell>
        </row>
        <row r="1121">
          <cell r="A1121">
            <v>1121</v>
          </cell>
          <cell r="D1121" t="str">
            <v>BADDEBT</v>
          </cell>
          <cell r="E1121" t="str">
            <v>CUST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M1121">
            <v>0.75</v>
          </cell>
          <cell r="N1121">
            <v>0</v>
          </cell>
          <cell r="O1121">
            <v>0</v>
          </cell>
          <cell r="P1121">
            <v>0.75</v>
          </cell>
          <cell r="Q1121">
            <v>0</v>
          </cell>
          <cell r="R1121">
            <v>0</v>
          </cell>
          <cell r="S1121" t="str">
            <v>CUST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D1121" t="str">
            <v>SCHMDT</v>
          </cell>
          <cell r="AE1121" t="str">
            <v>BADDEBT</v>
          </cell>
          <cell r="AF1121" t="str">
            <v>SCHMDT.BADDEBT</v>
          </cell>
        </row>
        <row r="1122">
          <cell r="A1122">
            <v>1122</v>
          </cell>
          <cell r="D1122" t="str">
            <v>SNP</v>
          </cell>
          <cell r="E1122" t="str">
            <v>SCHMDT-SNP</v>
          </cell>
          <cell r="F1122">
            <v>22339980.060364291</v>
          </cell>
          <cell r="G1122">
            <v>11027985.983115919</v>
          </cell>
          <cell r="H1122">
            <v>5431323.5788084809</v>
          </cell>
          <cell r="I1122">
            <v>5880670.4984398931</v>
          </cell>
          <cell r="J1122">
            <v>0</v>
          </cell>
          <cell r="K1122">
            <v>0</v>
          </cell>
          <cell r="M1122">
            <v>0.75</v>
          </cell>
          <cell r="N1122">
            <v>8270989.4873369392</v>
          </cell>
          <cell r="O1122">
            <v>2756996.4957789797</v>
          </cell>
          <cell r="P1122">
            <v>0.75</v>
          </cell>
          <cell r="Q1122">
            <v>4073492.6841063607</v>
          </cell>
          <cell r="R1122">
            <v>1357830.8947021202</v>
          </cell>
          <cell r="S1122" t="str">
            <v>DISom</v>
          </cell>
          <cell r="T1122">
            <v>559091.35049729038</v>
          </cell>
          <cell r="U1122">
            <v>4895759.3237920012</v>
          </cell>
          <cell r="V1122">
            <v>41918.751242766702</v>
          </cell>
          <cell r="W1122">
            <v>0</v>
          </cell>
          <cell r="X1122">
            <v>383901.07290783565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D1122" t="str">
            <v>SCHMDT</v>
          </cell>
          <cell r="AE1122" t="str">
            <v>SNP</v>
          </cell>
          <cell r="AF1122" t="str">
            <v>SCHMDT.SNP</v>
          </cell>
        </row>
        <row r="1123">
          <cell r="A1123">
            <v>1123</v>
          </cell>
          <cell r="D1123" t="str">
            <v>CN</v>
          </cell>
          <cell r="E1123" t="str">
            <v>CUST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M1123">
            <v>0.75</v>
          </cell>
          <cell r="N1123">
            <v>0</v>
          </cell>
          <cell r="O1123">
            <v>0</v>
          </cell>
          <cell r="P1123">
            <v>0.75</v>
          </cell>
          <cell r="Q1123">
            <v>0</v>
          </cell>
          <cell r="R1123">
            <v>0</v>
          </cell>
          <cell r="S1123" t="str">
            <v>CUST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D1123" t="str">
            <v>SCHMDT</v>
          </cell>
          <cell r="AE1123" t="str">
            <v>CN</v>
          </cell>
          <cell r="AF1123" t="str">
            <v>SCHMDT.CN</v>
          </cell>
        </row>
        <row r="1124">
          <cell r="A1124">
            <v>1124</v>
          </cell>
          <cell r="D1124" t="str">
            <v>SG</v>
          </cell>
          <cell r="E1124" t="str">
            <v>SCHMDT</v>
          </cell>
          <cell r="F1124">
            <v>83972.69730139582</v>
          </cell>
          <cell r="G1124">
            <v>38387.966260566573</v>
          </cell>
          <cell r="H1124">
            <v>25773.352317070785</v>
          </cell>
          <cell r="I1124">
            <v>18990.032784105075</v>
          </cell>
          <cell r="J1124">
            <v>646.90865670761514</v>
          </cell>
          <cell r="K1124">
            <v>174.43728294580649</v>
          </cell>
          <cell r="M1124">
            <v>0.75</v>
          </cell>
          <cell r="N1124">
            <v>28790.974695424928</v>
          </cell>
          <cell r="O1124">
            <v>9596.9915651416432</v>
          </cell>
          <cell r="P1124">
            <v>0.75</v>
          </cell>
          <cell r="Q1124">
            <v>19330.014237803087</v>
          </cell>
          <cell r="R1124">
            <v>6443.3380792676962</v>
          </cell>
          <cell r="S1124" t="str">
            <v>PLNT</v>
          </cell>
          <cell r="T1124">
            <v>3330.9481285540487</v>
          </cell>
          <cell r="U1124">
            <v>9572.4159821381345</v>
          </cell>
          <cell r="V1124">
            <v>3555.9381396715394</v>
          </cell>
          <cell r="W1124">
            <v>1957.4533897571077</v>
          </cell>
          <cell r="X1124">
            <v>573.27714398424337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D1124" t="str">
            <v>SCHMDT</v>
          </cell>
          <cell r="AE1124" t="str">
            <v>SG</v>
          </cell>
          <cell r="AF1124" t="str">
            <v>SCHMDT.SG</v>
          </cell>
        </row>
        <row r="1125">
          <cell r="A1125">
            <v>1125</v>
          </cell>
          <cell r="D1125" t="str">
            <v>DGP</v>
          </cell>
          <cell r="E1125" t="str">
            <v>CUST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M1125">
            <v>0.75</v>
          </cell>
          <cell r="N1125">
            <v>0</v>
          </cell>
          <cell r="O1125">
            <v>0</v>
          </cell>
          <cell r="P1125">
            <v>0.75</v>
          </cell>
          <cell r="Q1125">
            <v>0</v>
          </cell>
          <cell r="R1125">
            <v>0</v>
          </cell>
          <cell r="S1125" t="str">
            <v>CUST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D1125" t="str">
            <v>SCHMDT</v>
          </cell>
          <cell r="AE1125" t="str">
            <v>DGP</v>
          </cell>
          <cell r="AF1125" t="str">
            <v>SCHMDT.DGP</v>
          </cell>
        </row>
        <row r="1126">
          <cell r="A1126">
            <v>1126</v>
          </cell>
          <cell r="D1126" t="str">
            <v>SE</v>
          </cell>
          <cell r="E1126" t="str">
            <v>P</v>
          </cell>
          <cell r="F1126">
            <v>13094470.455603894</v>
          </cell>
          <cell r="G1126">
            <v>13094470.455603894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M1126">
            <v>0</v>
          </cell>
          <cell r="N1126">
            <v>0</v>
          </cell>
          <cell r="O1126">
            <v>13094470.455603894</v>
          </cell>
          <cell r="P1126">
            <v>0</v>
          </cell>
          <cell r="Q1126">
            <v>0</v>
          </cell>
          <cell r="R1126">
            <v>0</v>
          </cell>
          <cell r="S1126" t="str">
            <v>DRB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D1126" t="str">
            <v>SCHMDT</v>
          </cell>
          <cell r="AE1126" t="str">
            <v>SE</v>
          </cell>
          <cell r="AF1126" t="str">
            <v>SCHMDT.SE</v>
          </cell>
        </row>
        <row r="1127">
          <cell r="A1127">
            <v>1127</v>
          </cell>
          <cell r="D1127" t="str">
            <v>SG</v>
          </cell>
          <cell r="E1127" t="str">
            <v>SCHMDT-SG</v>
          </cell>
          <cell r="F1127">
            <v>90262562.363547876</v>
          </cell>
          <cell r="G1127">
            <v>90210247.574870214</v>
          </cell>
          <cell r="H1127">
            <v>52314.788677670724</v>
          </cell>
          <cell r="I1127">
            <v>0</v>
          </cell>
          <cell r="J1127">
            <v>0</v>
          </cell>
          <cell r="K1127">
            <v>0</v>
          </cell>
          <cell r="M1127">
            <v>0.75</v>
          </cell>
          <cell r="N1127">
            <v>67657685.681152657</v>
          </cell>
          <cell r="O1127">
            <v>22552561.893717553</v>
          </cell>
          <cell r="P1127">
            <v>0.75</v>
          </cell>
          <cell r="Q1127">
            <v>39236.091508253041</v>
          </cell>
          <cell r="R1127">
            <v>13078.697169417681</v>
          </cell>
          <cell r="S1127" t="str">
            <v>DRB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D1127" t="str">
            <v>SCHMDT</v>
          </cell>
          <cell r="AE1127" t="str">
            <v>SG</v>
          </cell>
          <cell r="AF1127" t="str">
            <v>SCHMDT.SG1</v>
          </cell>
        </row>
        <row r="1128">
          <cell r="A1128">
            <v>1128</v>
          </cell>
          <cell r="D1128" t="str">
            <v>GPS</v>
          </cell>
          <cell r="E1128" t="str">
            <v>SCHMDT-GPS</v>
          </cell>
          <cell r="F1128">
            <v>-17314651.18652527</v>
          </cell>
          <cell r="G1128">
            <v>-8547265.0410426725</v>
          </cell>
          <cell r="H1128">
            <v>-4209559.4084735923</v>
          </cell>
          <cell r="I1128">
            <v>-4557826.7370090066</v>
          </cell>
          <cell r="J1128">
            <v>0</v>
          </cell>
          <cell r="K1128">
            <v>0</v>
          </cell>
          <cell r="M1128">
            <v>0.75</v>
          </cell>
          <cell r="N1128">
            <v>-6410448.7807820048</v>
          </cell>
          <cell r="O1128">
            <v>-2136816.2602606681</v>
          </cell>
          <cell r="P1128">
            <v>0.75</v>
          </cell>
          <cell r="Q1128">
            <v>-3157169.5563551942</v>
          </cell>
          <cell r="R1128">
            <v>-1052389.8521183981</v>
          </cell>
          <cell r="S1128" t="str">
            <v>PLNT</v>
          </cell>
          <cell r="T1128">
            <v>-799465.94155546743</v>
          </cell>
          <cell r="U1128">
            <v>-2297490.1621907651</v>
          </cell>
          <cell r="V1128">
            <v>-853466.13733657112</v>
          </cell>
          <cell r="W1128">
            <v>-469811.37408838357</v>
          </cell>
          <cell r="X1128">
            <v>-137593.12183781897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D1128" t="str">
            <v>SCHMDT</v>
          </cell>
          <cell r="AE1128" t="str">
            <v>GPS</v>
          </cell>
          <cell r="AF1128" t="str">
            <v>SCHMDT.GPS</v>
          </cell>
        </row>
        <row r="1129">
          <cell r="A1129">
            <v>1129</v>
          </cell>
          <cell r="D1129" t="str">
            <v>SO</v>
          </cell>
          <cell r="E1129" t="str">
            <v>SCHMDT-SO</v>
          </cell>
          <cell r="F1129">
            <v>22901486.177617844</v>
          </cell>
          <cell r="G1129">
            <v>10173323.446617402</v>
          </cell>
          <cell r="H1129">
            <v>2152664.4575807098</v>
          </cell>
          <cell r="I1129">
            <v>7945256.0505923592</v>
          </cell>
          <cell r="J1129">
            <v>2630242.2228273717</v>
          </cell>
          <cell r="K1129">
            <v>0</v>
          </cell>
          <cell r="M1129">
            <v>0.75</v>
          </cell>
          <cell r="N1129">
            <v>7629992.5849630516</v>
          </cell>
          <cell r="O1129">
            <v>2543330.8616543505</v>
          </cell>
          <cell r="P1129">
            <v>0.75</v>
          </cell>
          <cell r="Q1129">
            <v>1614498.3431855324</v>
          </cell>
          <cell r="R1129">
            <v>538166.11439517746</v>
          </cell>
          <cell r="S1129" t="str">
            <v>DISom</v>
          </cell>
          <cell r="T1129">
            <v>755377.11840017547</v>
          </cell>
          <cell r="U1129">
            <v>6614562.3020235151</v>
          </cell>
          <cell r="V1129">
            <v>56635.584672398436</v>
          </cell>
          <cell r="W1129">
            <v>0</v>
          </cell>
          <cell r="X1129">
            <v>518681.04549627076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D1129" t="str">
            <v>SCHMDT</v>
          </cell>
          <cell r="AE1129" t="str">
            <v>SO</v>
          </cell>
          <cell r="AF1129" t="str">
            <v>SCHMDT.SO</v>
          </cell>
        </row>
        <row r="1130">
          <cell r="A1130">
            <v>1130</v>
          </cell>
          <cell r="D1130" t="str">
            <v>TAXDEPR</v>
          </cell>
          <cell r="E1130" t="str">
            <v>TAXDEPR</v>
          </cell>
          <cell r="F1130">
            <v>502780145</v>
          </cell>
          <cell r="G1130">
            <v>189567246.55506384</v>
          </cell>
          <cell r="H1130">
            <v>181889635.85241887</v>
          </cell>
          <cell r="I1130">
            <v>128680799.70238766</v>
          </cell>
          <cell r="J1130">
            <v>2642462.8901296761</v>
          </cell>
          <cell r="K1130">
            <v>0</v>
          </cell>
          <cell r="M1130">
            <v>0.75</v>
          </cell>
          <cell r="N1130">
            <v>142175434.91629788</v>
          </cell>
          <cell r="O1130">
            <v>47391811.638765961</v>
          </cell>
          <cell r="P1130">
            <v>0.75</v>
          </cell>
          <cell r="Q1130">
            <v>136417226.88931414</v>
          </cell>
          <cell r="R1130">
            <v>45472408.963104717</v>
          </cell>
          <cell r="S1130" t="str">
            <v>DISom</v>
          </cell>
          <cell r="T1130">
            <v>12234033.875519065</v>
          </cell>
          <cell r="U1130">
            <v>107128978.76238908</v>
          </cell>
          <cell r="V1130">
            <v>917265.88556112919</v>
          </cell>
          <cell r="W1130">
            <v>0</v>
          </cell>
          <cell r="X1130">
            <v>8400521.1789183952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D1130" t="str">
            <v>SCHMDT</v>
          </cell>
          <cell r="AE1130" t="str">
            <v>TAXDEPR</v>
          </cell>
          <cell r="AF1130" t="str">
            <v>SCHMDT.TAXDEPR</v>
          </cell>
        </row>
        <row r="1131">
          <cell r="A1131">
            <v>1131</v>
          </cell>
          <cell r="D1131" t="str">
            <v>SNPD</v>
          </cell>
          <cell r="E1131" t="str">
            <v>DPW</v>
          </cell>
          <cell r="F1131">
            <v>24384.372927244513</v>
          </cell>
          <cell r="G1131">
            <v>0</v>
          </cell>
          <cell r="H1131">
            <v>0</v>
          </cell>
          <cell r="I1131">
            <v>24384.372927244513</v>
          </cell>
          <cell r="J1131">
            <v>0</v>
          </cell>
          <cell r="K1131">
            <v>0</v>
          </cell>
          <cell r="M1131">
            <v>0.75</v>
          </cell>
          <cell r="N1131">
            <v>0</v>
          </cell>
          <cell r="O1131">
            <v>0</v>
          </cell>
          <cell r="P1131">
            <v>0.75</v>
          </cell>
          <cell r="Q1131">
            <v>0</v>
          </cell>
          <cell r="R1131">
            <v>0</v>
          </cell>
          <cell r="S1131" t="str">
            <v>PLNT</v>
          </cell>
          <cell r="T1131">
            <v>4277.1427670179692</v>
          </cell>
          <cell r="U1131">
            <v>12291.572309371968</v>
          </cell>
          <cell r="V1131">
            <v>4566.0438130754483</v>
          </cell>
          <cell r="W1131">
            <v>2513.4908394412023</v>
          </cell>
          <cell r="X1131">
            <v>736.12319833792287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D1131" t="str">
            <v>SCHMDT</v>
          </cell>
          <cell r="AE1131" t="str">
            <v>SNPD</v>
          </cell>
          <cell r="AF1131" t="str">
            <v>SCHMDT.SNPD</v>
          </cell>
        </row>
        <row r="1132">
          <cell r="A1132">
            <v>1132</v>
          </cell>
          <cell r="F1132">
            <v>638544661.94083714</v>
          </cell>
          <cell r="G1132">
            <v>307697384.84543526</v>
          </cell>
          <cell r="H1132">
            <v>186404958.57822126</v>
          </cell>
          <cell r="I1132">
            <v>139143103.44354445</v>
          </cell>
          <cell r="J1132">
            <v>5299040.6363534424</v>
          </cell>
          <cell r="K1132">
            <v>174.43728294580649</v>
          </cell>
          <cell r="N1132">
            <v>220952185.79237348</v>
          </cell>
          <cell r="O1132">
            <v>86745199.053061724</v>
          </cell>
          <cell r="Q1132">
            <v>139803718.93366596</v>
          </cell>
          <cell r="R1132">
            <v>46601239.644555315</v>
          </cell>
          <cell r="T1132">
            <v>12958505.832855349</v>
          </cell>
          <cell r="U1132">
            <v>116943779.52786456</v>
          </cell>
          <cell r="V1132">
            <v>385972.19720090664</v>
          </cell>
          <cell r="W1132">
            <v>-346715.29754551832</v>
          </cell>
          <cell r="X1132">
            <v>9201561.1831691694</v>
          </cell>
          <cell r="AD1132" t="str">
            <v>SCHMDT</v>
          </cell>
          <cell r="AE1132" t="str">
            <v>NA</v>
          </cell>
          <cell r="AF1132" t="str">
            <v>SCHMDT.NA1</v>
          </cell>
        </row>
        <row r="1133">
          <cell r="A1133">
            <v>1133</v>
          </cell>
          <cell r="AD1133" t="str">
            <v>SCHMDT</v>
          </cell>
          <cell r="AE1133" t="str">
            <v>NA</v>
          </cell>
          <cell r="AF1133" t="str">
            <v>SCHMDT.NA2</v>
          </cell>
        </row>
        <row r="1134">
          <cell r="A1134">
            <v>1134</v>
          </cell>
          <cell r="B1134" t="str">
            <v>TOTAL SCHEDULE - M DEDUCTIONS</v>
          </cell>
          <cell r="F1134">
            <v>645746350.46106434</v>
          </cell>
          <cell r="G1134">
            <v>314895464.62137711</v>
          </cell>
          <cell r="H1134">
            <v>186410955.5163193</v>
          </cell>
          <cell r="I1134">
            <v>139142471.81092596</v>
          </cell>
          <cell r="J1134">
            <v>5297303.4507481819</v>
          </cell>
          <cell r="K1134">
            <v>155.0616940414846</v>
          </cell>
          <cell r="N1134">
            <v>226142408.80662131</v>
          </cell>
          <cell r="O1134">
            <v>88753055.814755753</v>
          </cell>
          <cell r="Q1134">
            <v>139808216.63723949</v>
          </cell>
          <cell r="R1134">
            <v>46602738.879079826</v>
          </cell>
          <cell r="T1134">
            <v>12958445.78182311</v>
          </cell>
          <cell r="U1134">
            <v>116943253.68284705</v>
          </cell>
          <cell r="V1134">
            <v>385967.6947805417</v>
          </cell>
          <cell r="W1134">
            <v>-346715.29754551832</v>
          </cell>
          <cell r="X1134">
            <v>9201519.9490207862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D1134" t="str">
            <v>TOTAL SCHEDULE - M DEDUCTIONS</v>
          </cell>
          <cell r="AE1134" t="str">
            <v>NA</v>
          </cell>
          <cell r="AF1134" t="str">
            <v>TOTAL SCHEDULE - M DEDUCTIONS.NA</v>
          </cell>
        </row>
        <row r="1135">
          <cell r="A1135">
            <v>1135</v>
          </cell>
          <cell r="AD1135" t="str">
            <v>TOTAL SCHEDULE - M DEDUCTIONS</v>
          </cell>
          <cell r="AE1135" t="str">
            <v>NA</v>
          </cell>
          <cell r="AF1135" t="str">
            <v>TOTAL SCHEDULE - M DEDUCTIONS.NA1</v>
          </cell>
        </row>
        <row r="1136">
          <cell r="A1136">
            <v>1136</v>
          </cell>
          <cell r="B1136" t="str">
            <v>TOTAL SCHEDULE - M ADJUSTMENTS</v>
          </cell>
          <cell r="F1136">
            <v>-271258619.2064923</v>
          </cell>
          <cell r="G1136">
            <v>-130757471.68086848</v>
          </cell>
          <cell r="H1136">
            <v>-131369196.59474529</v>
          </cell>
          <cell r="I1136">
            <v>-7030426.2225937396</v>
          </cell>
          <cell r="J1136">
            <v>-2101843.9136312664</v>
          </cell>
          <cell r="K1136">
            <v>319.20534628647147</v>
          </cell>
          <cell r="N1136">
            <v>-64489634.600297809</v>
          </cell>
          <cell r="O1136">
            <v>-66267837.080570593</v>
          </cell>
          <cell r="Q1136">
            <v>-98526897.446058989</v>
          </cell>
          <cell r="R1136">
            <v>-32842299.148686323</v>
          </cell>
          <cell r="T1136">
            <v>9523456.3390317224</v>
          </cell>
          <cell r="U1136">
            <v>-47522688.642182708</v>
          </cell>
          <cell r="V1136">
            <v>22802506.28494405</v>
          </cell>
          <cell r="W1136">
            <v>13077616.372459287</v>
          </cell>
          <cell r="X1136">
            <v>-4911316.5768461106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D1136" t="str">
            <v>TOTAL SCHEDULE - M ADJUSTMENTS</v>
          </cell>
          <cell r="AE1136" t="str">
            <v>NA</v>
          </cell>
          <cell r="AF1136" t="str">
            <v>TOTAL SCHEDULE - M ADJUSTMENTS.NA</v>
          </cell>
        </row>
        <row r="1137">
          <cell r="A1137">
            <v>1137</v>
          </cell>
          <cell r="AD1137" t="str">
            <v>TOTAL SCHEDULE - M ADJUSTMENTS</v>
          </cell>
          <cell r="AE1137" t="str">
            <v>NA</v>
          </cell>
          <cell r="AF1137" t="str">
            <v>TOTAL SCHEDULE - M ADJUSTMENTS.NA1</v>
          </cell>
        </row>
        <row r="1138">
          <cell r="A1138">
            <v>1138</v>
          </cell>
          <cell r="B1138">
            <v>40911</v>
          </cell>
          <cell r="C1138" t="str">
            <v>State Income Taxes</v>
          </cell>
          <cell r="AD1138">
            <v>40911</v>
          </cell>
          <cell r="AE1138" t="str">
            <v>NA</v>
          </cell>
          <cell r="AF1138" t="str">
            <v>40911.NA</v>
          </cell>
        </row>
        <row r="1139">
          <cell r="A1139">
            <v>1139</v>
          </cell>
          <cell r="E1139" t="str">
            <v>IBT</v>
          </cell>
          <cell r="F1139">
            <v>9302236.6613306943</v>
          </cell>
          <cell r="G1139">
            <v>4468306.3331525009</v>
          </cell>
          <cell r="H1139">
            <v>-137605.68905354929</v>
          </cell>
          <cell r="I1139">
            <v>4999426.8666072581</v>
          </cell>
          <cell r="J1139">
            <v>-53210.503669820828</v>
          </cell>
          <cell r="K1139">
            <v>25319.654294306194</v>
          </cell>
          <cell r="M1139">
            <v>0.75</v>
          </cell>
          <cell r="N1139">
            <v>3351229.7498643757</v>
          </cell>
          <cell r="O1139">
            <v>1117076.5832881252</v>
          </cell>
          <cell r="P1139">
            <v>0.75</v>
          </cell>
          <cell r="Q1139">
            <v>-158874.92902586909</v>
          </cell>
          <cell r="R1139">
            <v>21269.239972320131</v>
          </cell>
          <cell r="S1139" t="str">
            <v>DRB</v>
          </cell>
          <cell r="T1139">
            <v>2844669.4209259339</v>
          </cell>
          <cell r="U1139">
            <v>-1682107.962239027</v>
          </cell>
          <cell r="V1139">
            <v>2831250.5924907764</v>
          </cell>
          <cell r="W1139">
            <v>1352782.4756721826</v>
          </cell>
          <cell r="X1139">
            <v>-347167.66024262365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D1139">
            <v>40911</v>
          </cell>
          <cell r="AE1139" t="str">
            <v>NA</v>
          </cell>
          <cell r="AF1139" t="str">
            <v>40911.NA1</v>
          </cell>
        </row>
        <row r="1140">
          <cell r="A1140">
            <v>1140</v>
          </cell>
          <cell r="D1140" t="str">
            <v>IBT</v>
          </cell>
          <cell r="E1140" t="str">
            <v>IBT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M1140">
            <v>0.75</v>
          </cell>
          <cell r="N1140">
            <v>0</v>
          </cell>
          <cell r="O1140">
            <v>0</v>
          </cell>
          <cell r="P1140">
            <v>0.75</v>
          </cell>
          <cell r="Q1140">
            <v>0</v>
          </cell>
          <cell r="R1140">
            <v>0</v>
          </cell>
          <cell r="S1140" t="str">
            <v>DRB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D1140">
            <v>40911</v>
          </cell>
          <cell r="AE1140" t="str">
            <v>IBT</v>
          </cell>
          <cell r="AF1140" t="str">
            <v>40911.IBT</v>
          </cell>
        </row>
        <row r="1141">
          <cell r="A1141">
            <v>1141</v>
          </cell>
          <cell r="D1141" t="str">
            <v>P</v>
          </cell>
          <cell r="E1141" t="str">
            <v>P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M1141">
            <v>0.75</v>
          </cell>
          <cell r="N1141">
            <v>0</v>
          </cell>
          <cell r="O1141">
            <v>0</v>
          </cell>
          <cell r="P1141">
            <v>0.75</v>
          </cell>
          <cell r="Q1141">
            <v>0</v>
          </cell>
          <cell r="R1141">
            <v>0</v>
          </cell>
          <cell r="S1141" t="str">
            <v>DRB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D1141">
            <v>40911</v>
          </cell>
          <cell r="AE1141" t="str">
            <v>P</v>
          </cell>
          <cell r="AF1141" t="str">
            <v>40911.P</v>
          </cell>
        </row>
        <row r="1142">
          <cell r="A1142">
            <v>1142</v>
          </cell>
          <cell r="D1142" t="str">
            <v>IBT</v>
          </cell>
          <cell r="E1142" t="str">
            <v>IBT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M1142">
            <v>0.75</v>
          </cell>
          <cell r="N1142">
            <v>0</v>
          </cell>
          <cell r="O1142">
            <v>0</v>
          </cell>
          <cell r="P1142">
            <v>0.75</v>
          </cell>
          <cell r="Q1142">
            <v>0</v>
          </cell>
          <cell r="R1142">
            <v>0</v>
          </cell>
          <cell r="S1142" t="str">
            <v>DRB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D1142">
            <v>40911</v>
          </cell>
          <cell r="AE1142" t="str">
            <v>IBT</v>
          </cell>
          <cell r="AF1142" t="str">
            <v>40911.IBT1</v>
          </cell>
        </row>
        <row r="1143">
          <cell r="A1143">
            <v>1143</v>
          </cell>
          <cell r="B1143" t="str">
            <v>TOTAL STATE TAXES</v>
          </cell>
          <cell r="F1143">
            <v>9302236.6613306943</v>
          </cell>
          <cell r="G1143">
            <v>4468306.3331525009</v>
          </cell>
          <cell r="H1143">
            <v>-137605.68905354929</v>
          </cell>
          <cell r="I1143">
            <v>4999426.8666072581</v>
          </cell>
          <cell r="J1143">
            <v>-53210.503669820828</v>
          </cell>
          <cell r="K1143">
            <v>25319.654294306194</v>
          </cell>
          <cell r="N1143">
            <v>3351229.7498643757</v>
          </cell>
          <cell r="O1143">
            <v>1117076.5832881252</v>
          </cell>
          <cell r="Q1143">
            <v>-158874.92902586909</v>
          </cell>
          <cell r="R1143">
            <v>21269.239972320131</v>
          </cell>
          <cell r="T1143">
            <v>2844669.4209259339</v>
          </cell>
          <cell r="U1143">
            <v>-1682107.962239027</v>
          </cell>
          <cell r="V1143">
            <v>2831250.5924907764</v>
          </cell>
          <cell r="W1143">
            <v>1352782.4756721826</v>
          </cell>
          <cell r="X1143">
            <v>-347167.66024262365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D1143" t="str">
            <v>TOTAL STATE TAXES</v>
          </cell>
          <cell r="AE1143" t="str">
            <v>NA</v>
          </cell>
          <cell r="AF1143" t="str">
            <v>TOTAL STATE TAXES.NA</v>
          </cell>
        </row>
        <row r="1144">
          <cell r="A1144">
            <v>1144</v>
          </cell>
          <cell r="AD1144" t="str">
            <v>TOTAL STATE TAXES</v>
          </cell>
          <cell r="AE1144" t="str">
            <v>NA</v>
          </cell>
          <cell r="AF1144" t="str">
            <v>TOTAL STATE TAXES.NA1</v>
          </cell>
        </row>
        <row r="1145">
          <cell r="A1145">
            <v>1145</v>
          </cell>
          <cell r="B1145" t="str">
            <v>Calculation of Taxable Income:</v>
          </cell>
          <cell r="AD1145" t="str">
            <v>Calculation of Taxable Income:</v>
          </cell>
          <cell r="AE1145" t="str">
            <v>NA</v>
          </cell>
          <cell r="AF1145" t="str">
            <v>Calculation of Taxable Income:.NA</v>
          </cell>
        </row>
        <row r="1146">
          <cell r="A1146">
            <v>1146</v>
          </cell>
          <cell r="C1146" t="str">
            <v>Operating Revenues</v>
          </cell>
          <cell r="F1146">
            <v>2172604815.5433197</v>
          </cell>
          <cell r="G1146">
            <v>1468501472.1403332</v>
          </cell>
          <cell r="H1146">
            <v>335468618.24962509</v>
          </cell>
          <cell r="I1146">
            <v>318122183.82667828</v>
          </cell>
          <cell r="J1146">
            <v>43198888.090534046</v>
          </cell>
          <cell r="K1146">
            <v>7313653.236149298</v>
          </cell>
          <cell r="N1146">
            <v>1101376104.1052501</v>
          </cell>
          <cell r="O1146">
            <v>367125368.03508329</v>
          </cell>
          <cell r="Q1146">
            <v>248919486.3535766</v>
          </cell>
          <cell r="R1146">
            <v>86549131.896048516</v>
          </cell>
          <cell r="T1146">
            <v>68102271.340717003</v>
          </cell>
          <cell r="U1146">
            <v>147089448.46346858</v>
          </cell>
          <cell r="V1146">
            <v>65574262.77095855</v>
          </cell>
          <cell r="W1146">
            <v>30630051.268689428</v>
          </cell>
          <cell r="X1146">
            <v>6726149.9828443872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D1146" t="str">
            <v>Calculation of Taxable Income:</v>
          </cell>
          <cell r="AE1146" t="str">
            <v>NA</v>
          </cell>
          <cell r="AF1146" t="str">
            <v>Calculation of Taxable Income:.NA1</v>
          </cell>
        </row>
        <row r="1147">
          <cell r="A1147">
            <v>1147</v>
          </cell>
          <cell r="C1147" t="str">
            <v>Operating Deductions:</v>
          </cell>
          <cell r="AD1147" t="str">
            <v>Calculation of Taxable Income:</v>
          </cell>
          <cell r="AE1147" t="str">
            <v>NA</v>
          </cell>
          <cell r="AF1147" t="str">
            <v>Calculation of Taxable Income:.NA2</v>
          </cell>
        </row>
        <row r="1148">
          <cell r="A1148">
            <v>1148</v>
          </cell>
          <cell r="C1148" t="str">
            <v xml:space="preserve">   O &amp; M Expenses</v>
          </cell>
          <cell r="F1148">
            <v>1193141009.3890157</v>
          </cell>
          <cell r="G1148">
            <v>940533001.86883247</v>
          </cell>
          <cell r="H1148">
            <v>108277267.82182859</v>
          </cell>
          <cell r="I1148">
            <v>99369741.333618969</v>
          </cell>
          <cell r="J1148">
            <v>38378035.565992944</v>
          </cell>
          <cell r="K1148">
            <v>6582962.7987427758</v>
          </cell>
          <cell r="N1148">
            <v>342075334.6937378</v>
          </cell>
          <cell r="O1148">
            <v>598457667.17509472</v>
          </cell>
          <cell r="Q1148">
            <v>79752199.573163286</v>
          </cell>
          <cell r="R1148">
            <v>28525068.248665307</v>
          </cell>
          <cell r="T1148">
            <v>17004626.300325204</v>
          </cell>
          <cell r="U1148">
            <v>70765136.743703842</v>
          </cell>
          <cell r="V1148">
            <v>4549044.2250803839</v>
          </cell>
          <cell r="W1148">
            <v>2262597.4077630034</v>
          </cell>
          <cell r="X1148">
            <v>4788336.6567465365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D1148" t="str">
            <v>Calculation of Taxable Income:</v>
          </cell>
          <cell r="AE1148" t="str">
            <v>NA</v>
          </cell>
          <cell r="AF1148" t="str">
            <v>Calculation of Taxable Income:.NA3</v>
          </cell>
        </row>
        <row r="1149">
          <cell r="A1149">
            <v>1149</v>
          </cell>
          <cell r="C1149" t="str">
            <v xml:space="preserve">   Depreciation Expense</v>
          </cell>
          <cell r="F1149">
            <v>281043548.28964108</v>
          </cell>
          <cell r="G1149">
            <v>180343012.51838422</v>
          </cell>
          <cell r="H1149">
            <v>48370194.62512897</v>
          </cell>
          <cell r="I1149">
            <v>51741268.19578708</v>
          </cell>
          <cell r="J1149">
            <v>589072.95034084131</v>
          </cell>
          <cell r="K1149">
            <v>0</v>
          </cell>
          <cell r="N1149">
            <v>135241258.16435459</v>
          </cell>
          <cell r="O1149">
            <v>45101754.354029641</v>
          </cell>
          <cell r="Q1149">
            <v>36277645.968846723</v>
          </cell>
          <cell r="R1149">
            <v>12092548.656282242</v>
          </cell>
          <cell r="T1149">
            <v>-10782725.296522273</v>
          </cell>
          <cell r="U1149">
            <v>40718628.094054587</v>
          </cell>
          <cell r="V1149">
            <v>12128721.637762448</v>
          </cell>
          <cell r="W1149">
            <v>6508508.4073397871</v>
          </cell>
          <cell r="X1149">
            <v>3168135.3531525331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D1149" t="str">
            <v>Calculation of Taxable Income:</v>
          </cell>
          <cell r="AE1149" t="str">
            <v>NA</v>
          </cell>
          <cell r="AF1149" t="str">
            <v>Calculation of Taxable Income:.NA4</v>
          </cell>
        </row>
        <row r="1150">
          <cell r="A1150">
            <v>1150</v>
          </cell>
          <cell r="C1150" t="str">
            <v xml:space="preserve">   Amortization Expense</v>
          </cell>
          <cell r="F1150">
            <v>14468980.630997345</v>
          </cell>
          <cell r="G1150">
            <v>13572992.518259667</v>
          </cell>
          <cell r="H1150">
            <v>131453.47584820274</v>
          </cell>
          <cell r="I1150">
            <v>-884723.59530683036</v>
          </cell>
          <cell r="J1150">
            <v>1649258.2321963066</v>
          </cell>
          <cell r="K1150">
            <v>0</v>
          </cell>
          <cell r="N1150">
            <v>10163973.496975154</v>
          </cell>
          <cell r="O1150">
            <v>3409019.0212845113</v>
          </cell>
          <cell r="Q1150">
            <v>98590.106886151945</v>
          </cell>
          <cell r="R1150">
            <v>32863.368962050685</v>
          </cell>
          <cell r="T1150">
            <v>-155185.00876636454</v>
          </cell>
          <cell r="U1150">
            <v>-445967.75475703436</v>
          </cell>
          <cell r="V1150">
            <v>-165667.03235247446</v>
          </cell>
          <cell r="W1150">
            <v>-91195.482404906434</v>
          </cell>
          <cell r="X1150">
            <v>-26708.317026050525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D1150" t="str">
            <v>Calculation of Taxable Income:</v>
          </cell>
          <cell r="AE1150" t="str">
            <v>NA</v>
          </cell>
          <cell r="AF1150" t="str">
            <v>Calculation of Taxable Income:.NA5</v>
          </cell>
        </row>
        <row r="1151">
          <cell r="A1151">
            <v>1151</v>
          </cell>
          <cell r="C1151" t="str">
            <v xml:space="preserve">   Taxes Other Than Income</v>
          </cell>
          <cell r="F1151">
            <v>65837020.677934341</v>
          </cell>
          <cell r="G1151">
            <v>32701357.372604284</v>
          </cell>
          <cell r="H1151">
            <v>15726232.933504039</v>
          </cell>
          <cell r="I1151">
            <v>17028708.801195543</v>
          </cell>
          <cell r="J1151">
            <v>380111.85063049878</v>
          </cell>
          <cell r="K1151">
            <v>609.72</v>
          </cell>
          <cell r="N1151">
            <v>24526018.029453218</v>
          </cell>
          <cell r="O1151">
            <v>8175339.3431510711</v>
          </cell>
          <cell r="Q1151">
            <v>11794674.700128028</v>
          </cell>
          <cell r="R1151">
            <v>3931558.2333760099</v>
          </cell>
          <cell r="T1151">
            <v>2986921.9478394506</v>
          </cell>
          <cell r="U1151">
            <v>8583760.0248999428</v>
          </cell>
          <cell r="V1151">
            <v>3188674.594928314</v>
          </cell>
          <cell r="W1151">
            <v>1755284.1611725399</v>
          </cell>
          <cell r="X1151">
            <v>514068.07235529379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D1151" t="str">
            <v>Calculation of Taxable Income:</v>
          </cell>
          <cell r="AE1151" t="str">
            <v>NA</v>
          </cell>
          <cell r="AF1151" t="str">
            <v>Calculation of Taxable Income:.NA6</v>
          </cell>
        </row>
        <row r="1152">
          <cell r="A1152">
            <v>1152</v>
          </cell>
          <cell r="C1152" t="str">
            <v xml:space="preserve">   Interest &amp; Dividends (AFUDC-Equity)</v>
          </cell>
          <cell r="F1152">
            <v>-14645519.840252023</v>
          </cell>
          <cell r="G1152">
            <v>-7144667.7823780719</v>
          </cell>
          <cell r="H1152">
            <v>-3559980.5613141847</v>
          </cell>
          <cell r="I1152">
            <v>-3854824.7741761287</v>
          </cell>
          <cell r="J1152">
            <v>-86046.72238364369</v>
          </cell>
          <cell r="K1152">
            <v>0</v>
          </cell>
          <cell r="N1152">
            <v>-5358500.8367835544</v>
          </cell>
          <cell r="O1152">
            <v>-1786166.945594518</v>
          </cell>
          <cell r="Q1152">
            <v>-2669985.4209856386</v>
          </cell>
          <cell r="R1152">
            <v>-889995.14032854617</v>
          </cell>
          <cell r="T1152">
            <v>-676155.82939873624</v>
          </cell>
          <cell r="U1152">
            <v>-1943123.8848387564</v>
          </cell>
          <cell r="V1152">
            <v>-721827.00220070244</v>
          </cell>
          <cell r="W1152">
            <v>-397347.38254093734</v>
          </cell>
          <cell r="X1152">
            <v>-116370.67519699597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D1152" t="str">
            <v>Calculation of Taxable Income:</v>
          </cell>
          <cell r="AE1152" t="str">
            <v>NA</v>
          </cell>
          <cell r="AF1152" t="str">
            <v>Calculation of Taxable Income:.NA7</v>
          </cell>
        </row>
        <row r="1153">
          <cell r="A1153">
            <v>1153</v>
          </cell>
          <cell r="C1153" t="str">
            <v xml:space="preserve">   Misc Revenue &amp; Expense</v>
          </cell>
          <cell r="F1153">
            <v>525804.35769250151</v>
          </cell>
          <cell r="G1153">
            <v>-401751.80710575113</v>
          </cell>
          <cell r="H1153">
            <v>-45.416106852338743</v>
          </cell>
          <cell r="I1153">
            <v>-55841.919094894984</v>
          </cell>
          <cell r="J1153">
            <v>983443.5</v>
          </cell>
          <cell r="K1153">
            <v>0</v>
          </cell>
          <cell r="N1153">
            <v>-301313.85532931332</v>
          </cell>
          <cell r="O1153">
            <v>-100437.95177643778</v>
          </cell>
          <cell r="Q1153">
            <v>-34.062080139254057</v>
          </cell>
          <cell r="R1153">
            <v>-11.354026713084686</v>
          </cell>
          <cell r="T1153">
            <v>-9794.9560181748147</v>
          </cell>
          <cell r="U1153">
            <v>-28148.560083827586</v>
          </cell>
          <cell r="V1153">
            <v>-10456.55961522066</v>
          </cell>
          <cell r="W1153">
            <v>-5756.0697796339055</v>
          </cell>
          <cell r="X1153">
            <v>-1685.7735980380098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D1153" t="str">
            <v>Calculation of Taxable Income:</v>
          </cell>
          <cell r="AE1153" t="str">
            <v>NA</v>
          </cell>
          <cell r="AF1153" t="str">
            <v>Calculation of Taxable Income:.NA8</v>
          </cell>
        </row>
        <row r="1154">
          <cell r="A1154">
            <v>1154</v>
          </cell>
          <cell r="C1154" t="str">
            <v xml:space="preserve">    Total Operating Deductions</v>
          </cell>
          <cell r="F1154">
            <v>1540370843.5050292</v>
          </cell>
          <cell r="G1154">
            <v>1159603944.688597</v>
          </cell>
          <cell r="H1154">
            <v>168945122.87888876</v>
          </cell>
          <cell r="I1154">
            <v>163344328.04202372</v>
          </cell>
          <cell r="J1154">
            <v>41893875.376776956</v>
          </cell>
          <cell r="K1154">
            <v>6583572.5187427755</v>
          </cell>
          <cell r="N1154">
            <v>506346769.69240797</v>
          </cell>
          <cell r="O1154">
            <v>653257174.996189</v>
          </cell>
          <cell r="Q1154">
            <v>125253090.86595841</v>
          </cell>
          <cell r="R1154">
            <v>43692032.012930349</v>
          </cell>
          <cell r="T1154">
            <v>8367687.1574591054</v>
          </cell>
          <cell r="U1154">
            <v>117650284.66297875</v>
          </cell>
          <cell r="V1154">
            <v>18968489.863602746</v>
          </cell>
          <cell r="W1154">
            <v>10032091.04154985</v>
          </cell>
          <cell r="X1154">
            <v>8325775.3164332788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D1154" t="str">
            <v>Calculation of Taxable Income:</v>
          </cell>
          <cell r="AE1154" t="str">
            <v>NA</v>
          </cell>
          <cell r="AF1154" t="str">
            <v>Calculation of Taxable Income:.NA9</v>
          </cell>
        </row>
        <row r="1155">
          <cell r="A1155">
            <v>1155</v>
          </cell>
          <cell r="C1155" t="str">
            <v>Other Deductions:</v>
          </cell>
          <cell r="AD1155" t="str">
            <v>Calculation of Taxable Income:</v>
          </cell>
          <cell r="AE1155" t="str">
            <v>NA</v>
          </cell>
          <cell r="AF1155" t="str">
            <v>Calculation of Taxable Income:.NA10</v>
          </cell>
        </row>
        <row r="1156">
          <cell r="A1156">
            <v>1156</v>
          </cell>
          <cell r="C1156" t="str">
            <v xml:space="preserve">   Interest Deductions</v>
          </cell>
          <cell r="F1156">
            <v>156080272.18574765</v>
          </cell>
          <cell r="G1156">
            <v>79719211.428301618</v>
          </cell>
          <cell r="H1156">
            <v>38185261.089945868</v>
          </cell>
          <cell r="I1156">
            <v>37627895.055293016</v>
          </cell>
          <cell r="J1156">
            <v>375206.32589280221</v>
          </cell>
          <cell r="K1156">
            <v>172698.28631434657</v>
          </cell>
          <cell r="N1156">
            <v>56221616.352519214</v>
          </cell>
          <cell r="O1156">
            <v>23497595.075782407</v>
          </cell>
          <cell r="Q1156">
            <v>28638945.817459408</v>
          </cell>
          <cell r="R1156">
            <v>9546315.2724864669</v>
          </cell>
          <cell r="T1156">
            <v>6600123.7618065029</v>
          </cell>
          <cell r="U1156">
            <v>18967311.33097291</v>
          </cell>
          <cell r="V1156">
            <v>7045931.3400801029</v>
          </cell>
          <cell r="W1156">
            <v>3878605.7698151083</v>
          </cell>
          <cell r="X1156">
            <v>1135922.8526183809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D1156" t="str">
            <v>Calculation of Taxable Income:</v>
          </cell>
          <cell r="AE1156" t="str">
            <v>NA</v>
          </cell>
          <cell r="AF1156" t="str">
            <v>Calculation of Taxable Income:.NA11</v>
          </cell>
        </row>
        <row r="1157">
          <cell r="A1157">
            <v>1157</v>
          </cell>
          <cell r="C1157" t="str">
            <v xml:space="preserve">   Interest on PCRBS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N1157">
            <v>0</v>
          </cell>
          <cell r="O1157">
            <v>0</v>
          </cell>
          <cell r="Q1157">
            <v>0</v>
          </cell>
          <cell r="R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D1157" t="str">
            <v>Calculation of Taxable Income:</v>
          </cell>
          <cell r="AE1157" t="str">
            <v>NA</v>
          </cell>
          <cell r="AF1157" t="str">
            <v>Calculation of Taxable Income:.NA12</v>
          </cell>
        </row>
        <row r="1158">
          <cell r="A1158">
            <v>1158</v>
          </cell>
          <cell r="C1158" t="str">
            <v xml:space="preserve">   Schedule M Adjustments</v>
          </cell>
          <cell r="F1158">
            <v>-271258619.2064923</v>
          </cell>
          <cell r="G1158">
            <v>-130757471.68086848</v>
          </cell>
          <cell r="H1158">
            <v>-131369196.59474529</v>
          </cell>
          <cell r="I1158">
            <v>-7030426.2225937396</v>
          </cell>
          <cell r="J1158">
            <v>-2101843.9136312664</v>
          </cell>
          <cell r="K1158">
            <v>319.20534628647147</v>
          </cell>
          <cell r="N1158">
            <v>-64489634.600297809</v>
          </cell>
          <cell r="O1158">
            <v>-66267837.080570593</v>
          </cell>
          <cell r="Q1158">
            <v>-98526897.446058989</v>
          </cell>
          <cell r="R1158">
            <v>-32842299.148686323</v>
          </cell>
          <cell r="T1158">
            <v>9523456.3390317224</v>
          </cell>
          <cell r="U1158">
            <v>-47522688.642182708</v>
          </cell>
          <cell r="V1158">
            <v>22802506.28494405</v>
          </cell>
          <cell r="W1158">
            <v>13077616.372459287</v>
          </cell>
          <cell r="X1158">
            <v>-4911316.5768461106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D1158" t="str">
            <v>Calculation of Taxable Income:</v>
          </cell>
          <cell r="AE1158" t="str">
            <v>NA</v>
          </cell>
          <cell r="AF1158" t="str">
            <v>Calculation of Taxable Income:.NA13</v>
          </cell>
        </row>
        <row r="1159">
          <cell r="A1159">
            <v>1159</v>
          </cell>
          <cell r="AD1159" t="str">
            <v>Calculation of Taxable Income:</v>
          </cell>
          <cell r="AE1159" t="str">
            <v>NA</v>
          </cell>
          <cell r="AF1159" t="str">
            <v>Calculation of Taxable Income:.NA14</v>
          </cell>
        </row>
        <row r="1160">
          <cell r="A1160">
            <v>1160</v>
          </cell>
          <cell r="C1160" t="str">
            <v xml:space="preserve">    Income Before State Taxes</v>
          </cell>
          <cell r="F1160">
            <v>204895080.64605057</v>
          </cell>
          <cell r="G1160">
            <v>98420844.342566103</v>
          </cell>
          <cell r="H1160">
            <v>-3030962.3139548302</v>
          </cell>
          <cell r="I1160">
            <v>110119534.50676779</v>
          </cell>
          <cell r="J1160">
            <v>-1172037.5257669785</v>
          </cell>
          <cell r="K1160">
            <v>557701.63643846242</v>
          </cell>
          <cell r="N1160">
            <v>474318083.46002519</v>
          </cell>
          <cell r="O1160">
            <v>-375897239.1174587</v>
          </cell>
          <cell r="Q1160">
            <v>-3499447.7759002</v>
          </cell>
          <cell r="R1160">
            <v>468485.46194537729</v>
          </cell>
          <cell r="T1160">
            <v>62657916.760483116</v>
          </cell>
          <cell r="U1160">
            <v>-37050836.17266579</v>
          </cell>
          <cell r="V1160">
            <v>62362347.852219746</v>
          </cell>
          <cell r="W1160">
            <v>29796970.829783756</v>
          </cell>
          <cell r="X1160">
            <v>-7646864.7630533837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D1160" t="str">
            <v>Calculation of Taxable Income:</v>
          </cell>
          <cell r="AE1160" t="str">
            <v>NA</v>
          </cell>
          <cell r="AF1160" t="str">
            <v>Calculation of Taxable Income:.NA15</v>
          </cell>
        </row>
        <row r="1161">
          <cell r="A1161">
            <v>1161</v>
          </cell>
          <cell r="AD1161" t="str">
            <v>Calculation of Taxable Income:</v>
          </cell>
          <cell r="AE1161" t="str">
            <v>NA</v>
          </cell>
          <cell r="AF1161" t="str">
            <v>Calculation of Taxable Income:.NA16</v>
          </cell>
        </row>
        <row r="1162">
          <cell r="A1162">
            <v>1162</v>
          </cell>
          <cell r="C1162" t="str">
            <v>State Income Taxes</v>
          </cell>
          <cell r="E1162" t="str">
            <v>SIT</v>
          </cell>
          <cell r="F1162">
            <v>9302236.6613306943</v>
          </cell>
          <cell r="G1162">
            <v>4468306.3331525009</v>
          </cell>
          <cell r="H1162">
            <v>-137605.68905354929</v>
          </cell>
          <cell r="I1162">
            <v>4999426.8666072581</v>
          </cell>
          <cell r="J1162">
            <v>-53210.503669820828</v>
          </cell>
          <cell r="K1162">
            <v>25319.654294306194</v>
          </cell>
          <cell r="M1162">
            <v>0.75</v>
          </cell>
          <cell r="N1162">
            <v>3351229.7498643757</v>
          </cell>
          <cell r="O1162">
            <v>1117076.5832881252</v>
          </cell>
          <cell r="P1162">
            <v>0.75</v>
          </cell>
          <cell r="Q1162">
            <v>-103204.26679016196</v>
          </cell>
          <cell r="R1162">
            <v>-34401.422263387321</v>
          </cell>
          <cell r="S1162" t="str">
            <v>DRB</v>
          </cell>
          <cell r="T1162">
            <v>1072389.2865162157</v>
          </cell>
          <cell r="U1162">
            <v>2309273.5775044789</v>
          </cell>
          <cell r="V1162">
            <v>1031568.8166576093</v>
          </cell>
          <cell r="W1162">
            <v>480989.71027325874</v>
          </cell>
          <cell r="X1162">
            <v>105205.47565569085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D1162" t="str">
            <v>Calculation of Taxable Income:</v>
          </cell>
          <cell r="AE1162" t="str">
            <v>NA</v>
          </cell>
          <cell r="AF1162" t="str">
            <v>Calculation of Taxable Income:.NA17</v>
          </cell>
        </row>
        <row r="1163">
          <cell r="A1163">
            <v>1163</v>
          </cell>
          <cell r="AD1163" t="str">
            <v>Calculation of Taxable Income:</v>
          </cell>
          <cell r="AE1163" t="str">
            <v>NA</v>
          </cell>
          <cell r="AF1163" t="str">
            <v>Calculation of Taxable Income:.NA18</v>
          </cell>
        </row>
        <row r="1164">
          <cell r="A1164">
            <v>1164</v>
          </cell>
          <cell r="B1164" t="str">
            <v>Total Taxable Income</v>
          </cell>
          <cell r="F1164">
            <v>195592843.98471987</v>
          </cell>
          <cell r="G1164">
            <v>93952538.0094136</v>
          </cell>
          <cell r="H1164">
            <v>-2893356.6249012807</v>
          </cell>
          <cell r="I1164">
            <v>105120107.64016053</v>
          </cell>
          <cell r="J1164">
            <v>-1118827.0220971578</v>
          </cell>
          <cell r="K1164">
            <v>532381.98214415624</v>
          </cell>
          <cell r="N1164">
            <v>470966853.71016079</v>
          </cell>
          <cell r="O1164">
            <v>-377014315.70074683</v>
          </cell>
          <cell r="Q1164">
            <v>-3396243.5091100382</v>
          </cell>
          <cell r="R1164">
            <v>502886.88420876459</v>
          </cell>
          <cell r="T1164">
            <v>61585527.473966897</v>
          </cell>
          <cell r="U1164">
            <v>-39360109.750170268</v>
          </cell>
          <cell r="V1164">
            <v>61330779.035562135</v>
          </cell>
          <cell r="W1164">
            <v>29315981.119510498</v>
          </cell>
          <cell r="X1164">
            <v>-7752070.2387090744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D1164" t="str">
            <v>Total Taxable Income</v>
          </cell>
          <cell r="AE1164" t="str">
            <v>NA</v>
          </cell>
          <cell r="AF1164" t="str">
            <v>Total Taxable Income.NA</v>
          </cell>
        </row>
        <row r="1165">
          <cell r="A1165">
            <v>1165</v>
          </cell>
          <cell r="AD1165" t="str">
            <v>Total Taxable Income</v>
          </cell>
          <cell r="AE1165" t="str">
            <v>NA</v>
          </cell>
          <cell r="AF1165" t="str">
            <v>Total Taxable Income.NA1</v>
          </cell>
        </row>
        <row r="1166">
          <cell r="A1166">
            <v>1166</v>
          </cell>
          <cell r="B1166" t="str">
            <v>Tax Rate</v>
          </cell>
          <cell r="F1166">
            <v>0.35</v>
          </cell>
          <cell r="AD1166" t="str">
            <v>Tax Rate</v>
          </cell>
          <cell r="AE1166" t="str">
            <v>NA</v>
          </cell>
          <cell r="AF1166" t="str">
            <v>Tax Rate.NA</v>
          </cell>
        </row>
        <row r="1167">
          <cell r="A1167">
            <v>1167</v>
          </cell>
          <cell r="AD1167" t="str">
            <v>Tax Rate</v>
          </cell>
          <cell r="AE1167" t="str">
            <v>NA</v>
          </cell>
          <cell r="AF1167" t="str">
            <v>Tax Rate.NA1</v>
          </cell>
        </row>
        <row r="1168">
          <cell r="A1168">
            <v>1168</v>
          </cell>
          <cell r="B1168" t="str">
            <v>Federal Income Tax - Calculated</v>
          </cell>
          <cell r="F1168">
            <v>68457495.394651949</v>
          </cell>
          <cell r="G1168">
            <v>32883388.303294759</v>
          </cell>
          <cell r="H1168">
            <v>-1012674.8187154481</v>
          </cell>
          <cell r="I1168">
            <v>36792037.67405618</v>
          </cell>
          <cell r="J1168">
            <v>-391589.45773400518</v>
          </cell>
          <cell r="K1168">
            <v>186333.69375045467</v>
          </cell>
          <cell r="N1168">
            <v>164838398.79855627</v>
          </cell>
          <cell r="O1168">
            <v>-131955010.49526139</v>
          </cell>
          <cell r="Q1168">
            <v>-1188685.2281885133</v>
          </cell>
          <cell r="R1168">
            <v>176010.40947306759</v>
          </cell>
          <cell r="T1168">
            <v>21554934.615888413</v>
          </cell>
          <cell r="U1168">
            <v>-13776038.412559593</v>
          </cell>
          <cell r="V1168">
            <v>21465772.662446745</v>
          </cell>
          <cell r="W1168">
            <v>10260593.391828673</v>
          </cell>
          <cell r="X1168">
            <v>-2713224.5835481761</v>
          </cell>
          <cell r="AD1168" t="str">
            <v>Federal Income Tax - Calculated</v>
          </cell>
          <cell r="AE1168" t="str">
            <v>NA</v>
          </cell>
          <cell r="AF1168" t="str">
            <v>Federal Income Tax - Calculated.NA</v>
          </cell>
        </row>
        <row r="1169">
          <cell r="A1169">
            <v>1169</v>
          </cell>
          <cell r="AD1169" t="str">
            <v>Federal Income Tax - Calculated</v>
          </cell>
          <cell r="AE1169" t="str">
            <v>NA</v>
          </cell>
          <cell r="AF1169" t="str">
            <v>Federal Income Tax - Calculated.NA1</v>
          </cell>
        </row>
        <row r="1170">
          <cell r="A1170">
            <v>1170</v>
          </cell>
          <cell r="B1170" t="str">
            <v>Adjustments to Calculated Tax:</v>
          </cell>
          <cell r="AD1170" t="str">
            <v>Adjustments to Calculated Tax:</v>
          </cell>
          <cell r="AE1170" t="str">
            <v>NA</v>
          </cell>
          <cell r="AF1170" t="str">
            <v>Adjustments to Calculated Tax:.NA</v>
          </cell>
        </row>
        <row r="1171">
          <cell r="A1171">
            <v>1171</v>
          </cell>
          <cell r="B1171">
            <v>40910</v>
          </cell>
          <cell r="C1171" t="str">
            <v>PMI</v>
          </cell>
          <cell r="D1171" t="str">
            <v>SE</v>
          </cell>
          <cell r="E1171" t="str">
            <v>P</v>
          </cell>
          <cell r="F1171">
            <v>-24969.597559992482</v>
          </cell>
          <cell r="G1171">
            <v>-24969.597559992482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M1171">
            <v>0.75</v>
          </cell>
          <cell r="N1171">
            <v>-18727.198169994361</v>
          </cell>
          <cell r="O1171">
            <v>-6242.3993899981206</v>
          </cell>
          <cell r="P1171">
            <v>0.75</v>
          </cell>
          <cell r="Q1171">
            <v>0</v>
          </cell>
          <cell r="R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D1171">
            <v>40910</v>
          </cell>
          <cell r="AE1171" t="str">
            <v>SE</v>
          </cell>
          <cell r="AF1171" t="str">
            <v>40910.SE</v>
          </cell>
        </row>
        <row r="1172">
          <cell r="A1172">
            <v>1172</v>
          </cell>
          <cell r="B1172">
            <v>40910</v>
          </cell>
          <cell r="C1172" t="str">
            <v>PTC</v>
          </cell>
          <cell r="D1172" t="str">
            <v>SG</v>
          </cell>
          <cell r="E1172" t="str">
            <v>P</v>
          </cell>
          <cell r="F1172">
            <v>-25884494.564828217</v>
          </cell>
          <cell r="G1172">
            <v>-25884494.564828217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M1172">
            <v>0.75</v>
          </cell>
          <cell r="N1172">
            <v>-19413370.923621163</v>
          </cell>
          <cell r="O1172">
            <v>-6471123.6412070543</v>
          </cell>
          <cell r="P1172">
            <v>0.75</v>
          </cell>
          <cell r="Q1172">
            <v>0</v>
          </cell>
          <cell r="R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D1172">
            <v>40910</v>
          </cell>
          <cell r="AE1172" t="str">
            <v>SG</v>
          </cell>
          <cell r="AF1172" t="str">
            <v>40910.SG</v>
          </cell>
        </row>
        <row r="1173">
          <cell r="A1173">
            <v>1173</v>
          </cell>
          <cell r="B1173">
            <v>40910</v>
          </cell>
          <cell r="C1173" t="str">
            <v>OTHER</v>
          </cell>
          <cell r="D1173" t="str">
            <v>SO</v>
          </cell>
          <cell r="E1173" t="str">
            <v>P</v>
          </cell>
          <cell r="F1173">
            <v>-192.56408576314382</v>
          </cell>
          <cell r="G1173">
            <v>-192.56408576314382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M1173">
            <v>0.75</v>
          </cell>
          <cell r="N1173">
            <v>-144.42306432235787</v>
          </cell>
          <cell r="O1173">
            <v>-48.141021440785956</v>
          </cell>
          <cell r="P1173">
            <v>0.75</v>
          </cell>
          <cell r="Q1173">
            <v>0</v>
          </cell>
          <cell r="R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D1173">
            <v>40910</v>
          </cell>
          <cell r="AE1173" t="str">
            <v>SO</v>
          </cell>
          <cell r="AF1173" t="str">
            <v>40910.SO</v>
          </cell>
        </row>
        <row r="1174">
          <cell r="A1174">
            <v>1174</v>
          </cell>
          <cell r="B1174">
            <v>40910</v>
          </cell>
          <cell r="C1174" t="str">
            <v>SITUS</v>
          </cell>
          <cell r="D1174" t="str">
            <v>S</v>
          </cell>
          <cell r="E1174" t="str">
            <v>LABOR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M1174">
            <v>0.75</v>
          </cell>
          <cell r="N1174">
            <v>0</v>
          </cell>
          <cell r="O1174">
            <v>0</v>
          </cell>
          <cell r="P1174">
            <v>0.75</v>
          </cell>
          <cell r="Q1174">
            <v>0</v>
          </cell>
          <cell r="R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D1174">
            <v>40910</v>
          </cell>
          <cell r="AE1174" t="str">
            <v>S</v>
          </cell>
          <cell r="AF1174" t="str">
            <v>40910.S</v>
          </cell>
        </row>
        <row r="1175">
          <cell r="A1175">
            <v>1175</v>
          </cell>
          <cell r="F1175">
            <v>-25909656.726473972</v>
          </cell>
          <cell r="G1175">
            <v>-25909656.726473972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N1175">
            <v>-19432242.544855479</v>
          </cell>
          <cell r="O1175">
            <v>-6477414.1816184931</v>
          </cell>
          <cell r="Q1175">
            <v>0</v>
          </cell>
          <cell r="R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D1175">
            <v>40910</v>
          </cell>
          <cell r="AE1175" t="str">
            <v>NA</v>
          </cell>
          <cell r="AF1175" t="str">
            <v>40910.NA</v>
          </cell>
        </row>
        <row r="1176">
          <cell r="A1176">
            <v>1176</v>
          </cell>
          <cell r="B1176" t="str">
            <v>Federal Income Tax Per Calculation</v>
          </cell>
          <cell r="AD1176" t="str">
            <v>Federal Income Tax Per Calculation</v>
          </cell>
          <cell r="AE1176" t="str">
            <v>NA</v>
          </cell>
          <cell r="AF1176" t="str">
            <v>Federal Income Tax Per Calculation.NA</v>
          </cell>
        </row>
        <row r="1177">
          <cell r="A1177">
            <v>1177</v>
          </cell>
          <cell r="AD1177" t="str">
            <v>Federal Income Tax Per Calculation</v>
          </cell>
          <cell r="AE1177" t="str">
            <v>NA</v>
          </cell>
          <cell r="AF1177" t="str">
            <v>Federal Income Tax Per Calculation.NA1</v>
          </cell>
        </row>
        <row r="1178">
          <cell r="A1178">
            <v>1178</v>
          </cell>
          <cell r="B1178" t="str">
            <v xml:space="preserve">Adjustment to Book Tax </v>
          </cell>
          <cell r="AD1178" t="str">
            <v xml:space="preserve">Adjustment to Book Tax </v>
          </cell>
          <cell r="AE1178" t="str">
            <v>NA</v>
          </cell>
          <cell r="AF1178" t="str">
            <v>Adjustment to Book Tax .NA</v>
          </cell>
        </row>
        <row r="1179">
          <cell r="A1179">
            <v>1179</v>
          </cell>
          <cell r="AD1179" t="str">
            <v xml:space="preserve">Adjustment to Book Tax </v>
          </cell>
          <cell r="AE1179" t="str">
            <v>NA</v>
          </cell>
          <cell r="AF1179" t="str">
            <v>Adjustment to Book Tax .NA1</v>
          </cell>
        </row>
        <row r="1180">
          <cell r="A1180">
            <v>1180</v>
          </cell>
          <cell r="B1180" t="str">
            <v>Federal Income Tax Expense</v>
          </cell>
          <cell r="E1180" t="str">
            <v>FIT</v>
          </cell>
          <cell r="F1180">
            <v>42547838.668177977</v>
          </cell>
          <cell r="G1180">
            <v>6973731.576820787</v>
          </cell>
          <cell r="H1180">
            <v>-1012674.8187154481</v>
          </cell>
          <cell r="I1180">
            <v>36792037.67405618</v>
          </cell>
          <cell r="J1180">
            <v>-391589.45773400518</v>
          </cell>
          <cell r="K1180">
            <v>186333.69375045467</v>
          </cell>
          <cell r="M1180">
            <v>0.75</v>
          </cell>
          <cell r="N1180">
            <v>5230298.6826155903</v>
          </cell>
          <cell r="O1180">
            <v>1743432.8942051968</v>
          </cell>
          <cell r="P1180">
            <v>0.75</v>
          </cell>
          <cell r="Q1180">
            <v>-759506.11403658614</v>
          </cell>
          <cell r="R1180">
            <v>-253168.70467886204</v>
          </cell>
          <cell r="S1180" t="str">
            <v>DRB</v>
          </cell>
          <cell r="T1180">
            <v>21554934.615888413</v>
          </cell>
          <cell r="U1180">
            <v>-13776038.412559593</v>
          </cell>
          <cell r="V1180">
            <v>21465772.662446745</v>
          </cell>
          <cell r="W1180">
            <v>10260593.391828673</v>
          </cell>
          <cell r="X1180">
            <v>-2713224.5835481761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D1180" t="str">
            <v>Federal Income Tax Expense</v>
          </cell>
          <cell r="AE1180" t="str">
            <v>NA</v>
          </cell>
          <cell r="AF1180" t="str">
            <v>Federal Income Tax Expense.NA</v>
          </cell>
        </row>
        <row r="1181">
          <cell r="A1181">
            <v>1181</v>
          </cell>
          <cell r="F1181">
            <v>0</v>
          </cell>
          <cell r="AD1181" t="str">
            <v>Federal Income Tax Expense</v>
          </cell>
          <cell r="AE1181" t="str">
            <v>NA</v>
          </cell>
          <cell r="AF1181" t="str">
            <v>Federal Income Tax Expense.NA1</v>
          </cell>
        </row>
        <row r="1182">
          <cell r="A1182">
            <v>1182</v>
          </cell>
          <cell r="B1182" t="str">
            <v>TOTAL OPERATING EXPENSES</v>
          </cell>
          <cell r="F1182">
            <v>1706420360.4334309</v>
          </cell>
          <cell r="G1182">
            <v>1230340125.63306</v>
          </cell>
          <cell r="H1182">
            <v>221412214.67589331</v>
          </cell>
          <cell r="I1182">
            <v>205786400.223948</v>
          </cell>
          <cell r="J1182">
            <v>42086394.03374213</v>
          </cell>
          <cell r="K1182">
            <v>6795225.866787537</v>
          </cell>
          <cell r="N1182">
            <v>559398905.40075517</v>
          </cell>
          <cell r="O1182">
            <v>670941220.23230469</v>
          </cell>
          <cell r="Q1182">
            <v>164603409.7137118</v>
          </cell>
          <cell r="R1182">
            <v>56808804.962181486</v>
          </cell>
          <cell r="T1182">
            <v>31062592.506929036</v>
          </cell>
          <cell r="U1182">
            <v>106701749.27685294</v>
          </cell>
          <cell r="V1182">
            <v>41483309.018092476</v>
          </cell>
          <cell r="W1182">
            <v>20781021.946499184</v>
          </cell>
          <cell r="X1182">
            <v>5757727.4755742764</v>
          </cell>
          <cell r="AD1182" t="str">
            <v>TOTAL OPERATING EXPENSES</v>
          </cell>
          <cell r="AE1182" t="str">
            <v>NA</v>
          </cell>
          <cell r="AF1182" t="str">
            <v>TOTAL OPERATING EXPENSES.NA</v>
          </cell>
        </row>
        <row r="1183">
          <cell r="A1183">
            <v>1183</v>
          </cell>
          <cell r="AD1183" t="str">
            <v>TOTAL OPERATING EXPENSES</v>
          </cell>
          <cell r="AE1183" t="str">
            <v>NA</v>
          </cell>
          <cell r="AF1183" t="str">
            <v>TOTAL OPERATING EXPENSES.NA1</v>
          </cell>
        </row>
        <row r="1184">
          <cell r="A1184">
            <v>1184</v>
          </cell>
          <cell r="AD1184" t="str">
            <v>TOTAL OPERATING EXPENSES</v>
          </cell>
          <cell r="AE1184" t="str">
            <v>NA</v>
          </cell>
          <cell r="AF1184" t="str">
            <v>TOTAL OPERATING EXPENSES.NA2</v>
          </cell>
        </row>
        <row r="1185">
          <cell r="A1185">
            <v>1185</v>
          </cell>
          <cell r="B1185">
            <v>310</v>
          </cell>
          <cell r="C1185" t="str">
            <v>Land and Land Rights</v>
          </cell>
          <cell r="AD1185">
            <v>310</v>
          </cell>
          <cell r="AE1185" t="str">
            <v>NA</v>
          </cell>
          <cell r="AF1185" t="str">
            <v>310.NA</v>
          </cell>
        </row>
        <row r="1186">
          <cell r="A1186">
            <v>1186</v>
          </cell>
          <cell r="D1186" t="str">
            <v>SG</v>
          </cell>
          <cell r="E1186" t="str">
            <v>P</v>
          </cell>
          <cell r="F1186">
            <v>1018454.3800252011</v>
          </cell>
          <cell r="G1186">
            <v>1018454.3800252011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M1186">
            <v>0.75</v>
          </cell>
          <cell r="N1186">
            <v>763840.78501890088</v>
          </cell>
          <cell r="O1186">
            <v>254613.59500630028</v>
          </cell>
          <cell r="Q1186">
            <v>0</v>
          </cell>
          <cell r="R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D1186">
            <v>310</v>
          </cell>
          <cell r="AE1186" t="str">
            <v>SG</v>
          </cell>
          <cell r="AF1186" t="str">
            <v>310.SG</v>
          </cell>
        </row>
        <row r="1187">
          <cell r="A1187">
            <v>1187</v>
          </cell>
          <cell r="D1187" t="str">
            <v>SG</v>
          </cell>
          <cell r="E1187" t="str">
            <v>P</v>
          </cell>
          <cell r="F1187">
            <v>15208970.125745026</v>
          </cell>
          <cell r="G1187">
            <v>15208970.125745026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M1187">
            <v>0.75</v>
          </cell>
          <cell r="N1187">
            <v>11406727.594308769</v>
          </cell>
          <cell r="O1187">
            <v>3802242.5314362566</v>
          </cell>
          <cell r="Q1187">
            <v>0</v>
          </cell>
          <cell r="R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D1187">
            <v>310</v>
          </cell>
          <cell r="AE1187" t="str">
            <v>SG</v>
          </cell>
          <cell r="AF1187" t="str">
            <v>310.SG1</v>
          </cell>
        </row>
        <row r="1188">
          <cell r="A1188">
            <v>1188</v>
          </cell>
          <cell r="D1188" t="str">
            <v>SG</v>
          </cell>
          <cell r="E1188" t="str">
            <v>P</v>
          </cell>
          <cell r="F1188">
            <v>23556384.565720625</v>
          </cell>
          <cell r="G1188">
            <v>23556384.565720625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M1188">
            <v>0.75</v>
          </cell>
          <cell r="N1188">
            <v>17667288.424290471</v>
          </cell>
          <cell r="O1188">
            <v>5889096.1414301563</v>
          </cell>
          <cell r="Q1188">
            <v>0</v>
          </cell>
          <cell r="R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D1188">
            <v>310</v>
          </cell>
          <cell r="AE1188" t="str">
            <v>SG</v>
          </cell>
          <cell r="AF1188" t="str">
            <v>310.SG2</v>
          </cell>
        </row>
        <row r="1189">
          <cell r="A1189">
            <v>1189</v>
          </cell>
          <cell r="D1189" t="str">
            <v>S</v>
          </cell>
          <cell r="E1189" t="str">
            <v>P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M1189">
            <v>0.75</v>
          </cell>
          <cell r="N1189">
            <v>0</v>
          </cell>
          <cell r="O1189">
            <v>0</v>
          </cell>
          <cell r="Q1189">
            <v>0</v>
          </cell>
          <cell r="R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D1189">
            <v>310</v>
          </cell>
          <cell r="AE1189" t="str">
            <v>S</v>
          </cell>
          <cell r="AF1189" t="str">
            <v>310.S</v>
          </cell>
        </row>
        <row r="1190">
          <cell r="A1190">
            <v>1190</v>
          </cell>
          <cell r="D1190" t="str">
            <v>SG</v>
          </cell>
          <cell r="E1190" t="str">
            <v>P</v>
          </cell>
          <cell r="F1190">
            <v>1152786.3890543717</v>
          </cell>
          <cell r="G1190">
            <v>1152786.3890543717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M1190">
            <v>0.75</v>
          </cell>
          <cell r="N1190">
            <v>864589.79179077875</v>
          </cell>
          <cell r="O1190">
            <v>288196.59726359294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D1190">
            <v>310</v>
          </cell>
          <cell r="AE1190" t="str">
            <v>SG</v>
          </cell>
          <cell r="AF1190" t="str">
            <v>310.SG3</v>
          </cell>
        </row>
        <row r="1191">
          <cell r="A1191">
            <v>1191</v>
          </cell>
          <cell r="F1191">
            <v>40936595.460545227</v>
          </cell>
          <cell r="G1191">
            <v>40936595.460545227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N1191">
            <v>30702446.59540892</v>
          </cell>
          <cell r="O1191">
            <v>10234148.865136307</v>
          </cell>
          <cell r="Q1191">
            <v>0</v>
          </cell>
          <cell r="R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D1191">
            <v>310</v>
          </cell>
          <cell r="AE1191" t="str">
            <v>NA</v>
          </cell>
          <cell r="AF1191" t="str">
            <v>310.NA1</v>
          </cell>
        </row>
        <row r="1192">
          <cell r="A1192">
            <v>1192</v>
          </cell>
          <cell r="AD1192">
            <v>310</v>
          </cell>
          <cell r="AE1192" t="str">
            <v>NA</v>
          </cell>
          <cell r="AF1192" t="str">
            <v>310.NA2</v>
          </cell>
        </row>
        <row r="1193">
          <cell r="A1193">
            <v>1193</v>
          </cell>
          <cell r="B1193">
            <v>311</v>
          </cell>
          <cell r="C1193" t="str">
            <v>Structures and Improvements</v>
          </cell>
          <cell r="AD1193">
            <v>311</v>
          </cell>
          <cell r="AE1193" t="str">
            <v>NA</v>
          </cell>
          <cell r="AF1193" t="str">
            <v>311.NA</v>
          </cell>
        </row>
        <row r="1194">
          <cell r="A1194">
            <v>1194</v>
          </cell>
          <cell r="D1194" t="str">
            <v>SG</v>
          </cell>
          <cell r="E1194" t="str">
            <v>P</v>
          </cell>
          <cell r="F1194">
            <v>99958215.820479497</v>
          </cell>
          <cell r="G1194">
            <v>99958215.820479497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M1194">
            <v>0.75</v>
          </cell>
          <cell r="N1194">
            <v>74968661.865359619</v>
          </cell>
          <cell r="O1194">
            <v>24989553.955119874</v>
          </cell>
          <cell r="Q1194">
            <v>0</v>
          </cell>
          <cell r="R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D1194">
            <v>311</v>
          </cell>
          <cell r="AE1194" t="str">
            <v>SG</v>
          </cell>
          <cell r="AF1194" t="str">
            <v>311.SG</v>
          </cell>
        </row>
        <row r="1195">
          <cell r="A1195">
            <v>1195</v>
          </cell>
          <cell r="D1195" t="str">
            <v>SG</v>
          </cell>
          <cell r="E1195" t="str">
            <v>P</v>
          </cell>
          <cell r="F1195">
            <v>139769025.97641316</v>
          </cell>
          <cell r="G1195">
            <v>139769025.97641316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M1195">
            <v>0.75</v>
          </cell>
          <cell r="N1195">
            <v>104826769.48230988</v>
          </cell>
          <cell r="O1195">
            <v>34942256.49410329</v>
          </cell>
          <cell r="Q1195">
            <v>0</v>
          </cell>
          <cell r="R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D1195">
            <v>311</v>
          </cell>
          <cell r="AE1195" t="str">
            <v>SG</v>
          </cell>
          <cell r="AF1195" t="str">
            <v>311.SG1</v>
          </cell>
        </row>
        <row r="1196">
          <cell r="A1196">
            <v>1196</v>
          </cell>
          <cell r="D1196" t="str">
            <v>SG</v>
          </cell>
          <cell r="E1196" t="str">
            <v>P</v>
          </cell>
          <cell r="F1196">
            <v>177606253.36740574</v>
          </cell>
          <cell r="G1196">
            <v>177606253.36740574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M1196">
            <v>0.75</v>
          </cell>
          <cell r="N1196">
            <v>133204690.0255543</v>
          </cell>
          <cell r="O1196">
            <v>44401563.341851436</v>
          </cell>
          <cell r="Q1196">
            <v>0</v>
          </cell>
          <cell r="R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D1196">
            <v>311</v>
          </cell>
          <cell r="AE1196" t="str">
            <v>SG</v>
          </cell>
          <cell r="AF1196" t="str">
            <v>311.SG2</v>
          </cell>
        </row>
        <row r="1197">
          <cell r="A1197">
            <v>1197</v>
          </cell>
          <cell r="D1197" t="str">
            <v>SG</v>
          </cell>
          <cell r="E1197" t="str">
            <v>P</v>
          </cell>
          <cell r="F1197">
            <v>28028420.318393003</v>
          </cell>
          <cell r="G1197">
            <v>28028420.318393003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M1197">
            <v>0.75</v>
          </cell>
          <cell r="N1197">
            <v>21021315.238794751</v>
          </cell>
          <cell r="O1197">
            <v>7007105.0795982508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D1197">
            <v>311</v>
          </cell>
          <cell r="AE1197" t="str">
            <v>SG</v>
          </cell>
          <cell r="AF1197" t="str">
            <v>311.SG3</v>
          </cell>
        </row>
        <row r="1198">
          <cell r="A1198">
            <v>1198</v>
          </cell>
          <cell r="F1198">
            <v>445361915.48269141</v>
          </cell>
          <cell r="G1198">
            <v>445361915.48269141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N1198">
            <v>334021436.61201853</v>
          </cell>
          <cell r="O1198">
            <v>111340478.87067285</v>
          </cell>
          <cell r="Q1198">
            <v>0</v>
          </cell>
          <cell r="R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D1198">
            <v>311</v>
          </cell>
          <cell r="AE1198" t="str">
            <v>NA</v>
          </cell>
          <cell r="AF1198" t="str">
            <v>311.NA1</v>
          </cell>
        </row>
        <row r="1199">
          <cell r="A1199">
            <v>1199</v>
          </cell>
          <cell r="AD1199">
            <v>311</v>
          </cell>
          <cell r="AE1199" t="str">
            <v>NA</v>
          </cell>
          <cell r="AF1199" t="str">
            <v>311.NA2</v>
          </cell>
        </row>
        <row r="1200">
          <cell r="A1200">
            <v>1200</v>
          </cell>
          <cell r="B1200">
            <v>312</v>
          </cell>
          <cell r="C1200" t="str">
            <v>Boiler Plant Equipment</v>
          </cell>
          <cell r="AD1200">
            <v>312</v>
          </cell>
          <cell r="AE1200" t="str">
            <v>NA</v>
          </cell>
          <cell r="AF1200" t="str">
            <v>312.NA</v>
          </cell>
        </row>
        <row r="1201">
          <cell r="A1201">
            <v>1201</v>
          </cell>
          <cell r="D1201" t="str">
            <v>SG</v>
          </cell>
          <cell r="E1201" t="str">
            <v>P</v>
          </cell>
          <cell r="F1201">
            <v>268049065.75263929</v>
          </cell>
          <cell r="G1201">
            <v>268049065.75263929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M1201">
            <v>0.75</v>
          </cell>
          <cell r="N1201">
            <v>201036799.31447947</v>
          </cell>
          <cell r="O1201">
            <v>67012266.438159823</v>
          </cell>
          <cell r="Q1201">
            <v>0</v>
          </cell>
          <cell r="R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D1201">
            <v>312</v>
          </cell>
          <cell r="AE1201" t="str">
            <v>SG</v>
          </cell>
          <cell r="AF1201" t="str">
            <v>312.SG</v>
          </cell>
        </row>
        <row r="1202">
          <cell r="A1202">
            <v>1202</v>
          </cell>
          <cell r="D1202" t="str">
            <v>SG</v>
          </cell>
          <cell r="E1202" t="str">
            <v>P</v>
          </cell>
          <cell r="F1202">
            <v>232479773.02988711</v>
          </cell>
          <cell r="G1202">
            <v>232479773.02988711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M1202">
            <v>0.75</v>
          </cell>
          <cell r="N1202">
            <v>174359829.77241534</v>
          </cell>
          <cell r="O1202">
            <v>58119943.257471777</v>
          </cell>
          <cell r="Q1202">
            <v>0</v>
          </cell>
          <cell r="R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D1202">
            <v>312</v>
          </cell>
          <cell r="AE1202" t="str">
            <v>SG</v>
          </cell>
          <cell r="AF1202" t="str">
            <v>312.SG1</v>
          </cell>
        </row>
        <row r="1203">
          <cell r="A1203">
            <v>1203</v>
          </cell>
          <cell r="D1203" t="str">
            <v>SG</v>
          </cell>
          <cell r="E1203" t="str">
            <v>P</v>
          </cell>
          <cell r="F1203">
            <v>1234405914.9179499</v>
          </cell>
          <cell r="G1203">
            <v>1234405914.9179499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M1203">
            <v>0.75</v>
          </cell>
          <cell r="N1203">
            <v>925804436.1884625</v>
          </cell>
          <cell r="O1203">
            <v>308601478.72948748</v>
          </cell>
          <cell r="Q1203">
            <v>0</v>
          </cell>
          <cell r="R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D1203">
            <v>312</v>
          </cell>
          <cell r="AE1203" t="str">
            <v>SG</v>
          </cell>
          <cell r="AF1203" t="str">
            <v>312.SG2</v>
          </cell>
        </row>
        <row r="1204">
          <cell r="A1204">
            <v>1204</v>
          </cell>
          <cell r="D1204" t="str">
            <v>SG</v>
          </cell>
          <cell r="E1204" t="str">
            <v>P</v>
          </cell>
          <cell r="F1204">
            <v>145994295.21012658</v>
          </cell>
          <cell r="G1204">
            <v>145994295.21012658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M1204">
            <v>0.75</v>
          </cell>
          <cell r="N1204">
            <v>109495721.40759493</v>
          </cell>
          <cell r="O1204">
            <v>36498573.802531645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D1204">
            <v>312</v>
          </cell>
          <cell r="AE1204" t="str">
            <v>SG</v>
          </cell>
          <cell r="AF1204" t="str">
            <v>312.SG3</v>
          </cell>
        </row>
        <row r="1205">
          <cell r="A1205">
            <v>1205</v>
          </cell>
          <cell r="F1205">
            <v>1880929048.9106028</v>
          </cell>
          <cell r="G1205">
            <v>1880929048.9106028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N1205">
            <v>1410696786.6829522</v>
          </cell>
          <cell r="O1205">
            <v>470232262.2276507</v>
          </cell>
          <cell r="Q1205">
            <v>0</v>
          </cell>
          <cell r="R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D1205">
            <v>312</v>
          </cell>
          <cell r="AE1205" t="str">
            <v>NA</v>
          </cell>
          <cell r="AF1205" t="str">
            <v>312.NA1</v>
          </cell>
        </row>
        <row r="1206">
          <cell r="A1206">
            <v>1206</v>
          </cell>
          <cell r="AD1206">
            <v>312</v>
          </cell>
          <cell r="AE1206" t="str">
            <v>NA</v>
          </cell>
          <cell r="AF1206" t="str">
            <v>312.NA2</v>
          </cell>
        </row>
        <row r="1207">
          <cell r="A1207">
            <v>1207</v>
          </cell>
          <cell r="B1207">
            <v>314</v>
          </cell>
          <cell r="C1207" t="str">
            <v>Turbogenerator Units</v>
          </cell>
          <cell r="AD1207">
            <v>314</v>
          </cell>
          <cell r="AE1207" t="str">
            <v>NA</v>
          </cell>
          <cell r="AF1207" t="str">
            <v>314.NA</v>
          </cell>
        </row>
        <row r="1208">
          <cell r="A1208">
            <v>1208</v>
          </cell>
          <cell r="D1208" t="str">
            <v>SG</v>
          </cell>
          <cell r="E1208" t="str">
            <v>P</v>
          </cell>
          <cell r="F1208">
            <v>50104240.782086231</v>
          </cell>
          <cell r="G1208">
            <v>50104240.782086231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M1208">
            <v>0.75</v>
          </cell>
          <cell r="N1208">
            <v>37578180.586564675</v>
          </cell>
          <cell r="O1208">
            <v>12526060.195521558</v>
          </cell>
          <cell r="Q1208">
            <v>0</v>
          </cell>
          <cell r="R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D1208">
            <v>314</v>
          </cell>
          <cell r="AE1208" t="str">
            <v>SG</v>
          </cell>
          <cell r="AF1208" t="str">
            <v>314.SG</v>
          </cell>
        </row>
        <row r="1209">
          <cell r="A1209">
            <v>1209</v>
          </cell>
          <cell r="D1209" t="str">
            <v>SG</v>
          </cell>
          <cell r="E1209" t="str">
            <v>P</v>
          </cell>
          <cell r="F1209">
            <v>57497310.738299228</v>
          </cell>
          <cell r="G1209">
            <v>57497310.738299228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M1209">
            <v>0.75</v>
          </cell>
          <cell r="N1209">
            <v>43122983.053724423</v>
          </cell>
          <cell r="O1209">
            <v>14374327.684574807</v>
          </cell>
          <cell r="Q1209">
            <v>0</v>
          </cell>
          <cell r="R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D1209">
            <v>314</v>
          </cell>
          <cell r="AE1209" t="str">
            <v>SG</v>
          </cell>
          <cell r="AF1209" t="str">
            <v>314.SG1</v>
          </cell>
        </row>
        <row r="1210">
          <cell r="A1210">
            <v>1210</v>
          </cell>
          <cell r="D1210" t="str">
            <v>SG</v>
          </cell>
          <cell r="E1210" t="str">
            <v>P</v>
          </cell>
          <cell r="F1210">
            <v>298428500.20969045</v>
          </cell>
          <cell r="G1210">
            <v>298428500.20969045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M1210">
            <v>0.75</v>
          </cell>
          <cell r="N1210">
            <v>223821375.15726784</v>
          </cell>
          <cell r="O1210">
            <v>74607125.052422613</v>
          </cell>
          <cell r="Q1210">
            <v>0</v>
          </cell>
          <cell r="R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D1210">
            <v>314</v>
          </cell>
          <cell r="AE1210" t="str">
            <v>SG</v>
          </cell>
          <cell r="AF1210" t="str">
            <v>314.SG2</v>
          </cell>
        </row>
        <row r="1211">
          <cell r="A1211">
            <v>1211</v>
          </cell>
          <cell r="D1211" t="str">
            <v>SG</v>
          </cell>
          <cell r="E1211" t="str">
            <v>P</v>
          </cell>
          <cell r="F1211">
            <v>29610273.068367578</v>
          </cell>
          <cell r="G1211">
            <v>29610273.068367578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M1211">
            <v>0.75</v>
          </cell>
          <cell r="N1211">
            <v>22207704.801275685</v>
          </cell>
          <cell r="O1211">
            <v>7402568.2670918945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D1211">
            <v>314</v>
          </cell>
          <cell r="AE1211" t="str">
            <v>SG</v>
          </cell>
          <cell r="AF1211" t="str">
            <v>314.SG3</v>
          </cell>
        </row>
        <row r="1212">
          <cell r="A1212">
            <v>1212</v>
          </cell>
          <cell r="F1212">
            <v>435640324.7984435</v>
          </cell>
          <cell r="G1212">
            <v>435640324.7984435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N1212">
            <v>326730243.59883261</v>
          </cell>
          <cell r="O1212">
            <v>108910081.19961087</v>
          </cell>
          <cell r="Q1212">
            <v>0</v>
          </cell>
          <cell r="R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D1212">
            <v>314</v>
          </cell>
          <cell r="AE1212" t="str">
            <v>NA</v>
          </cell>
          <cell r="AF1212" t="str">
            <v>314.NA1</v>
          </cell>
        </row>
        <row r="1213">
          <cell r="A1213">
            <v>1213</v>
          </cell>
          <cell r="AD1213">
            <v>314</v>
          </cell>
          <cell r="AE1213" t="str">
            <v>NA</v>
          </cell>
          <cell r="AF1213" t="str">
            <v>314.NA2</v>
          </cell>
        </row>
        <row r="1214">
          <cell r="A1214">
            <v>1214</v>
          </cell>
          <cell r="B1214">
            <v>315</v>
          </cell>
          <cell r="C1214" t="str">
            <v>Accessory Electric Equipment</v>
          </cell>
          <cell r="AD1214">
            <v>315</v>
          </cell>
          <cell r="AE1214" t="str">
            <v>NA</v>
          </cell>
          <cell r="AF1214" t="str">
            <v>315.NA</v>
          </cell>
        </row>
        <row r="1215">
          <cell r="A1215">
            <v>1215</v>
          </cell>
          <cell r="D1215" t="str">
            <v>SG</v>
          </cell>
          <cell r="E1215" t="str">
            <v>P</v>
          </cell>
          <cell r="F1215">
            <v>37867674.226949498</v>
          </cell>
          <cell r="G1215">
            <v>37867674.226949498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M1215">
            <v>0.75</v>
          </cell>
          <cell r="N1215">
            <v>28400755.670212124</v>
          </cell>
          <cell r="O1215">
            <v>9466918.5567373745</v>
          </cell>
          <cell r="Q1215">
            <v>0</v>
          </cell>
          <cell r="R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D1215">
            <v>315</v>
          </cell>
          <cell r="AE1215" t="str">
            <v>SG</v>
          </cell>
          <cell r="AF1215" t="str">
            <v>315.SG</v>
          </cell>
        </row>
        <row r="1216">
          <cell r="A1216">
            <v>1216</v>
          </cell>
          <cell r="D1216" t="str">
            <v>SG</v>
          </cell>
          <cell r="E1216" t="str">
            <v>P</v>
          </cell>
          <cell r="F1216">
            <v>59774097.25013148</v>
          </cell>
          <cell r="G1216">
            <v>59774097.25013148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M1216">
            <v>0.75</v>
          </cell>
          <cell r="N1216">
            <v>44830572.937598608</v>
          </cell>
          <cell r="O1216">
            <v>14943524.31253287</v>
          </cell>
          <cell r="Q1216">
            <v>0</v>
          </cell>
          <cell r="R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D1216">
            <v>315</v>
          </cell>
          <cell r="AE1216" t="str">
            <v>SG</v>
          </cell>
          <cell r="AF1216" t="str">
            <v>315.SG1</v>
          </cell>
        </row>
        <row r="1217">
          <cell r="A1217">
            <v>1217</v>
          </cell>
          <cell r="D1217" t="str">
            <v>SG</v>
          </cell>
          <cell r="E1217" t="str">
            <v>P</v>
          </cell>
          <cell r="F1217">
            <v>88309913.402481943</v>
          </cell>
          <cell r="G1217">
            <v>88309913.402481943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M1217">
            <v>0.75</v>
          </cell>
          <cell r="N1217">
            <v>66232435.051861458</v>
          </cell>
          <cell r="O1217">
            <v>22077478.350620486</v>
          </cell>
          <cell r="Q1217">
            <v>0</v>
          </cell>
          <cell r="R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D1217">
            <v>315</v>
          </cell>
          <cell r="AE1217" t="str">
            <v>SG</v>
          </cell>
          <cell r="AF1217" t="str">
            <v>315.SG2</v>
          </cell>
        </row>
        <row r="1218">
          <cell r="A1218">
            <v>1218</v>
          </cell>
          <cell r="D1218" t="str">
            <v>SG</v>
          </cell>
          <cell r="E1218" t="str">
            <v>P</v>
          </cell>
          <cell r="F1218">
            <v>29734917.986571591</v>
          </cell>
          <cell r="G1218">
            <v>29734917.986571591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M1218">
            <v>0.75</v>
          </cell>
          <cell r="N1218">
            <v>22301188.489928693</v>
          </cell>
          <cell r="O1218">
            <v>7433729.4966428978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D1218">
            <v>315</v>
          </cell>
          <cell r="AE1218" t="str">
            <v>SG</v>
          </cell>
          <cell r="AF1218" t="str">
            <v>315.SG3</v>
          </cell>
        </row>
        <row r="1219">
          <cell r="A1219">
            <v>1219</v>
          </cell>
          <cell r="F1219">
            <v>215686602.86613449</v>
          </cell>
          <cell r="G1219">
            <v>215686602.86613449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N1219">
            <v>161764952.14960089</v>
          </cell>
          <cell r="O1219">
            <v>53921650.716533624</v>
          </cell>
          <cell r="Q1219">
            <v>0</v>
          </cell>
          <cell r="R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D1219">
            <v>315</v>
          </cell>
          <cell r="AE1219" t="str">
            <v>NA</v>
          </cell>
          <cell r="AF1219" t="str">
            <v>315.NA1</v>
          </cell>
        </row>
        <row r="1220">
          <cell r="A1220">
            <v>1220</v>
          </cell>
          <cell r="AD1220">
            <v>315</v>
          </cell>
          <cell r="AE1220" t="str">
            <v>NA</v>
          </cell>
          <cell r="AF1220" t="str">
            <v>315.NA2</v>
          </cell>
        </row>
        <row r="1221">
          <cell r="A1221">
            <v>1221</v>
          </cell>
          <cell r="B1221">
            <v>316</v>
          </cell>
          <cell r="C1221" t="str">
            <v>Misc Power Plant Equipment</v>
          </cell>
          <cell r="AD1221">
            <v>316</v>
          </cell>
          <cell r="AE1221" t="str">
            <v>NA</v>
          </cell>
          <cell r="AF1221" t="str">
            <v>316.NA</v>
          </cell>
        </row>
        <row r="1222">
          <cell r="A1222">
            <v>1222</v>
          </cell>
          <cell r="D1222" t="str">
            <v>SG</v>
          </cell>
          <cell r="E1222" t="str">
            <v>P</v>
          </cell>
          <cell r="F1222">
            <v>1365401.6693066999</v>
          </cell>
          <cell r="G1222">
            <v>1365401.6693066999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M1222">
            <v>0.75</v>
          </cell>
          <cell r="N1222">
            <v>1024051.2519800249</v>
          </cell>
          <cell r="O1222">
            <v>341350.41732667497</v>
          </cell>
          <cell r="Q1222">
            <v>0</v>
          </cell>
          <cell r="R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D1222">
            <v>316</v>
          </cell>
          <cell r="AE1222" t="str">
            <v>SG</v>
          </cell>
          <cell r="AF1222" t="str">
            <v>316.SG</v>
          </cell>
        </row>
        <row r="1223">
          <cell r="A1223">
            <v>1223</v>
          </cell>
          <cell r="D1223" t="str">
            <v>SG</v>
          </cell>
          <cell r="E1223" t="str">
            <v>P</v>
          </cell>
          <cell r="F1223">
            <v>2204060.8092238377</v>
          </cell>
          <cell r="G1223">
            <v>2204060.8092238377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M1223">
            <v>0.75</v>
          </cell>
          <cell r="N1223">
            <v>1653045.6069178781</v>
          </cell>
          <cell r="O1223">
            <v>551015.20230595942</v>
          </cell>
          <cell r="Q1223">
            <v>0</v>
          </cell>
          <cell r="R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D1223">
            <v>316</v>
          </cell>
          <cell r="AE1223" t="str">
            <v>SG</v>
          </cell>
          <cell r="AF1223" t="str">
            <v>316.SG1</v>
          </cell>
        </row>
        <row r="1224">
          <cell r="A1224">
            <v>1224</v>
          </cell>
          <cell r="D1224" t="str">
            <v>SG</v>
          </cell>
          <cell r="E1224" t="str">
            <v>P</v>
          </cell>
          <cell r="F1224">
            <v>8304434.5928265154</v>
          </cell>
          <cell r="G1224">
            <v>8304434.5928265154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M1224">
            <v>0.75</v>
          </cell>
          <cell r="N1224">
            <v>6228325.9446198866</v>
          </cell>
          <cell r="O1224">
            <v>2076108.6482066289</v>
          </cell>
          <cell r="Q1224">
            <v>0</v>
          </cell>
          <cell r="R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D1224">
            <v>316</v>
          </cell>
          <cell r="AE1224" t="str">
            <v>SG</v>
          </cell>
          <cell r="AF1224" t="str">
            <v>316.SG2</v>
          </cell>
        </row>
        <row r="1225">
          <cell r="A1225">
            <v>1225</v>
          </cell>
          <cell r="D1225" t="str">
            <v>SG</v>
          </cell>
          <cell r="E1225" t="str">
            <v>P</v>
          </cell>
          <cell r="F1225">
            <v>1791043.2898459644</v>
          </cell>
          <cell r="G1225">
            <v>1791043.2898459644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M1225">
            <v>0.75</v>
          </cell>
          <cell r="N1225">
            <v>1343282.4673844734</v>
          </cell>
          <cell r="O1225">
            <v>447760.8224614911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D1225">
            <v>316</v>
          </cell>
          <cell r="AE1225" t="str">
            <v>SG</v>
          </cell>
          <cell r="AF1225" t="str">
            <v>316.SG3</v>
          </cell>
        </row>
        <row r="1226">
          <cell r="A1226">
            <v>1226</v>
          </cell>
          <cell r="F1226">
            <v>13664940.361203017</v>
          </cell>
          <cell r="G1226">
            <v>13664940.361203017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N1226">
            <v>10248705.270902261</v>
          </cell>
          <cell r="O1226">
            <v>3416235.0903007542</v>
          </cell>
          <cell r="Q1226">
            <v>0</v>
          </cell>
          <cell r="R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D1226">
            <v>316</v>
          </cell>
          <cell r="AE1226" t="str">
            <v>NA</v>
          </cell>
          <cell r="AF1226" t="str">
            <v>316.NA1</v>
          </cell>
        </row>
        <row r="1227">
          <cell r="A1227">
            <v>1227</v>
          </cell>
          <cell r="AD1227">
            <v>316</v>
          </cell>
          <cell r="AE1227" t="str">
            <v>NA</v>
          </cell>
          <cell r="AF1227" t="str">
            <v>316.NA2</v>
          </cell>
        </row>
        <row r="1228">
          <cell r="A1228">
            <v>1228</v>
          </cell>
          <cell r="AD1228">
            <v>316</v>
          </cell>
          <cell r="AE1228" t="str">
            <v>NA</v>
          </cell>
          <cell r="AF1228" t="str">
            <v>316.NA3</v>
          </cell>
        </row>
        <row r="1229">
          <cell r="A1229">
            <v>1229</v>
          </cell>
          <cell r="B1229" t="str">
            <v>SP</v>
          </cell>
          <cell r="C1229" t="str">
            <v>Unclassified Steam Plant - Account 300</v>
          </cell>
          <cell r="AD1229" t="str">
            <v>SP</v>
          </cell>
          <cell r="AE1229" t="str">
            <v>NA</v>
          </cell>
          <cell r="AF1229" t="str">
            <v>SP.NA</v>
          </cell>
        </row>
        <row r="1230">
          <cell r="A1230">
            <v>1230</v>
          </cell>
          <cell r="D1230" t="str">
            <v>SG</v>
          </cell>
          <cell r="E1230" t="str">
            <v>P</v>
          </cell>
          <cell r="F1230">
            <v>-1017807.3126920181</v>
          </cell>
          <cell r="G1230">
            <v>-1017807.3126920181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M1230">
            <v>0.75</v>
          </cell>
          <cell r="N1230">
            <v>-763355.48451901355</v>
          </cell>
          <cell r="O1230">
            <v>-254451.82817300453</v>
          </cell>
          <cell r="Q1230">
            <v>0</v>
          </cell>
          <cell r="R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D1230" t="str">
            <v>SP</v>
          </cell>
          <cell r="AE1230" t="str">
            <v>SG</v>
          </cell>
          <cell r="AF1230" t="str">
            <v>SP.SG</v>
          </cell>
        </row>
        <row r="1231">
          <cell r="A1231">
            <v>1231</v>
          </cell>
          <cell r="F1231">
            <v>-1017807.3126920181</v>
          </cell>
          <cell r="G1231">
            <v>-1017807.3126920181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N1231">
            <v>-763355.48451901355</v>
          </cell>
          <cell r="O1231">
            <v>-254451.82817300453</v>
          </cell>
          <cell r="Q1231">
            <v>0</v>
          </cell>
          <cell r="R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D1231" t="str">
            <v>SP</v>
          </cell>
          <cell r="AE1231" t="str">
            <v>NA</v>
          </cell>
          <cell r="AF1231" t="str">
            <v>SP.NA1</v>
          </cell>
        </row>
        <row r="1232">
          <cell r="A1232">
            <v>1232</v>
          </cell>
          <cell r="AD1232" t="str">
            <v>SP</v>
          </cell>
          <cell r="AE1232" t="str">
            <v>NA</v>
          </cell>
          <cell r="AF1232" t="str">
            <v>SP.NA2</v>
          </cell>
        </row>
        <row r="1233">
          <cell r="A1233">
            <v>1233</v>
          </cell>
          <cell r="AD1233" t="str">
            <v>SP</v>
          </cell>
          <cell r="AE1233" t="str">
            <v>NA</v>
          </cell>
          <cell r="AF1233" t="str">
            <v>SP.NA3</v>
          </cell>
        </row>
        <row r="1234">
          <cell r="A1234">
            <v>1234</v>
          </cell>
          <cell r="B1234" t="str">
            <v>Total Steam Production Plant</v>
          </cell>
          <cell r="F1234">
            <v>3031201620.5669284</v>
          </cell>
          <cell r="G1234">
            <v>3031201620.5669284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N1234">
            <v>2273401215.4251962</v>
          </cell>
          <cell r="O1234">
            <v>757800405.1417321</v>
          </cell>
          <cell r="Q1234">
            <v>0</v>
          </cell>
          <cell r="R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D1234" t="str">
            <v>Total Steam Production Plant</v>
          </cell>
          <cell r="AE1234" t="str">
            <v>NA</v>
          </cell>
          <cell r="AF1234" t="str">
            <v>Total Steam Production Plant.NA</v>
          </cell>
        </row>
        <row r="1235">
          <cell r="A1235">
            <v>1235</v>
          </cell>
          <cell r="AD1235" t="str">
            <v>Total Steam Production Plant</v>
          </cell>
          <cell r="AE1235" t="str">
            <v>NA</v>
          </cell>
          <cell r="AF1235" t="str">
            <v>Total Steam Production Plant.NA1</v>
          </cell>
        </row>
        <row r="1236">
          <cell r="A1236">
            <v>1236</v>
          </cell>
          <cell r="B1236">
            <v>320</v>
          </cell>
          <cell r="C1236" t="str">
            <v>Land and Land Rights</v>
          </cell>
          <cell r="AD1236">
            <v>320</v>
          </cell>
          <cell r="AE1236" t="str">
            <v>NA</v>
          </cell>
          <cell r="AF1236" t="str">
            <v>320.NA</v>
          </cell>
        </row>
        <row r="1237">
          <cell r="A1237">
            <v>1237</v>
          </cell>
          <cell r="D1237" t="str">
            <v>SG</v>
          </cell>
          <cell r="E1237" t="str">
            <v>P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M1237">
            <v>0.75</v>
          </cell>
          <cell r="N1237">
            <v>0</v>
          </cell>
          <cell r="O1237">
            <v>0</v>
          </cell>
          <cell r="Q1237">
            <v>0</v>
          </cell>
          <cell r="R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D1237">
            <v>320</v>
          </cell>
          <cell r="AE1237" t="str">
            <v>SG</v>
          </cell>
          <cell r="AF1237" t="str">
            <v>320.SG</v>
          </cell>
        </row>
        <row r="1238">
          <cell r="A1238">
            <v>1238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N1238">
            <v>0</v>
          </cell>
          <cell r="O1238">
            <v>0</v>
          </cell>
          <cell r="Q1238">
            <v>0</v>
          </cell>
          <cell r="R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D1238">
            <v>320</v>
          </cell>
          <cell r="AE1238" t="str">
            <v>NA</v>
          </cell>
          <cell r="AF1238" t="str">
            <v>320.NA1</v>
          </cell>
        </row>
        <row r="1239">
          <cell r="A1239">
            <v>1239</v>
          </cell>
          <cell r="AD1239">
            <v>320</v>
          </cell>
          <cell r="AE1239" t="str">
            <v>NA</v>
          </cell>
          <cell r="AF1239" t="str">
            <v>320.NA2</v>
          </cell>
        </row>
        <row r="1240">
          <cell r="A1240">
            <v>1240</v>
          </cell>
          <cell r="B1240">
            <v>321</v>
          </cell>
          <cell r="C1240" t="str">
            <v>Structures and Improvements</v>
          </cell>
          <cell r="AD1240">
            <v>321</v>
          </cell>
          <cell r="AE1240" t="str">
            <v>NA</v>
          </cell>
          <cell r="AF1240" t="str">
            <v>321.NA</v>
          </cell>
        </row>
        <row r="1241">
          <cell r="A1241">
            <v>1241</v>
          </cell>
          <cell r="D1241" t="str">
            <v>SG</v>
          </cell>
          <cell r="E1241" t="str">
            <v>P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M1241">
            <v>0.75</v>
          </cell>
          <cell r="N1241">
            <v>0</v>
          </cell>
          <cell r="O1241">
            <v>0</v>
          </cell>
          <cell r="Q1241">
            <v>0</v>
          </cell>
          <cell r="R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D1241">
            <v>321</v>
          </cell>
          <cell r="AE1241" t="str">
            <v>SG</v>
          </cell>
          <cell r="AF1241" t="str">
            <v>321.SG</v>
          </cell>
        </row>
        <row r="1242">
          <cell r="A1242">
            <v>1242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N1242">
            <v>0</v>
          </cell>
          <cell r="O1242">
            <v>0</v>
          </cell>
          <cell r="Q1242">
            <v>0</v>
          </cell>
          <cell r="R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D1242">
            <v>321</v>
          </cell>
          <cell r="AE1242" t="str">
            <v>NA</v>
          </cell>
          <cell r="AF1242" t="str">
            <v>321.NA1</v>
          </cell>
        </row>
        <row r="1243">
          <cell r="A1243">
            <v>1243</v>
          </cell>
          <cell r="AD1243">
            <v>321</v>
          </cell>
          <cell r="AE1243" t="str">
            <v>NA</v>
          </cell>
          <cell r="AF1243" t="str">
            <v>321.NA2</v>
          </cell>
        </row>
        <row r="1244">
          <cell r="A1244">
            <v>1244</v>
          </cell>
          <cell r="B1244">
            <v>322</v>
          </cell>
          <cell r="C1244" t="str">
            <v>Reactor Plant Equipment</v>
          </cell>
          <cell r="AD1244">
            <v>322</v>
          </cell>
          <cell r="AE1244" t="str">
            <v>NA</v>
          </cell>
          <cell r="AF1244" t="str">
            <v>322.NA</v>
          </cell>
        </row>
        <row r="1245">
          <cell r="A1245">
            <v>1245</v>
          </cell>
          <cell r="D1245" t="str">
            <v>SG</v>
          </cell>
          <cell r="E1245" t="str">
            <v>P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M1245">
            <v>0.75</v>
          </cell>
          <cell r="N1245">
            <v>0</v>
          </cell>
          <cell r="O1245">
            <v>0</v>
          </cell>
          <cell r="Q1245">
            <v>0</v>
          </cell>
          <cell r="R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D1245">
            <v>322</v>
          </cell>
          <cell r="AE1245" t="str">
            <v>SG</v>
          </cell>
          <cell r="AF1245" t="str">
            <v>322.SG</v>
          </cell>
        </row>
        <row r="1246">
          <cell r="A1246">
            <v>1246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N1246">
            <v>0</v>
          </cell>
          <cell r="O1246">
            <v>0</v>
          </cell>
          <cell r="Q1246">
            <v>0</v>
          </cell>
          <cell r="R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D1246">
            <v>322</v>
          </cell>
          <cell r="AE1246" t="str">
            <v>NA</v>
          </cell>
          <cell r="AF1246" t="str">
            <v>322.NA1</v>
          </cell>
        </row>
        <row r="1247">
          <cell r="A1247">
            <v>1247</v>
          </cell>
          <cell r="AD1247">
            <v>322</v>
          </cell>
          <cell r="AE1247" t="str">
            <v>NA</v>
          </cell>
          <cell r="AF1247" t="str">
            <v>322.NA2</v>
          </cell>
        </row>
        <row r="1248">
          <cell r="A1248">
            <v>1248</v>
          </cell>
          <cell r="B1248">
            <v>323</v>
          </cell>
          <cell r="C1248" t="str">
            <v>Turbogenerator Units</v>
          </cell>
          <cell r="AD1248">
            <v>323</v>
          </cell>
          <cell r="AE1248" t="str">
            <v>NA</v>
          </cell>
          <cell r="AF1248" t="str">
            <v>323.NA</v>
          </cell>
        </row>
        <row r="1249">
          <cell r="A1249">
            <v>1249</v>
          </cell>
          <cell r="D1249" t="str">
            <v>SG</v>
          </cell>
          <cell r="E1249" t="str">
            <v>P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M1249">
            <v>0.75</v>
          </cell>
          <cell r="N1249">
            <v>0</v>
          </cell>
          <cell r="O1249">
            <v>0</v>
          </cell>
          <cell r="Q1249">
            <v>0</v>
          </cell>
          <cell r="R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D1249">
            <v>323</v>
          </cell>
          <cell r="AE1249" t="str">
            <v>SG</v>
          </cell>
          <cell r="AF1249" t="str">
            <v>323.SG</v>
          </cell>
        </row>
        <row r="1250">
          <cell r="A1250">
            <v>1250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N1250">
            <v>0</v>
          </cell>
          <cell r="O1250">
            <v>0</v>
          </cell>
          <cell r="Q1250">
            <v>0</v>
          </cell>
          <cell r="R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D1250">
            <v>323</v>
          </cell>
          <cell r="AE1250" t="str">
            <v>NA</v>
          </cell>
          <cell r="AF1250" t="str">
            <v>323.NA1</v>
          </cell>
        </row>
        <row r="1251">
          <cell r="A1251">
            <v>1251</v>
          </cell>
          <cell r="AD1251">
            <v>323</v>
          </cell>
          <cell r="AE1251" t="str">
            <v>NA</v>
          </cell>
          <cell r="AF1251" t="str">
            <v>323.NA2</v>
          </cell>
        </row>
        <row r="1252">
          <cell r="A1252">
            <v>1252</v>
          </cell>
          <cell r="B1252">
            <v>324</v>
          </cell>
          <cell r="C1252" t="str">
            <v>Land and Land Rights</v>
          </cell>
          <cell r="AD1252">
            <v>324</v>
          </cell>
          <cell r="AE1252" t="str">
            <v>NA</v>
          </cell>
          <cell r="AF1252" t="str">
            <v>324.NA</v>
          </cell>
        </row>
        <row r="1253">
          <cell r="A1253">
            <v>1253</v>
          </cell>
          <cell r="D1253" t="str">
            <v>SG</v>
          </cell>
          <cell r="E1253" t="str">
            <v>P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M1253">
            <v>0.75</v>
          </cell>
          <cell r="N1253">
            <v>0</v>
          </cell>
          <cell r="O1253">
            <v>0</v>
          </cell>
          <cell r="Q1253">
            <v>0</v>
          </cell>
          <cell r="R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D1253">
            <v>324</v>
          </cell>
          <cell r="AE1253" t="str">
            <v>SG</v>
          </cell>
          <cell r="AF1253" t="str">
            <v>324.SG</v>
          </cell>
        </row>
        <row r="1254">
          <cell r="A1254">
            <v>1254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N1254">
            <v>0</v>
          </cell>
          <cell r="O1254">
            <v>0</v>
          </cell>
          <cell r="Q1254">
            <v>0</v>
          </cell>
          <cell r="R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D1254">
            <v>324</v>
          </cell>
          <cell r="AE1254" t="str">
            <v>NA</v>
          </cell>
          <cell r="AF1254" t="str">
            <v>324.NA1</v>
          </cell>
        </row>
        <row r="1255">
          <cell r="A1255">
            <v>1255</v>
          </cell>
          <cell r="AD1255">
            <v>324</v>
          </cell>
          <cell r="AE1255" t="str">
            <v>NA</v>
          </cell>
          <cell r="AF1255" t="str">
            <v>324.NA2</v>
          </cell>
        </row>
        <row r="1256">
          <cell r="A1256">
            <v>1256</v>
          </cell>
          <cell r="B1256">
            <v>325</v>
          </cell>
          <cell r="C1256" t="str">
            <v>Misc. Power Plant Equipment</v>
          </cell>
          <cell r="AD1256">
            <v>325</v>
          </cell>
          <cell r="AE1256" t="str">
            <v>NA</v>
          </cell>
          <cell r="AF1256" t="str">
            <v>325.NA</v>
          </cell>
        </row>
        <row r="1257">
          <cell r="A1257">
            <v>1257</v>
          </cell>
          <cell r="D1257" t="str">
            <v>SG</v>
          </cell>
          <cell r="E1257" t="str">
            <v>P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M1257">
            <v>0.75</v>
          </cell>
          <cell r="N1257">
            <v>0</v>
          </cell>
          <cell r="O1257">
            <v>0</v>
          </cell>
          <cell r="Q1257">
            <v>0</v>
          </cell>
          <cell r="R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D1257">
            <v>325</v>
          </cell>
          <cell r="AE1257" t="str">
            <v>SG</v>
          </cell>
          <cell r="AF1257" t="str">
            <v>325.SG</v>
          </cell>
        </row>
        <row r="1258">
          <cell r="A1258">
            <v>1258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N1258">
            <v>0</v>
          </cell>
          <cell r="O1258">
            <v>0</v>
          </cell>
          <cell r="Q1258">
            <v>0</v>
          </cell>
          <cell r="R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D1258">
            <v>325</v>
          </cell>
          <cell r="AE1258" t="str">
            <v>NA</v>
          </cell>
          <cell r="AF1258" t="str">
            <v>325.NA1</v>
          </cell>
        </row>
        <row r="1259">
          <cell r="A1259">
            <v>1259</v>
          </cell>
          <cell r="AD1259">
            <v>325</v>
          </cell>
          <cell r="AE1259" t="str">
            <v>NA</v>
          </cell>
          <cell r="AF1259" t="str">
            <v>325.NA2</v>
          </cell>
        </row>
        <row r="1260">
          <cell r="A1260">
            <v>1260</v>
          </cell>
          <cell r="AD1260">
            <v>325</v>
          </cell>
          <cell r="AE1260" t="str">
            <v>NA</v>
          </cell>
          <cell r="AF1260" t="str">
            <v>325.NA3</v>
          </cell>
        </row>
        <row r="1261">
          <cell r="A1261">
            <v>1261</v>
          </cell>
          <cell r="B1261" t="str">
            <v>N00</v>
          </cell>
          <cell r="C1261" t="str">
            <v>Unclassified Nuclear Plant - Acct 300</v>
          </cell>
          <cell r="AD1261" t="str">
            <v>N00</v>
          </cell>
          <cell r="AE1261" t="str">
            <v>NA</v>
          </cell>
          <cell r="AF1261" t="str">
            <v>N00.NA</v>
          </cell>
        </row>
        <row r="1262">
          <cell r="A1262">
            <v>1262</v>
          </cell>
          <cell r="D1262" t="str">
            <v>SG</v>
          </cell>
          <cell r="E1262" t="str">
            <v>P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M1262">
            <v>0.75</v>
          </cell>
          <cell r="N1262">
            <v>0</v>
          </cell>
          <cell r="O1262">
            <v>0</v>
          </cell>
          <cell r="Q1262">
            <v>0</v>
          </cell>
          <cell r="R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D1262" t="str">
            <v>N00</v>
          </cell>
          <cell r="AE1262" t="str">
            <v>SG</v>
          </cell>
          <cell r="AF1262" t="str">
            <v>N00.SG</v>
          </cell>
        </row>
        <row r="1263">
          <cell r="A1263">
            <v>1263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N1263">
            <v>0</v>
          </cell>
          <cell r="O1263">
            <v>0</v>
          </cell>
          <cell r="Q1263">
            <v>0</v>
          </cell>
          <cell r="R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D1263" t="str">
            <v>N00</v>
          </cell>
          <cell r="AE1263" t="str">
            <v>NA</v>
          </cell>
          <cell r="AF1263" t="str">
            <v>N00.NA1</v>
          </cell>
        </row>
        <row r="1264">
          <cell r="A1264">
            <v>1264</v>
          </cell>
          <cell r="AD1264" t="str">
            <v>N00</v>
          </cell>
          <cell r="AE1264" t="str">
            <v>NA</v>
          </cell>
          <cell r="AF1264" t="str">
            <v>N00.NA2</v>
          </cell>
        </row>
        <row r="1265">
          <cell r="A1265">
            <v>1265</v>
          </cell>
          <cell r="AD1265" t="str">
            <v>N00</v>
          </cell>
          <cell r="AE1265" t="str">
            <v>NA</v>
          </cell>
          <cell r="AF1265" t="str">
            <v>N00.NA3</v>
          </cell>
        </row>
        <row r="1266">
          <cell r="A1266">
            <v>1266</v>
          </cell>
          <cell r="B1266" t="str">
            <v>Total Nuclear Production Plant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N1266">
            <v>0</v>
          </cell>
          <cell r="O1266">
            <v>0</v>
          </cell>
          <cell r="Q1266">
            <v>0</v>
          </cell>
          <cell r="R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D1266" t="str">
            <v>Total Nuclear Production Plant</v>
          </cell>
          <cell r="AE1266" t="str">
            <v>NA</v>
          </cell>
          <cell r="AF1266" t="str">
            <v>Total Nuclear Production Plant.NA</v>
          </cell>
        </row>
        <row r="1267">
          <cell r="A1267">
            <v>1267</v>
          </cell>
          <cell r="AD1267" t="str">
            <v>Total Nuclear Production Plant</v>
          </cell>
          <cell r="AE1267" t="str">
            <v>NA</v>
          </cell>
          <cell r="AF1267" t="str">
            <v>Total Nuclear Production Plant.NA1</v>
          </cell>
        </row>
        <row r="1268">
          <cell r="A1268">
            <v>1268</v>
          </cell>
          <cell r="B1268">
            <v>330</v>
          </cell>
          <cell r="C1268" t="str">
            <v>Land and Land Rights</v>
          </cell>
          <cell r="AD1268">
            <v>330</v>
          </cell>
          <cell r="AE1268" t="str">
            <v>NA</v>
          </cell>
          <cell r="AF1268" t="str">
            <v>330.NA</v>
          </cell>
        </row>
        <row r="1269">
          <cell r="A1269">
            <v>1269</v>
          </cell>
          <cell r="D1269" t="str">
            <v>SG</v>
          </cell>
          <cell r="E1269" t="str">
            <v>P</v>
          </cell>
          <cell r="F1269">
            <v>4519790.7017412009</v>
          </cell>
          <cell r="G1269">
            <v>4519790.7017412009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M1269">
            <v>0.75</v>
          </cell>
          <cell r="N1269">
            <v>3389843.0263059009</v>
          </cell>
          <cell r="O1269">
            <v>1129947.6754353002</v>
          </cell>
          <cell r="Q1269">
            <v>0</v>
          </cell>
          <cell r="R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D1269">
            <v>330</v>
          </cell>
          <cell r="AE1269" t="str">
            <v>SG</v>
          </cell>
          <cell r="AF1269" t="str">
            <v>330.SG</v>
          </cell>
        </row>
        <row r="1270">
          <cell r="A1270">
            <v>1270</v>
          </cell>
          <cell r="D1270" t="str">
            <v>SG</v>
          </cell>
          <cell r="E1270" t="str">
            <v>P</v>
          </cell>
          <cell r="F1270">
            <v>2304635.8236250472</v>
          </cell>
          <cell r="G1270">
            <v>2304635.8236250472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M1270">
            <v>0.75</v>
          </cell>
          <cell r="N1270">
            <v>1728476.8677187855</v>
          </cell>
          <cell r="O1270">
            <v>576158.95590626181</v>
          </cell>
          <cell r="Q1270">
            <v>0</v>
          </cell>
          <cell r="R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D1270">
            <v>330</v>
          </cell>
          <cell r="AE1270" t="str">
            <v>SG</v>
          </cell>
          <cell r="AF1270" t="str">
            <v>330.SG1</v>
          </cell>
        </row>
        <row r="1271">
          <cell r="A1271">
            <v>1271</v>
          </cell>
          <cell r="D1271" t="str">
            <v>SG</v>
          </cell>
          <cell r="E1271" t="str">
            <v>P</v>
          </cell>
          <cell r="F1271">
            <v>6580560.3663610918</v>
          </cell>
          <cell r="G1271">
            <v>6580560.3663610918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M1271">
            <v>0.75</v>
          </cell>
          <cell r="N1271">
            <v>4935420.2747708187</v>
          </cell>
          <cell r="O1271">
            <v>1645140.091590273</v>
          </cell>
          <cell r="Q1271">
            <v>0</v>
          </cell>
          <cell r="R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D1271">
            <v>330</v>
          </cell>
          <cell r="AE1271" t="str">
            <v>SG</v>
          </cell>
          <cell r="AF1271" t="str">
            <v>330.SG2</v>
          </cell>
        </row>
        <row r="1272">
          <cell r="A1272">
            <v>1272</v>
          </cell>
          <cell r="D1272" t="str">
            <v>SG</v>
          </cell>
          <cell r="E1272" t="str">
            <v>P</v>
          </cell>
          <cell r="F1272">
            <v>293705.60888368124</v>
          </cell>
          <cell r="G1272">
            <v>293705.60888368124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M1272">
            <v>0.75</v>
          </cell>
          <cell r="N1272">
            <v>220279.20666276093</v>
          </cell>
          <cell r="O1272">
            <v>73426.40222092031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D1272">
            <v>330</v>
          </cell>
          <cell r="AE1272" t="str">
            <v>SG</v>
          </cell>
          <cell r="AF1272" t="str">
            <v>330.SG3</v>
          </cell>
        </row>
        <row r="1273">
          <cell r="A1273">
            <v>1273</v>
          </cell>
          <cell r="F1273">
            <v>13698692.50061102</v>
          </cell>
          <cell r="G1273">
            <v>13698692.50061102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N1273">
            <v>10274019.375458267</v>
          </cell>
          <cell r="O1273">
            <v>3424673.1251527551</v>
          </cell>
          <cell r="Q1273">
            <v>0</v>
          </cell>
          <cell r="R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D1273">
            <v>330</v>
          </cell>
          <cell r="AE1273" t="str">
            <v>NA</v>
          </cell>
          <cell r="AF1273" t="str">
            <v>330.NA1</v>
          </cell>
        </row>
        <row r="1274">
          <cell r="A1274">
            <v>1274</v>
          </cell>
          <cell r="AD1274">
            <v>330</v>
          </cell>
          <cell r="AE1274" t="str">
            <v>NA</v>
          </cell>
          <cell r="AF1274" t="str">
            <v>330.NA2</v>
          </cell>
        </row>
        <row r="1275">
          <cell r="A1275">
            <v>1275</v>
          </cell>
          <cell r="B1275">
            <v>331</v>
          </cell>
          <cell r="C1275" t="str">
            <v>Structures and Improvements</v>
          </cell>
          <cell r="AD1275">
            <v>331</v>
          </cell>
          <cell r="AE1275" t="str">
            <v>NA</v>
          </cell>
          <cell r="AF1275" t="str">
            <v>331.NA</v>
          </cell>
        </row>
        <row r="1276">
          <cell r="A1276">
            <v>1276</v>
          </cell>
          <cell r="D1276" t="str">
            <v>SG</v>
          </cell>
          <cell r="E1276" t="str">
            <v>P</v>
          </cell>
          <cell r="F1276">
            <v>8804849.6646299548</v>
          </cell>
          <cell r="G1276">
            <v>8804849.6646299548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M1276">
            <v>0.75</v>
          </cell>
          <cell r="N1276">
            <v>6603637.2484724661</v>
          </cell>
          <cell r="O1276">
            <v>2201212.4161574887</v>
          </cell>
          <cell r="Q1276">
            <v>0</v>
          </cell>
          <cell r="R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D1276">
            <v>331</v>
          </cell>
          <cell r="AE1276" t="str">
            <v>SG</v>
          </cell>
          <cell r="AF1276" t="str">
            <v>331.SG</v>
          </cell>
        </row>
        <row r="1277">
          <cell r="A1277">
            <v>1277</v>
          </cell>
          <cell r="D1277" t="str">
            <v>SG</v>
          </cell>
          <cell r="E1277" t="str">
            <v>P</v>
          </cell>
          <cell r="F1277">
            <v>2240573.2167137684</v>
          </cell>
          <cell r="G1277">
            <v>2240573.2167137684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M1277">
            <v>0.75</v>
          </cell>
          <cell r="N1277">
            <v>1680429.9125353263</v>
          </cell>
          <cell r="O1277">
            <v>560143.30417844211</v>
          </cell>
          <cell r="Q1277">
            <v>0</v>
          </cell>
          <cell r="R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D1277">
            <v>331</v>
          </cell>
          <cell r="AE1277" t="str">
            <v>SG</v>
          </cell>
          <cell r="AF1277" t="str">
            <v>331.SG1</v>
          </cell>
        </row>
        <row r="1278">
          <cell r="A1278">
            <v>1278</v>
          </cell>
          <cell r="D1278" t="str">
            <v>SG</v>
          </cell>
          <cell r="E1278" t="str">
            <v>P</v>
          </cell>
          <cell r="F1278">
            <v>95566854.103305474</v>
          </cell>
          <cell r="G1278">
            <v>95566854.103305474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M1278">
            <v>0.75</v>
          </cell>
          <cell r="N1278">
            <v>71675140.577479109</v>
          </cell>
          <cell r="O1278">
            <v>23891713.525826368</v>
          </cell>
          <cell r="Q1278">
            <v>0</v>
          </cell>
          <cell r="R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D1278">
            <v>331</v>
          </cell>
          <cell r="AE1278" t="str">
            <v>SG</v>
          </cell>
          <cell r="AF1278" t="str">
            <v>331.SG2</v>
          </cell>
        </row>
        <row r="1279">
          <cell r="A1279">
            <v>1279</v>
          </cell>
          <cell r="D1279" t="str">
            <v>SG</v>
          </cell>
          <cell r="E1279" t="str">
            <v>P</v>
          </cell>
          <cell r="F1279">
            <v>4138815.1227851734</v>
          </cell>
          <cell r="G1279">
            <v>4138815.1227851734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M1279">
            <v>0.75</v>
          </cell>
          <cell r="N1279">
            <v>3104111.34208888</v>
          </cell>
          <cell r="O1279">
            <v>1034703.7806962933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D1279">
            <v>331</v>
          </cell>
          <cell r="AE1279" t="str">
            <v>SG</v>
          </cell>
          <cell r="AF1279" t="str">
            <v>331.SG3</v>
          </cell>
        </row>
        <row r="1280">
          <cell r="A1280">
            <v>1280</v>
          </cell>
          <cell r="F1280">
            <v>110751092.10743436</v>
          </cell>
          <cell r="G1280">
            <v>110751092.10743436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N1280">
            <v>83063319.080575779</v>
          </cell>
          <cell r="O1280">
            <v>27687773.026858591</v>
          </cell>
          <cell r="Q1280">
            <v>0</v>
          </cell>
          <cell r="R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D1280">
            <v>331</v>
          </cell>
          <cell r="AE1280" t="str">
            <v>NA</v>
          </cell>
          <cell r="AF1280" t="str">
            <v>331.NA1</v>
          </cell>
        </row>
        <row r="1281">
          <cell r="A1281">
            <v>1281</v>
          </cell>
          <cell r="AD1281">
            <v>331</v>
          </cell>
          <cell r="AE1281" t="str">
            <v>NA</v>
          </cell>
          <cell r="AF1281" t="str">
            <v>331.NA2</v>
          </cell>
        </row>
        <row r="1282">
          <cell r="A1282">
            <v>1282</v>
          </cell>
          <cell r="B1282">
            <v>332</v>
          </cell>
          <cell r="C1282" t="str">
            <v>Reservoirs, Dams &amp; Waterways</v>
          </cell>
          <cell r="AD1282">
            <v>332</v>
          </cell>
          <cell r="AE1282" t="str">
            <v>NA</v>
          </cell>
          <cell r="AF1282" t="str">
            <v>332.NA</v>
          </cell>
        </row>
        <row r="1283">
          <cell r="A1283">
            <v>1283</v>
          </cell>
          <cell r="D1283" t="str">
            <v>SG</v>
          </cell>
          <cell r="E1283" t="str">
            <v>P</v>
          </cell>
          <cell r="F1283">
            <v>64245394.064506859</v>
          </cell>
          <cell r="G1283">
            <v>64245394.064506859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M1283">
            <v>0.75</v>
          </cell>
          <cell r="N1283">
            <v>48184045.548380144</v>
          </cell>
          <cell r="O1283">
            <v>16061348.516126715</v>
          </cell>
          <cell r="Q1283">
            <v>0</v>
          </cell>
          <cell r="R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D1283">
            <v>332</v>
          </cell>
          <cell r="AE1283" t="str">
            <v>SG</v>
          </cell>
          <cell r="AF1283" t="str">
            <v>332.SG</v>
          </cell>
        </row>
        <row r="1284">
          <cell r="A1284">
            <v>1284</v>
          </cell>
          <cell r="D1284" t="str">
            <v>SG</v>
          </cell>
          <cell r="E1284" t="str">
            <v>P</v>
          </cell>
          <cell r="F1284">
            <v>8329222.4783043368</v>
          </cell>
          <cell r="G1284">
            <v>8329222.4783043368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M1284">
            <v>0.75</v>
          </cell>
          <cell r="N1284">
            <v>6246916.8587282524</v>
          </cell>
          <cell r="O1284">
            <v>2082305.6195760842</v>
          </cell>
          <cell r="Q1284">
            <v>0</v>
          </cell>
          <cell r="R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D1284">
            <v>332</v>
          </cell>
          <cell r="AE1284" t="str">
            <v>SG</v>
          </cell>
          <cell r="AF1284" t="str">
            <v>332.SG1</v>
          </cell>
        </row>
        <row r="1285">
          <cell r="A1285">
            <v>1285</v>
          </cell>
          <cell r="D1285" t="str">
            <v>SG</v>
          </cell>
          <cell r="E1285" t="str">
            <v>P</v>
          </cell>
          <cell r="F1285">
            <v>107922255.79872042</v>
          </cell>
          <cell r="G1285">
            <v>107922255.79872042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M1285">
            <v>0.75</v>
          </cell>
          <cell r="N1285">
            <v>80941691.849040315</v>
          </cell>
          <cell r="O1285">
            <v>26980563.949680105</v>
          </cell>
          <cell r="Q1285">
            <v>0</v>
          </cell>
          <cell r="R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D1285">
            <v>332</v>
          </cell>
          <cell r="AE1285" t="str">
            <v>SG</v>
          </cell>
          <cell r="AF1285" t="str">
            <v>332.SG2</v>
          </cell>
        </row>
        <row r="1286">
          <cell r="A1286">
            <v>1286</v>
          </cell>
          <cell r="D1286" t="str">
            <v>SG</v>
          </cell>
          <cell r="E1286" t="str">
            <v>P</v>
          </cell>
          <cell r="F1286">
            <v>30641806.42198452</v>
          </cell>
          <cell r="G1286">
            <v>30641806.42198452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M1286">
            <v>0.75</v>
          </cell>
          <cell r="N1286">
            <v>22981354.816488389</v>
          </cell>
          <cell r="O1286">
            <v>7660451.60549613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D1286">
            <v>332</v>
          </cell>
          <cell r="AE1286" t="str">
            <v>SG</v>
          </cell>
          <cell r="AF1286" t="str">
            <v>332.SG3</v>
          </cell>
        </row>
        <row r="1287">
          <cell r="A1287">
            <v>1287</v>
          </cell>
          <cell r="F1287">
            <v>211138678.76351616</v>
          </cell>
          <cell r="G1287">
            <v>211138678.76351616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N1287">
            <v>158354009.07263708</v>
          </cell>
          <cell r="O1287">
            <v>52784669.690879039</v>
          </cell>
          <cell r="Q1287">
            <v>0</v>
          </cell>
          <cell r="R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D1287">
            <v>332</v>
          </cell>
          <cell r="AE1287" t="str">
            <v>NA</v>
          </cell>
          <cell r="AF1287" t="str">
            <v>332.NA1</v>
          </cell>
        </row>
        <row r="1288">
          <cell r="A1288">
            <v>1288</v>
          </cell>
          <cell r="AD1288">
            <v>332</v>
          </cell>
          <cell r="AE1288" t="str">
            <v>NA</v>
          </cell>
          <cell r="AF1288" t="str">
            <v>332.NA2</v>
          </cell>
        </row>
        <row r="1289">
          <cell r="A1289">
            <v>1289</v>
          </cell>
          <cell r="B1289">
            <v>333</v>
          </cell>
          <cell r="C1289" t="str">
            <v>Water Wheel, Turbines, &amp; Generators</v>
          </cell>
          <cell r="AD1289">
            <v>333</v>
          </cell>
          <cell r="AE1289" t="str">
            <v>NA</v>
          </cell>
          <cell r="AF1289" t="str">
            <v>333.NA</v>
          </cell>
        </row>
        <row r="1290">
          <cell r="A1290">
            <v>1290</v>
          </cell>
          <cell r="D1290" t="str">
            <v>SG</v>
          </cell>
          <cell r="E1290" t="str">
            <v>P</v>
          </cell>
          <cell r="F1290">
            <v>12709561.492834782</v>
          </cell>
          <cell r="G1290">
            <v>12709561.492834782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M1290">
            <v>0.75</v>
          </cell>
          <cell r="N1290">
            <v>9532171.1196260862</v>
          </cell>
          <cell r="O1290">
            <v>3177390.3732086956</v>
          </cell>
          <cell r="Q1290">
            <v>0</v>
          </cell>
          <cell r="R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D1290">
            <v>333</v>
          </cell>
          <cell r="AE1290" t="str">
            <v>SG</v>
          </cell>
          <cell r="AF1290" t="str">
            <v>333.SG</v>
          </cell>
        </row>
        <row r="1291">
          <cell r="A1291">
            <v>1291</v>
          </cell>
          <cell r="D1291" t="str">
            <v>SG</v>
          </cell>
          <cell r="E1291" t="str">
            <v>P</v>
          </cell>
          <cell r="F1291">
            <v>3612625.9831480659</v>
          </cell>
          <cell r="G1291">
            <v>3612625.9831480659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M1291">
            <v>0.75</v>
          </cell>
          <cell r="N1291">
            <v>2709469.4873610493</v>
          </cell>
          <cell r="O1291">
            <v>903156.49578701647</v>
          </cell>
          <cell r="Q1291">
            <v>0</v>
          </cell>
          <cell r="R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D1291">
            <v>333</v>
          </cell>
          <cell r="AE1291" t="str">
            <v>SG</v>
          </cell>
          <cell r="AF1291" t="str">
            <v>333.SG1</v>
          </cell>
        </row>
        <row r="1292">
          <cell r="A1292">
            <v>1292</v>
          </cell>
          <cell r="D1292" t="str">
            <v>SG</v>
          </cell>
          <cell r="E1292" t="str">
            <v>P</v>
          </cell>
          <cell r="F1292">
            <v>25835926.40292754</v>
          </cell>
          <cell r="G1292">
            <v>25835926.40292754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M1292">
            <v>0.75</v>
          </cell>
          <cell r="N1292">
            <v>19376944.802195653</v>
          </cell>
          <cell r="O1292">
            <v>6458981.6007318851</v>
          </cell>
          <cell r="Q1292">
            <v>0</v>
          </cell>
          <cell r="R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D1292">
            <v>333</v>
          </cell>
          <cell r="AE1292" t="str">
            <v>SG</v>
          </cell>
          <cell r="AF1292" t="str">
            <v>333.SG2</v>
          </cell>
        </row>
        <row r="1293">
          <cell r="A1293">
            <v>1293</v>
          </cell>
          <cell r="D1293" t="str">
            <v>SG</v>
          </cell>
          <cell r="E1293" t="str">
            <v>P</v>
          </cell>
          <cell r="F1293">
            <v>13487781.931186479</v>
          </cell>
          <cell r="G1293">
            <v>13487781.931186479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M1293">
            <v>0.75</v>
          </cell>
          <cell r="N1293">
            <v>10115836.448389858</v>
          </cell>
          <cell r="O1293">
            <v>3371945.4827966196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D1293">
            <v>333</v>
          </cell>
          <cell r="AE1293" t="str">
            <v>SG</v>
          </cell>
          <cell r="AF1293" t="str">
            <v>333.SG3</v>
          </cell>
        </row>
        <row r="1294">
          <cell r="A1294">
            <v>1294</v>
          </cell>
          <cell r="F1294">
            <v>55645895.810096875</v>
          </cell>
          <cell r="G1294">
            <v>55645895.810096875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N1294">
            <v>41734421.857572645</v>
          </cell>
          <cell r="O1294">
            <v>13911473.952524219</v>
          </cell>
          <cell r="Q1294">
            <v>0</v>
          </cell>
          <cell r="R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D1294">
            <v>333</v>
          </cell>
          <cell r="AE1294" t="str">
            <v>NA</v>
          </cell>
          <cell r="AF1294" t="str">
            <v>333.NA1</v>
          </cell>
        </row>
        <row r="1295">
          <cell r="A1295">
            <v>1295</v>
          </cell>
          <cell r="AD1295">
            <v>333</v>
          </cell>
          <cell r="AE1295" t="str">
            <v>NA</v>
          </cell>
          <cell r="AF1295" t="str">
            <v>333.NA2</v>
          </cell>
        </row>
        <row r="1296">
          <cell r="A1296">
            <v>1296</v>
          </cell>
          <cell r="B1296">
            <v>334</v>
          </cell>
          <cell r="C1296" t="str">
            <v>Accessory Electric Equipment</v>
          </cell>
          <cell r="AD1296">
            <v>334</v>
          </cell>
          <cell r="AE1296" t="str">
            <v>NA</v>
          </cell>
          <cell r="AF1296" t="str">
            <v>334.NA</v>
          </cell>
        </row>
        <row r="1297">
          <cell r="A1297">
            <v>1297</v>
          </cell>
          <cell r="D1297" t="str">
            <v>SG</v>
          </cell>
          <cell r="E1297" t="str">
            <v>P</v>
          </cell>
          <cell r="F1297">
            <v>1760468.004063298</v>
          </cell>
          <cell r="G1297">
            <v>1760468.004063298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M1297">
            <v>0.75</v>
          </cell>
          <cell r="N1297">
            <v>1320351.0030474735</v>
          </cell>
          <cell r="O1297">
            <v>440117.0010158245</v>
          </cell>
          <cell r="Q1297">
            <v>0</v>
          </cell>
          <cell r="R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D1297">
            <v>334</v>
          </cell>
          <cell r="AE1297" t="str">
            <v>SG</v>
          </cell>
          <cell r="AF1297" t="str">
            <v>334.SG</v>
          </cell>
        </row>
        <row r="1298">
          <cell r="A1298">
            <v>1298</v>
          </cell>
          <cell r="D1298" t="str">
            <v>SG</v>
          </cell>
          <cell r="E1298" t="str">
            <v>P</v>
          </cell>
          <cell r="F1298">
            <v>1496365.2041967858</v>
          </cell>
          <cell r="G1298">
            <v>1496365.2041967858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M1298">
            <v>0.75</v>
          </cell>
          <cell r="N1298">
            <v>1122273.9031475894</v>
          </cell>
          <cell r="O1298">
            <v>374091.30104919645</v>
          </cell>
          <cell r="Q1298">
            <v>0</v>
          </cell>
          <cell r="R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D1298">
            <v>334</v>
          </cell>
          <cell r="AE1298" t="str">
            <v>SG</v>
          </cell>
          <cell r="AF1298" t="str">
            <v>334.SG1</v>
          </cell>
        </row>
        <row r="1299">
          <cell r="A1299">
            <v>1299</v>
          </cell>
          <cell r="D1299" t="str">
            <v>SG</v>
          </cell>
          <cell r="E1299" t="str">
            <v>P</v>
          </cell>
          <cell r="F1299">
            <v>27316832.72881224</v>
          </cell>
          <cell r="G1299">
            <v>27316832.72881224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M1299">
            <v>0.75</v>
          </cell>
          <cell r="N1299">
            <v>20487624.546609178</v>
          </cell>
          <cell r="O1299">
            <v>6829208.18220306</v>
          </cell>
          <cell r="Q1299">
            <v>0</v>
          </cell>
          <cell r="R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D1299">
            <v>334</v>
          </cell>
          <cell r="AE1299" t="str">
            <v>SG</v>
          </cell>
          <cell r="AF1299" t="str">
            <v>334.SG2</v>
          </cell>
        </row>
        <row r="1300">
          <cell r="A1300">
            <v>1300</v>
          </cell>
          <cell r="D1300" t="str">
            <v>SG</v>
          </cell>
          <cell r="E1300" t="str">
            <v>P</v>
          </cell>
          <cell r="F1300">
            <v>3592404.7983001326</v>
          </cell>
          <cell r="G1300">
            <v>3592404.7983001326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M1300">
            <v>0.75</v>
          </cell>
          <cell r="N1300">
            <v>2694303.5987250996</v>
          </cell>
          <cell r="O1300">
            <v>898101.19957503316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D1300">
            <v>334</v>
          </cell>
          <cell r="AE1300" t="str">
            <v>SG</v>
          </cell>
          <cell r="AF1300" t="str">
            <v>334.SG3</v>
          </cell>
        </row>
        <row r="1301">
          <cell r="A1301">
            <v>1301</v>
          </cell>
          <cell r="F1301">
            <v>34166070.735372454</v>
          </cell>
          <cell r="G1301">
            <v>34166070.735372454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N1301">
            <v>25624553.05152934</v>
          </cell>
          <cell r="O1301">
            <v>8541517.6838431135</v>
          </cell>
          <cell r="Q1301">
            <v>0</v>
          </cell>
          <cell r="R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D1301">
            <v>334</v>
          </cell>
          <cell r="AE1301" t="str">
            <v>NA</v>
          </cell>
          <cell r="AF1301" t="str">
            <v>334.NA1</v>
          </cell>
        </row>
        <row r="1302">
          <cell r="A1302">
            <v>1302</v>
          </cell>
          <cell r="AD1302">
            <v>334</v>
          </cell>
          <cell r="AE1302" t="str">
            <v>NA</v>
          </cell>
          <cell r="AF1302" t="str">
            <v>334.NA2</v>
          </cell>
        </row>
        <row r="1303">
          <cell r="A1303">
            <v>1303</v>
          </cell>
          <cell r="B1303">
            <v>335</v>
          </cell>
          <cell r="C1303" t="str">
            <v>Misc. Power Plant Equipment</v>
          </cell>
          <cell r="AD1303">
            <v>335</v>
          </cell>
          <cell r="AE1303" t="str">
            <v>NA</v>
          </cell>
          <cell r="AF1303" t="str">
            <v>335.NA</v>
          </cell>
        </row>
        <row r="1304">
          <cell r="A1304">
            <v>1304</v>
          </cell>
          <cell r="D1304" t="str">
            <v>SG</v>
          </cell>
          <cell r="E1304" t="str">
            <v>P</v>
          </cell>
          <cell r="F1304">
            <v>498236.50005566404</v>
          </cell>
          <cell r="G1304">
            <v>498236.50005566404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M1304">
            <v>0.75</v>
          </cell>
          <cell r="N1304">
            <v>373677.37504174805</v>
          </cell>
          <cell r="O1304">
            <v>124559.12501391601</v>
          </cell>
          <cell r="Q1304">
            <v>0</v>
          </cell>
          <cell r="R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D1304">
            <v>335</v>
          </cell>
          <cell r="AE1304" t="str">
            <v>SG</v>
          </cell>
          <cell r="AF1304" t="str">
            <v>335.SG</v>
          </cell>
        </row>
        <row r="1305">
          <cell r="A1305">
            <v>1305</v>
          </cell>
          <cell r="D1305" t="str">
            <v>SG</v>
          </cell>
          <cell r="E1305" t="str">
            <v>P</v>
          </cell>
          <cell r="F1305">
            <v>69794.458371827961</v>
          </cell>
          <cell r="G1305">
            <v>69794.458371827961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M1305">
            <v>0.75</v>
          </cell>
          <cell r="N1305">
            <v>52345.843778870971</v>
          </cell>
          <cell r="O1305">
            <v>17448.61459295699</v>
          </cell>
          <cell r="Q1305">
            <v>0</v>
          </cell>
          <cell r="R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D1305">
            <v>335</v>
          </cell>
          <cell r="AE1305" t="str">
            <v>SG</v>
          </cell>
          <cell r="AF1305" t="str">
            <v>335.SG1</v>
          </cell>
        </row>
        <row r="1306">
          <cell r="A1306">
            <v>1306</v>
          </cell>
          <cell r="D1306" t="str">
            <v>SG</v>
          </cell>
          <cell r="E1306" t="str">
            <v>P</v>
          </cell>
          <cell r="F1306">
            <v>460012.31106522592</v>
          </cell>
          <cell r="G1306">
            <v>460012.31106522592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M1306">
            <v>0.75</v>
          </cell>
          <cell r="N1306">
            <v>345009.23329891945</v>
          </cell>
          <cell r="O1306">
            <v>115003.07776630648</v>
          </cell>
          <cell r="Q1306">
            <v>0</v>
          </cell>
          <cell r="R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D1306">
            <v>335</v>
          </cell>
          <cell r="AE1306" t="str">
            <v>SG</v>
          </cell>
          <cell r="AF1306" t="str">
            <v>335.SG2</v>
          </cell>
        </row>
        <row r="1307">
          <cell r="A1307">
            <v>1307</v>
          </cell>
          <cell r="D1307" t="str">
            <v>SG</v>
          </cell>
          <cell r="E1307" t="str">
            <v>P</v>
          </cell>
          <cell r="F1307">
            <v>7804.2127062172194</v>
          </cell>
          <cell r="G1307">
            <v>7804.2127062172194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M1307">
            <v>0.75</v>
          </cell>
          <cell r="N1307">
            <v>5853.1595296629148</v>
          </cell>
          <cell r="O1307">
            <v>1951.0531765543049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D1307">
            <v>335</v>
          </cell>
          <cell r="AE1307" t="str">
            <v>SG</v>
          </cell>
          <cell r="AF1307" t="str">
            <v>335.SG3</v>
          </cell>
        </row>
        <row r="1308">
          <cell r="A1308">
            <v>1308</v>
          </cell>
          <cell r="F1308">
            <v>1035847.4821989351</v>
          </cell>
          <cell r="G1308">
            <v>1035847.4821989351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N1308">
            <v>776885.61164920148</v>
          </cell>
          <cell r="O1308">
            <v>258961.87054973378</v>
          </cell>
          <cell r="Q1308">
            <v>0</v>
          </cell>
          <cell r="R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D1308">
            <v>335</v>
          </cell>
          <cell r="AE1308" t="str">
            <v>NA</v>
          </cell>
          <cell r="AF1308" t="str">
            <v>335.NA1</v>
          </cell>
        </row>
        <row r="1309">
          <cell r="A1309">
            <v>1309</v>
          </cell>
          <cell r="AD1309">
            <v>335</v>
          </cell>
          <cell r="AE1309" t="str">
            <v>NA</v>
          </cell>
          <cell r="AF1309" t="str">
            <v>335.NA2</v>
          </cell>
        </row>
        <row r="1310">
          <cell r="A1310">
            <v>1310</v>
          </cell>
          <cell r="B1310">
            <v>336</v>
          </cell>
          <cell r="C1310" t="str">
            <v>Roads, Railroads &amp; Bridges</v>
          </cell>
          <cell r="AD1310">
            <v>336</v>
          </cell>
          <cell r="AE1310" t="str">
            <v>NA</v>
          </cell>
          <cell r="AF1310" t="str">
            <v>336.NA</v>
          </cell>
        </row>
        <row r="1311">
          <cell r="A1311">
            <v>1311</v>
          </cell>
          <cell r="D1311" t="str">
            <v>SG</v>
          </cell>
          <cell r="E1311" t="str">
            <v>P</v>
          </cell>
          <cell r="F1311">
            <v>1893443.0290861283</v>
          </cell>
          <cell r="G1311">
            <v>1893443.0290861283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M1311">
            <v>0.75</v>
          </cell>
          <cell r="N1311">
            <v>1420082.2718145964</v>
          </cell>
          <cell r="O1311">
            <v>473360.75727153209</v>
          </cell>
          <cell r="Q1311">
            <v>0</v>
          </cell>
          <cell r="R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D1311">
            <v>336</v>
          </cell>
          <cell r="AE1311" t="str">
            <v>SG</v>
          </cell>
          <cell r="AF1311" t="str">
            <v>336.SG</v>
          </cell>
        </row>
        <row r="1312">
          <cell r="A1312">
            <v>1312</v>
          </cell>
          <cell r="D1312" t="str">
            <v>SG</v>
          </cell>
          <cell r="E1312" t="str">
            <v>P</v>
          </cell>
          <cell r="F1312">
            <v>360978.80090021418</v>
          </cell>
          <cell r="G1312">
            <v>360978.80090021418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M1312">
            <v>0.75</v>
          </cell>
          <cell r="N1312">
            <v>270734.10067516065</v>
          </cell>
          <cell r="O1312">
            <v>90244.700225053544</v>
          </cell>
          <cell r="Q1312">
            <v>0</v>
          </cell>
          <cell r="R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D1312">
            <v>336</v>
          </cell>
          <cell r="AE1312" t="str">
            <v>SG</v>
          </cell>
          <cell r="AF1312" t="str">
            <v>336.SG1</v>
          </cell>
        </row>
        <row r="1313">
          <cell r="A1313">
            <v>1313</v>
          </cell>
          <cell r="D1313" t="str">
            <v>SG</v>
          </cell>
          <cell r="E1313" t="str">
            <v>P</v>
          </cell>
          <cell r="F1313">
            <v>6429665.2245389391</v>
          </cell>
          <cell r="G1313">
            <v>6429665.2245389391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M1313">
            <v>0.75</v>
          </cell>
          <cell r="N1313">
            <v>4822248.9184042048</v>
          </cell>
          <cell r="O1313">
            <v>1607416.3061347348</v>
          </cell>
          <cell r="Q1313">
            <v>0</v>
          </cell>
          <cell r="R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D1313">
            <v>336</v>
          </cell>
          <cell r="AE1313" t="str">
            <v>SG</v>
          </cell>
          <cell r="AF1313" t="str">
            <v>336.SG2</v>
          </cell>
        </row>
        <row r="1314">
          <cell r="A1314">
            <v>1314</v>
          </cell>
          <cell r="D1314" t="str">
            <v>SG</v>
          </cell>
          <cell r="E1314" t="str">
            <v>P</v>
          </cell>
          <cell r="F1314">
            <v>441656.14611784695</v>
          </cell>
          <cell r="G1314">
            <v>441656.14611784695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M1314">
            <v>0.75</v>
          </cell>
          <cell r="N1314">
            <v>331242.10958838521</v>
          </cell>
          <cell r="O1314">
            <v>110414.03652946174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D1314">
            <v>336</v>
          </cell>
          <cell r="AE1314" t="str">
            <v>SG</v>
          </cell>
          <cell r="AF1314" t="str">
            <v>336.SG3</v>
          </cell>
        </row>
        <row r="1315">
          <cell r="A1315">
            <v>1315</v>
          </cell>
          <cell r="F1315">
            <v>9125743.2006431296</v>
          </cell>
          <cell r="G1315">
            <v>9125743.2006431296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N1315">
            <v>6844307.4004823472</v>
          </cell>
          <cell r="O1315">
            <v>2281435.8001607824</v>
          </cell>
          <cell r="Q1315">
            <v>0</v>
          </cell>
          <cell r="R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D1315">
            <v>336</v>
          </cell>
          <cell r="AE1315" t="str">
            <v>NA</v>
          </cell>
          <cell r="AF1315" t="str">
            <v>336.NA1</v>
          </cell>
        </row>
        <row r="1316">
          <cell r="A1316">
            <v>1316</v>
          </cell>
          <cell r="AD1316">
            <v>336</v>
          </cell>
          <cell r="AE1316" t="str">
            <v>NA</v>
          </cell>
          <cell r="AF1316" t="str">
            <v>336.NA2</v>
          </cell>
        </row>
        <row r="1317">
          <cell r="A1317">
            <v>1317</v>
          </cell>
          <cell r="AD1317">
            <v>336</v>
          </cell>
          <cell r="AE1317" t="str">
            <v>NA</v>
          </cell>
          <cell r="AF1317" t="str">
            <v>336.NA3</v>
          </cell>
        </row>
        <row r="1318">
          <cell r="A1318">
            <v>1318</v>
          </cell>
          <cell r="B1318" t="str">
            <v>HP</v>
          </cell>
          <cell r="C1318" t="str">
            <v>Unclassified Hydro Plant - Acct 300</v>
          </cell>
          <cell r="AD1318" t="str">
            <v>HP</v>
          </cell>
          <cell r="AE1318" t="str">
            <v>NA</v>
          </cell>
          <cell r="AF1318" t="str">
            <v>HP.NA</v>
          </cell>
        </row>
        <row r="1319">
          <cell r="A1319">
            <v>1319</v>
          </cell>
          <cell r="D1319" t="str">
            <v>S</v>
          </cell>
          <cell r="E1319" t="str">
            <v>P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M1319">
            <v>0.75</v>
          </cell>
          <cell r="N1319">
            <v>0</v>
          </cell>
          <cell r="O1319">
            <v>0</v>
          </cell>
          <cell r="Q1319">
            <v>0</v>
          </cell>
          <cell r="R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D1319" t="str">
            <v>HP</v>
          </cell>
          <cell r="AE1319" t="str">
            <v>S</v>
          </cell>
          <cell r="AF1319" t="str">
            <v>HP.S</v>
          </cell>
        </row>
        <row r="1320">
          <cell r="A1320">
            <v>1320</v>
          </cell>
          <cell r="D1320" t="str">
            <v>SG</v>
          </cell>
          <cell r="E1320" t="str">
            <v>P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M1320">
            <v>0.75</v>
          </cell>
          <cell r="N1320">
            <v>0</v>
          </cell>
          <cell r="O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D1320" t="str">
            <v>HP</v>
          </cell>
          <cell r="AE1320" t="str">
            <v>SG</v>
          </cell>
          <cell r="AF1320" t="str">
            <v>HP.SG</v>
          </cell>
        </row>
        <row r="1321">
          <cell r="A1321">
            <v>1321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N1321">
            <v>0</v>
          </cell>
          <cell r="O1321">
            <v>0</v>
          </cell>
          <cell r="Q1321">
            <v>0</v>
          </cell>
          <cell r="R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D1321" t="str">
            <v>HP</v>
          </cell>
          <cell r="AE1321" t="str">
            <v>NA</v>
          </cell>
          <cell r="AF1321" t="str">
            <v>HP.NA1</v>
          </cell>
        </row>
        <row r="1322">
          <cell r="A1322">
            <v>1322</v>
          </cell>
          <cell r="AD1322" t="str">
            <v>HP</v>
          </cell>
          <cell r="AE1322" t="str">
            <v>NA</v>
          </cell>
          <cell r="AF1322" t="str">
            <v>HP.NA2</v>
          </cell>
        </row>
        <row r="1323">
          <cell r="A1323">
            <v>1323</v>
          </cell>
          <cell r="AD1323" t="str">
            <v>HP</v>
          </cell>
          <cell r="AE1323" t="str">
            <v>NA</v>
          </cell>
          <cell r="AF1323" t="str">
            <v>HP.NA3</v>
          </cell>
        </row>
        <row r="1324">
          <cell r="A1324">
            <v>1324</v>
          </cell>
          <cell r="B1324" t="str">
            <v>Total Hydraulic Plant</v>
          </cell>
          <cell r="F1324">
            <v>435562020.59987289</v>
          </cell>
          <cell r="G1324">
            <v>435562020.59987289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N1324">
            <v>326671515.44990474</v>
          </cell>
          <cell r="O1324">
            <v>108890505.14996822</v>
          </cell>
          <cell r="Q1324">
            <v>0</v>
          </cell>
          <cell r="R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D1324" t="str">
            <v>Total Hydraulic Plant</v>
          </cell>
          <cell r="AE1324" t="str">
            <v>NA</v>
          </cell>
          <cell r="AF1324" t="str">
            <v>Total Hydraulic Plant.NA</v>
          </cell>
        </row>
        <row r="1325">
          <cell r="A1325">
            <v>1325</v>
          </cell>
          <cell r="AD1325" t="str">
            <v>Total Hydraulic Plant</v>
          </cell>
          <cell r="AE1325" t="str">
            <v>NA</v>
          </cell>
          <cell r="AF1325" t="str">
            <v>Total Hydraulic Plant.NA1</v>
          </cell>
        </row>
        <row r="1326">
          <cell r="A1326">
            <v>1326</v>
          </cell>
          <cell r="B1326">
            <v>340</v>
          </cell>
          <cell r="C1326" t="str">
            <v>Land and Land Rights</v>
          </cell>
          <cell r="AD1326">
            <v>340</v>
          </cell>
          <cell r="AE1326" t="str">
            <v>NA</v>
          </cell>
          <cell r="AF1326" t="str">
            <v>340.NA</v>
          </cell>
        </row>
        <row r="1327">
          <cell r="A1327">
            <v>1327</v>
          </cell>
          <cell r="D1327" t="str">
            <v>SG</v>
          </cell>
          <cell r="E1327" t="str">
            <v>P</v>
          </cell>
          <cell r="F1327">
            <v>16329329.464818915</v>
          </cell>
          <cell r="G1327">
            <v>16329329.464818915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M1327">
            <v>0.75</v>
          </cell>
          <cell r="N1327">
            <v>12246997.098614186</v>
          </cell>
          <cell r="O1327">
            <v>4082332.3662047288</v>
          </cell>
          <cell r="Q1327">
            <v>0</v>
          </cell>
          <cell r="R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D1327">
            <v>340</v>
          </cell>
          <cell r="AE1327" t="str">
            <v>SG</v>
          </cell>
          <cell r="AF1327" t="str">
            <v>340.SG</v>
          </cell>
        </row>
        <row r="1328">
          <cell r="A1328">
            <v>1328</v>
          </cell>
          <cell r="C1328" t="str">
            <v>SG-W</v>
          </cell>
          <cell r="D1328" t="str">
            <v>SG</v>
          </cell>
          <cell r="E1328" t="str">
            <v>P</v>
          </cell>
          <cell r="F1328">
            <v>2360406.1438922444</v>
          </cell>
          <cell r="G1328">
            <v>2360406.1438922444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M1328">
            <v>0.75</v>
          </cell>
          <cell r="N1328">
            <v>1770304.6079191833</v>
          </cell>
          <cell r="O1328">
            <v>590101.53597306111</v>
          </cell>
          <cell r="Q1328">
            <v>0</v>
          </cell>
          <cell r="R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D1328">
            <v>340</v>
          </cell>
          <cell r="AE1328" t="str">
            <v>SG</v>
          </cell>
          <cell r="AF1328" t="str">
            <v>340.SG1</v>
          </cell>
        </row>
        <row r="1329">
          <cell r="A1329">
            <v>1329</v>
          </cell>
          <cell r="C1329" t="str">
            <v>SSGCT</v>
          </cell>
          <cell r="D1329" t="str">
            <v>SG</v>
          </cell>
          <cell r="E1329" t="str">
            <v>P</v>
          </cell>
          <cell r="F1329">
            <v>94942.55850271901</v>
          </cell>
          <cell r="G1329">
            <v>94942.55850271901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M1329">
            <v>0.75</v>
          </cell>
          <cell r="N1329">
            <v>71206.91887703925</v>
          </cell>
          <cell r="O1329">
            <v>23735.639625679752</v>
          </cell>
          <cell r="Q1329">
            <v>0</v>
          </cell>
          <cell r="R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D1329">
            <v>340</v>
          </cell>
          <cell r="AE1329" t="str">
            <v>SG</v>
          </cell>
          <cell r="AF1329" t="str">
            <v>340.SG2</v>
          </cell>
        </row>
        <row r="1330">
          <cell r="A1330">
            <v>1330</v>
          </cell>
          <cell r="F1330">
            <v>18784678.16721388</v>
          </cell>
          <cell r="G1330">
            <v>18784678.16721388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N1330">
            <v>14088508.625410408</v>
          </cell>
          <cell r="O1330">
            <v>4696169.5418034699</v>
          </cell>
          <cell r="Q1330">
            <v>0</v>
          </cell>
          <cell r="R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D1330">
            <v>340</v>
          </cell>
          <cell r="AE1330" t="str">
            <v>NA</v>
          </cell>
          <cell r="AF1330" t="str">
            <v>340.NA1</v>
          </cell>
        </row>
        <row r="1331">
          <cell r="A1331">
            <v>1331</v>
          </cell>
          <cell r="AD1331">
            <v>340</v>
          </cell>
          <cell r="AE1331" t="str">
            <v>NA</v>
          </cell>
          <cell r="AF1331" t="str">
            <v>340.NA2</v>
          </cell>
        </row>
        <row r="1332">
          <cell r="A1332">
            <v>1332</v>
          </cell>
          <cell r="B1332">
            <v>341</v>
          </cell>
          <cell r="C1332" t="str">
            <v>Structures and Improvements</v>
          </cell>
          <cell r="AD1332">
            <v>341</v>
          </cell>
          <cell r="AE1332" t="str">
            <v>NA</v>
          </cell>
          <cell r="AF1332" t="str">
            <v>341.NA</v>
          </cell>
        </row>
        <row r="1333">
          <cell r="A1333">
            <v>1333</v>
          </cell>
          <cell r="D1333" t="str">
            <v>SG</v>
          </cell>
          <cell r="E1333" t="str">
            <v>P</v>
          </cell>
          <cell r="F1333">
            <v>74153758.962234139</v>
          </cell>
          <cell r="G1333">
            <v>74153758.962234139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M1333">
            <v>0.75</v>
          </cell>
          <cell r="N1333">
            <v>55615319.221675605</v>
          </cell>
          <cell r="O1333">
            <v>18538439.740558535</v>
          </cell>
          <cell r="Q1333">
            <v>0</v>
          </cell>
          <cell r="R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D1333">
            <v>341</v>
          </cell>
          <cell r="AE1333" t="str">
            <v>SG</v>
          </cell>
          <cell r="AF1333" t="str">
            <v>341.SG</v>
          </cell>
        </row>
        <row r="1334">
          <cell r="A1334">
            <v>1334</v>
          </cell>
          <cell r="D1334" t="str">
            <v>SG</v>
          </cell>
          <cell r="E1334" t="str">
            <v>P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M1334">
            <v>0.75</v>
          </cell>
          <cell r="N1334">
            <v>0</v>
          </cell>
          <cell r="O1334">
            <v>0</v>
          </cell>
          <cell r="Q1334">
            <v>0</v>
          </cell>
          <cell r="R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D1334">
            <v>341</v>
          </cell>
          <cell r="AE1334" t="str">
            <v>SG</v>
          </cell>
          <cell r="AF1334" t="str">
            <v>341.SG1</v>
          </cell>
        </row>
        <row r="1335">
          <cell r="A1335">
            <v>1335</v>
          </cell>
          <cell r="C1335" t="str">
            <v>SG-W</v>
          </cell>
          <cell r="D1335" t="str">
            <v>SG</v>
          </cell>
          <cell r="E1335" t="str">
            <v>P</v>
          </cell>
          <cell r="F1335">
            <v>23145135.144895136</v>
          </cell>
          <cell r="G1335">
            <v>23145135.144895136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M1335">
            <v>0.75</v>
          </cell>
          <cell r="N1335">
            <v>17358851.358671352</v>
          </cell>
          <cell r="O1335">
            <v>5786283.7862237841</v>
          </cell>
          <cell r="Q1335">
            <v>0</v>
          </cell>
          <cell r="R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D1335">
            <v>341</v>
          </cell>
          <cell r="AE1335" t="str">
            <v>SG</v>
          </cell>
          <cell r="AF1335" t="str">
            <v>341.SG2</v>
          </cell>
        </row>
        <row r="1336">
          <cell r="A1336">
            <v>1336</v>
          </cell>
          <cell r="D1336" t="str">
            <v>SG</v>
          </cell>
          <cell r="E1336" t="str">
            <v>P</v>
          </cell>
          <cell r="F1336">
            <v>1869170.540229978</v>
          </cell>
          <cell r="G1336">
            <v>1869170.540229978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M1336">
            <v>0.75</v>
          </cell>
          <cell r="N1336">
            <v>1401877.9051724835</v>
          </cell>
          <cell r="O1336">
            <v>467292.63505749451</v>
          </cell>
          <cell r="Q1336">
            <v>0</v>
          </cell>
          <cell r="R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D1336">
            <v>341</v>
          </cell>
          <cell r="AE1336" t="str">
            <v>SG</v>
          </cell>
          <cell r="AF1336" t="str">
            <v>341.SG3</v>
          </cell>
        </row>
        <row r="1337">
          <cell r="A1337">
            <v>1337</v>
          </cell>
          <cell r="F1337">
            <v>99168064.647359252</v>
          </cell>
          <cell r="G1337">
            <v>99168064.647359252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N1337">
            <v>74376048.485519439</v>
          </cell>
          <cell r="O1337">
            <v>24792016.161839813</v>
          </cell>
          <cell r="Q1337">
            <v>0</v>
          </cell>
          <cell r="R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D1337">
            <v>341</v>
          </cell>
          <cell r="AE1337" t="str">
            <v>NA</v>
          </cell>
          <cell r="AF1337" t="str">
            <v>341.NA1</v>
          </cell>
        </row>
        <row r="1338">
          <cell r="A1338">
            <v>1338</v>
          </cell>
          <cell r="AD1338">
            <v>341</v>
          </cell>
          <cell r="AE1338" t="str">
            <v>NA</v>
          </cell>
          <cell r="AF1338" t="str">
            <v>341.NA2</v>
          </cell>
        </row>
        <row r="1339">
          <cell r="A1339">
            <v>1339</v>
          </cell>
          <cell r="B1339">
            <v>342</v>
          </cell>
          <cell r="C1339" t="str">
            <v>Fuel Holders, Producers &amp; Accessories</v>
          </cell>
          <cell r="AD1339">
            <v>342</v>
          </cell>
          <cell r="AE1339" t="str">
            <v>NA</v>
          </cell>
          <cell r="AF1339" t="str">
            <v>342.NA</v>
          </cell>
        </row>
        <row r="1340">
          <cell r="A1340">
            <v>1340</v>
          </cell>
          <cell r="D1340" t="str">
            <v>SG</v>
          </cell>
          <cell r="E1340" t="str">
            <v>P</v>
          </cell>
          <cell r="F1340">
            <v>5872206.5171358064</v>
          </cell>
          <cell r="G1340">
            <v>5872206.5171358064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M1340">
            <v>0.75</v>
          </cell>
          <cell r="N1340">
            <v>4404154.8878518548</v>
          </cell>
          <cell r="O1340">
            <v>1468051.6292839516</v>
          </cell>
          <cell r="Q1340">
            <v>0</v>
          </cell>
          <cell r="R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D1340">
            <v>342</v>
          </cell>
          <cell r="AE1340" t="str">
            <v>SG</v>
          </cell>
          <cell r="AF1340" t="str">
            <v>342.SG</v>
          </cell>
        </row>
        <row r="1341">
          <cell r="A1341">
            <v>1341</v>
          </cell>
          <cell r="D1341" t="str">
            <v>SG</v>
          </cell>
          <cell r="E1341" t="str">
            <v>P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M1341">
            <v>0.75</v>
          </cell>
          <cell r="N1341">
            <v>0</v>
          </cell>
          <cell r="O1341">
            <v>0</v>
          </cell>
          <cell r="Q1341">
            <v>0</v>
          </cell>
          <cell r="R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D1341">
            <v>342</v>
          </cell>
          <cell r="AE1341" t="str">
            <v>SG</v>
          </cell>
          <cell r="AF1341" t="str">
            <v>342.SG1</v>
          </cell>
        </row>
        <row r="1342">
          <cell r="A1342">
            <v>1342</v>
          </cell>
          <cell r="D1342" t="str">
            <v>SG</v>
          </cell>
          <cell r="E1342" t="str">
            <v>P</v>
          </cell>
          <cell r="F1342">
            <v>1071294.9477175435</v>
          </cell>
          <cell r="G1342">
            <v>1071294.9477175435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M1342">
            <v>0.75</v>
          </cell>
          <cell r="N1342">
            <v>803471.21078815754</v>
          </cell>
          <cell r="O1342">
            <v>267823.73692938586</v>
          </cell>
          <cell r="Q1342">
            <v>0</v>
          </cell>
          <cell r="R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D1342">
            <v>342</v>
          </cell>
          <cell r="AE1342" t="str">
            <v>SG</v>
          </cell>
          <cell r="AF1342" t="str">
            <v>342.SG2</v>
          </cell>
        </row>
        <row r="1343">
          <cell r="A1343">
            <v>1343</v>
          </cell>
          <cell r="F1343">
            <v>6943501.4648533501</v>
          </cell>
          <cell r="G1343">
            <v>6943501.4648533501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N1343">
            <v>5207626.0986400126</v>
          </cell>
          <cell r="O1343">
            <v>1735875.3662133375</v>
          </cell>
          <cell r="Q1343">
            <v>0</v>
          </cell>
          <cell r="R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D1343">
            <v>342</v>
          </cell>
          <cell r="AE1343" t="str">
            <v>NA</v>
          </cell>
          <cell r="AF1343" t="str">
            <v>342.NA1</v>
          </cell>
        </row>
        <row r="1344">
          <cell r="A1344">
            <v>1344</v>
          </cell>
          <cell r="AD1344">
            <v>342</v>
          </cell>
          <cell r="AE1344" t="str">
            <v>NA</v>
          </cell>
          <cell r="AF1344" t="str">
            <v>342.NA2</v>
          </cell>
        </row>
        <row r="1345">
          <cell r="A1345">
            <v>1345</v>
          </cell>
          <cell r="B1345">
            <v>343</v>
          </cell>
          <cell r="C1345" t="str">
            <v>Prime Movers</v>
          </cell>
          <cell r="AD1345">
            <v>343</v>
          </cell>
          <cell r="AE1345" t="str">
            <v>NA</v>
          </cell>
          <cell r="AF1345" t="str">
            <v>343.NA</v>
          </cell>
        </row>
        <row r="1346">
          <cell r="A1346">
            <v>1346</v>
          </cell>
          <cell r="D1346" t="str">
            <v>SG</v>
          </cell>
          <cell r="E1346" t="str">
            <v>P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M1346">
            <v>0.75</v>
          </cell>
          <cell r="N1346">
            <v>0</v>
          </cell>
          <cell r="O1346">
            <v>0</v>
          </cell>
          <cell r="Q1346">
            <v>0</v>
          </cell>
          <cell r="R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D1346">
            <v>343</v>
          </cell>
          <cell r="AE1346" t="str">
            <v>SG</v>
          </cell>
          <cell r="AF1346" t="str">
            <v>343.SG</v>
          </cell>
        </row>
        <row r="1347">
          <cell r="A1347">
            <v>1347</v>
          </cell>
          <cell r="D1347" t="str">
            <v>SG</v>
          </cell>
          <cell r="E1347" t="str">
            <v>P</v>
          </cell>
          <cell r="F1347">
            <v>781772057.43831098</v>
          </cell>
          <cell r="G1347">
            <v>781772057.43831098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M1347">
            <v>0.75</v>
          </cell>
          <cell r="N1347">
            <v>586329043.07873321</v>
          </cell>
          <cell r="O1347">
            <v>195443014.35957775</v>
          </cell>
          <cell r="Q1347">
            <v>0</v>
          </cell>
          <cell r="R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D1347">
            <v>343</v>
          </cell>
          <cell r="AE1347" t="str">
            <v>SG</v>
          </cell>
          <cell r="AF1347" t="str">
            <v>343.SG1</v>
          </cell>
        </row>
        <row r="1348">
          <cell r="A1348">
            <v>1348</v>
          </cell>
          <cell r="C1348" t="str">
            <v>SG-W</v>
          </cell>
          <cell r="D1348" t="str">
            <v>SG</v>
          </cell>
          <cell r="E1348" t="str">
            <v>P</v>
          </cell>
          <cell r="F1348">
            <v>472731506.14018452</v>
          </cell>
          <cell r="G1348">
            <v>472731506.14018452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M1348">
            <v>0.75</v>
          </cell>
          <cell r="N1348">
            <v>354548629.60513842</v>
          </cell>
          <cell r="O1348">
            <v>118182876.53504613</v>
          </cell>
          <cell r="Q1348">
            <v>0</v>
          </cell>
          <cell r="R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D1348">
            <v>343</v>
          </cell>
          <cell r="AE1348" t="str">
            <v>SG</v>
          </cell>
          <cell r="AF1348" t="str">
            <v>343.SG2</v>
          </cell>
        </row>
        <row r="1349">
          <cell r="A1349">
            <v>1349</v>
          </cell>
          <cell r="D1349" t="str">
            <v>SG</v>
          </cell>
          <cell r="E1349" t="str">
            <v>P</v>
          </cell>
          <cell r="F1349">
            <v>24069122.57742412</v>
          </cell>
          <cell r="G1349">
            <v>24069122.57742412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M1349">
            <v>0.75</v>
          </cell>
          <cell r="N1349">
            <v>18051841.933068089</v>
          </cell>
          <cell r="O1349">
            <v>6017280.64435603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D1349">
            <v>343</v>
          </cell>
          <cell r="AE1349" t="str">
            <v>SG</v>
          </cell>
          <cell r="AF1349" t="str">
            <v>343.SG3</v>
          </cell>
        </row>
        <row r="1350">
          <cell r="A1350">
            <v>1350</v>
          </cell>
          <cell r="F1350">
            <v>1278572686.1559196</v>
          </cell>
          <cell r="G1350">
            <v>1278572686.1559196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N1350">
            <v>958929514.61693966</v>
          </cell>
          <cell r="O1350">
            <v>319643171.53897989</v>
          </cell>
          <cell r="Q1350">
            <v>0</v>
          </cell>
          <cell r="R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D1350">
            <v>343</v>
          </cell>
          <cell r="AE1350" t="str">
            <v>NA</v>
          </cell>
          <cell r="AF1350" t="str">
            <v>343.NA1</v>
          </cell>
        </row>
        <row r="1351">
          <cell r="A1351">
            <v>1351</v>
          </cell>
          <cell r="AD1351">
            <v>343</v>
          </cell>
          <cell r="AE1351" t="str">
            <v>NA</v>
          </cell>
          <cell r="AF1351" t="str">
            <v>343.NA2</v>
          </cell>
        </row>
        <row r="1352">
          <cell r="A1352">
            <v>1352</v>
          </cell>
          <cell r="B1352">
            <v>344</v>
          </cell>
          <cell r="C1352" t="str">
            <v>Generators</v>
          </cell>
          <cell r="AD1352">
            <v>344</v>
          </cell>
          <cell r="AE1352" t="str">
            <v>NA</v>
          </cell>
          <cell r="AF1352" t="str">
            <v>344.NA</v>
          </cell>
        </row>
        <row r="1353">
          <cell r="A1353">
            <v>1353</v>
          </cell>
          <cell r="D1353" t="str">
            <v>S</v>
          </cell>
          <cell r="E1353" t="str">
            <v>P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M1353">
            <v>0.75</v>
          </cell>
          <cell r="N1353">
            <v>0</v>
          </cell>
          <cell r="O1353">
            <v>0</v>
          </cell>
          <cell r="Q1353">
            <v>0</v>
          </cell>
          <cell r="R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0</v>
          </cell>
          <cell r="AD1353">
            <v>344</v>
          </cell>
          <cell r="AE1353" t="str">
            <v>S</v>
          </cell>
          <cell r="AF1353" t="str">
            <v>344.S</v>
          </cell>
        </row>
        <row r="1354">
          <cell r="A1354">
            <v>1354</v>
          </cell>
          <cell r="D1354" t="str">
            <v>SG</v>
          </cell>
          <cell r="E1354" t="str">
            <v>P</v>
          </cell>
          <cell r="F1354">
            <v>24397367.286576379</v>
          </cell>
          <cell r="G1354">
            <v>24397367.286576379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M1354">
            <v>0.75</v>
          </cell>
          <cell r="N1354">
            <v>18298025.464932285</v>
          </cell>
          <cell r="O1354">
            <v>6099341.8216440948</v>
          </cell>
          <cell r="Q1354">
            <v>0</v>
          </cell>
          <cell r="R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D1354">
            <v>344</v>
          </cell>
          <cell r="AE1354" t="str">
            <v>SG</v>
          </cell>
          <cell r="AF1354" t="str">
            <v>344.SG</v>
          </cell>
        </row>
        <row r="1355">
          <cell r="A1355">
            <v>1355</v>
          </cell>
          <cell r="C1355" t="str">
            <v>SG-W</v>
          </cell>
          <cell r="D1355" t="str">
            <v>SG</v>
          </cell>
          <cell r="E1355" t="str">
            <v>P</v>
          </cell>
          <cell r="F1355">
            <v>174465626.12194383</v>
          </cell>
          <cell r="G1355">
            <v>174465626.12194383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M1355">
            <v>0.75</v>
          </cell>
          <cell r="N1355">
            <v>130849219.59145787</v>
          </cell>
          <cell r="O1355">
            <v>43616406.530485958</v>
          </cell>
          <cell r="Q1355">
            <v>0</v>
          </cell>
          <cell r="R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D1355">
            <v>344</v>
          </cell>
          <cell r="AE1355" t="str">
            <v>SG</v>
          </cell>
          <cell r="AF1355" t="str">
            <v>344.SG1</v>
          </cell>
        </row>
        <row r="1356">
          <cell r="A1356">
            <v>1356</v>
          </cell>
          <cell r="D1356" t="str">
            <v>SG</v>
          </cell>
          <cell r="E1356" t="str">
            <v>P</v>
          </cell>
          <cell r="F1356">
            <v>7535767.4940682985</v>
          </cell>
          <cell r="G1356">
            <v>7535767.4940682985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M1356">
            <v>0.75</v>
          </cell>
          <cell r="N1356">
            <v>5651825.6205512239</v>
          </cell>
          <cell r="O1356">
            <v>1883941.8735170746</v>
          </cell>
          <cell r="Q1356">
            <v>0</v>
          </cell>
          <cell r="R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D1356">
            <v>344</v>
          </cell>
          <cell r="AE1356" t="str">
            <v>SG</v>
          </cell>
          <cell r="AF1356" t="str">
            <v>344.SG2</v>
          </cell>
        </row>
        <row r="1357">
          <cell r="A1357">
            <v>1357</v>
          </cell>
          <cell r="F1357">
            <v>206398760.90258852</v>
          </cell>
          <cell r="G1357">
            <v>206398760.90258852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N1357">
            <v>154799070.67694139</v>
          </cell>
          <cell r="O1357">
            <v>51599690.225647129</v>
          </cell>
          <cell r="Q1357">
            <v>0</v>
          </cell>
          <cell r="R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D1357">
            <v>344</v>
          </cell>
          <cell r="AE1357" t="str">
            <v>NA</v>
          </cell>
          <cell r="AF1357" t="str">
            <v>344.NA1</v>
          </cell>
        </row>
        <row r="1358">
          <cell r="A1358">
            <v>1358</v>
          </cell>
          <cell r="AD1358">
            <v>344</v>
          </cell>
          <cell r="AE1358" t="str">
            <v>NA</v>
          </cell>
          <cell r="AF1358" t="str">
            <v>344.NA2</v>
          </cell>
        </row>
        <row r="1359">
          <cell r="A1359">
            <v>1359</v>
          </cell>
          <cell r="B1359">
            <v>345</v>
          </cell>
          <cell r="C1359" t="str">
            <v>Accessory Electric Plant</v>
          </cell>
          <cell r="AD1359">
            <v>345</v>
          </cell>
          <cell r="AE1359" t="str">
            <v>NA</v>
          </cell>
          <cell r="AF1359" t="str">
            <v>345.NA</v>
          </cell>
        </row>
        <row r="1360">
          <cell r="A1360">
            <v>1360</v>
          </cell>
          <cell r="D1360" t="str">
            <v>SG</v>
          </cell>
          <cell r="E1360" t="str">
            <v>P</v>
          </cell>
          <cell r="F1360">
            <v>92045153.007876277</v>
          </cell>
          <cell r="G1360">
            <v>92045153.007876277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M1360">
            <v>0.75</v>
          </cell>
          <cell r="N1360">
            <v>69033864.755907208</v>
          </cell>
          <cell r="O1360">
            <v>23011288.251969069</v>
          </cell>
          <cell r="Q1360">
            <v>0</v>
          </cell>
          <cell r="R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D1360">
            <v>345</v>
          </cell>
          <cell r="AE1360" t="str">
            <v>SG</v>
          </cell>
          <cell r="AF1360" t="str">
            <v>345.SG</v>
          </cell>
        </row>
        <row r="1361">
          <cell r="A1361">
            <v>1361</v>
          </cell>
          <cell r="C1361" t="str">
            <v>SG-W</v>
          </cell>
          <cell r="D1361" t="str">
            <v>SG</v>
          </cell>
          <cell r="E1361" t="str">
            <v>P</v>
          </cell>
          <cell r="F1361">
            <v>48915877.330592319</v>
          </cell>
          <cell r="G1361">
            <v>48915877.330592319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M1361">
            <v>0.75</v>
          </cell>
          <cell r="N1361">
            <v>36686907.997944236</v>
          </cell>
          <cell r="O1361">
            <v>12228969.33264808</v>
          </cell>
          <cell r="Q1361">
            <v>0</v>
          </cell>
          <cell r="R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D1361">
            <v>345</v>
          </cell>
          <cell r="AE1361" t="str">
            <v>SG</v>
          </cell>
          <cell r="AF1361" t="str">
            <v>345.SG1</v>
          </cell>
        </row>
        <row r="1362">
          <cell r="A1362">
            <v>1362</v>
          </cell>
          <cell r="D1362" t="str">
            <v>SG</v>
          </cell>
          <cell r="E1362" t="str">
            <v>P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M1362">
            <v>0.75</v>
          </cell>
          <cell r="N1362">
            <v>0</v>
          </cell>
          <cell r="O1362">
            <v>0</v>
          </cell>
          <cell r="Q1362">
            <v>0</v>
          </cell>
          <cell r="R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D1362">
            <v>345</v>
          </cell>
          <cell r="AE1362" t="str">
            <v>SG</v>
          </cell>
          <cell r="AF1362" t="str">
            <v>345.SG2</v>
          </cell>
        </row>
        <row r="1363">
          <cell r="A1363">
            <v>1363</v>
          </cell>
          <cell r="D1363" t="str">
            <v>SG</v>
          </cell>
          <cell r="E1363" t="str">
            <v>P</v>
          </cell>
          <cell r="F1363">
            <v>1261845.7773255885</v>
          </cell>
          <cell r="G1363">
            <v>1261845.7773255885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M1363">
            <v>0.75</v>
          </cell>
          <cell r="N1363">
            <v>946384.33299419144</v>
          </cell>
          <cell r="O1363">
            <v>315461.44433139713</v>
          </cell>
          <cell r="Q1363">
            <v>0</v>
          </cell>
          <cell r="R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D1363">
            <v>345</v>
          </cell>
          <cell r="AE1363" t="str">
            <v>SG</v>
          </cell>
          <cell r="AF1363" t="str">
            <v>345.SG3</v>
          </cell>
        </row>
        <row r="1364">
          <cell r="A1364">
            <v>1364</v>
          </cell>
          <cell r="F1364">
            <v>142222876.11579421</v>
          </cell>
          <cell r="G1364">
            <v>142222876.11579421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N1364">
            <v>106667157.08684564</v>
          </cell>
          <cell r="O1364">
            <v>35555719.028948553</v>
          </cell>
          <cell r="Q1364">
            <v>0</v>
          </cell>
          <cell r="R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D1364">
            <v>345</v>
          </cell>
          <cell r="AE1364" t="str">
            <v>NA</v>
          </cell>
          <cell r="AF1364" t="str">
            <v>345.NA1</v>
          </cell>
        </row>
        <row r="1365">
          <cell r="A1365">
            <v>1365</v>
          </cell>
          <cell r="AD1365">
            <v>345</v>
          </cell>
          <cell r="AE1365" t="str">
            <v>NA</v>
          </cell>
          <cell r="AF1365" t="str">
            <v>345.NA2</v>
          </cell>
        </row>
        <row r="1366">
          <cell r="A1366">
            <v>1366</v>
          </cell>
          <cell r="B1366">
            <v>346</v>
          </cell>
          <cell r="C1366" t="str">
            <v>Misc. Power Plant Equipment</v>
          </cell>
          <cell r="AD1366">
            <v>346</v>
          </cell>
          <cell r="AE1366" t="str">
            <v>NA</v>
          </cell>
          <cell r="AF1366" t="str">
            <v>346.NA</v>
          </cell>
        </row>
        <row r="1367">
          <cell r="A1367">
            <v>1367</v>
          </cell>
          <cell r="D1367" t="str">
            <v>SG</v>
          </cell>
          <cell r="E1367" t="str">
            <v>P</v>
          </cell>
          <cell r="F1367">
            <v>5499368.8410105016</v>
          </cell>
          <cell r="G1367">
            <v>5499368.8410105016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M1367">
            <v>0.75</v>
          </cell>
          <cell r="N1367">
            <v>4124526.6307578762</v>
          </cell>
          <cell r="O1367">
            <v>1374842.2102526254</v>
          </cell>
          <cell r="Q1367">
            <v>0</v>
          </cell>
          <cell r="R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D1367">
            <v>346</v>
          </cell>
          <cell r="AE1367" t="str">
            <v>SG</v>
          </cell>
          <cell r="AF1367" t="str">
            <v>346.SG</v>
          </cell>
        </row>
        <row r="1368">
          <cell r="A1368">
            <v>1368</v>
          </cell>
          <cell r="C1368" t="str">
            <v>SG-W</v>
          </cell>
          <cell r="D1368" t="str">
            <v>SG</v>
          </cell>
          <cell r="E1368" t="str">
            <v>P</v>
          </cell>
          <cell r="F1368">
            <v>1133418.5357789735</v>
          </cell>
          <cell r="G1368">
            <v>1133418.5357789735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M1368">
            <v>0.75</v>
          </cell>
          <cell r="N1368">
            <v>850063.90183423017</v>
          </cell>
          <cell r="O1368">
            <v>283354.63394474337</v>
          </cell>
          <cell r="Q1368">
            <v>0</v>
          </cell>
          <cell r="R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D1368">
            <v>346</v>
          </cell>
          <cell r="AE1368" t="str">
            <v>SG</v>
          </cell>
          <cell r="AF1368" t="str">
            <v>346.SG1</v>
          </cell>
        </row>
        <row r="1369">
          <cell r="A1369">
            <v>1369</v>
          </cell>
          <cell r="D1369" t="str">
            <v>SG</v>
          </cell>
          <cell r="E1369" t="str">
            <v>P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M1369">
            <v>0.75</v>
          </cell>
          <cell r="N1369">
            <v>0</v>
          </cell>
          <cell r="O1369">
            <v>0</v>
          </cell>
          <cell r="Q1369">
            <v>0</v>
          </cell>
          <cell r="R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D1369">
            <v>346</v>
          </cell>
          <cell r="AE1369" t="str">
            <v>SG</v>
          </cell>
          <cell r="AF1369" t="str">
            <v>346.SG2</v>
          </cell>
        </row>
        <row r="1370">
          <cell r="A1370">
            <v>1370</v>
          </cell>
          <cell r="F1370">
            <v>6632787.3767894749</v>
          </cell>
          <cell r="G1370">
            <v>6632787.3767894749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N1370">
            <v>4974590.5325921066</v>
          </cell>
          <cell r="O1370">
            <v>1658196.8441973687</v>
          </cell>
          <cell r="Q1370">
            <v>0</v>
          </cell>
          <cell r="R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D1370">
            <v>346</v>
          </cell>
          <cell r="AE1370" t="str">
            <v>NA</v>
          </cell>
          <cell r="AF1370" t="str">
            <v>346.NA1</v>
          </cell>
        </row>
        <row r="1371">
          <cell r="A1371">
            <v>1371</v>
          </cell>
          <cell r="AD1371">
            <v>346</v>
          </cell>
          <cell r="AE1371" t="str">
            <v>NA</v>
          </cell>
          <cell r="AF1371" t="str">
            <v>346.NA2</v>
          </cell>
        </row>
        <row r="1372">
          <cell r="A1372">
            <v>1372</v>
          </cell>
          <cell r="B1372" t="str">
            <v>OP</v>
          </cell>
          <cell r="C1372" t="str">
            <v>Unclassified Other Prod Plant-Acct 300</v>
          </cell>
          <cell r="AD1372" t="str">
            <v>OP</v>
          </cell>
          <cell r="AE1372" t="str">
            <v>NA</v>
          </cell>
          <cell r="AF1372" t="str">
            <v>OP.NA</v>
          </cell>
        </row>
        <row r="1373">
          <cell r="A1373">
            <v>1373</v>
          </cell>
          <cell r="D1373" t="str">
            <v>S</v>
          </cell>
          <cell r="E1373" t="str">
            <v>P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M1373">
            <v>0.75</v>
          </cell>
          <cell r="N1373">
            <v>0</v>
          </cell>
          <cell r="O1373">
            <v>0</v>
          </cell>
          <cell r="Q1373">
            <v>0</v>
          </cell>
          <cell r="R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D1373" t="str">
            <v>OP</v>
          </cell>
          <cell r="AE1373" t="str">
            <v>S</v>
          </cell>
          <cell r="AF1373" t="str">
            <v>OP.S</v>
          </cell>
        </row>
        <row r="1374">
          <cell r="A1374">
            <v>1374</v>
          </cell>
          <cell r="D1374" t="str">
            <v>SG</v>
          </cell>
          <cell r="E1374" t="str">
            <v>P</v>
          </cell>
          <cell r="F1374">
            <v>6668949.950018608</v>
          </cell>
          <cell r="G1374">
            <v>6668949.950018608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M1374">
            <v>0.75</v>
          </cell>
          <cell r="N1374">
            <v>5001712.4625139562</v>
          </cell>
          <cell r="O1374">
            <v>1667237.487504652</v>
          </cell>
          <cell r="Q1374">
            <v>0</v>
          </cell>
          <cell r="R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D1374" t="str">
            <v>OP</v>
          </cell>
          <cell r="AE1374" t="str">
            <v>SG</v>
          </cell>
          <cell r="AF1374" t="str">
            <v>OP.SG</v>
          </cell>
        </row>
        <row r="1375">
          <cell r="A1375">
            <v>1375</v>
          </cell>
          <cell r="F1375">
            <v>6668949.950018608</v>
          </cell>
          <cell r="G1375">
            <v>6668949.950018608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N1375">
            <v>5001712.4625139562</v>
          </cell>
          <cell r="O1375">
            <v>1667237.487504652</v>
          </cell>
          <cell r="Q1375">
            <v>0</v>
          </cell>
          <cell r="R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D1375" t="str">
            <v>OP</v>
          </cell>
          <cell r="AE1375" t="str">
            <v>NA</v>
          </cell>
          <cell r="AF1375" t="str">
            <v>OP.NA1</v>
          </cell>
        </row>
        <row r="1376">
          <cell r="A1376">
            <v>1376</v>
          </cell>
          <cell r="AD1376" t="str">
            <v>OP</v>
          </cell>
          <cell r="AE1376" t="str">
            <v>NA</v>
          </cell>
          <cell r="AF1376" t="str">
            <v>OP.NA2</v>
          </cell>
        </row>
        <row r="1377">
          <cell r="A1377">
            <v>1377</v>
          </cell>
          <cell r="B1377" t="str">
            <v>Total Other Production Plant</v>
          </cell>
          <cell r="F1377">
            <v>1765392304.7805371</v>
          </cell>
          <cell r="G1377">
            <v>1765392304.7805371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N1377">
            <v>1324044228.5854025</v>
          </cell>
          <cell r="O1377">
            <v>441348076.19513428</v>
          </cell>
          <cell r="Q1377">
            <v>0</v>
          </cell>
          <cell r="R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D1377" t="str">
            <v>Total Other Production Plant</v>
          </cell>
          <cell r="AE1377" t="str">
            <v>NA</v>
          </cell>
          <cell r="AF1377" t="str">
            <v>Total Other Production Plant.NA</v>
          </cell>
        </row>
        <row r="1378">
          <cell r="A1378">
            <v>1378</v>
          </cell>
          <cell r="AD1378" t="str">
            <v>Total Other Production Plant</v>
          </cell>
          <cell r="AE1378" t="str">
            <v>NA</v>
          </cell>
          <cell r="AF1378" t="str">
            <v>Total Other Production Plant.NA1</v>
          </cell>
        </row>
        <row r="1379">
          <cell r="A1379">
            <v>1379</v>
          </cell>
          <cell r="B1379" t="str">
            <v>Experimental Plant</v>
          </cell>
          <cell r="AD1379" t="str">
            <v>Experimental Plant</v>
          </cell>
          <cell r="AE1379" t="str">
            <v>NA</v>
          </cell>
          <cell r="AF1379" t="str">
            <v>Experimental Plant.NA</v>
          </cell>
        </row>
        <row r="1380">
          <cell r="A1380">
            <v>1380</v>
          </cell>
          <cell r="B1380">
            <v>103</v>
          </cell>
          <cell r="C1380" t="str">
            <v>Experimental Plant</v>
          </cell>
          <cell r="AD1380">
            <v>103</v>
          </cell>
          <cell r="AE1380" t="str">
            <v>NA</v>
          </cell>
          <cell r="AF1380" t="str">
            <v>103.NA</v>
          </cell>
        </row>
        <row r="1381">
          <cell r="A1381">
            <v>1381</v>
          </cell>
          <cell r="D1381" t="str">
            <v>SG</v>
          </cell>
          <cell r="E1381" t="str">
            <v>P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M1381">
            <v>0.75</v>
          </cell>
          <cell r="N1381">
            <v>0</v>
          </cell>
          <cell r="O1381">
            <v>0</v>
          </cell>
          <cell r="Q1381">
            <v>0</v>
          </cell>
          <cell r="R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D1381">
            <v>103</v>
          </cell>
          <cell r="AE1381" t="str">
            <v>SG</v>
          </cell>
          <cell r="AF1381" t="str">
            <v>103.SG</v>
          </cell>
        </row>
        <row r="1382">
          <cell r="A1382">
            <v>1382</v>
          </cell>
          <cell r="B1382" t="str">
            <v>Total Experimental Plant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N1382">
            <v>0</v>
          </cell>
          <cell r="O1382">
            <v>0</v>
          </cell>
          <cell r="Q1382">
            <v>0</v>
          </cell>
          <cell r="R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D1382" t="str">
            <v>Total Experimental Plant</v>
          </cell>
          <cell r="AE1382" t="str">
            <v>NA</v>
          </cell>
          <cell r="AF1382" t="str">
            <v>Total Experimental Plant.NA</v>
          </cell>
        </row>
        <row r="1383">
          <cell r="A1383">
            <v>1383</v>
          </cell>
          <cell r="AD1383" t="str">
            <v>Total Experimental Plant</v>
          </cell>
          <cell r="AE1383" t="str">
            <v>NA</v>
          </cell>
          <cell r="AF1383" t="str">
            <v>Total Experimental Plant.NA1</v>
          </cell>
        </row>
        <row r="1384">
          <cell r="A1384">
            <v>1384</v>
          </cell>
          <cell r="B1384" t="str">
            <v>TOTAL PRODUCTION PLANT</v>
          </cell>
          <cell r="F1384">
            <v>5232155945.9473381</v>
          </cell>
          <cell r="G1384">
            <v>5232155945.9473381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N1384">
            <v>3924116959.4605036</v>
          </cell>
          <cell r="O1384">
            <v>1308038986.4868345</v>
          </cell>
          <cell r="Q1384">
            <v>0</v>
          </cell>
          <cell r="R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D1384" t="str">
            <v>TOTAL PRODUCTION PLANT</v>
          </cell>
          <cell r="AE1384" t="str">
            <v>NA</v>
          </cell>
          <cell r="AF1384" t="str">
            <v>TOTAL PRODUCTION PLANT.NA</v>
          </cell>
        </row>
        <row r="1385">
          <cell r="A1385">
            <v>1385</v>
          </cell>
          <cell r="AD1385" t="str">
            <v>TOTAL PRODUCTION PLANT</v>
          </cell>
          <cell r="AE1385" t="str">
            <v>NA</v>
          </cell>
          <cell r="AF1385" t="str">
            <v>TOTAL PRODUCTION PLANT.NA1</v>
          </cell>
        </row>
        <row r="1386">
          <cell r="A1386">
            <v>1386</v>
          </cell>
          <cell r="B1386">
            <v>350</v>
          </cell>
          <cell r="C1386" t="str">
            <v>Land and Land Rights</v>
          </cell>
          <cell r="AD1386">
            <v>350</v>
          </cell>
          <cell r="AE1386" t="str">
            <v>NA</v>
          </cell>
          <cell r="AF1386" t="str">
            <v>350.NA</v>
          </cell>
        </row>
        <row r="1387">
          <cell r="A1387">
            <v>1387</v>
          </cell>
          <cell r="D1387" t="str">
            <v>SG</v>
          </cell>
          <cell r="E1387" t="str">
            <v>T</v>
          </cell>
          <cell r="F1387">
            <v>9212776.4352516625</v>
          </cell>
          <cell r="G1387">
            <v>0</v>
          </cell>
          <cell r="H1387">
            <v>9212776.4352516625</v>
          </cell>
          <cell r="I1387">
            <v>0</v>
          </cell>
          <cell r="J1387">
            <v>0</v>
          </cell>
          <cell r="K1387">
            <v>0</v>
          </cell>
          <cell r="P1387">
            <v>0.75</v>
          </cell>
          <cell r="Q1387">
            <v>6909582.3264387473</v>
          </cell>
          <cell r="R1387">
            <v>2303194.1088129156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D1387">
            <v>350</v>
          </cell>
          <cell r="AE1387" t="str">
            <v>SG</v>
          </cell>
          <cell r="AF1387" t="str">
            <v>350.SG</v>
          </cell>
        </row>
        <row r="1388">
          <cell r="A1388">
            <v>1388</v>
          </cell>
          <cell r="D1388" t="str">
            <v>SG</v>
          </cell>
          <cell r="E1388" t="str">
            <v>T</v>
          </cell>
          <cell r="F1388">
            <v>21180038.636487428</v>
          </cell>
          <cell r="G1388">
            <v>0</v>
          </cell>
          <cell r="H1388">
            <v>21180038.636487428</v>
          </cell>
          <cell r="I1388">
            <v>0</v>
          </cell>
          <cell r="J1388">
            <v>0</v>
          </cell>
          <cell r="K1388">
            <v>0</v>
          </cell>
          <cell r="P1388">
            <v>0.75</v>
          </cell>
          <cell r="Q1388">
            <v>15885028.977365572</v>
          </cell>
          <cell r="R1388">
            <v>5295009.659121857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D1388">
            <v>350</v>
          </cell>
          <cell r="AE1388" t="str">
            <v>SG</v>
          </cell>
          <cell r="AF1388" t="str">
            <v>350.SG1</v>
          </cell>
        </row>
        <row r="1389">
          <cell r="A1389">
            <v>1389</v>
          </cell>
          <cell r="D1389" t="str">
            <v>SG</v>
          </cell>
          <cell r="E1389" t="str">
            <v>T</v>
          </cell>
          <cell r="F1389">
            <v>75102121.670668289</v>
          </cell>
          <cell r="G1389">
            <v>0</v>
          </cell>
          <cell r="H1389">
            <v>75102121.670668289</v>
          </cell>
          <cell r="I1389">
            <v>0</v>
          </cell>
          <cell r="J1389">
            <v>0</v>
          </cell>
          <cell r="K1389">
            <v>0</v>
          </cell>
          <cell r="P1389">
            <v>0.75</v>
          </cell>
          <cell r="Q1389">
            <v>56326591.253001213</v>
          </cell>
          <cell r="R1389">
            <v>18775530.417667072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D1389">
            <v>350</v>
          </cell>
          <cell r="AE1389" t="str">
            <v>SG</v>
          </cell>
          <cell r="AF1389" t="str">
            <v>350.SG2</v>
          </cell>
        </row>
        <row r="1390">
          <cell r="A1390">
            <v>1390</v>
          </cell>
          <cell r="F1390">
            <v>105494936.74240738</v>
          </cell>
          <cell r="G1390">
            <v>0</v>
          </cell>
          <cell r="H1390">
            <v>105494936.74240738</v>
          </cell>
          <cell r="I1390">
            <v>0</v>
          </cell>
          <cell r="J1390">
            <v>0</v>
          </cell>
          <cell r="K1390">
            <v>0</v>
          </cell>
          <cell r="N1390">
            <v>0</v>
          </cell>
          <cell r="O1390">
            <v>0</v>
          </cell>
          <cell r="Q1390">
            <v>79121202.556805536</v>
          </cell>
          <cell r="R1390">
            <v>26373734.185601845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D1390">
            <v>350</v>
          </cell>
          <cell r="AE1390" t="str">
            <v>NA</v>
          </cell>
          <cell r="AF1390" t="str">
            <v>350.NA1</v>
          </cell>
        </row>
        <row r="1391">
          <cell r="A1391">
            <v>1391</v>
          </cell>
          <cell r="AD1391">
            <v>350</v>
          </cell>
          <cell r="AE1391" t="str">
            <v>NA</v>
          </cell>
          <cell r="AF1391" t="str">
            <v>350.NA2</v>
          </cell>
        </row>
        <row r="1392">
          <cell r="A1392">
            <v>1392</v>
          </cell>
          <cell r="B1392">
            <v>352</v>
          </cell>
          <cell r="C1392" t="str">
            <v>Structures and Improvements</v>
          </cell>
          <cell r="AD1392">
            <v>352</v>
          </cell>
          <cell r="AE1392" t="str">
            <v>NA</v>
          </cell>
          <cell r="AF1392" t="str">
            <v>352.NA</v>
          </cell>
        </row>
        <row r="1393">
          <cell r="A1393">
            <v>1393</v>
          </cell>
          <cell r="D1393" t="str">
            <v>S</v>
          </cell>
          <cell r="E1393" t="str">
            <v>T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P1393">
            <v>0.75</v>
          </cell>
          <cell r="Q1393">
            <v>0</v>
          </cell>
          <cell r="R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D1393">
            <v>352</v>
          </cell>
          <cell r="AE1393" t="str">
            <v>S</v>
          </cell>
          <cell r="AF1393" t="str">
            <v>352.S</v>
          </cell>
        </row>
        <row r="1394">
          <cell r="A1394">
            <v>1394</v>
          </cell>
          <cell r="D1394" t="str">
            <v>SG</v>
          </cell>
          <cell r="E1394" t="str">
            <v>T</v>
          </cell>
          <cell r="F1394">
            <v>3149806.059465487</v>
          </cell>
          <cell r="G1394">
            <v>0</v>
          </cell>
          <cell r="H1394">
            <v>3149806.059465487</v>
          </cell>
          <cell r="I1394">
            <v>0</v>
          </cell>
          <cell r="J1394">
            <v>0</v>
          </cell>
          <cell r="K1394">
            <v>0</v>
          </cell>
          <cell r="P1394">
            <v>0.75</v>
          </cell>
          <cell r="Q1394">
            <v>2362354.5445991154</v>
          </cell>
          <cell r="R1394">
            <v>787451.51486637176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D1394">
            <v>352</v>
          </cell>
          <cell r="AE1394" t="str">
            <v>SG</v>
          </cell>
          <cell r="AF1394" t="str">
            <v>352.SG</v>
          </cell>
        </row>
        <row r="1395">
          <cell r="A1395">
            <v>1395</v>
          </cell>
          <cell r="D1395" t="str">
            <v>SG</v>
          </cell>
          <cell r="E1395" t="str">
            <v>T</v>
          </cell>
          <cell r="F1395">
            <v>7814338.0438186172</v>
          </cell>
          <cell r="G1395">
            <v>0</v>
          </cell>
          <cell r="H1395">
            <v>7814338.0438186172</v>
          </cell>
          <cell r="I1395">
            <v>0</v>
          </cell>
          <cell r="J1395">
            <v>0</v>
          </cell>
          <cell r="K1395">
            <v>0</v>
          </cell>
          <cell r="P1395">
            <v>0.75</v>
          </cell>
          <cell r="Q1395">
            <v>5860753.5328639634</v>
          </cell>
          <cell r="R1395">
            <v>1953584.5109546543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D1395">
            <v>352</v>
          </cell>
          <cell r="AE1395" t="str">
            <v>SG</v>
          </cell>
          <cell r="AF1395" t="str">
            <v>352.SG1</v>
          </cell>
        </row>
        <row r="1396">
          <cell r="A1396">
            <v>1396</v>
          </cell>
          <cell r="D1396" t="str">
            <v>SG</v>
          </cell>
          <cell r="E1396" t="str">
            <v>T</v>
          </cell>
          <cell r="F1396">
            <v>85020121.550317645</v>
          </cell>
          <cell r="G1396">
            <v>0</v>
          </cell>
          <cell r="H1396">
            <v>85020121.550317645</v>
          </cell>
          <cell r="I1396">
            <v>0</v>
          </cell>
          <cell r="J1396">
            <v>0</v>
          </cell>
          <cell r="K1396">
            <v>0</v>
          </cell>
          <cell r="P1396">
            <v>0.75</v>
          </cell>
          <cell r="Q1396">
            <v>63765091.162738234</v>
          </cell>
          <cell r="R1396">
            <v>21255030.387579411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D1396">
            <v>352</v>
          </cell>
          <cell r="AE1396" t="str">
            <v>SG</v>
          </cell>
          <cell r="AF1396" t="str">
            <v>352.SG2</v>
          </cell>
        </row>
        <row r="1397">
          <cell r="A1397">
            <v>1397</v>
          </cell>
          <cell r="F1397">
            <v>95984265.653601751</v>
          </cell>
          <cell r="G1397">
            <v>0</v>
          </cell>
          <cell r="H1397">
            <v>95984265.653601751</v>
          </cell>
          <cell r="I1397">
            <v>0</v>
          </cell>
          <cell r="J1397">
            <v>0</v>
          </cell>
          <cell r="K1397">
            <v>0</v>
          </cell>
          <cell r="N1397">
            <v>0</v>
          </cell>
          <cell r="O1397">
            <v>0</v>
          </cell>
          <cell r="Q1397">
            <v>71988199.240201309</v>
          </cell>
          <cell r="R1397">
            <v>23996066.413400438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D1397">
            <v>352</v>
          </cell>
          <cell r="AE1397" t="str">
            <v>NA</v>
          </cell>
          <cell r="AF1397" t="str">
            <v>352.NA1</v>
          </cell>
        </row>
        <row r="1398">
          <cell r="A1398">
            <v>1398</v>
          </cell>
          <cell r="AD1398">
            <v>352</v>
          </cell>
          <cell r="AE1398" t="str">
            <v>NA</v>
          </cell>
          <cell r="AF1398" t="str">
            <v>352.NA2</v>
          </cell>
        </row>
        <row r="1399">
          <cell r="A1399">
            <v>1399</v>
          </cell>
          <cell r="B1399">
            <v>353</v>
          </cell>
          <cell r="C1399" t="str">
            <v>Station Equipment</v>
          </cell>
          <cell r="AD1399">
            <v>353</v>
          </cell>
          <cell r="AE1399" t="str">
            <v>NA</v>
          </cell>
          <cell r="AF1399" t="str">
            <v>353.NA</v>
          </cell>
        </row>
        <row r="1400">
          <cell r="A1400">
            <v>1400</v>
          </cell>
          <cell r="D1400" t="str">
            <v>SG</v>
          </cell>
          <cell r="E1400" t="str">
            <v>T</v>
          </cell>
          <cell r="F1400">
            <v>49197639.913049519</v>
          </cell>
          <cell r="G1400">
            <v>0</v>
          </cell>
          <cell r="H1400">
            <v>49197639.913049519</v>
          </cell>
          <cell r="I1400">
            <v>0</v>
          </cell>
          <cell r="J1400">
            <v>0</v>
          </cell>
          <cell r="K1400">
            <v>0</v>
          </cell>
          <cell r="P1400">
            <v>0.75</v>
          </cell>
          <cell r="Q1400">
            <v>36898229.934787139</v>
          </cell>
          <cell r="R1400">
            <v>12299409.97826238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D1400">
            <v>353</v>
          </cell>
          <cell r="AE1400" t="str">
            <v>SG</v>
          </cell>
          <cell r="AF1400" t="str">
            <v>353.SG</v>
          </cell>
        </row>
        <row r="1401">
          <cell r="A1401">
            <v>1401</v>
          </cell>
          <cell r="D1401" t="str">
            <v>SG</v>
          </cell>
          <cell r="E1401" t="str">
            <v>T</v>
          </cell>
          <cell r="F1401">
            <v>73865403.799002245</v>
          </cell>
          <cell r="G1401">
            <v>0</v>
          </cell>
          <cell r="H1401">
            <v>73865403.799002245</v>
          </cell>
          <cell r="I1401">
            <v>0</v>
          </cell>
          <cell r="J1401">
            <v>0</v>
          </cell>
          <cell r="K1401">
            <v>0</v>
          </cell>
          <cell r="P1401">
            <v>0.75</v>
          </cell>
          <cell r="Q1401">
            <v>55399052.849251688</v>
          </cell>
          <cell r="R1401">
            <v>18466350.949750561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D1401">
            <v>353</v>
          </cell>
          <cell r="AE1401" t="str">
            <v>SG</v>
          </cell>
          <cell r="AF1401" t="str">
            <v>353.SG1</v>
          </cell>
        </row>
        <row r="1402">
          <cell r="A1402">
            <v>1402</v>
          </cell>
          <cell r="D1402" t="str">
            <v>SG</v>
          </cell>
          <cell r="E1402" t="str">
            <v>T</v>
          </cell>
          <cell r="F1402">
            <v>700808077.47665513</v>
          </cell>
          <cell r="G1402">
            <v>0</v>
          </cell>
          <cell r="H1402">
            <v>700808077.47665513</v>
          </cell>
          <cell r="I1402">
            <v>0</v>
          </cell>
          <cell r="J1402">
            <v>0</v>
          </cell>
          <cell r="K1402">
            <v>0</v>
          </cell>
          <cell r="P1402">
            <v>0.75</v>
          </cell>
          <cell r="Q1402">
            <v>525606058.10749137</v>
          </cell>
          <cell r="R1402">
            <v>175202019.36916378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D1402">
            <v>353</v>
          </cell>
          <cell r="AE1402" t="str">
            <v>SG</v>
          </cell>
          <cell r="AF1402" t="str">
            <v>353.SG2</v>
          </cell>
        </row>
        <row r="1403">
          <cell r="A1403">
            <v>1403</v>
          </cell>
          <cell r="F1403">
            <v>823871121.18870687</v>
          </cell>
          <cell r="G1403">
            <v>0</v>
          </cell>
          <cell r="H1403">
            <v>823871121.18870687</v>
          </cell>
          <cell r="I1403">
            <v>0</v>
          </cell>
          <cell r="J1403">
            <v>0</v>
          </cell>
          <cell r="K1403">
            <v>0</v>
          </cell>
          <cell r="N1403">
            <v>0</v>
          </cell>
          <cell r="O1403">
            <v>0</v>
          </cell>
          <cell r="Q1403">
            <v>617903340.89153016</v>
          </cell>
          <cell r="R1403">
            <v>205967780.29717672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D1403">
            <v>353</v>
          </cell>
          <cell r="AE1403" t="str">
            <v>NA</v>
          </cell>
          <cell r="AF1403" t="str">
            <v>353.NA1</v>
          </cell>
        </row>
        <row r="1404">
          <cell r="A1404">
            <v>1404</v>
          </cell>
          <cell r="AD1404">
            <v>353</v>
          </cell>
          <cell r="AE1404" t="str">
            <v>NA</v>
          </cell>
          <cell r="AF1404" t="str">
            <v>353.NA2</v>
          </cell>
        </row>
        <row r="1405">
          <cell r="A1405">
            <v>1405</v>
          </cell>
          <cell r="B1405">
            <v>354</v>
          </cell>
          <cell r="C1405" t="str">
            <v>Towers and Fixtures</v>
          </cell>
          <cell r="AD1405">
            <v>354</v>
          </cell>
          <cell r="AE1405" t="str">
            <v>NA</v>
          </cell>
          <cell r="AF1405" t="str">
            <v>354.NA</v>
          </cell>
        </row>
        <row r="1406">
          <cell r="A1406">
            <v>1406</v>
          </cell>
          <cell r="D1406" t="str">
            <v>SG</v>
          </cell>
          <cell r="E1406" t="str">
            <v>T</v>
          </cell>
          <cell r="F1406">
            <v>67956861.681237057</v>
          </cell>
          <cell r="G1406">
            <v>0</v>
          </cell>
          <cell r="H1406">
            <v>67956861.681237057</v>
          </cell>
          <cell r="I1406">
            <v>0</v>
          </cell>
          <cell r="J1406">
            <v>0</v>
          </cell>
          <cell r="K1406">
            <v>0</v>
          </cell>
          <cell r="P1406">
            <v>0.75</v>
          </cell>
          <cell r="Q1406">
            <v>50967646.260927796</v>
          </cell>
          <cell r="R1406">
            <v>16989215.420309264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D1406">
            <v>354</v>
          </cell>
          <cell r="AE1406" t="str">
            <v>SG</v>
          </cell>
          <cell r="AF1406" t="str">
            <v>354.SG</v>
          </cell>
        </row>
        <row r="1407">
          <cell r="A1407">
            <v>1407</v>
          </cell>
          <cell r="D1407" t="str">
            <v>SG</v>
          </cell>
          <cell r="E1407" t="str">
            <v>T</v>
          </cell>
          <cell r="F1407">
            <v>58247704.763029777</v>
          </cell>
          <cell r="G1407">
            <v>0</v>
          </cell>
          <cell r="H1407">
            <v>58247704.763029777</v>
          </cell>
          <cell r="I1407">
            <v>0</v>
          </cell>
          <cell r="J1407">
            <v>0</v>
          </cell>
          <cell r="K1407">
            <v>0</v>
          </cell>
          <cell r="P1407">
            <v>0.75</v>
          </cell>
          <cell r="Q1407">
            <v>43685778.572272331</v>
          </cell>
          <cell r="R1407">
            <v>14561926.190757444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D1407">
            <v>354</v>
          </cell>
          <cell r="AE1407" t="str">
            <v>SG</v>
          </cell>
          <cell r="AF1407" t="str">
            <v>354.SG1</v>
          </cell>
        </row>
        <row r="1408">
          <cell r="A1408">
            <v>1408</v>
          </cell>
          <cell r="D1408" t="str">
            <v>SG</v>
          </cell>
          <cell r="E1408" t="str">
            <v>T</v>
          </cell>
          <cell r="F1408">
            <v>417606942.72715724</v>
          </cell>
          <cell r="G1408">
            <v>0</v>
          </cell>
          <cell r="H1408">
            <v>417606942.72715724</v>
          </cell>
          <cell r="I1408">
            <v>0</v>
          </cell>
          <cell r="J1408">
            <v>0</v>
          </cell>
          <cell r="K1408">
            <v>0</v>
          </cell>
          <cell r="P1408">
            <v>0.75</v>
          </cell>
          <cell r="Q1408">
            <v>313205207.04536796</v>
          </cell>
          <cell r="R1408">
            <v>104401735.68178931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D1408">
            <v>354</v>
          </cell>
          <cell r="AE1408" t="str">
            <v>SG</v>
          </cell>
          <cell r="AF1408" t="str">
            <v>354.SG2</v>
          </cell>
        </row>
        <row r="1409">
          <cell r="A1409">
            <v>1409</v>
          </cell>
          <cell r="F1409">
            <v>543811509.17142403</v>
          </cell>
          <cell r="G1409">
            <v>0</v>
          </cell>
          <cell r="H1409">
            <v>543811509.17142403</v>
          </cell>
          <cell r="I1409">
            <v>0</v>
          </cell>
          <cell r="J1409">
            <v>0</v>
          </cell>
          <cell r="K1409">
            <v>0</v>
          </cell>
          <cell r="N1409">
            <v>0</v>
          </cell>
          <cell r="O1409">
            <v>0</v>
          </cell>
          <cell r="Q1409">
            <v>407858631.87856805</v>
          </cell>
          <cell r="R1409">
            <v>135952877.29285601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D1409">
            <v>354</v>
          </cell>
          <cell r="AE1409" t="str">
            <v>NA</v>
          </cell>
          <cell r="AF1409" t="str">
            <v>354.NA1</v>
          </cell>
        </row>
        <row r="1410">
          <cell r="A1410">
            <v>1410</v>
          </cell>
          <cell r="AD1410">
            <v>354</v>
          </cell>
          <cell r="AE1410" t="str">
            <v>NA</v>
          </cell>
          <cell r="AF1410" t="str">
            <v>354.NA2</v>
          </cell>
        </row>
        <row r="1411">
          <cell r="A1411">
            <v>1411</v>
          </cell>
          <cell r="B1411">
            <v>355</v>
          </cell>
          <cell r="C1411" t="str">
            <v>Poles and Fixtures</v>
          </cell>
          <cell r="AD1411">
            <v>355</v>
          </cell>
          <cell r="AE1411" t="str">
            <v>NA</v>
          </cell>
          <cell r="AF1411" t="str">
            <v>355.NA</v>
          </cell>
        </row>
        <row r="1412">
          <cell r="A1412">
            <v>1412</v>
          </cell>
          <cell r="D1412" t="str">
            <v>SG</v>
          </cell>
          <cell r="E1412" t="str">
            <v>T</v>
          </cell>
          <cell r="F1412">
            <v>27804923.914168071</v>
          </cell>
          <cell r="G1412">
            <v>0</v>
          </cell>
          <cell r="H1412">
            <v>27804923.914168071</v>
          </cell>
          <cell r="I1412">
            <v>0</v>
          </cell>
          <cell r="J1412">
            <v>0</v>
          </cell>
          <cell r="K1412">
            <v>0</v>
          </cell>
          <cell r="P1412">
            <v>0.75</v>
          </cell>
          <cell r="Q1412">
            <v>20853692.935626052</v>
          </cell>
          <cell r="R1412">
            <v>6951230.9785420178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D1412">
            <v>355</v>
          </cell>
          <cell r="AE1412" t="str">
            <v>SG</v>
          </cell>
          <cell r="AF1412" t="str">
            <v>355.SG</v>
          </cell>
        </row>
        <row r="1413">
          <cell r="A1413">
            <v>1413</v>
          </cell>
          <cell r="D1413" t="str">
            <v>SG</v>
          </cell>
          <cell r="E1413" t="str">
            <v>T</v>
          </cell>
          <cell r="F1413">
            <v>50621829.07674963</v>
          </cell>
          <cell r="G1413">
            <v>0</v>
          </cell>
          <cell r="H1413">
            <v>50621829.07674963</v>
          </cell>
          <cell r="I1413">
            <v>0</v>
          </cell>
          <cell r="J1413">
            <v>0</v>
          </cell>
          <cell r="K1413">
            <v>0</v>
          </cell>
          <cell r="P1413">
            <v>0.75</v>
          </cell>
          <cell r="Q1413">
            <v>37966371.807562225</v>
          </cell>
          <cell r="R1413">
            <v>12655457.269187408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D1413">
            <v>355</v>
          </cell>
          <cell r="AE1413" t="str">
            <v>SG</v>
          </cell>
          <cell r="AF1413" t="str">
            <v>355.SG1</v>
          </cell>
        </row>
        <row r="1414">
          <cell r="A1414">
            <v>1414</v>
          </cell>
          <cell r="D1414" t="str">
            <v>SG</v>
          </cell>
          <cell r="E1414" t="str">
            <v>T</v>
          </cell>
          <cell r="F1414">
            <v>265844261.93930516</v>
          </cell>
          <cell r="G1414">
            <v>0</v>
          </cell>
          <cell r="H1414">
            <v>265844261.93930516</v>
          </cell>
          <cell r="I1414">
            <v>0</v>
          </cell>
          <cell r="J1414">
            <v>0</v>
          </cell>
          <cell r="K1414">
            <v>0</v>
          </cell>
          <cell r="P1414">
            <v>0.75</v>
          </cell>
          <cell r="Q1414">
            <v>199383196.45447886</v>
          </cell>
          <cell r="R1414">
            <v>66461065.484826289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D1414">
            <v>355</v>
          </cell>
          <cell r="AE1414" t="str">
            <v>SG</v>
          </cell>
          <cell r="AF1414" t="str">
            <v>355.SG2</v>
          </cell>
        </row>
        <row r="1415">
          <cell r="A1415">
            <v>1415</v>
          </cell>
          <cell r="F1415">
            <v>344271014.93022287</v>
          </cell>
          <cell r="G1415">
            <v>0</v>
          </cell>
          <cell r="H1415">
            <v>344271014.93022287</v>
          </cell>
          <cell r="I1415">
            <v>0</v>
          </cell>
          <cell r="J1415">
            <v>0</v>
          </cell>
          <cell r="K1415">
            <v>0</v>
          </cell>
          <cell r="N1415">
            <v>0</v>
          </cell>
          <cell r="O1415">
            <v>0</v>
          </cell>
          <cell r="Q1415">
            <v>258203261.19766712</v>
          </cell>
          <cell r="R1415">
            <v>86067753.732555717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D1415">
            <v>355</v>
          </cell>
          <cell r="AE1415" t="str">
            <v>NA</v>
          </cell>
          <cell r="AF1415" t="str">
            <v>355.NA1</v>
          </cell>
        </row>
        <row r="1416">
          <cell r="A1416">
            <v>1416</v>
          </cell>
          <cell r="AD1416">
            <v>355</v>
          </cell>
          <cell r="AE1416" t="str">
            <v>NA</v>
          </cell>
          <cell r="AF1416" t="str">
            <v>355.NA2</v>
          </cell>
        </row>
        <row r="1417">
          <cell r="A1417">
            <v>1417</v>
          </cell>
          <cell r="B1417">
            <v>356</v>
          </cell>
          <cell r="C1417" t="str">
            <v>Clearing and Grading</v>
          </cell>
          <cell r="AD1417">
            <v>356</v>
          </cell>
          <cell r="AE1417" t="str">
            <v>NA</v>
          </cell>
          <cell r="AF1417" t="str">
            <v>356.NA</v>
          </cell>
        </row>
        <row r="1418">
          <cell r="A1418">
            <v>1418</v>
          </cell>
          <cell r="D1418" t="str">
            <v>SG</v>
          </cell>
          <cell r="E1418" t="str">
            <v>T</v>
          </cell>
          <cell r="F1418">
            <v>78178551.753774986</v>
          </cell>
          <cell r="G1418">
            <v>0</v>
          </cell>
          <cell r="H1418">
            <v>78178551.753774986</v>
          </cell>
          <cell r="I1418">
            <v>0</v>
          </cell>
          <cell r="J1418">
            <v>0</v>
          </cell>
          <cell r="K1418">
            <v>0</v>
          </cell>
          <cell r="P1418">
            <v>0.75</v>
          </cell>
          <cell r="Q1418">
            <v>58633913.815331236</v>
          </cell>
          <cell r="R1418">
            <v>19544637.938443746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D1418">
            <v>356</v>
          </cell>
          <cell r="AE1418" t="str">
            <v>SG</v>
          </cell>
          <cell r="AF1418" t="str">
            <v>356.SG</v>
          </cell>
        </row>
        <row r="1419">
          <cell r="A1419">
            <v>1419</v>
          </cell>
          <cell r="D1419" t="str">
            <v>SG</v>
          </cell>
          <cell r="E1419" t="str">
            <v>T</v>
          </cell>
          <cell r="F1419">
            <v>69635464.768560514</v>
          </cell>
          <cell r="G1419">
            <v>0</v>
          </cell>
          <cell r="H1419">
            <v>69635464.768560514</v>
          </cell>
          <cell r="I1419">
            <v>0</v>
          </cell>
          <cell r="J1419">
            <v>0</v>
          </cell>
          <cell r="K1419">
            <v>0</v>
          </cell>
          <cell r="P1419">
            <v>0.75</v>
          </cell>
          <cell r="Q1419">
            <v>52226598.576420382</v>
          </cell>
          <cell r="R1419">
            <v>17408866.192140128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D1419">
            <v>356</v>
          </cell>
          <cell r="AE1419" t="str">
            <v>SG</v>
          </cell>
          <cell r="AF1419" t="str">
            <v>356.SG1</v>
          </cell>
        </row>
        <row r="1420">
          <cell r="A1420">
            <v>1420</v>
          </cell>
          <cell r="D1420" t="str">
            <v>SG</v>
          </cell>
          <cell r="E1420" t="str">
            <v>T</v>
          </cell>
          <cell r="F1420">
            <v>338317114.35876828</v>
          </cell>
          <cell r="G1420">
            <v>0</v>
          </cell>
          <cell r="H1420">
            <v>338317114.35876828</v>
          </cell>
          <cell r="I1420">
            <v>0</v>
          </cell>
          <cell r="J1420">
            <v>0</v>
          </cell>
          <cell r="K1420">
            <v>0</v>
          </cell>
          <cell r="P1420">
            <v>0.75</v>
          </cell>
          <cell r="Q1420">
            <v>253737835.76907623</v>
          </cell>
          <cell r="R1420">
            <v>84579278.589692071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D1420">
            <v>356</v>
          </cell>
          <cell r="AE1420" t="str">
            <v>SG</v>
          </cell>
          <cell r="AF1420" t="str">
            <v>356.SG2</v>
          </cell>
        </row>
        <row r="1421">
          <cell r="A1421">
            <v>1421</v>
          </cell>
          <cell r="F1421">
            <v>486131130.88110375</v>
          </cell>
          <cell r="G1421">
            <v>0</v>
          </cell>
          <cell r="H1421">
            <v>486131130.88110375</v>
          </cell>
          <cell r="I1421">
            <v>0</v>
          </cell>
          <cell r="J1421">
            <v>0</v>
          </cell>
          <cell r="K1421">
            <v>0</v>
          </cell>
          <cell r="N1421">
            <v>0</v>
          </cell>
          <cell r="O1421">
            <v>0</v>
          </cell>
          <cell r="Q1421">
            <v>364598348.16082788</v>
          </cell>
          <cell r="R1421">
            <v>121532782.72027594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D1421">
            <v>356</v>
          </cell>
          <cell r="AE1421" t="str">
            <v>NA</v>
          </cell>
          <cell r="AF1421" t="str">
            <v>356.NA1</v>
          </cell>
        </row>
        <row r="1422">
          <cell r="A1422">
            <v>1422</v>
          </cell>
          <cell r="AD1422">
            <v>356</v>
          </cell>
          <cell r="AE1422" t="str">
            <v>NA</v>
          </cell>
          <cell r="AF1422" t="str">
            <v>356.NA2</v>
          </cell>
        </row>
        <row r="1423">
          <cell r="A1423">
            <v>1423</v>
          </cell>
          <cell r="B1423">
            <v>357</v>
          </cell>
          <cell r="C1423" t="str">
            <v>Underground Conduit</v>
          </cell>
          <cell r="AD1423">
            <v>357</v>
          </cell>
          <cell r="AE1423" t="str">
            <v>NA</v>
          </cell>
          <cell r="AF1423" t="str">
            <v>357.NA</v>
          </cell>
        </row>
        <row r="1424">
          <cell r="A1424">
            <v>1424</v>
          </cell>
          <cell r="D1424" t="str">
            <v>SG</v>
          </cell>
          <cell r="E1424" t="str">
            <v>T</v>
          </cell>
          <cell r="F1424">
            <v>2786.9100456391488</v>
          </cell>
          <cell r="G1424">
            <v>0</v>
          </cell>
          <cell r="H1424">
            <v>2786.9100456391488</v>
          </cell>
          <cell r="I1424">
            <v>0</v>
          </cell>
          <cell r="J1424">
            <v>0</v>
          </cell>
          <cell r="K1424">
            <v>0</v>
          </cell>
          <cell r="P1424">
            <v>0.75</v>
          </cell>
          <cell r="Q1424">
            <v>2090.1825342293614</v>
          </cell>
          <cell r="R1424">
            <v>696.72751140978721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D1424">
            <v>357</v>
          </cell>
          <cell r="AE1424" t="str">
            <v>SG</v>
          </cell>
          <cell r="AF1424" t="str">
            <v>357.SG</v>
          </cell>
        </row>
        <row r="1425">
          <cell r="A1425">
            <v>1425</v>
          </cell>
          <cell r="D1425" t="str">
            <v>SG</v>
          </cell>
          <cell r="E1425" t="str">
            <v>T</v>
          </cell>
          <cell r="F1425">
            <v>40091.406509781831</v>
          </cell>
          <cell r="G1425">
            <v>0</v>
          </cell>
          <cell r="H1425">
            <v>40091.406509781831</v>
          </cell>
          <cell r="I1425">
            <v>0</v>
          </cell>
          <cell r="J1425">
            <v>0</v>
          </cell>
          <cell r="K1425">
            <v>0</v>
          </cell>
          <cell r="P1425">
            <v>0.75</v>
          </cell>
          <cell r="Q1425">
            <v>30068.554882336372</v>
          </cell>
          <cell r="R1425">
            <v>10022.851627445458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D1425">
            <v>357</v>
          </cell>
          <cell r="AE1425" t="str">
            <v>SG</v>
          </cell>
          <cell r="AF1425" t="str">
            <v>357.SG1</v>
          </cell>
        </row>
        <row r="1426">
          <cell r="A1426">
            <v>1426</v>
          </cell>
          <cell r="D1426" t="str">
            <v>SG</v>
          </cell>
          <cell r="E1426" t="str">
            <v>T</v>
          </cell>
          <cell r="F1426">
            <v>1496711.7331124139</v>
          </cell>
          <cell r="G1426">
            <v>0</v>
          </cell>
          <cell r="H1426">
            <v>1496711.7331124139</v>
          </cell>
          <cell r="I1426">
            <v>0</v>
          </cell>
          <cell r="J1426">
            <v>0</v>
          </cell>
          <cell r="K1426">
            <v>0</v>
          </cell>
          <cell r="P1426">
            <v>0.75</v>
          </cell>
          <cell r="Q1426">
            <v>1122533.7998343105</v>
          </cell>
          <cell r="R1426">
            <v>374177.93327810348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D1426">
            <v>357</v>
          </cell>
          <cell r="AE1426" t="str">
            <v>SG</v>
          </cell>
          <cell r="AF1426" t="str">
            <v>357.SG2</v>
          </cell>
        </row>
        <row r="1427">
          <cell r="A1427">
            <v>1427</v>
          </cell>
          <cell r="F1427">
            <v>1539590.0496678348</v>
          </cell>
          <cell r="G1427">
            <v>0</v>
          </cell>
          <cell r="H1427">
            <v>1539590.0496678348</v>
          </cell>
          <cell r="I1427">
            <v>0</v>
          </cell>
          <cell r="J1427">
            <v>0</v>
          </cell>
          <cell r="K1427">
            <v>0</v>
          </cell>
          <cell r="N1427">
            <v>0</v>
          </cell>
          <cell r="O1427">
            <v>0</v>
          </cell>
          <cell r="Q1427">
            <v>1154692.5372508762</v>
          </cell>
          <cell r="R1427">
            <v>384897.51241695869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D1427">
            <v>357</v>
          </cell>
          <cell r="AE1427" t="str">
            <v>NA</v>
          </cell>
          <cell r="AF1427" t="str">
            <v>357.NA1</v>
          </cell>
        </row>
        <row r="1428">
          <cell r="A1428">
            <v>1428</v>
          </cell>
          <cell r="AD1428">
            <v>357</v>
          </cell>
          <cell r="AE1428" t="str">
            <v>NA</v>
          </cell>
          <cell r="AF1428" t="str">
            <v>357.NA2</v>
          </cell>
        </row>
        <row r="1429">
          <cell r="A1429">
            <v>1429</v>
          </cell>
          <cell r="B1429">
            <v>358</v>
          </cell>
          <cell r="C1429" t="str">
            <v xml:space="preserve">Underground Conductors </v>
          </cell>
          <cell r="AD1429">
            <v>358</v>
          </cell>
          <cell r="AE1429" t="str">
            <v>NA</v>
          </cell>
          <cell r="AF1429" t="str">
            <v>358.NA</v>
          </cell>
        </row>
        <row r="1430">
          <cell r="A1430">
            <v>1430</v>
          </cell>
          <cell r="D1430" t="str">
            <v>SG</v>
          </cell>
          <cell r="E1430" t="str">
            <v>T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P1430">
            <v>0.75</v>
          </cell>
          <cell r="Q1430">
            <v>0</v>
          </cell>
          <cell r="R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D1430">
            <v>358</v>
          </cell>
          <cell r="AE1430" t="str">
            <v>SG</v>
          </cell>
          <cell r="AF1430" t="str">
            <v>358.SG</v>
          </cell>
        </row>
        <row r="1431">
          <cell r="A1431">
            <v>1431</v>
          </cell>
          <cell r="D1431" t="str">
            <v>SG</v>
          </cell>
          <cell r="E1431" t="str">
            <v>T</v>
          </cell>
          <cell r="F1431">
            <v>475736.1075943227</v>
          </cell>
          <cell r="G1431">
            <v>0</v>
          </cell>
          <cell r="H1431">
            <v>475736.1075943227</v>
          </cell>
          <cell r="I1431">
            <v>0</v>
          </cell>
          <cell r="J1431">
            <v>0</v>
          </cell>
          <cell r="K1431">
            <v>0</v>
          </cell>
          <cell r="P1431">
            <v>0.75</v>
          </cell>
          <cell r="Q1431">
            <v>356802.08069574204</v>
          </cell>
          <cell r="R1431">
            <v>118934.02689858068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D1431">
            <v>358</v>
          </cell>
          <cell r="AE1431" t="str">
            <v>SG</v>
          </cell>
          <cell r="AF1431" t="str">
            <v>358.SG1</v>
          </cell>
        </row>
        <row r="1432">
          <cell r="A1432">
            <v>1432</v>
          </cell>
          <cell r="D1432" t="str">
            <v>SG</v>
          </cell>
          <cell r="E1432" t="str">
            <v>T</v>
          </cell>
          <cell r="F1432">
            <v>3039229.1758844331</v>
          </cell>
          <cell r="G1432">
            <v>0</v>
          </cell>
          <cell r="H1432">
            <v>3039229.1758844331</v>
          </cell>
          <cell r="I1432">
            <v>0</v>
          </cell>
          <cell r="J1432">
            <v>0</v>
          </cell>
          <cell r="K1432">
            <v>0</v>
          </cell>
          <cell r="P1432">
            <v>0.75</v>
          </cell>
          <cell r="Q1432">
            <v>2279421.8819133248</v>
          </cell>
          <cell r="R1432">
            <v>759807.29397110827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D1432">
            <v>358</v>
          </cell>
          <cell r="AE1432" t="str">
            <v>SG</v>
          </cell>
          <cell r="AF1432" t="str">
            <v>358.SG2</v>
          </cell>
        </row>
        <row r="1433">
          <cell r="A1433">
            <v>1433</v>
          </cell>
          <cell r="F1433">
            <v>3514965.283478756</v>
          </cell>
          <cell r="G1433">
            <v>0</v>
          </cell>
          <cell r="H1433">
            <v>3514965.283478756</v>
          </cell>
          <cell r="I1433">
            <v>0</v>
          </cell>
          <cell r="J1433">
            <v>0</v>
          </cell>
          <cell r="K1433">
            <v>0</v>
          </cell>
          <cell r="N1433">
            <v>0</v>
          </cell>
          <cell r="O1433">
            <v>0</v>
          </cell>
          <cell r="Q1433">
            <v>2636223.9626090666</v>
          </cell>
          <cell r="R1433">
            <v>878741.32086968899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D1433">
            <v>358</v>
          </cell>
          <cell r="AE1433" t="str">
            <v>NA</v>
          </cell>
          <cell r="AF1433" t="str">
            <v>358.NA1</v>
          </cell>
        </row>
        <row r="1434">
          <cell r="A1434">
            <v>1434</v>
          </cell>
          <cell r="AD1434">
            <v>358</v>
          </cell>
          <cell r="AE1434" t="str">
            <v>NA</v>
          </cell>
          <cell r="AF1434" t="str">
            <v>358.NA2</v>
          </cell>
        </row>
        <row r="1435">
          <cell r="A1435">
            <v>1435</v>
          </cell>
          <cell r="B1435">
            <v>359</v>
          </cell>
          <cell r="C1435" t="str">
            <v>Roads and Trails</v>
          </cell>
          <cell r="AD1435">
            <v>359</v>
          </cell>
          <cell r="AE1435" t="str">
            <v>NA</v>
          </cell>
          <cell r="AF1435" t="str">
            <v>359.NA</v>
          </cell>
        </row>
        <row r="1436">
          <cell r="A1436">
            <v>1436</v>
          </cell>
          <cell r="D1436" t="str">
            <v>SG</v>
          </cell>
          <cell r="E1436" t="str">
            <v>T</v>
          </cell>
          <cell r="F1436">
            <v>814959.89071848709</v>
          </cell>
          <cell r="G1436">
            <v>0</v>
          </cell>
          <cell r="H1436">
            <v>814959.89071848709</v>
          </cell>
          <cell r="I1436">
            <v>0</v>
          </cell>
          <cell r="J1436">
            <v>0</v>
          </cell>
          <cell r="K1436">
            <v>0</v>
          </cell>
          <cell r="P1436">
            <v>0.75</v>
          </cell>
          <cell r="Q1436">
            <v>611219.91803886532</v>
          </cell>
          <cell r="R1436">
            <v>203739.97267962177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D1436">
            <v>359</v>
          </cell>
          <cell r="AE1436" t="str">
            <v>SG</v>
          </cell>
          <cell r="AF1436" t="str">
            <v>359.SG</v>
          </cell>
        </row>
        <row r="1437">
          <cell r="A1437">
            <v>1437</v>
          </cell>
          <cell r="D1437" t="str">
            <v>SG</v>
          </cell>
          <cell r="E1437" t="str">
            <v>T</v>
          </cell>
          <cell r="F1437">
            <v>192697.00473329076</v>
          </cell>
          <cell r="G1437">
            <v>0</v>
          </cell>
          <cell r="H1437">
            <v>192697.00473329076</v>
          </cell>
          <cell r="I1437">
            <v>0</v>
          </cell>
          <cell r="J1437">
            <v>0</v>
          </cell>
          <cell r="K1437">
            <v>0</v>
          </cell>
          <cell r="P1437">
            <v>0.75</v>
          </cell>
          <cell r="Q1437">
            <v>144522.75354996807</v>
          </cell>
          <cell r="R1437">
            <v>48174.251183322689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D1437">
            <v>359</v>
          </cell>
          <cell r="AE1437" t="str">
            <v>SG</v>
          </cell>
          <cell r="AF1437" t="str">
            <v>359.SG1</v>
          </cell>
        </row>
        <row r="1438">
          <cell r="A1438">
            <v>1438</v>
          </cell>
          <cell r="D1438" t="str">
            <v>SG</v>
          </cell>
          <cell r="E1438" t="str">
            <v>T</v>
          </cell>
          <cell r="F1438">
            <v>4214122.388472897</v>
          </cell>
          <cell r="G1438">
            <v>0</v>
          </cell>
          <cell r="H1438">
            <v>4214122.388472897</v>
          </cell>
          <cell r="I1438">
            <v>0</v>
          </cell>
          <cell r="J1438">
            <v>0</v>
          </cell>
          <cell r="K1438">
            <v>0</v>
          </cell>
          <cell r="P1438">
            <v>0.75</v>
          </cell>
          <cell r="Q1438">
            <v>3160591.791354673</v>
          </cell>
          <cell r="R1438">
            <v>1053530.5971182243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D1438">
            <v>359</v>
          </cell>
          <cell r="AE1438" t="str">
            <v>SG</v>
          </cell>
          <cell r="AF1438" t="str">
            <v>359.SG2</v>
          </cell>
        </row>
        <row r="1439">
          <cell r="A1439">
            <v>1439</v>
          </cell>
          <cell r="F1439">
            <v>5221779.2839246746</v>
          </cell>
          <cell r="G1439">
            <v>0</v>
          </cell>
          <cell r="H1439">
            <v>5221779.2839246746</v>
          </cell>
          <cell r="I1439">
            <v>0</v>
          </cell>
          <cell r="J1439">
            <v>0</v>
          </cell>
          <cell r="K1439">
            <v>0</v>
          </cell>
          <cell r="N1439">
            <v>0</v>
          </cell>
          <cell r="O1439">
            <v>0</v>
          </cell>
          <cell r="Q1439">
            <v>3916334.4629435064</v>
          </cell>
          <cell r="R1439">
            <v>1305444.8209811687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D1439">
            <v>359</v>
          </cell>
          <cell r="AE1439" t="str">
            <v>NA</v>
          </cell>
          <cell r="AF1439" t="str">
            <v>359.NA1</v>
          </cell>
        </row>
        <row r="1440">
          <cell r="A1440">
            <v>1440</v>
          </cell>
          <cell r="AD1440">
            <v>359</v>
          </cell>
          <cell r="AE1440" t="str">
            <v>NA</v>
          </cell>
          <cell r="AF1440" t="str">
            <v>359.NA2</v>
          </cell>
        </row>
        <row r="1441">
          <cell r="A1441">
            <v>1441</v>
          </cell>
          <cell r="B1441" t="str">
            <v>TP</v>
          </cell>
          <cell r="C1441" t="str">
            <v>Unclassified Trans Plant - Acct 300</v>
          </cell>
          <cell r="AD1441" t="str">
            <v>TP</v>
          </cell>
          <cell r="AE1441" t="str">
            <v>NA</v>
          </cell>
          <cell r="AF1441" t="str">
            <v>TP.NA</v>
          </cell>
        </row>
        <row r="1442">
          <cell r="A1442">
            <v>1442</v>
          </cell>
          <cell r="D1442" t="str">
            <v>SG</v>
          </cell>
          <cell r="E1442" t="str">
            <v>T</v>
          </cell>
          <cell r="F1442">
            <v>75520041.825527936</v>
          </cell>
          <cell r="G1442">
            <v>0</v>
          </cell>
          <cell r="H1442">
            <v>75520041.825527936</v>
          </cell>
          <cell r="I1442">
            <v>0</v>
          </cell>
          <cell r="J1442">
            <v>0</v>
          </cell>
          <cell r="K1442">
            <v>0</v>
          </cell>
          <cell r="P1442">
            <v>0.75</v>
          </cell>
          <cell r="Q1442">
            <v>56640031.369145952</v>
          </cell>
          <cell r="R1442">
            <v>18880010.456381984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D1442" t="str">
            <v>TP</v>
          </cell>
          <cell r="AE1442" t="str">
            <v>SG</v>
          </cell>
          <cell r="AF1442" t="str">
            <v>TP.SG</v>
          </cell>
        </row>
        <row r="1443">
          <cell r="A1443">
            <v>1443</v>
          </cell>
          <cell r="F1443">
            <v>75520041.825527936</v>
          </cell>
          <cell r="G1443">
            <v>0</v>
          </cell>
          <cell r="H1443">
            <v>75520041.825527936</v>
          </cell>
          <cell r="I1443">
            <v>0</v>
          </cell>
          <cell r="J1443">
            <v>0</v>
          </cell>
          <cell r="K1443">
            <v>0</v>
          </cell>
          <cell r="N1443">
            <v>0</v>
          </cell>
          <cell r="O1443">
            <v>0</v>
          </cell>
          <cell r="Q1443">
            <v>56640031.369145952</v>
          </cell>
          <cell r="R1443">
            <v>18880010.456381984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D1443" t="str">
            <v>TP</v>
          </cell>
          <cell r="AE1443" t="str">
            <v>NA</v>
          </cell>
          <cell r="AF1443" t="str">
            <v>TP.NA1</v>
          </cell>
        </row>
        <row r="1444">
          <cell r="A1444">
            <v>1444</v>
          </cell>
          <cell r="AD1444" t="str">
            <v>TP</v>
          </cell>
          <cell r="AE1444" t="str">
            <v>NA</v>
          </cell>
          <cell r="AF1444" t="str">
            <v>TP.NA2</v>
          </cell>
        </row>
        <row r="1445">
          <cell r="A1445">
            <v>1445</v>
          </cell>
          <cell r="B1445" t="str">
            <v>TS0</v>
          </cell>
          <cell r="C1445" t="str">
            <v>Unclassified Trans Sub Plant - Acct 300</v>
          </cell>
          <cell r="AD1445" t="str">
            <v>TS0</v>
          </cell>
          <cell r="AE1445" t="str">
            <v>NA</v>
          </cell>
          <cell r="AF1445" t="str">
            <v>TS0.NA</v>
          </cell>
        </row>
        <row r="1446">
          <cell r="A1446">
            <v>1446</v>
          </cell>
          <cell r="D1446" t="str">
            <v>SG</v>
          </cell>
          <cell r="E1446" t="str">
            <v>T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P1446">
            <v>0.75</v>
          </cell>
          <cell r="Q1446">
            <v>0</v>
          </cell>
          <cell r="R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D1446" t="str">
            <v>TS0</v>
          </cell>
          <cell r="AE1446" t="str">
            <v>SG</v>
          </cell>
          <cell r="AF1446" t="str">
            <v>TS0.SG</v>
          </cell>
        </row>
        <row r="1447">
          <cell r="A1447">
            <v>1447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N1447">
            <v>0</v>
          </cell>
          <cell r="O1447">
            <v>0</v>
          </cell>
          <cell r="Q1447">
            <v>0</v>
          </cell>
          <cell r="R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D1447" t="str">
            <v>TS0</v>
          </cell>
          <cell r="AE1447" t="str">
            <v>NA</v>
          </cell>
          <cell r="AF1447" t="str">
            <v>TS0.NA1</v>
          </cell>
        </row>
        <row r="1448">
          <cell r="A1448">
            <v>1448</v>
          </cell>
          <cell r="AD1448" t="str">
            <v>TS0</v>
          </cell>
          <cell r="AE1448" t="str">
            <v>NA</v>
          </cell>
          <cell r="AF1448" t="str">
            <v>TS0.NA2</v>
          </cell>
        </row>
        <row r="1449">
          <cell r="A1449">
            <v>1449</v>
          </cell>
          <cell r="B1449" t="str">
            <v>TOTAL TRANSMISSION PLANT</v>
          </cell>
          <cell r="F1449">
            <v>2485360355.010066</v>
          </cell>
          <cell r="G1449">
            <v>0</v>
          </cell>
          <cell r="H1449">
            <v>2485360355.010066</v>
          </cell>
          <cell r="I1449">
            <v>0</v>
          </cell>
          <cell r="J1449">
            <v>0</v>
          </cell>
          <cell r="K1449">
            <v>0</v>
          </cell>
          <cell r="N1449">
            <v>0</v>
          </cell>
          <cell r="O1449">
            <v>0</v>
          </cell>
          <cell r="Q1449">
            <v>1864020266.2575493</v>
          </cell>
          <cell r="R1449">
            <v>621340088.75251651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D1449" t="str">
            <v>TOTAL TRANSMISSION PLANT</v>
          </cell>
          <cell r="AE1449" t="str">
            <v>NA</v>
          </cell>
          <cell r="AF1449" t="str">
            <v>TOTAL TRANSMISSION PLANT.NA</v>
          </cell>
        </row>
        <row r="1450">
          <cell r="A1450">
            <v>1450</v>
          </cell>
          <cell r="AD1450" t="str">
            <v>TOTAL TRANSMISSION PLANT</v>
          </cell>
          <cell r="AE1450" t="str">
            <v>NA</v>
          </cell>
          <cell r="AF1450" t="str">
            <v>TOTAL TRANSMISSION PLANT.NA1</v>
          </cell>
        </row>
        <row r="1451">
          <cell r="A1451">
            <v>1451</v>
          </cell>
          <cell r="B1451">
            <v>360</v>
          </cell>
          <cell r="C1451" t="str">
            <v>Land and Land Rights</v>
          </cell>
          <cell r="AD1451">
            <v>360</v>
          </cell>
          <cell r="AE1451" t="str">
            <v>NA</v>
          </cell>
          <cell r="AF1451" t="str">
            <v>360.NA</v>
          </cell>
        </row>
        <row r="1452">
          <cell r="A1452">
            <v>1452</v>
          </cell>
          <cell r="D1452" t="str">
            <v>S</v>
          </cell>
          <cell r="E1452" t="str">
            <v>DPW</v>
          </cell>
          <cell r="F1452">
            <v>36848138.050769202</v>
          </cell>
          <cell r="G1452">
            <v>0</v>
          </cell>
          <cell r="H1452">
            <v>0</v>
          </cell>
          <cell r="I1452">
            <v>36848138.050769202</v>
          </cell>
          <cell r="J1452">
            <v>0</v>
          </cell>
          <cell r="K1452">
            <v>0</v>
          </cell>
          <cell r="S1452" t="str">
            <v>PLNT2</v>
          </cell>
          <cell r="T1452">
            <v>9512188.8701261133</v>
          </cell>
          <cell r="U1452">
            <v>27335949.180643089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D1452">
            <v>360</v>
          </cell>
          <cell r="AE1452" t="str">
            <v>S</v>
          </cell>
          <cell r="AF1452" t="str">
            <v>360.S1</v>
          </cell>
        </row>
        <row r="1453">
          <cell r="A1453">
            <v>1453</v>
          </cell>
          <cell r="F1453">
            <v>36848138.050769202</v>
          </cell>
          <cell r="G1453">
            <v>0</v>
          </cell>
          <cell r="H1453">
            <v>0</v>
          </cell>
          <cell r="I1453">
            <v>36848138.050769202</v>
          </cell>
          <cell r="J1453">
            <v>0</v>
          </cell>
          <cell r="K1453">
            <v>0</v>
          </cell>
          <cell r="N1453">
            <v>0</v>
          </cell>
          <cell r="O1453">
            <v>0</v>
          </cell>
          <cell r="Q1453">
            <v>0</v>
          </cell>
          <cell r="R1453">
            <v>0</v>
          </cell>
          <cell r="T1453">
            <v>9512188.8701261133</v>
          </cell>
          <cell r="U1453">
            <v>27335949.180643089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D1453">
            <v>360</v>
          </cell>
          <cell r="AE1453" t="str">
            <v>NA</v>
          </cell>
          <cell r="AF1453" t="str">
            <v>360.NA1</v>
          </cell>
        </row>
        <row r="1454">
          <cell r="A1454">
            <v>1454</v>
          </cell>
          <cell r="AD1454">
            <v>360</v>
          </cell>
          <cell r="AE1454" t="str">
            <v>NA</v>
          </cell>
          <cell r="AF1454" t="str">
            <v>360.NA2</v>
          </cell>
        </row>
        <row r="1455">
          <cell r="A1455">
            <v>1455</v>
          </cell>
          <cell r="B1455">
            <v>361</v>
          </cell>
          <cell r="C1455" t="str">
            <v>Structures and Improvements</v>
          </cell>
          <cell r="AD1455">
            <v>361</v>
          </cell>
          <cell r="AE1455" t="str">
            <v>NA</v>
          </cell>
          <cell r="AF1455" t="str">
            <v>361.NA</v>
          </cell>
        </row>
        <row r="1456">
          <cell r="A1456">
            <v>1456</v>
          </cell>
          <cell r="D1456" t="str">
            <v>S</v>
          </cell>
          <cell r="E1456" t="str">
            <v>DPW</v>
          </cell>
          <cell r="F1456">
            <v>53649356.954615399</v>
          </cell>
          <cell r="G1456">
            <v>0</v>
          </cell>
          <cell r="H1456">
            <v>0</v>
          </cell>
          <cell r="I1456">
            <v>53649356.954615399</v>
          </cell>
          <cell r="J1456">
            <v>0</v>
          </cell>
          <cell r="K1456">
            <v>0</v>
          </cell>
          <cell r="S1456" t="str">
            <v>PLNT2</v>
          </cell>
          <cell r="T1456">
            <v>13849351.503459822</v>
          </cell>
          <cell r="U1456">
            <v>39800005.451155573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D1456">
            <v>361</v>
          </cell>
          <cell r="AE1456" t="str">
            <v>S</v>
          </cell>
          <cell r="AF1456" t="str">
            <v>361.S1</v>
          </cell>
        </row>
        <row r="1457">
          <cell r="A1457">
            <v>1457</v>
          </cell>
          <cell r="F1457">
            <v>53649356.954615399</v>
          </cell>
          <cell r="G1457">
            <v>0</v>
          </cell>
          <cell r="H1457">
            <v>0</v>
          </cell>
          <cell r="I1457">
            <v>53649356.954615399</v>
          </cell>
          <cell r="J1457">
            <v>0</v>
          </cell>
          <cell r="K1457">
            <v>0</v>
          </cell>
          <cell r="N1457">
            <v>0</v>
          </cell>
          <cell r="O1457">
            <v>0</v>
          </cell>
          <cell r="Q1457">
            <v>0</v>
          </cell>
          <cell r="R1457">
            <v>0</v>
          </cell>
          <cell r="T1457">
            <v>13849351.503459822</v>
          </cell>
          <cell r="U1457">
            <v>39800005.451155573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D1457">
            <v>361</v>
          </cell>
          <cell r="AE1457" t="str">
            <v>NA</v>
          </cell>
          <cell r="AF1457" t="str">
            <v>361.NA1</v>
          </cell>
        </row>
        <row r="1458">
          <cell r="A1458">
            <v>1458</v>
          </cell>
          <cell r="AD1458">
            <v>361</v>
          </cell>
          <cell r="AE1458" t="str">
            <v>NA</v>
          </cell>
          <cell r="AF1458" t="str">
            <v>361.NA2</v>
          </cell>
        </row>
        <row r="1459">
          <cell r="A1459">
            <v>1459</v>
          </cell>
          <cell r="B1459">
            <v>362</v>
          </cell>
          <cell r="C1459" t="str">
            <v>Station Equipment</v>
          </cell>
          <cell r="AD1459">
            <v>362</v>
          </cell>
          <cell r="AE1459" t="str">
            <v>NA</v>
          </cell>
          <cell r="AF1459" t="str">
            <v>362.NA</v>
          </cell>
        </row>
        <row r="1460">
          <cell r="A1460">
            <v>1460</v>
          </cell>
          <cell r="D1460" t="str">
            <v>S</v>
          </cell>
          <cell r="E1460" t="str">
            <v>DPW</v>
          </cell>
          <cell r="F1460">
            <v>449954043.41230798</v>
          </cell>
          <cell r="G1460">
            <v>0</v>
          </cell>
          <cell r="H1460">
            <v>0</v>
          </cell>
          <cell r="I1460">
            <v>449954043.41230798</v>
          </cell>
          <cell r="J1460">
            <v>0</v>
          </cell>
          <cell r="K1460">
            <v>0</v>
          </cell>
          <cell r="S1460" t="str">
            <v>SUBS</v>
          </cell>
          <cell r="T1460">
            <v>449954043.41230798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D1460">
            <v>362</v>
          </cell>
          <cell r="AE1460" t="str">
            <v>S</v>
          </cell>
          <cell r="AF1460" t="str">
            <v>362.S1</v>
          </cell>
        </row>
        <row r="1461">
          <cell r="A1461">
            <v>1461</v>
          </cell>
          <cell r="F1461">
            <v>449954043.41230798</v>
          </cell>
          <cell r="G1461">
            <v>0</v>
          </cell>
          <cell r="H1461">
            <v>0</v>
          </cell>
          <cell r="I1461">
            <v>449954043.41230798</v>
          </cell>
          <cell r="J1461">
            <v>0</v>
          </cell>
          <cell r="K1461">
            <v>0</v>
          </cell>
          <cell r="N1461">
            <v>0</v>
          </cell>
          <cell r="O1461">
            <v>0</v>
          </cell>
          <cell r="Q1461">
            <v>0</v>
          </cell>
          <cell r="R1461">
            <v>0</v>
          </cell>
          <cell r="T1461">
            <v>449954043.41230798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D1461">
            <v>362</v>
          </cell>
          <cell r="AE1461" t="str">
            <v>NA</v>
          </cell>
          <cell r="AF1461" t="str">
            <v>362.NA1</v>
          </cell>
        </row>
        <row r="1462">
          <cell r="A1462">
            <v>1462</v>
          </cell>
          <cell r="AD1462">
            <v>362</v>
          </cell>
          <cell r="AE1462" t="str">
            <v>NA</v>
          </cell>
          <cell r="AF1462" t="str">
            <v>362.NA2</v>
          </cell>
        </row>
        <row r="1463">
          <cell r="A1463">
            <v>1463</v>
          </cell>
          <cell r="B1463">
            <v>364</v>
          </cell>
          <cell r="C1463" t="str">
            <v>Poles, Towers &amp; Fixtures</v>
          </cell>
          <cell r="AD1463">
            <v>364</v>
          </cell>
          <cell r="AE1463" t="str">
            <v>NA</v>
          </cell>
          <cell r="AF1463" t="str">
            <v>364.NA</v>
          </cell>
        </row>
        <row r="1464">
          <cell r="A1464">
            <v>1464</v>
          </cell>
          <cell r="D1464" t="str">
            <v>S</v>
          </cell>
          <cell r="E1464" t="str">
            <v>DPW</v>
          </cell>
          <cell r="F1464">
            <v>353004261.64307702</v>
          </cell>
          <cell r="G1464">
            <v>0</v>
          </cell>
          <cell r="H1464">
            <v>0</v>
          </cell>
          <cell r="I1464">
            <v>353004261.64307702</v>
          </cell>
          <cell r="J1464">
            <v>0</v>
          </cell>
          <cell r="K1464">
            <v>0</v>
          </cell>
          <cell r="S1464" t="str">
            <v>PC</v>
          </cell>
          <cell r="T1464">
            <v>0</v>
          </cell>
          <cell r="U1464">
            <v>353004261.64307702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D1464">
            <v>364</v>
          </cell>
          <cell r="AE1464" t="str">
            <v>S</v>
          </cell>
          <cell r="AF1464" t="str">
            <v>364.S1</v>
          </cell>
        </row>
        <row r="1465">
          <cell r="A1465">
            <v>1465</v>
          </cell>
          <cell r="F1465">
            <v>353004261.64307702</v>
          </cell>
          <cell r="G1465">
            <v>0</v>
          </cell>
          <cell r="H1465">
            <v>0</v>
          </cell>
          <cell r="I1465">
            <v>353004261.64307702</v>
          </cell>
          <cell r="J1465">
            <v>0</v>
          </cell>
          <cell r="K1465">
            <v>0</v>
          </cell>
          <cell r="N1465">
            <v>0</v>
          </cell>
          <cell r="O1465">
            <v>0</v>
          </cell>
          <cell r="Q1465">
            <v>0</v>
          </cell>
          <cell r="R1465">
            <v>0</v>
          </cell>
          <cell r="T1465">
            <v>0</v>
          </cell>
          <cell r="U1465">
            <v>353004261.64307702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D1465">
            <v>364</v>
          </cell>
          <cell r="AE1465" t="str">
            <v>NA</v>
          </cell>
          <cell r="AF1465" t="str">
            <v>364.NA1</v>
          </cell>
        </row>
        <row r="1466">
          <cell r="A1466">
            <v>1466</v>
          </cell>
          <cell r="AD1466">
            <v>364</v>
          </cell>
          <cell r="AE1466" t="str">
            <v>NA</v>
          </cell>
          <cell r="AF1466" t="str">
            <v>364.NA2</v>
          </cell>
        </row>
        <row r="1467">
          <cell r="A1467">
            <v>1467</v>
          </cell>
          <cell r="B1467">
            <v>365</v>
          </cell>
          <cell r="C1467" t="str">
            <v>Overhead Conductors</v>
          </cell>
          <cell r="AD1467">
            <v>365</v>
          </cell>
          <cell r="AE1467" t="str">
            <v>NA</v>
          </cell>
          <cell r="AF1467" t="str">
            <v>365.NA</v>
          </cell>
        </row>
        <row r="1468">
          <cell r="A1468">
            <v>1468</v>
          </cell>
          <cell r="D1468" t="str">
            <v>S</v>
          </cell>
          <cell r="E1468" t="str">
            <v>DPW</v>
          </cell>
          <cell r="F1468">
            <v>223337309.52307701</v>
          </cell>
          <cell r="G1468">
            <v>0</v>
          </cell>
          <cell r="H1468">
            <v>0</v>
          </cell>
          <cell r="I1468">
            <v>223337309.52307701</v>
          </cell>
          <cell r="J1468">
            <v>0</v>
          </cell>
          <cell r="K1468">
            <v>0</v>
          </cell>
          <cell r="S1468" t="str">
            <v>PC</v>
          </cell>
          <cell r="T1468">
            <v>0</v>
          </cell>
          <cell r="U1468">
            <v>223337309.52307701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D1468">
            <v>365</v>
          </cell>
          <cell r="AE1468" t="str">
            <v>S</v>
          </cell>
          <cell r="AF1468" t="str">
            <v>365.S1</v>
          </cell>
        </row>
        <row r="1469">
          <cell r="A1469">
            <v>1469</v>
          </cell>
          <cell r="F1469">
            <v>223337309.52307701</v>
          </cell>
          <cell r="G1469">
            <v>0</v>
          </cell>
          <cell r="H1469">
            <v>0</v>
          </cell>
          <cell r="I1469">
            <v>223337309.52307701</v>
          </cell>
          <cell r="J1469">
            <v>0</v>
          </cell>
          <cell r="K1469">
            <v>0</v>
          </cell>
          <cell r="N1469">
            <v>0</v>
          </cell>
          <cell r="O1469">
            <v>0</v>
          </cell>
          <cell r="Q1469">
            <v>0</v>
          </cell>
          <cell r="R1469">
            <v>0</v>
          </cell>
          <cell r="T1469">
            <v>0</v>
          </cell>
          <cell r="U1469">
            <v>223337309.52307701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D1469">
            <v>365</v>
          </cell>
          <cell r="AE1469" t="str">
            <v>NA</v>
          </cell>
          <cell r="AF1469" t="str">
            <v>365.NA1</v>
          </cell>
        </row>
        <row r="1470">
          <cell r="A1470">
            <v>1470</v>
          </cell>
          <cell r="AD1470">
            <v>365</v>
          </cell>
          <cell r="AE1470" t="str">
            <v>NA</v>
          </cell>
          <cell r="AF1470" t="str">
            <v>365.NA2</v>
          </cell>
        </row>
        <row r="1471">
          <cell r="A1471">
            <v>1471</v>
          </cell>
          <cell r="B1471">
            <v>366</v>
          </cell>
          <cell r="C1471" t="str">
            <v>Underground Conduit</v>
          </cell>
          <cell r="AD1471">
            <v>366</v>
          </cell>
          <cell r="AE1471" t="str">
            <v>NA</v>
          </cell>
          <cell r="AF1471" t="str">
            <v>366.NA</v>
          </cell>
        </row>
        <row r="1472">
          <cell r="A1472">
            <v>1472</v>
          </cell>
          <cell r="D1472" t="str">
            <v>S</v>
          </cell>
          <cell r="E1472" t="str">
            <v>DPW</v>
          </cell>
          <cell r="F1472">
            <v>185511737.44</v>
          </cell>
          <cell r="G1472">
            <v>0</v>
          </cell>
          <cell r="H1472">
            <v>0</v>
          </cell>
          <cell r="I1472">
            <v>185511737.44</v>
          </cell>
          <cell r="J1472">
            <v>0</v>
          </cell>
          <cell r="K1472">
            <v>0</v>
          </cell>
          <cell r="S1472" t="str">
            <v>PC</v>
          </cell>
          <cell r="T1472">
            <v>0</v>
          </cell>
          <cell r="U1472">
            <v>185511737.44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D1472">
            <v>366</v>
          </cell>
          <cell r="AE1472" t="str">
            <v>S</v>
          </cell>
          <cell r="AF1472" t="str">
            <v>366.S1</v>
          </cell>
        </row>
        <row r="1473">
          <cell r="A1473">
            <v>1473</v>
          </cell>
          <cell r="F1473">
            <v>185511737.44</v>
          </cell>
          <cell r="G1473">
            <v>0</v>
          </cell>
          <cell r="H1473">
            <v>0</v>
          </cell>
          <cell r="I1473">
            <v>185511737.44</v>
          </cell>
          <cell r="J1473">
            <v>0</v>
          </cell>
          <cell r="K1473">
            <v>0</v>
          </cell>
          <cell r="N1473">
            <v>0</v>
          </cell>
          <cell r="O1473">
            <v>0</v>
          </cell>
          <cell r="Q1473">
            <v>0</v>
          </cell>
          <cell r="R1473">
            <v>0</v>
          </cell>
          <cell r="T1473">
            <v>0</v>
          </cell>
          <cell r="U1473">
            <v>185511737.44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D1473">
            <v>366</v>
          </cell>
          <cell r="AE1473" t="str">
            <v>NA</v>
          </cell>
          <cell r="AF1473" t="str">
            <v>366.NA1</v>
          </cell>
        </row>
        <row r="1474">
          <cell r="A1474">
            <v>1474</v>
          </cell>
          <cell r="AD1474">
            <v>366</v>
          </cell>
          <cell r="AE1474" t="str">
            <v>NA</v>
          </cell>
          <cell r="AF1474" t="str">
            <v>366.NA2</v>
          </cell>
        </row>
        <row r="1475">
          <cell r="A1475">
            <v>1475</v>
          </cell>
          <cell r="B1475">
            <v>367</v>
          </cell>
          <cell r="C1475" t="str">
            <v xml:space="preserve">Underground Conductors </v>
          </cell>
          <cell r="AD1475">
            <v>367</v>
          </cell>
          <cell r="AE1475" t="str">
            <v>NA</v>
          </cell>
          <cell r="AF1475" t="str">
            <v>367.NA</v>
          </cell>
        </row>
        <row r="1476">
          <cell r="A1476">
            <v>1476</v>
          </cell>
          <cell r="D1476" t="str">
            <v>S</v>
          </cell>
          <cell r="E1476" t="str">
            <v>DPW</v>
          </cell>
          <cell r="F1476">
            <v>504853416.83153802</v>
          </cell>
          <cell r="G1476">
            <v>0</v>
          </cell>
          <cell r="H1476">
            <v>0</v>
          </cell>
          <cell r="I1476">
            <v>504853416.83153802</v>
          </cell>
          <cell r="J1476">
            <v>0</v>
          </cell>
          <cell r="K1476">
            <v>0</v>
          </cell>
          <cell r="S1476" t="str">
            <v>PC</v>
          </cell>
          <cell r="T1476">
            <v>0</v>
          </cell>
          <cell r="U1476">
            <v>504853416.83153802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D1476">
            <v>367</v>
          </cell>
          <cell r="AE1476" t="str">
            <v>S</v>
          </cell>
          <cell r="AF1476" t="str">
            <v>367.S1</v>
          </cell>
        </row>
        <row r="1477">
          <cell r="A1477">
            <v>1477</v>
          </cell>
          <cell r="F1477">
            <v>504853416.83153802</v>
          </cell>
          <cell r="G1477">
            <v>0</v>
          </cell>
          <cell r="H1477">
            <v>0</v>
          </cell>
          <cell r="I1477">
            <v>504853416.83153802</v>
          </cell>
          <cell r="J1477">
            <v>0</v>
          </cell>
          <cell r="K1477">
            <v>0</v>
          </cell>
          <cell r="N1477">
            <v>0</v>
          </cell>
          <cell r="O1477">
            <v>0</v>
          </cell>
          <cell r="Q1477">
            <v>0</v>
          </cell>
          <cell r="R1477">
            <v>0</v>
          </cell>
          <cell r="T1477">
            <v>0</v>
          </cell>
          <cell r="U1477">
            <v>504853416.83153802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D1477">
            <v>367</v>
          </cell>
          <cell r="AE1477" t="str">
            <v>NA</v>
          </cell>
          <cell r="AF1477" t="str">
            <v>367.NA1</v>
          </cell>
        </row>
        <row r="1478">
          <cell r="A1478">
            <v>1478</v>
          </cell>
          <cell r="AD1478">
            <v>367</v>
          </cell>
          <cell r="AE1478" t="str">
            <v>NA</v>
          </cell>
          <cell r="AF1478" t="str">
            <v>367.NA2</v>
          </cell>
        </row>
        <row r="1479">
          <cell r="A1479">
            <v>1479</v>
          </cell>
          <cell r="B1479">
            <v>368</v>
          </cell>
          <cell r="C1479" t="str">
            <v>Line Transformers</v>
          </cell>
          <cell r="AD1479">
            <v>368</v>
          </cell>
          <cell r="AE1479" t="str">
            <v>NA</v>
          </cell>
          <cell r="AF1479" t="str">
            <v>368.NA</v>
          </cell>
        </row>
        <row r="1480">
          <cell r="A1480">
            <v>1480</v>
          </cell>
          <cell r="D1480" t="str">
            <v>S</v>
          </cell>
          <cell r="E1480" t="str">
            <v>DPW</v>
          </cell>
          <cell r="F1480">
            <v>480346340.53692299</v>
          </cell>
          <cell r="G1480">
            <v>0</v>
          </cell>
          <cell r="H1480">
            <v>0</v>
          </cell>
          <cell r="I1480">
            <v>480346340.53692299</v>
          </cell>
          <cell r="J1480">
            <v>0</v>
          </cell>
          <cell r="K1480">
            <v>0</v>
          </cell>
          <cell r="S1480" t="str">
            <v>XFMR</v>
          </cell>
          <cell r="T1480">
            <v>0</v>
          </cell>
          <cell r="U1480">
            <v>0</v>
          </cell>
          <cell r="V1480">
            <v>480346340.53692299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D1480">
            <v>368</v>
          </cell>
          <cell r="AE1480" t="str">
            <v>S</v>
          </cell>
          <cell r="AF1480" t="str">
            <v>368.S1</v>
          </cell>
        </row>
        <row r="1481">
          <cell r="A1481">
            <v>1481</v>
          </cell>
          <cell r="F1481">
            <v>480346340.53692299</v>
          </cell>
          <cell r="G1481">
            <v>0</v>
          </cell>
          <cell r="H1481">
            <v>0</v>
          </cell>
          <cell r="I1481">
            <v>480346340.53692299</v>
          </cell>
          <cell r="J1481">
            <v>0</v>
          </cell>
          <cell r="K1481">
            <v>0</v>
          </cell>
          <cell r="N1481">
            <v>0</v>
          </cell>
          <cell r="O1481">
            <v>0</v>
          </cell>
          <cell r="Q1481">
            <v>0</v>
          </cell>
          <cell r="R1481">
            <v>0</v>
          </cell>
          <cell r="T1481">
            <v>0</v>
          </cell>
          <cell r="U1481">
            <v>0</v>
          </cell>
          <cell r="V1481">
            <v>480346340.53692299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D1481">
            <v>368</v>
          </cell>
          <cell r="AE1481" t="str">
            <v>NA</v>
          </cell>
          <cell r="AF1481" t="str">
            <v>368.NA1</v>
          </cell>
        </row>
        <row r="1482">
          <cell r="A1482">
            <v>1482</v>
          </cell>
          <cell r="AD1482">
            <v>368</v>
          </cell>
          <cell r="AE1482" t="str">
            <v>NA</v>
          </cell>
          <cell r="AF1482" t="str">
            <v>368.NA2</v>
          </cell>
        </row>
        <row r="1483">
          <cell r="A1483">
            <v>1483</v>
          </cell>
          <cell r="B1483">
            <v>369</v>
          </cell>
          <cell r="C1483" t="str">
            <v>Services</v>
          </cell>
          <cell r="AD1483">
            <v>369</v>
          </cell>
          <cell r="AE1483" t="str">
            <v>NA</v>
          </cell>
          <cell r="AF1483" t="str">
            <v>369.NA</v>
          </cell>
        </row>
        <row r="1484">
          <cell r="A1484">
            <v>1484</v>
          </cell>
          <cell r="D1484" t="str">
            <v>S</v>
          </cell>
          <cell r="E1484" t="str">
            <v>DPW</v>
          </cell>
          <cell r="F1484">
            <v>264418427.883077</v>
          </cell>
          <cell r="G1484">
            <v>0</v>
          </cell>
          <cell r="H1484">
            <v>0</v>
          </cell>
          <cell r="I1484">
            <v>264418427.883077</v>
          </cell>
          <cell r="J1484">
            <v>0</v>
          </cell>
          <cell r="K1484">
            <v>0</v>
          </cell>
          <cell r="S1484" t="str">
            <v>SERV</v>
          </cell>
          <cell r="T1484">
            <v>0</v>
          </cell>
          <cell r="U1484">
            <v>0</v>
          </cell>
          <cell r="V1484">
            <v>0</v>
          </cell>
          <cell r="W1484">
            <v>264418427.883077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D1484">
            <v>369</v>
          </cell>
          <cell r="AE1484" t="str">
            <v>S</v>
          </cell>
          <cell r="AF1484" t="str">
            <v>369.S1</v>
          </cell>
        </row>
        <row r="1485">
          <cell r="A1485">
            <v>1485</v>
          </cell>
          <cell r="F1485">
            <v>264418427.883077</v>
          </cell>
          <cell r="G1485">
            <v>0</v>
          </cell>
          <cell r="H1485">
            <v>0</v>
          </cell>
          <cell r="I1485">
            <v>264418427.883077</v>
          </cell>
          <cell r="J1485">
            <v>0</v>
          </cell>
          <cell r="K1485">
            <v>0</v>
          </cell>
          <cell r="N1485">
            <v>0</v>
          </cell>
          <cell r="O1485">
            <v>0</v>
          </cell>
          <cell r="Q1485">
            <v>0</v>
          </cell>
          <cell r="R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264418427.883077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D1485">
            <v>369</v>
          </cell>
          <cell r="AE1485" t="str">
            <v>NA</v>
          </cell>
          <cell r="AF1485" t="str">
            <v>369.NA1</v>
          </cell>
        </row>
        <row r="1486">
          <cell r="A1486">
            <v>1486</v>
          </cell>
          <cell r="AD1486">
            <v>369</v>
          </cell>
          <cell r="AE1486" t="str">
            <v>NA</v>
          </cell>
          <cell r="AF1486" t="str">
            <v>369.NA2</v>
          </cell>
        </row>
        <row r="1487">
          <cell r="A1487">
            <v>1487</v>
          </cell>
          <cell r="B1487">
            <v>370</v>
          </cell>
          <cell r="C1487" t="str">
            <v>Meters</v>
          </cell>
          <cell r="AD1487">
            <v>370</v>
          </cell>
          <cell r="AE1487" t="str">
            <v>NA</v>
          </cell>
          <cell r="AF1487" t="str">
            <v>370.NA</v>
          </cell>
        </row>
        <row r="1488">
          <cell r="A1488">
            <v>1488</v>
          </cell>
          <cell r="D1488" t="str">
            <v>S</v>
          </cell>
          <cell r="E1488" t="str">
            <v>DPW</v>
          </cell>
          <cell r="F1488">
            <v>77439923.702307701</v>
          </cell>
          <cell r="G1488">
            <v>0</v>
          </cell>
          <cell r="H1488">
            <v>0</v>
          </cell>
          <cell r="I1488">
            <v>77439923.702307701</v>
          </cell>
          <cell r="J1488">
            <v>0</v>
          </cell>
          <cell r="K1488">
            <v>0</v>
          </cell>
          <cell r="S1488" t="str">
            <v>METR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77439923.702307701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D1488">
            <v>370</v>
          </cell>
          <cell r="AE1488" t="str">
            <v>S</v>
          </cell>
          <cell r="AF1488" t="str">
            <v>370.S1</v>
          </cell>
        </row>
        <row r="1489">
          <cell r="A1489">
            <v>1489</v>
          </cell>
          <cell r="F1489">
            <v>77439923.702307701</v>
          </cell>
          <cell r="G1489">
            <v>0</v>
          </cell>
          <cell r="H1489">
            <v>0</v>
          </cell>
          <cell r="I1489">
            <v>77439923.702307701</v>
          </cell>
          <cell r="J1489">
            <v>0</v>
          </cell>
          <cell r="K1489">
            <v>0</v>
          </cell>
          <cell r="N1489">
            <v>0</v>
          </cell>
          <cell r="O1489">
            <v>0</v>
          </cell>
          <cell r="Q1489">
            <v>0</v>
          </cell>
          <cell r="R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77439923.702307701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D1489">
            <v>370</v>
          </cell>
          <cell r="AE1489" t="str">
            <v>NA</v>
          </cell>
          <cell r="AF1489" t="str">
            <v>370.NA1</v>
          </cell>
        </row>
        <row r="1490">
          <cell r="A1490">
            <v>1490</v>
          </cell>
          <cell r="AD1490">
            <v>370</v>
          </cell>
          <cell r="AE1490" t="str">
            <v>NA</v>
          </cell>
          <cell r="AF1490" t="str">
            <v>370.NA2</v>
          </cell>
        </row>
        <row r="1491">
          <cell r="A1491">
            <v>1491</v>
          </cell>
          <cell r="B1491">
            <v>371</v>
          </cell>
          <cell r="C1491" t="str">
            <v>Installations on Customers' Premises</v>
          </cell>
          <cell r="AD1491">
            <v>371</v>
          </cell>
          <cell r="AE1491" t="str">
            <v>NA</v>
          </cell>
          <cell r="AF1491" t="str">
            <v>371.NA</v>
          </cell>
        </row>
        <row r="1492">
          <cell r="A1492">
            <v>1492</v>
          </cell>
          <cell r="D1492" t="str">
            <v>S</v>
          </cell>
          <cell r="E1492" t="str">
            <v>DPW</v>
          </cell>
          <cell r="F1492">
            <v>4339903.5046153804</v>
          </cell>
          <cell r="G1492">
            <v>0</v>
          </cell>
          <cell r="H1492">
            <v>0</v>
          </cell>
          <cell r="I1492">
            <v>4339903.5046153804</v>
          </cell>
          <cell r="J1492">
            <v>0</v>
          </cell>
          <cell r="K1492">
            <v>0</v>
          </cell>
          <cell r="S1492" t="str">
            <v>PC</v>
          </cell>
          <cell r="T1492">
            <v>0</v>
          </cell>
          <cell r="U1492">
            <v>4339903.5046153804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  <cell r="AD1492">
            <v>371</v>
          </cell>
          <cell r="AE1492" t="str">
            <v>S</v>
          </cell>
          <cell r="AF1492" t="str">
            <v>371.S1</v>
          </cell>
        </row>
        <row r="1493">
          <cell r="A1493">
            <v>1493</v>
          </cell>
          <cell r="F1493">
            <v>4339903.5046153804</v>
          </cell>
          <cell r="G1493">
            <v>0</v>
          </cell>
          <cell r="H1493">
            <v>0</v>
          </cell>
          <cell r="I1493">
            <v>4339903.5046153804</v>
          </cell>
          <cell r="J1493">
            <v>0</v>
          </cell>
          <cell r="K1493">
            <v>0</v>
          </cell>
          <cell r="N1493">
            <v>0</v>
          </cell>
          <cell r="O1493">
            <v>0</v>
          </cell>
          <cell r="Q1493">
            <v>0</v>
          </cell>
          <cell r="R1493">
            <v>0</v>
          </cell>
          <cell r="T1493">
            <v>0</v>
          </cell>
          <cell r="U1493">
            <v>4339903.5046153804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D1493">
            <v>371</v>
          </cell>
          <cell r="AE1493" t="str">
            <v>NA</v>
          </cell>
          <cell r="AF1493" t="str">
            <v>371.NA1</v>
          </cell>
        </row>
        <row r="1494">
          <cell r="A1494">
            <v>1494</v>
          </cell>
          <cell r="AD1494">
            <v>371</v>
          </cell>
          <cell r="AE1494" t="str">
            <v>NA</v>
          </cell>
          <cell r="AF1494" t="str">
            <v>371.NA2</v>
          </cell>
        </row>
        <row r="1495">
          <cell r="A1495">
            <v>1495</v>
          </cell>
          <cell r="B1495">
            <v>372</v>
          </cell>
          <cell r="C1495" t="str">
            <v>Leased Property</v>
          </cell>
          <cell r="AD1495">
            <v>372</v>
          </cell>
          <cell r="AE1495" t="str">
            <v>NA</v>
          </cell>
          <cell r="AF1495" t="str">
            <v>372.NA</v>
          </cell>
        </row>
        <row r="1496">
          <cell r="A1496">
            <v>1496</v>
          </cell>
          <cell r="D1496" t="str">
            <v>S</v>
          </cell>
          <cell r="E1496" t="str">
            <v>DPW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S1496" t="str">
            <v>PLNT2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D1496">
            <v>372</v>
          </cell>
          <cell r="AE1496" t="str">
            <v>S</v>
          </cell>
          <cell r="AF1496" t="str">
            <v>372.S1</v>
          </cell>
        </row>
        <row r="1497">
          <cell r="A1497">
            <v>1497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N1497">
            <v>0</v>
          </cell>
          <cell r="O1497">
            <v>0</v>
          </cell>
          <cell r="Q1497">
            <v>0</v>
          </cell>
          <cell r="R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D1497">
            <v>372</v>
          </cell>
          <cell r="AE1497" t="str">
            <v>NA</v>
          </cell>
          <cell r="AF1497" t="str">
            <v>372.NA1</v>
          </cell>
        </row>
        <row r="1498">
          <cell r="A1498">
            <v>1498</v>
          </cell>
          <cell r="AD1498">
            <v>372</v>
          </cell>
          <cell r="AE1498" t="str">
            <v>NA</v>
          </cell>
          <cell r="AF1498" t="str">
            <v>372.NA2</v>
          </cell>
        </row>
        <row r="1499">
          <cell r="A1499">
            <v>1499</v>
          </cell>
          <cell r="B1499">
            <v>373</v>
          </cell>
          <cell r="C1499" t="str">
            <v>Street Lights</v>
          </cell>
          <cell r="AD1499">
            <v>373</v>
          </cell>
          <cell r="AE1499" t="str">
            <v>NA</v>
          </cell>
          <cell r="AF1499" t="str">
            <v>373.NA2</v>
          </cell>
        </row>
        <row r="1500">
          <cell r="A1500">
            <v>1500</v>
          </cell>
          <cell r="D1500" t="str">
            <v>S</v>
          </cell>
          <cell r="E1500" t="str">
            <v>DPW</v>
          </cell>
          <cell r="F1500">
            <v>22022824.606153801</v>
          </cell>
          <cell r="G1500">
            <v>0</v>
          </cell>
          <cell r="H1500">
            <v>0</v>
          </cell>
          <cell r="I1500">
            <v>22022824.606153801</v>
          </cell>
          <cell r="J1500">
            <v>0</v>
          </cell>
          <cell r="K1500">
            <v>0</v>
          </cell>
          <cell r="S1500" t="str">
            <v>PC</v>
          </cell>
          <cell r="T1500">
            <v>0</v>
          </cell>
          <cell r="U1500">
            <v>22022824.606153801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>
            <v>0</v>
          </cell>
          <cell r="AD1500">
            <v>373</v>
          </cell>
          <cell r="AE1500" t="str">
            <v>S</v>
          </cell>
          <cell r="AF1500" t="str">
            <v>373.S1</v>
          </cell>
        </row>
        <row r="1501">
          <cell r="A1501">
            <v>1501</v>
          </cell>
          <cell r="F1501">
            <v>22022824.606153801</v>
          </cell>
          <cell r="G1501">
            <v>0</v>
          </cell>
          <cell r="H1501">
            <v>0</v>
          </cell>
          <cell r="I1501">
            <v>22022824.606153801</v>
          </cell>
          <cell r="J1501">
            <v>0</v>
          </cell>
          <cell r="K1501">
            <v>0</v>
          </cell>
          <cell r="N1501">
            <v>0</v>
          </cell>
          <cell r="O1501">
            <v>0</v>
          </cell>
          <cell r="Q1501">
            <v>0</v>
          </cell>
          <cell r="R1501">
            <v>0</v>
          </cell>
          <cell r="T1501">
            <v>0</v>
          </cell>
          <cell r="U1501">
            <v>22022824.606153801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D1501">
            <v>373</v>
          </cell>
          <cell r="AE1501" t="str">
            <v>NA</v>
          </cell>
          <cell r="AF1501" t="str">
            <v>373.NA3</v>
          </cell>
        </row>
        <row r="1502">
          <cell r="A1502">
            <v>1502</v>
          </cell>
          <cell r="AD1502">
            <v>373</v>
          </cell>
          <cell r="AE1502" t="str">
            <v>NA</v>
          </cell>
          <cell r="AF1502" t="str">
            <v>373.NA4</v>
          </cell>
        </row>
        <row r="1503">
          <cell r="A1503">
            <v>1503</v>
          </cell>
          <cell r="B1503" t="str">
            <v>DP</v>
          </cell>
          <cell r="C1503" t="str">
            <v>Unclassified Dist Plant - Acct 300</v>
          </cell>
          <cell r="AD1503" t="str">
            <v>DP</v>
          </cell>
          <cell r="AE1503" t="str">
            <v>NA</v>
          </cell>
          <cell r="AF1503" t="str">
            <v>DP.NA</v>
          </cell>
        </row>
        <row r="1504">
          <cell r="A1504">
            <v>1504</v>
          </cell>
          <cell r="D1504" t="str">
            <v>S</v>
          </cell>
          <cell r="E1504" t="str">
            <v>DPW</v>
          </cell>
          <cell r="F1504">
            <v>15375258.134615401</v>
          </cell>
          <cell r="G1504">
            <v>0</v>
          </cell>
          <cell r="H1504">
            <v>0</v>
          </cell>
          <cell r="I1504">
            <v>15375258.134615401</v>
          </cell>
          <cell r="J1504">
            <v>0</v>
          </cell>
          <cell r="K1504">
            <v>0</v>
          </cell>
          <cell r="S1504" t="str">
            <v>PLNT2</v>
          </cell>
          <cell r="T1504">
            <v>3969056.9738394581</v>
          </cell>
          <cell r="U1504">
            <v>11406201.160775943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D1504" t="str">
            <v>DP</v>
          </cell>
          <cell r="AE1504" t="str">
            <v>S</v>
          </cell>
          <cell r="AF1504" t="str">
            <v>DP.S</v>
          </cell>
        </row>
        <row r="1505">
          <cell r="A1505">
            <v>1505</v>
          </cell>
          <cell r="F1505">
            <v>15375258.134615401</v>
          </cell>
          <cell r="G1505">
            <v>0</v>
          </cell>
          <cell r="H1505">
            <v>0</v>
          </cell>
          <cell r="I1505">
            <v>15375258.134615401</v>
          </cell>
          <cell r="J1505">
            <v>0</v>
          </cell>
          <cell r="K1505">
            <v>0</v>
          </cell>
          <cell r="N1505">
            <v>0</v>
          </cell>
          <cell r="O1505">
            <v>0</v>
          </cell>
          <cell r="Q1505">
            <v>0</v>
          </cell>
          <cell r="R1505">
            <v>0</v>
          </cell>
          <cell r="T1505">
            <v>3969056.9738394581</v>
          </cell>
          <cell r="U1505">
            <v>11406201.160775943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B1505">
            <v>0</v>
          </cell>
          <cell r="AD1505" t="str">
            <v>DP</v>
          </cell>
          <cell r="AE1505" t="str">
            <v>NA</v>
          </cell>
          <cell r="AF1505" t="str">
            <v>DP.NA1</v>
          </cell>
        </row>
        <row r="1506">
          <cell r="A1506">
            <v>1506</v>
          </cell>
          <cell r="AD1506" t="str">
            <v>DP</v>
          </cell>
          <cell r="AE1506" t="str">
            <v>NA</v>
          </cell>
          <cell r="AF1506" t="str">
            <v>DP.NA2</v>
          </cell>
        </row>
        <row r="1507">
          <cell r="A1507">
            <v>1507</v>
          </cell>
          <cell r="B1507" t="str">
            <v>DS0</v>
          </cell>
          <cell r="C1507" t="str">
            <v>Unclassified Dist Sub Plant - Acct 300</v>
          </cell>
          <cell r="AD1507" t="str">
            <v>DS0</v>
          </cell>
          <cell r="AE1507" t="str">
            <v>NA</v>
          </cell>
          <cell r="AF1507" t="str">
            <v>DS0.NA</v>
          </cell>
        </row>
        <row r="1508">
          <cell r="A1508">
            <v>1508</v>
          </cell>
          <cell r="D1508" t="str">
            <v>S</v>
          </cell>
          <cell r="E1508" t="str">
            <v>DPW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S1508" t="str">
            <v>PLNT2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0</v>
          </cell>
          <cell r="AB1508">
            <v>0</v>
          </cell>
          <cell r="AD1508" t="str">
            <v>DS0</v>
          </cell>
          <cell r="AE1508" t="str">
            <v>S</v>
          </cell>
          <cell r="AF1508" t="str">
            <v>DS0.S</v>
          </cell>
        </row>
        <row r="1509">
          <cell r="A1509">
            <v>1509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N1509">
            <v>0</v>
          </cell>
          <cell r="O1509">
            <v>0</v>
          </cell>
          <cell r="Q1509">
            <v>0</v>
          </cell>
          <cell r="R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B1509">
            <v>0</v>
          </cell>
          <cell r="AD1509" t="str">
            <v>DS0</v>
          </cell>
          <cell r="AE1509" t="str">
            <v>NA</v>
          </cell>
          <cell r="AF1509" t="str">
            <v>DS0.NA1</v>
          </cell>
        </row>
        <row r="1510">
          <cell r="A1510">
            <v>1510</v>
          </cell>
          <cell r="AD1510" t="str">
            <v>DS0</v>
          </cell>
          <cell r="AE1510" t="str">
            <v>NA</v>
          </cell>
          <cell r="AF1510" t="str">
            <v>DS0.NA2</v>
          </cell>
        </row>
        <row r="1511">
          <cell r="A1511">
            <v>1511</v>
          </cell>
          <cell r="AD1511" t="str">
            <v>DS0</v>
          </cell>
          <cell r="AE1511" t="str">
            <v>NA</v>
          </cell>
          <cell r="AF1511" t="str">
            <v>DS0.NA3</v>
          </cell>
        </row>
        <row r="1512">
          <cell r="A1512">
            <v>1512</v>
          </cell>
          <cell r="B1512" t="str">
            <v>TOTAL DISTRIBUTION PLANT</v>
          </cell>
          <cell r="F1512">
            <v>2671100942.2230773</v>
          </cell>
          <cell r="G1512">
            <v>0</v>
          </cell>
          <cell r="H1512">
            <v>0</v>
          </cell>
          <cell r="I1512">
            <v>2671100942.2230773</v>
          </cell>
          <cell r="J1512">
            <v>0</v>
          </cell>
          <cell r="K1512">
            <v>0</v>
          </cell>
          <cell r="N1512">
            <v>0</v>
          </cell>
          <cell r="O1512">
            <v>0</v>
          </cell>
          <cell r="Q1512">
            <v>0</v>
          </cell>
          <cell r="R1512">
            <v>0</v>
          </cell>
          <cell r="T1512">
            <v>477284640.75973338</v>
          </cell>
          <cell r="U1512">
            <v>1371611609.3410356</v>
          </cell>
          <cell r="V1512">
            <v>480346340.53692299</v>
          </cell>
          <cell r="W1512">
            <v>264418427.883077</v>
          </cell>
          <cell r="X1512">
            <v>77439923.702307701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D1512" t="str">
            <v>TOTAL DISTRIBUTION PLANT</v>
          </cell>
          <cell r="AE1512" t="str">
            <v>NA</v>
          </cell>
          <cell r="AF1512" t="str">
            <v>TOTAL DISTRIBUTION PLANT.NA</v>
          </cell>
        </row>
        <row r="1513">
          <cell r="A1513">
            <v>1513</v>
          </cell>
          <cell r="AD1513" t="str">
            <v>TOTAL DISTRIBUTION PLANT</v>
          </cell>
          <cell r="AE1513" t="str">
            <v>NA</v>
          </cell>
          <cell r="AF1513" t="str">
            <v>TOTAL DISTRIBUTION PLANT.NA1</v>
          </cell>
        </row>
        <row r="1514">
          <cell r="A1514">
            <v>1514</v>
          </cell>
          <cell r="B1514">
            <v>389</v>
          </cell>
          <cell r="C1514" t="str">
            <v>Land and Land Rights</v>
          </cell>
          <cell r="AD1514">
            <v>389</v>
          </cell>
          <cell r="AE1514" t="str">
            <v>NA</v>
          </cell>
          <cell r="AF1514" t="str">
            <v>389.NA</v>
          </cell>
        </row>
        <row r="1515">
          <cell r="A1515">
            <v>1515</v>
          </cell>
          <cell r="D1515" t="str">
            <v>S</v>
          </cell>
          <cell r="E1515" t="str">
            <v>G-SITUS</v>
          </cell>
          <cell r="F1515">
            <v>4068287.04</v>
          </cell>
          <cell r="G1515">
            <v>0</v>
          </cell>
          <cell r="H1515">
            <v>1205991.237540324</v>
          </cell>
          <cell r="I1515">
            <v>2862295.8024596758</v>
          </cell>
          <cell r="J1515">
            <v>0</v>
          </cell>
          <cell r="K1515">
            <v>0</v>
          </cell>
          <cell r="M1515">
            <v>0.75</v>
          </cell>
          <cell r="N1515">
            <v>0</v>
          </cell>
          <cell r="O1515">
            <v>0</v>
          </cell>
          <cell r="P1515">
            <v>0.75</v>
          </cell>
          <cell r="Q1515">
            <v>904493.42815524293</v>
          </cell>
          <cell r="R1515">
            <v>301497.809385081</v>
          </cell>
          <cell r="S1515" t="str">
            <v>PLNT</v>
          </cell>
          <cell r="T1515">
            <v>502061.21047623426</v>
          </cell>
          <cell r="U1515">
            <v>1442814.0486416284</v>
          </cell>
          <cell r="V1515">
            <v>535973.10371719673</v>
          </cell>
          <cell r="W1515">
            <v>295039.54441310203</v>
          </cell>
          <cell r="X1515">
            <v>86407.895211514216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D1515">
            <v>389</v>
          </cell>
          <cell r="AE1515" t="str">
            <v>S</v>
          </cell>
          <cell r="AF1515" t="str">
            <v>389.S</v>
          </cell>
        </row>
        <row r="1516">
          <cell r="A1516">
            <v>1516</v>
          </cell>
          <cell r="D1516" t="str">
            <v>CN</v>
          </cell>
          <cell r="E1516" t="str">
            <v>CUST</v>
          </cell>
          <cell r="F1516">
            <v>556109.99400928908</v>
          </cell>
          <cell r="G1516">
            <v>0</v>
          </cell>
          <cell r="H1516">
            <v>0</v>
          </cell>
          <cell r="I1516">
            <v>0</v>
          </cell>
          <cell r="J1516">
            <v>556109.99400928908</v>
          </cell>
          <cell r="K1516">
            <v>0</v>
          </cell>
          <cell r="M1516">
            <v>0.75</v>
          </cell>
          <cell r="N1516">
            <v>0</v>
          </cell>
          <cell r="O1516">
            <v>0</v>
          </cell>
          <cell r="P1516">
            <v>0.75</v>
          </cell>
          <cell r="Q1516">
            <v>0</v>
          </cell>
          <cell r="R1516">
            <v>0</v>
          </cell>
          <cell r="S1516" t="str">
            <v>CUST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D1516">
            <v>389</v>
          </cell>
          <cell r="AE1516" t="str">
            <v>CN</v>
          </cell>
          <cell r="AF1516" t="str">
            <v>389.CN</v>
          </cell>
        </row>
        <row r="1517">
          <cell r="A1517">
            <v>1517</v>
          </cell>
          <cell r="D1517" t="str">
            <v>SG</v>
          </cell>
          <cell r="E1517" t="str">
            <v>PT</v>
          </cell>
          <cell r="F1517">
            <v>145.36923560809262</v>
          </cell>
          <cell r="G1517">
            <v>98.549855306632026</v>
          </cell>
          <cell r="H1517">
            <v>46.819380301460598</v>
          </cell>
          <cell r="I1517">
            <v>0</v>
          </cell>
          <cell r="J1517">
            <v>0</v>
          </cell>
          <cell r="K1517">
            <v>0</v>
          </cell>
          <cell r="M1517">
            <v>0.75</v>
          </cell>
          <cell r="N1517">
            <v>73.912391479974019</v>
          </cell>
          <cell r="O1517">
            <v>24.637463826658006</v>
          </cell>
          <cell r="P1517">
            <v>0.75</v>
          </cell>
          <cell r="Q1517">
            <v>35.114535226095448</v>
          </cell>
          <cell r="R1517">
            <v>11.704845075365149</v>
          </cell>
          <cell r="S1517" t="str">
            <v>PLNT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D1517">
            <v>389</v>
          </cell>
          <cell r="AE1517" t="str">
            <v>SG</v>
          </cell>
          <cell r="AF1517" t="str">
            <v>389.SG</v>
          </cell>
        </row>
        <row r="1518">
          <cell r="A1518">
            <v>1518</v>
          </cell>
          <cell r="D1518" t="str">
            <v>SG</v>
          </cell>
          <cell r="E1518" t="str">
            <v>G-SG</v>
          </cell>
          <cell r="F1518">
            <v>536.97642384061771</v>
          </cell>
          <cell r="G1518">
            <v>237.36423323670112</v>
          </cell>
          <cell r="H1518">
            <v>299.61219060391664</v>
          </cell>
          <cell r="I1518">
            <v>0</v>
          </cell>
          <cell r="J1518">
            <v>0</v>
          </cell>
          <cell r="K1518">
            <v>0</v>
          </cell>
          <cell r="M1518">
            <v>0.75</v>
          </cell>
          <cell r="N1518">
            <v>178.02317492752584</v>
          </cell>
          <cell r="O1518">
            <v>59.341058309175281</v>
          </cell>
          <cell r="P1518">
            <v>0.75</v>
          </cell>
          <cell r="Q1518">
            <v>224.7091429529375</v>
          </cell>
          <cell r="R1518">
            <v>74.903047650979161</v>
          </cell>
          <cell r="S1518" t="str">
            <v>PLNT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0</v>
          </cell>
          <cell r="AB1518">
            <v>0</v>
          </cell>
          <cell r="AD1518">
            <v>389</v>
          </cell>
          <cell r="AE1518" t="str">
            <v>SG</v>
          </cell>
          <cell r="AF1518" t="str">
            <v>389.SG1</v>
          </cell>
        </row>
        <row r="1519">
          <cell r="A1519">
            <v>1519</v>
          </cell>
          <cell r="D1519" t="str">
            <v>SO</v>
          </cell>
          <cell r="E1519" t="str">
            <v>PTD</v>
          </cell>
          <cell r="F1519">
            <v>3252516.5426123748</v>
          </cell>
          <cell r="G1519">
            <v>1642502.794969517</v>
          </cell>
          <cell r="H1519">
            <v>780325.47855719319</v>
          </cell>
          <cell r="I1519">
            <v>829688.26908566442</v>
          </cell>
          <cell r="J1519">
            <v>0</v>
          </cell>
          <cell r="K1519">
            <v>0</v>
          </cell>
          <cell r="M1519">
            <v>0.75</v>
          </cell>
          <cell r="N1519">
            <v>1231877.0962271378</v>
          </cell>
          <cell r="O1519">
            <v>410625.69874237926</v>
          </cell>
          <cell r="P1519">
            <v>0.75</v>
          </cell>
          <cell r="Q1519">
            <v>585244.10891789489</v>
          </cell>
          <cell r="R1519">
            <v>195081.3696392983</v>
          </cell>
          <cell r="S1519" t="str">
            <v>PLNT</v>
          </cell>
          <cell r="T1519">
            <v>145531.5332318623</v>
          </cell>
          <cell r="U1519">
            <v>418225.77862192033</v>
          </cell>
          <cell r="V1519">
            <v>155361.50956775792</v>
          </cell>
          <cell r="W1519">
            <v>85522.554554135146</v>
          </cell>
          <cell r="X1519">
            <v>25046.893109988654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D1519">
            <v>389</v>
          </cell>
          <cell r="AE1519" t="str">
            <v>SO</v>
          </cell>
          <cell r="AF1519" t="str">
            <v>389.SO</v>
          </cell>
        </row>
        <row r="1520">
          <cell r="A1520">
            <v>1520</v>
          </cell>
          <cell r="F1520">
            <v>7877595.9222811125</v>
          </cell>
          <cell r="G1520">
            <v>1642838.7090580603</v>
          </cell>
          <cell r="H1520">
            <v>1986663.1476684227</v>
          </cell>
          <cell r="I1520">
            <v>3691984.0715453401</v>
          </cell>
          <cell r="J1520">
            <v>556109.99400928908</v>
          </cell>
          <cell r="K1520">
            <v>0</v>
          </cell>
          <cell r="N1520">
            <v>1232129.0317935452</v>
          </cell>
          <cell r="O1520">
            <v>410709.67726451508</v>
          </cell>
          <cell r="Q1520">
            <v>1489997.3607513169</v>
          </cell>
          <cell r="R1520">
            <v>496665.78691710567</v>
          </cell>
          <cell r="T1520">
            <v>647592.74370809656</v>
          </cell>
          <cell r="U1520">
            <v>1861039.8272635487</v>
          </cell>
          <cell r="V1520">
            <v>691334.61328495468</v>
          </cell>
          <cell r="W1520">
            <v>380562.09896723717</v>
          </cell>
          <cell r="X1520">
            <v>111454.78832150287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D1520">
            <v>389</v>
          </cell>
          <cell r="AE1520" t="str">
            <v>NA</v>
          </cell>
          <cell r="AF1520" t="str">
            <v>389.NA1</v>
          </cell>
        </row>
        <row r="1521">
          <cell r="A1521">
            <v>1521</v>
          </cell>
          <cell r="AD1521">
            <v>389</v>
          </cell>
          <cell r="AE1521" t="str">
            <v>NA</v>
          </cell>
          <cell r="AF1521" t="str">
            <v>389.NA2</v>
          </cell>
        </row>
        <row r="1522">
          <cell r="A1522">
            <v>1522</v>
          </cell>
          <cell r="B1522">
            <v>390</v>
          </cell>
          <cell r="C1522" t="str">
            <v>Structures and Improvements</v>
          </cell>
          <cell r="AD1522">
            <v>390</v>
          </cell>
          <cell r="AE1522" t="str">
            <v>NA</v>
          </cell>
          <cell r="AF1522" t="str">
            <v>390.NA</v>
          </cell>
        </row>
        <row r="1523">
          <cell r="A1523">
            <v>1523</v>
          </cell>
          <cell r="D1523" t="str">
            <v>S</v>
          </cell>
          <cell r="E1523" t="str">
            <v>G-SITUS</v>
          </cell>
          <cell r="F1523">
            <v>43118513.086153798</v>
          </cell>
          <cell r="G1523">
            <v>0</v>
          </cell>
          <cell r="H1523">
            <v>12781927.245150646</v>
          </cell>
          <cell r="I1523">
            <v>30336585.84100315</v>
          </cell>
          <cell r="J1523">
            <v>0</v>
          </cell>
          <cell r="K1523">
            <v>0</v>
          </cell>
          <cell r="M1523">
            <v>0.75</v>
          </cell>
          <cell r="N1523">
            <v>0</v>
          </cell>
          <cell r="O1523">
            <v>0</v>
          </cell>
          <cell r="P1523">
            <v>0.75</v>
          </cell>
          <cell r="Q1523">
            <v>9586445.4338629842</v>
          </cell>
          <cell r="R1523">
            <v>3195481.8112876615</v>
          </cell>
          <cell r="S1523" t="str">
            <v>PLNT</v>
          </cell>
          <cell r="T1523">
            <v>5321191.1207646066</v>
          </cell>
          <cell r="U1523">
            <v>15291938.800178807</v>
          </cell>
          <cell r="V1523">
            <v>5680612.7638566066</v>
          </cell>
          <cell r="W1523">
            <v>3127032.6630416904</v>
          </cell>
          <cell r="X1523">
            <v>915810.49316143675</v>
          </cell>
          <cell r="Y1523">
            <v>0</v>
          </cell>
          <cell r="Z1523">
            <v>0</v>
          </cell>
          <cell r="AA1523">
            <v>0</v>
          </cell>
          <cell r="AB1523">
            <v>0</v>
          </cell>
          <cell r="AD1523">
            <v>390</v>
          </cell>
          <cell r="AE1523" t="str">
            <v>S</v>
          </cell>
          <cell r="AF1523" t="str">
            <v>390.S</v>
          </cell>
        </row>
        <row r="1524">
          <cell r="A1524">
            <v>1524</v>
          </cell>
          <cell r="D1524" t="str">
            <v>SG</v>
          </cell>
          <cell r="E1524" t="str">
            <v>G-DGU</v>
          </cell>
          <cell r="F1524">
            <v>147018.79599620082</v>
          </cell>
          <cell r="G1524">
            <v>98504.813666009315</v>
          </cell>
          <cell r="H1524">
            <v>48513.982330191502</v>
          </cell>
          <cell r="I1524">
            <v>0</v>
          </cell>
          <cell r="J1524">
            <v>0</v>
          </cell>
          <cell r="K1524">
            <v>0</v>
          </cell>
          <cell r="M1524">
            <v>0.75</v>
          </cell>
          <cell r="N1524">
            <v>73878.610249506979</v>
          </cell>
          <cell r="O1524">
            <v>24626.203416502329</v>
          </cell>
          <cell r="P1524">
            <v>0.75</v>
          </cell>
          <cell r="Q1524">
            <v>36385.486747643627</v>
          </cell>
          <cell r="R1524">
            <v>12128.495582547876</v>
          </cell>
          <cell r="S1524" t="str">
            <v>PLNT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D1524">
            <v>390</v>
          </cell>
          <cell r="AE1524" t="str">
            <v>SG</v>
          </cell>
          <cell r="AF1524" t="str">
            <v>390.SG</v>
          </cell>
        </row>
        <row r="1525">
          <cell r="A1525">
            <v>1525</v>
          </cell>
          <cell r="D1525" t="str">
            <v>SG</v>
          </cell>
          <cell r="E1525" t="str">
            <v>G-DGU</v>
          </cell>
          <cell r="F1525">
            <v>699576.08163833502</v>
          </cell>
          <cell r="G1525">
            <v>468726.54003207787</v>
          </cell>
          <cell r="H1525">
            <v>230849.54160625715</v>
          </cell>
          <cell r="I1525">
            <v>0</v>
          </cell>
          <cell r="J1525">
            <v>0</v>
          </cell>
          <cell r="K1525">
            <v>0</v>
          </cell>
          <cell r="M1525">
            <v>0.75</v>
          </cell>
          <cell r="N1525">
            <v>351544.90502405842</v>
          </cell>
          <cell r="O1525">
            <v>117181.63500801947</v>
          </cell>
          <cell r="P1525">
            <v>0.75</v>
          </cell>
          <cell r="Q1525">
            <v>173137.15620469284</v>
          </cell>
          <cell r="R1525">
            <v>57712.385401564286</v>
          </cell>
          <cell r="S1525" t="str">
            <v>PLNT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D1525">
            <v>390</v>
          </cell>
          <cell r="AE1525" t="str">
            <v>SG</v>
          </cell>
          <cell r="AF1525" t="str">
            <v>390.SG1</v>
          </cell>
        </row>
        <row r="1526">
          <cell r="A1526">
            <v>1526</v>
          </cell>
          <cell r="D1526" t="str">
            <v>SE</v>
          </cell>
          <cell r="E1526" t="str">
            <v>P</v>
          </cell>
          <cell r="F1526">
            <v>135425.19466902368</v>
          </cell>
          <cell r="G1526">
            <v>135425.19466902368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M1526">
            <v>0.75</v>
          </cell>
          <cell r="N1526">
            <v>101568.89600176776</v>
          </cell>
          <cell r="O1526">
            <v>33856.29866725592</v>
          </cell>
          <cell r="P1526">
            <v>0.75</v>
          </cell>
          <cell r="Q1526">
            <v>0</v>
          </cell>
          <cell r="R1526">
            <v>0</v>
          </cell>
          <cell r="S1526" t="str">
            <v>PLNT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D1526">
            <v>390</v>
          </cell>
          <cell r="AE1526" t="str">
            <v>SE</v>
          </cell>
          <cell r="AF1526" t="str">
            <v>390.SE</v>
          </cell>
        </row>
        <row r="1527">
          <cell r="A1527">
            <v>1527</v>
          </cell>
          <cell r="D1527" t="str">
            <v>CN</v>
          </cell>
          <cell r="E1527" t="str">
            <v>CUST</v>
          </cell>
          <cell r="F1527">
            <v>4077001.6675556633</v>
          </cell>
          <cell r="G1527">
            <v>0</v>
          </cell>
          <cell r="H1527">
            <v>0</v>
          </cell>
          <cell r="I1527">
            <v>0</v>
          </cell>
          <cell r="J1527">
            <v>4077001.6675556633</v>
          </cell>
          <cell r="K1527">
            <v>0</v>
          </cell>
          <cell r="M1527">
            <v>0.75</v>
          </cell>
          <cell r="N1527">
            <v>0</v>
          </cell>
          <cell r="O1527">
            <v>0</v>
          </cell>
          <cell r="P1527">
            <v>0.75</v>
          </cell>
          <cell r="Q1527">
            <v>0</v>
          </cell>
          <cell r="R1527">
            <v>0</v>
          </cell>
          <cell r="S1527" t="str">
            <v>CUST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D1527">
            <v>390</v>
          </cell>
          <cell r="AE1527" t="str">
            <v>CN</v>
          </cell>
          <cell r="AF1527" t="str">
            <v>390.CN</v>
          </cell>
        </row>
        <row r="1528">
          <cell r="A1528">
            <v>1528</v>
          </cell>
          <cell r="D1528" t="str">
            <v>SG</v>
          </cell>
          <cell r="E1528" t="str">
            <v>G-SG</v>
          </cell>
          <cell r="F1528">
            <v>2485008.7521301568</v>
          </cell>
          <cell r="G1528">
            <v>1098469.4501428292</v>
          </cell>
          <cell r="H1528">
            <v>1386539.3019873276</v>
          </cell>
          <cell r="I1528">
            <v>0</v>
          </cell>
          <cell r="J1528">
            <v>0</v>
          </cell>
          <cell r="K1528">
            <v>0</v>
          </cell>
          <cell r="M1528">
            <v>0.75</v>
          </cell>
          <cell r="N1528">
            <v>823852.08760712191</v>
          </cell>
          <cell r="O1528">
            <v>274617.3625357073</v>
          </cell>
          <cell r="P1528">
            <v>0.75</v>
          </cell>
          <cell r="Q1528">
            <v>1039904.4764904957</v>
          </cell>
          <cell r="R1528">
            <v>346634.82549683191</v>
          </cell>
          <cell r="S1528" t="str">
            <v>PLNT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D1528">
            <v>390</v>
          </cell>
          <cell r="AE1528" t="str">
            <v>SG</v>
          </cell>
          <cell r="AF1528" t="str">
            <v>390.SG2</v>
          </cell>
        </row>
        <row r="1529">
          <cell r="A1529">
            <v>1529</v>
          </cell>
          <cell r="D1529" t="str">
            <v>SO</v>
          </cell>
          <cell r="E1529" t="str">
            <v>PTD</v>
          </cell>
          <cell r="F1529">
            <v>42316624.067258805</v>
          </cell>
          <cell r="G1529">
            <v>21369660.198045101</v>
          </cell>
          <cell r="H1529">
            <v>10152366.481028497</v>
          </cell>
          <cell r="I1529">
            <v>10794597.388185209</v>
          </cell>
          <cell r="J1529">
            <v>0</v>
          </cell>
          <cell r="K1529">
            <v>0</v>
          </cell>
          <cell r="M1529">
            <v>0.75</v>
          </cell>
          <cell r="N1529">
            <v>16027245.148533825</v>
          </cell>
          <cell r="O1529">
            <v>5342415.0495112753</v>
          </cell>
          <cell r="P1529">
            <v>0.75</v>
          </cell>
          <cell r="Q1529">
            <v>7614274.8607713729</v>
          </cell>
          <cell r="R1529">
            <v>2538091.6202571243</v>
          </cell>
          <cell r="S1529" t="str">
            <v>PLNT</v>
          </cell>
          <cell r="T1529">
            <v>1893427.1666326888</v>
          </cell>
          <cell r="U1529">
            <v>5441295.3223492922</v>
          </cell>
          <cell r="V1529">
            <v>2021319.3411216903</v>
          </cell>
          <cell r="W1529">
            <v>1112684.8220216029</v>
          </cell>
          <cell r="X1529">
            <v>325870.73605993349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D1529">
            <v>390</v>
          </cell>
          <cell r="AE1529" t="str">
            <v>SO</v>
          </cell>
          <cell r="AF1529" t="str">
            <v>390.SO</v>
          </cell>
        </row>
        <row r="1530">
          <cell r="A1530">
            <v>1530</v>
          </cell>
          <cell r="F1530">
            <v>92979167.645401984</v>
          </cell>
          <cell r="G1530">
            <v>23170786.196555041</v>
          </cell>
          <cell r="H1530">
            <v>24600196.55210292</v>
          </cell>
          <cell r="I1530">
            <v>41131183.22918836</v>
          </cell>
          <cell r="J1530">
            <v>4077001.6675556633</v>
          </cell>
          <cell r="K1530">
            <v>0</v>
          </cell>
          <cell r="N1530">
            <v>17378089.647416279</v>
          </cell>
          <cell r="O1530">
            <v>5792696.5491387602</v>
          </cell>
          <cell r="Q1530">
            <v>18450147.414077189</v>
          </cell>
          <cell r="R1530">
            <v>6150049.1380257299</v>
          </cell>
          <cell r="T1530">
            <v>7214618.2873972952</v>
          </cell>
          <cell r="U1530">
            <v>20733234.122528099</v>
          </cell>
          <cell r="V1530">
            <v>7701932.1049782969</v>
          </cell>
          <cell r="W1530">
            <v>4239717.485063293</v>
          </cell>
          <cell r="X1530">
            <v>1241681.2292213703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D1530">
            <v>390</v>
          </cell>
          <cell r="AE1530" t="str">
            <v>NA</v>
          </cell>
          <cell r="AF1530" t="str">
            <v>390.NA1</v>
          </cell>
        </row>
        <row r="1531">
          <cell r="A1531">
            <v>1531</v>
          </cell>
          <cell r="AD1531">
            <v>390</v>
          </cell>
          <cell r="AE1531" t="str">
            <v>NA</v>
          </cell>
          <cell r="AF1531" t="str">
            <v>390.NA2</v>
          </cell>
        </row>
        <row r="1532">
          <cell r="A1532">
            <v>1532</v>
          </cell>
          <cell r="B1532">
            <v>391</v>
          </cell>
          <cell r="C1532" t="str">
            <v>Office Furniture &amp; Equipment</v>
          </cell>
          <cell r="AD1532">
            <v>391</v>
          </cell>
          <cell r="AE1532" t="str">
            <v>NA</v>
          </cell>
          <cell r="AF1532" t="str">
            <v>391.NA</v>
          </cell>
        </row>
        <row r="1533">
          <cell r="A1533">
            <v>1533</v>
          </cell>
          <cell r="D1533" t="str">
            <v>S</v>
          </cell>
          <cell r="E1533" t="str">
            <v>G-SITUS</v>
          </cell>
          <cell r="F1533">
            <v>2276308.1230769199</v>
          </cell>
          <cell r="G1533">
            <v>0</v>
          </cell>
          <cell r="H1533">
            <v>674782.19294296089</v>
          </cell>
          <cell r="I1533">
            <v>1601525.930133959</v>
          </cell>
          <cell r="J1533">
            <v>0</v>
          </cell>
          <cell r="K1533">
            <v>0</v>
          </cell>
          <cell r="M1533">
            <v>0.75</v>
          </cell>
          <cell r="N1533">
            <v>0</v>
          </cell>
          <cell r="O1533">
            <v>0</v>
          </cell>
          <cell r="P1533">
            <v>0.75</v>
          </cell>
          <cell r="Q1533">
            <v>506086.64470722066</v>
          </cell>
          <cell r="R1533">
            <v>168695.54823574022</v>
          </cell>
          <cell r="S1533" t="str">
            <v>PLNT</v>
          </cell>
          <cell r="T1533">
            <v>280915.77621054073</v>
          </cell>
          <cell r="U1533">
            <v>807290.46567285398</v>
          </cell>
          <cell r="V1533">
            <v>299890.32675093727</v>
          </cell>
          <cell r="W1533">
            <v>165081.98781776664</v>
          </cell>
          <cell r="X1533">
            <v>48347.373681860241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D1533">
            <v>391</v>
          </cell>
          <cell r="AE1533" t="str">
            <v>S</v>
          </cell>
          <cell r="AF1533" t="str">
            <v>391.S</v>
          </cell>
        </row>
        <row r="1534">
          <cell r="A1534">
            <v>1534</v>
          </cell>
          <cell r="D1534" t="str">
            <v>SG</v>
          </cell>
          <cell r="E1534" t="str">
            <v>PT</v>
          </cell>
          <cell r="F1534">
            <v>1616.5722154895484</v>
          </cell>
          <cell r="G1534">
            <v>1095.9193481536593</v>
          </cell>
          <cell r="H1534">
            <v>520.65286733588925</v>
          </cell>
          <cell r="I1534">
            <v>0</v>
          </cell>
          <cell r="J1534">
            <v>0</v>
          </cell>
          <cell r="K1534">
            <v>0</v>
          </cell>
          <cell r="M1534">
            <v>0.75</v>
          </cell>
          <cell r="N1534">
            <v>821.93951111524439</v>
          </cell>
          <cell r="O1534">
            <v>273.97983703841481</v>
          </cell>
          <cell r="P1534">
            <v>0.75</v>
          </cell>
          <cell r="Q1534">
            <v>390.48965050191691</v>
          </cell>
          <cell r="R1534">
            <v>130.16321683397231</v>
          </cell>
          <cell r="S1534" t="str">
            <v>PLNT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D1534">
            <v>391</v>
          </cell>
          <cell r="AE1534" t="str">
            <v>SG</v>
          </cell>
          <cell r="AF1534" t="str">
            <v>391.SG</v>
          </cell>
        </row>
        <row r="1535">
          <cell r="A1535">
            <v>1535</v>
          </cell>
          <cell r="D1535" t="str">
            <v>SG</v>
          </cell>
          <cell r="E1535" t="str">
            <v>PT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M1535">
            <v>0.75</v>
          </cell>
          <cell r="N1535">
            <v>0</v>
          </cell>
          <cell r="O1535">
            <v>0</v>
          </cell>
          <cell r="P1535">
            <v>0.75</v>
          </cell>
          <cell r="Q1535">
            <v>0</v>
          </cell>
          <cell r="R1535">
            <v>0</v>
          </cell>
          <cell r="S1535" t="str">
            <v>PLNT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D1535">
            <v>391</v>
          </cell>
          <cell r="AE1535" t="str">
            <v>SG</v>
          </cell>
          <cell r="AF1535" t="str">
            <v>391.SG1</v>
          </cell>
        </row>
        <row r="1536">
          <cell r="A1536">
            <v>1536</v>
          </cell>
          <cell r="D1536" t="str">
            <v>CN</v>
          </cell>
          <cell r="E1536" t="str">
            <v>CUST</v>
          </cell>
          <cell r="F1536">
            <v>3218882.6594920564</v>
          </cell>
          <cell r="G1536">
            <v>0</v>
          </cell>
          <cell r="H1536">
            <v>0</v>
          </cell>
          <cell r="I1536">
            <v>0</v>
          </cell>
          <cell r="J1536">
            <v>3218882.6594920564</v>
          </cell>
          <cell r="K1536">
            <v>0</v>
          </cell>
          <cell r="M1536">
            <v>0.75</v>
          </cell>
          <cell r="N1536">
            <v>0</v>
          </cell>
          <cell r="O1536">
            <v>0</v>
          </cell>
          <cell r="P1536">
            <v>0.75</v>
          </cell>
          <cell r="Q1536">
            <v>0</v>
          </cell>
          <cell r="R1536">
            <v>0</v>
          </cell>
          <cell r="S1536" t="str">
            <v>CUST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D1536">
            <v>391</v>
          </cell>
          <cell r="AE1536" t="str">
            <v>CN</v>
          </cell>
          <cell r="AF1536" t="str">
            <v>391.CN</v>
          </cell>
        </row>
        <row r="1537">
          <cell r="A1537">
            <v>1537</v>
          </cell>
          <cell r="D1537" t="str">
            <v>SG</v>
          </cell>
          <cell r="E1537" t="str">
            <v>G-SG</v>
          </cell>
          <cell r="F1537">
            <v>1623713.191153015</v>
          </cell>
          <cell r="G1537">
            <v>717743.68389914301</v>
          </cell>
          <cell r="H1537">
            <v>905969.50725387211</v>
          </cell>
          <cell r="I1537">
            <v>0</v>
          </cell>
          <cell r="J1537">
            <v>0</v>
          </cell>
          <cell r="K1537">
            <v>0</v>
          </cell>
          <cell r="M1537">
            <v>0.75</v>
          </cell>
          <cell r="N1537">
            <v>538307.76292435732</v>
          </cell>
          <cell r="O1537">
            <v>179435.92097478575</v>
          </cell>
          <cell r="P1537">
            <v>0.75</v>
          </cell>
          <cell r="Q1537">
            <v>679477.13044040406</v>
          </cell>
          <cell r="R1537">
            <v>226492.37681346803</v>
          </cell>
          <cell r="S1537" t="str">
            <v>PLNT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D1537">
            <v>391</v>
          </cell>
          <cell r="AE1537" t="str">
            <v>SG</v>
          </cell>
          <cell r="AF1537" t="str">
            <v>391.SG2</v>
          </cell>
        </row>
        <row r="1538">
          <cell r="A1538">
            <v>1538</v>
          </cell>
          <cell r="D1538" t="str">
            <v>SE</v>
          </cell>
          <cell r="E1538" t="str">
            <v>P</v>
          </cell>
          <cell r="F1538">
            <v>30519.315531001346</v>
          </cell>
          <cell r="G1538">
            <v>30519.315531001346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M1538">
            <v>0</v>
          </cell>
          <cell r="N1538">
            <v>0</v>
          </cell>
          <cell r="O1538">
            <v>30519.315531001346</v>
          </cell>
          <cell r="P1538">
            <v>0</v>
          </cell>
          <cell r="Q1538">
            <v>0</v>
          </cell>
          <cell r="R1538">
            <v>0</v>
          </cell>
          <cell r="S1538" t="str">
            <v>PLNT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D1538">
            <v>391</v>
          </cell>
          <cell r="AE1538" t="str">
            <v>SE</v>
          </cell>
          <cell r="AF1538" t="str">
            <v>391.SE</v>
          </cell>
        </row>
        <row r="1539">
          <cell r="A1539">
            <v>1539</v>
          </cell>
          <cell r="D1539" t="str">
            <v>SO</v>
          </cell>
          <cell r="E1539" t="str">
            <v>PTD</v>
          </cell>
          <cell r="F1539">
            <v>26294732.29886993</v>
          </cell>
          <cell r="G1539">
            <v>13278693.813861489</v>
          </cell>
          <cell r="H1539">
            <v>6308484.3061762992</v>
          </cell>
          <cell r="I1539">
            <v>6707554.1788321417</v>
          </cell>
          <cell r="J1539">
            <v>0</v>
          </cell>
          <cell r="K1539">
            <v>0</v>
          </cell>
          <cell r="M1539">
            <v>0.75</v>
          </cell>
          <cell r="N1539">
            <v>9959020.360396117</v>
          </cell>
          <cell r="O1539">
            <v>3319673.4534653723</v>
          </cell>
          <cell r="P1539">
            <v>0.75</v>
          </cell>
          <cell r="Q1539">
            <v>4731363.2296322249</v>
          </cell>
          <cell r="R1539">
            <v>1577121.0765440748</v>
          </cell>
          <cell r="S1539" t="str">
            <v>PLNT</v>
          </cell>
          <cell r="T1539">
            <v>1176539.045148822</v>
          </cell>
          <cell r="U1539">
            <v>3381115.7438470987</v>
          </cell>
          <cell r="V1539">
            <v>1256008.7704738767</v>
          </cell>
          <cell r="W1539">
            <v>691400.84241056151</v>
          </cell>
          <cell r="X1539">
            <v>202489.77695178211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D1539">
            <v>391</v>
          </cell>
          <cell r="AE1539" t="str">
            <v>SO</v>
          </cell>
          <cell r="AF1539" t="str">
            <v>391.SO</v>
          </cell>
        </row>
        <row r="1540">
          <cell r="A1540">
            <v>1540</v>
          </cell>
          <cell r="D1540" t="str">
            <v>SG</v>
          </cell>
          <cell r="E1540" t="str">
            <v>G-SG</v>
          </cell>
          <cell r="F1540">
            <v>39661.208583810541</v>
          </cell>
          <cell r="G1540">
            <v>17531.779696032452</v>
          </cell>
          <cell r="H1540">
            <v>22129.428887778093</v>
          </cell>
          <cell r="I1540">
            <v>0</v>
          </cell>
          <cell r="J1540">
            <v>0</v>
          </cell>
          <cell r="K1540">
            <v>0</v>
          </cell>
          <cell r="M1540">
            <v>0.75</v>
          </cell>
          <cell r="N1540">
            <v>13148.83477202434</v>
          </cell>
          <cell r="O1540">
            <v>4382.944924008113</v>
          </cell>
          <cell r="P1540">
            <v>0.75</v>
          </cell>
          <cell r="Q1540">
            <v>16597.07166583357</v>
          </cell>
          <cell r="R1540">
            <v>5532.3572219445232</v>
          </cell>
          <cell r="S1540" t="str">
            <v>PLNT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D1540">
            <v>391</v>
          </cell>
          <cell r="AE1540" t="str">
            <v>SG</v>
          </cell>
          <cell r="AF1540" t="str">
            <v>391.SG3</v>
          </cell>
        </row>
        <row r="1541">
          <cell r="A1541">
            <v>1541</v>
          </cell>
          <cell r="D1541" t="str">
            <v>SG</v>
          </cell>
          <cell r="E1541" t="str">
            <v>P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M1541">
            <v>0.75</v>
          </cell>
          <cell r="N1541">
            <v>0</v>
          </cell>
          <cell r="O1541">
            <v>0</v>
          </cell>
          <cell r="P1541">
            <v>0.75</v>
          </cell>
          <cell r="Q1541">
            <v>0</v>
          </cell>
          <cell r="R1541">
            <v>0</v>
          </cell>
          <cell r="S1541" t="str">
            <v>PLNT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D1541">
            <v>391</v>
          </cell>
          <cell r="AE1541" t="str">
            <v>SG</v>
          </cell>
          <cell r="AF1541" t="str">
            <v>391.SG4</v>
          </cell>
        </row>
        <row r="1542">
          <cell r="A1542">
            <v>1542</v>
          </cell>
          <cell r="F1542">
            <v>33485433.368922222</v>
          </cell>
          <cell r="G1542">
            <v>14045584.51233582</v>
          </cell>
          <cell r="H1542">
            <v>7911886.0881282464</v>
          </cell>
          <cell r="I1542">
            <v>8309080.108966101</v>
          </cell>
          <cell r="J1542">
            <v>3218882.6594920564</v>
          </cell>
          <cell r="K1542">
            <v>0</v>
          </cell>
          <cell r="N1542">
            <v>10511298.897603614</v>
          </cell>
          <cell r="O1542">
            <v>3534285.6147322059</v>
          </cell>
          <cell r="Q1542">
            <v>5933914.5660961857</v>
          </cell>
          <cell r="R1542">
            <v>1977971.5220320616</v>
          </cell>
          <cell r="T1542">
            <v>1457454.8213593627</v>
          </cell>
          <cell r="U1542">
            <v>4188406.2095199525</v>
          </cell>
          <cell r="V1542">
            <v>1555899.0972248139</v>
          </cell>
          <cell r="W1542">
            <v>856482.83022832812</v>
          </cell>
          <cell r="X1542">
            <v>250837.15063364236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D1542">
            <v>391</v>
          </cell>
          <cell r="AE1542" t="str">
            <v>NA</v>
          </cell>
          <cell r="AF1542" t="str">
            <v>391.NA1</v>
          </cell>
        </row>
        <row r="1543">
          <cell r="A1543">
            <v>1543</v>
          </cell>
          <cell r="AD1543">
            <v>391</v>
          </cell>
          <cell r="AE1543" t="str">
            <v>NA</v>
          </cell>
          <cell r="AF1543" t="str">
            <v>391.NA2</v>
          </cell>
        </row>
        <row r="1544">
          <cell r="A1544">
            <v>1544</v>
          </cell>
          <cell r="B1544">
            <v>392</v>
          </cell>
          <cell r="C1544" t="str">
            <v>Transportation Equipment</v>
          </cell>
          <cell r="AD1544">
            <v>392</v>
          </cell>
          <cell r="AE1544" t="str">
            <v>NA</v>
          </cell>
          <cell r="AF1544" t="str">
            <v>392.NA</v>
          </cell>
        </row>
        <row r="1545">
          <cell r="A1545">
            <v>1545</v>
          </cell>
          <cell r="D1545" t="str">
            <v>S</v>
          </cell>
          <cell r="E1545" t="str">
            <v>G-SITUS</v>
          </cell>
          <cell r="F1545">
            <v>33354822.653846201</v>
          </cell>
          <cell r="G1545">
            <v>0</v>
          </cell>
          <cell r="H1545">
            <v>9887607.1070565395</v>
          </cell>
          <cell r="I1545">
            <v>23467215.546789657</v>
          </cell>
          <cell r="J1545">
            <v>0</v>
          </cell>
          <cell r="K1545">
            <v>0</v>
          </cell>
          <cell r="M1545">
            <v>0.75</v>
          </cell>
          <cell r="N1545">
            <v>0</v>
          </cell>
          <cell r="O1545">
            <v>0</v>
          </cell>
          <cell r="P1545">
            <v>0.75</v>
          </cell>
          <cell r="Q1545">
            <v>7415705.3302924046</v>
          </cell>
          <cell r="R1545">
            <v>2471901.7767641349</v>
          </cell>
          <cell r="S1545" t="str">
            <v>PLNT</v>
          </cell>
          <cell r="T1545">
            <v>4116268.7077286812</v>
          </cell>
          <cell r="U1545">
            <v>11829255.468394712</v>
          </cell>
          <cell r="V1545">
            <v>4394303.4613699755</v>
          </cell>
          <cell r="W1545">
            <v>2418952.1493966654</v>
          </cell>
          <cell r="X1545">
            <v>708435.75989962171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D1545">
            <v>392</v>
          </cell>
          <cell r="AE1545" t="str">
            <v>S</v>
          </cell>
          <cell r="AF1545" t="str">
            <v>392.S</v>
          </cell>
        </row>
        <row r="1546">
          <cell r="A1546">
            <v>1546</v>
          </cell>
          <cell r="D1546" t="str">
            <v>SO</v>
          </cell>
          <cell r="E1546" t="str">
            <v>PTD</v>
          </cell>
          <cell r="F1546">
            <v>3129230.926752741</v>
          </cell>
          <cell r="G1546">
            <v>1580244.2434829983</v>
          </cell>
          <cell r="H1546">
            <v>750747.48688997235</v>
          </cell>
          <cell r="I1546">
            <v>798239.19637977041</v>
          </cell>
          <cell r="J1546">
            <v>0</v>
          </cell>
          <cell r="K1546">
            <v>0</v>
          </cell>
          <cell r="M1546">
            <v>0.75</v>
          </cell>
          <cell r="N1546">
            <v>1185183.1826122487</v>
          </cell>
          <cell r="O1546">
            <v>395061.06087074958</v>
          </cell>
          <cell r="P1546">
            <v>0.75</v>
          </cell>
          <cell r="Q1546">
            <v>563060.61516747926</v>
          </cell>
          <cell r="R1546">
            <v>187686.87172249309</v>
          </cell>
          <cell r="S1546" t="str">
            <v>PLNT</v>
          </cell>
          <cell r="T1546">
            <v>140015.20626890205</v>
          </cell>
          <cell r="U1546">
            <v>402373.06211448484</v>
          </cell>
          <cell r="V1546">
            <v>149472.5804456452</v>
          </cell>
          <cell r="W1546">
            <v>82280.849040893663</v>
          </cell>
          <cell r="X1546">
            <v>24097.498509844609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D1546">
            <v>392</v>
          </cell>
          <cell r="AE1546" t="str">
            <v>SO</v>
          </cell>
          <cell r="AF1546" t="str">
            <v>392.SO</v>
          </cell>
        </row>
        <row r="1547">
          <cell r="A1547">
            <v>1547</v>
          </cell>
          <cell r="D1547" t="str">
            <v>SG</v>
          </cell>
          <cell r="E1547" t="str">
            <v>G-SG</v>
          </cell>
          <cell r="F1547">
            <v>8319334.0874826619</v>
          </cell>
          <cell r="G1547">
            <v>3677465.6559249526</v>
          </cell>
          <cell r="H1547">
            <v>4641868.4315577094</v>
          </cell>
          <cell r="I1547">
            <v>0</v>
          </cell>
          <cell r="J1547">
            <v>0</v>
          </cell>
          <cell r="K1547">
            <v>0</v>
          </cell>
          <cell r="M1547">
            <v>0.75</v>
          </cell>
          <cell r="N1547">
            <v>2758099.2419437142</v>
          </cell>
          <cell r="O1547">
            <v>919366.41398123815</v>
          </cell>
          <cell r="P1547">
            <v>0.75</v>
          </cell>
          <cell r="Q1547">
            <v>3481401.323668282</v>
          </cell>
          <cell r="R1547">
            <v>1160467.1078894273</v>
          </cell>
          <cell r="S1547" t="str">
            <v>PLNT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D1547">
            <v>392</v>
          </cell>
          <cell r="AE1547" t="str">
            <v>SG</v>
          </cell>
          <cell r="AF1547" t="str">
            <v>392.SG</v>
          </cell>
        </row>
        <row r="1548">
          <cell r="A1548">
            <v>1548</v>
          </cell>
          <cell r="D1548" t="str">
            <v>CN</v>
          </cell>
          <cell r="E1548" t="str">
            <v>CUST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M1548">
            <v>0.75</v>
          </cell>
          <cell r="N1548">
            <v>0</v>
          </cell>
          <cell r="O1548">
            <v>0</v>
          </cell>
          <cell r="P1548">
            <v>0.75</v>
          </cell>
          <cell r="Q1548">
            <v>0</v>
          </cell>
          <cell r="R1548">
            <v>0</v>
          </cell>
          <cell r="S1548" t="str">
            <v>CUST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D1548">
            <v>392</v>
          </cell>
          <cell r="AE1548" t="str">
            <v>CN</v>
          </cell>
          <cell r="AF1548" t="str">
            <v>392.CN</v>
          </cell>
        </row>
        <row r="1549">
          <cell r="A1549">
            <v>1549</v>
          </cell>
          <cell r="D1549" t="str">
            <v>SG</v>
          </cell>
          <cell r="E1549" t="str">
            <v>PT</v>
          </cell>
          <cell r="F1549">
            <v>267194.34106241266</v>
          </cell>
          <cell r="G1549">
            <v>181138.48876141282</v>
          </cell>
          <cell r="H1549">
            <v>86055.852300999861</v>
          </cell>
          <cell r="I1549">
            <v>0</v>
          </cell>
          <cell r="J1549">
            <v>0</v>
          </cell>
          <cell r="K1549">
            <v>0</v>
          </cell>
          <cell r="M1549">
            <v>0.75</v>
          </cell>
          <cell r="N1549">
            <v>135853.86657105963</v>
          </cell>
          <cell r="O1549">
            <v>45284.622190353206</v>
          </cell>
          <cell r="P1549">
            <v>0.75</v>
          </cell>
          <cell r="Q1549">
            <v>64541.889225749896</v>
          </cell>
          <cell r="R1549">
            <v>21513.963075249965</v>
          </cell>
          <cell r="S1549" t="str">
            <v>PLNT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D1549">
            <v>392</v>
          </cell>
          <cell r="AE1549" t="str">
            <v>SG</v>
          </cell>
          <cell r="AF1549" t="str">
            <v>392.SG1</v>
          </cell>
        </row>
        <row r="1550">
          <cell r="A1550">
            <v>1550</v>
          </cell>
          <cell r="D1550" t="str">
            <v>SE</v>
          </cell>
          <cell r="E1550" t="str">
            <v>P</v>
          </cell>
          <cell r="F1550">
            <v>251926.34696814214</v>
          </cell>
          <cell r="G1550">
            <v>251926.34696814214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M1550">
            <v>0</v>
          </cell>
          <cell r="N1550">
            <v>0</v>
          </cell>
          <cell r="O1550">
            <v>251926.34696814214</v>
          </cell>
          <cell r="P1550">
            <v>0</v>
          </cell>
          <cell r="Q1550">
            <v>0</v>
          </cell>
          <cell r="R1550">
            <v>0</v>
          </cell>
          <cell r="S1550" t="str">
            <v>PLNT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D1550">
            <v>392</v>
          </cell>
          <cell r="AE1550" t="str">
            <v>SE</v>
          </cell>
          <cell r="AF1550" t="str">
            <v>392.SE</v>
          </cell>
        </row>
        <row r="1551">
          <cell r="A1551">
            <v>1551</v>
          </cell>
          <cell r="D1551" t="str">
            <v>SG</v>
          </cell>
          <cell r="E1551" t="str">
            <v>G-DGP</v>
          </cell>
          <cell r="F1551">
            <v>32424.264849477575</v>
          </cell>
          <cell r="G1551">
            <v>21724.747135989743</v>
          </cell>
          <cell r="H1551">
            <v>10699.51771348783</v>
          </cell>
          <cell r="I1551">
            <v>0</v>
          </cell>
          <cell r="J1551">
            <v>0</v>
          </cell>
          <cell r="K1551">
            <v>0</v>
          </cell>
          <cell r="M1551">
            <v>0.75</v>
          </cell>
          <cell r="N1551">
            <v>16293.560351992306</v>
          </cell>
          <cell r="O1551">
            <v>5431.1867839974357</v>
          </cell>
          <cell r="P1551">
            <v>0.75</v>
          </cell>
          <cell r="Q1551">
            <v>8024.6382851158723</v>
          </cell>
          <cell r="R1551">
            <v>2674.8794283719576</v>
          </cell>
          <cell r="S1551" t="str">
            <v>PLNT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D1551">
            <v>392</v>
          </cell>
          <cell r="AE1551" t="str">
            <v>SG</v>
          </cell>
          <cell r="AF1551" t="str">
            <v>392.SG2</v>
          </cell>
        </row>
        <row r="1552">
          <cell r="A1552">
            <v>1552</v>
          </cell>
          <cell r="D1552" t="str">
            <v>SG</v>
          </cell>
          <cell r="E1552" t="str">
            <v>G-SG</v>
          </cell>
          <cell r="F1552">
            <v>143939.36408023819</v>
          </cell>
          <cell r="G1552">
            <v>63626.735310124284</v>
          </cell>
          <cell r="H1552">
            <v>80312.628770113908</v>
          </cell>
          <cell r="I1552">
            <v>0</v>
          </cell>
          <cell r="J1552">
            <v>0</v>
          </cell>
          <cell r="K1552">
            <v>0</v>
          </cell>
          <cell r="M1552">
            <v>0.75</v>
          </cell>
          <cell r="N1552">
            <v>47720.051482593211</v>
          </cell>
          <cell r="O1552">
            <v>15906.683827531071</v>
          </cell>
          <cell r="P1552">
            <v>0.75</v>
          </cell>
          <cell r="Q1552">
            <v>60234.471577585427</v>
          </cell>
          <cell r="R1552">
            <v>20078.157192528477</v>
          </cell>
          <cell r="S1552" t="str">
            <v>PLNT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D1552">
            <v>392</v>
          </cell>
          <cell r="AE1552" t="str">
            <v>SG</v>
          </cell>
          <cell r="AF1552" t="str">
            <v>392.SG3</v>
          </cell>
        </row>
        <row r="1553">
          <cell r="A1553">
            <v>1553</v>
          </cell>
          <cell r="D1553" t="str">
            <v>SG</v>
          </cell>
          <cell r="E1553" t="str">
            <v>G-DGU</v>
          </cell>
          <cell r="F1553">
            <v>19533.811685455526</v>
          </cell>
          <cell r="G1553">
            <v>13087.948838272594</v>
          </cell>
          <cell r="H1553">
            <v>6445.8628471829315</v>
          </cell>
          <cell r="I1553">
            <v>0</v>
          </cell>
          <cell r="J1553">
            <v>0</v>
          </cell>
          <cell r="K1553">
            <v>0</v>
          </cell>
          <cell r="M1553">
            <v>0.75</v>
          </cell>
          <cell r="N1553">
            <v>9815.9616287044446</v>
          </cell>
          <cell r="O1553">
            <v>3271.9872095681485</v>
          </cell>
          <cell r="P1553">
            <v>0.75</v>
          </cell>
          <cell r="Q1553">
            <v>4834.3971353871984</v>
          </cell>
          <cell r="R1553">
            <v>1611.4657117957329</v>
          </cell>
          <cell r="S1553" t="str">
            <v>PLNT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D1553">
            <v>392</v>
          </cell>
          <cell r="AE1553" t="str">
            <v>SG</v>
          </cell>
          <cell r="AF1553" t="str">
            <v>392.SG4</v>
          </cell>
        </row>
        <row r="1554">
          <cell r="A1554">
            <v>1554</v>
          </cell>
          <cell r="F1554">
            <v>45518405.796727329</v>
          </cell>
          <cell r="G1554">
            <v>5789214.1664218921</v>
          </cell>
          <cell r="H1554">
            <v>15463736.887136005</v>
          </cell>
          <cell r="I1554">
            <v>24265454.743169427</v>
          </cell>
          <cell r="J1554">
            <v>0</v>
          </cell>
          <cell r="K1554">
            <v>0</v>
          </cell>
          <cell r="N1554">
            <v>4152965.8645903124</v>
          </cell>
          <cell r="O1554">
            <v>1636248.3018315795</v>
          </cell>
          <cell r="Q1554">
            <v>11597802.665352004</v>
          </cell>
          <cell r="R1554">
            <v>3865934.2217840012</v>
          </cell>
          <cell r="T1554">
            <v>4256283.9139975831</v>
          </cell>
          <cell r="U1554">
            <v>12231628.530509196</v>
          </cell>
          <cell r="V1554">
            <v>4543776.0418156208</v>
          </cell>
          <cell r="W1554">
            <v>2501232.9984375592</v>
          </cell>
          <cell r="X1554">
            <v>732533.25840946636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D1554">
            <v>392</v>
          </cell>
          <cell r="AE1554" t="str">
            <v>NA</v>
          </cell>
          <cell r="AF1554" t="str">
            <v>392.NA1</v>
          </cell>
        </row>
        <row r="1555">
          <cell r="A1555">
            <v>1555</v>
          </cell>
          <cell r="AD1555">
            <v>392</v>
          </cell>
          <cell r="AE1555" t="str">
            <v>NA</v>
          </cell>
          <cell r="AF1555" t="str">
            <v>392.NA2</v>
          </cell>
        </row>
        <row r="1556">
          <cell r="A1556">
            <v>1556</v>
          </cell>
          <cell r="B1556">
            <v>393</v>
          </cell>
          <cell r="C1556" t="str">
            <v>Stores Equipment</v>
          </cell>
          <cell r="AD1556">
            <v>393</v>
          </cell>
          <cell r="AE1556" t="str">
            <v>NA</v>
          </cell>
          <cell r="AF1556" t="str">
            <v>393.NA</v>
          </cell>
        </row>
        <row r="1557">
          <cell r="A1557">
            <v>1557</v>
          </cell>
          <cell r="D1557" t="str">
            <v>S</v>
          </cell>
          <cell r="E1557" t="str">
            <v>G-SITUS</v>
          </cell>
          <cell r="F1557">
            <v>3762023.5130769201</v>
          </cell>
          <cell r="G1557">
            <v>0</v>
          </cell>
          <cell r="H1557">
            <v>1115203.3638686989</v>
          </cell>
          <cell r="I1557">
            <v>2646820.1492082207</v>
          </cell>
          <cell r="J1557">
            <v>0</v>
          </cell>
          <cell r="K1557">
            <v>0</v>
          </cell>
          <cell r="M1557">
            <v>0.75</v>
          </cell>
          <cell r="N1557">
            <v>0</v>
          </cell>
          <cell r="O1557">
            <v>0</v>
          </cell>
          <cell r="P1557">
            <v>0.75</v>
          </cell>
          <cell r="Q1557">
            <v>836402.52290152421</v>
          </cell>
          <cell r="R1557">
            <v>278800.84096717474</v>
          </cell>
          <cell r="S1557" t="str">
            <v>PLNT</v>
          </cell>
          <cell r="T1557">
            <v>464265.68731380702</v>
          </cell>
          <cell r="U1557">
            <v>1334197.9861842571</v>
          </cell>
          <cell r="V1557">
            <v>495624.66923693486</v>
          </cell>
          <cell r="W1557">
            <v>272828.75875188789</v>
          </cell>
          <cell r="X1557">
            <v>79903.047721333613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D1557">
            <v>393</v>
          </cell>
          <cell r="AE1557" t="str">
            <v>S</v>
          </cell>
          <cell r="AF1557" t="str">
            <v>393.S</v>
          </cell>
        </row>
        <row r="1558">
          <cell r="A1558">
            <v>1558</v>
          </cell>
          <cell r="D1558" t="str">
            <v>SG</v>
          </cell>
          <cell r="E1558" t="str">
            <v>PT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M1558">
            <v>0.75</v>
          </cell>
          <cell r="N1558">
            <v>0</v>
          </cell>
          <cell r="O1558">
            <v>0</v>
          </cell>
          <cell r="P1558">
            <v>0.75</v>
          </cell>
          <cell r="Q1558">
            <v>0</v>
          </cell>
          <cell r="R1558">
            <v>0</v>
          </cell>
          <cell r="S1558" t="str">
            <v>PLNT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D1558">
            <v>393</v>
          </cell>
          <cell r="AE1558" t="str">
            <v>SG</v>
          </cell>
          <cell r="AF1558" t="str">
            <v>393.SG</v>
          </cell>
        </row>
        <row r="1559">
          <cell r="A1559">
            <v>1559</v>
          </cell>
          <cell r="D1559" t="str">
            <v>SG</v>
          </cell>
          <cell r="E1559" t="str">
            <v>PT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M1559">
            <v>0.75</v>
          </cell>
          <cell r="N1559">
            <v>0</v>
          </cell>
          <cell r="O1559">
            <v>0</v>
          </cell>
          <cell r="P1559">
            <v>0.75</v>
          </cell>
          <cell r="Q1559">
            <v>0</v>
          </cell>
          <cell r="R1559">
            <v>0</v>
          </cell>
          <cell r="S1559" t="str">
            <v>PLNT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B1559">
            <v>0</v>
          </cell>
          <cell r="AD1559">
            <v>393</v>
          </cell>
          <cell r="AE1559" t="str">
            <v>SG</v>
          </cell>
          <cell r="AF1559" t="str">
            <v>393.SG1</v>
          </cell>
        </row>
        <row r="1560">
          <cell r="A1560">
            <v>1560</v>
          </cell>
          <cell r="D1560" t="str">
            <v>SO</v>
          </cell>
          <cell r="E1560" t="str">
            <v>PTD</v>
          </cell>
          <cell r="F1560">
            <v>82992.716659003272</v>
          </cell>
          <cell r="G1560">
            <v>41910.861109729885</v>
          </cell>
          <cell r="H1560">
            <v>19911.14587588935</v>
          </cell>
          <cell r="I1560">
            <v>21170.709673384037</v>
          </cell>
          <cell r="J1560">
            <v>0</v>
          </cell>
          <cell r="K1560">
            <v>0</v>
          </cell>
          <cell r="M1560">
            <v>0.75</v>
          </cell>
          <cell r="N1560">
            <v>31433.145832297414</v>
          </cell>
          <cell r="O1560">
            <v>10477.715277432471</v>
          </cell>
          <cell r="P1560">
            <v>0.75</v>
          </cell>
          <cell r="Q1560">
            <v>14933.359406917012</v>
          </cell>
          <cell r="R1560">
            <v>4977.7864689723374</v>
          </cell>
          <cell r="S1560" t="str">
            <v>PLNT</v>
          </cell>
          <cell r="T1560">
            <v>3713.4499223058037</v>
          </cell>
          <cell r="U1560">
            <v>10671.642431303895</v>
          </cell>
          <cell r="V1560">
            <v>3964.2761456689727</v>
          </cell>
          <cell r="W1560">
            <v>2182.2330632528242</v>
          </cell>
          <cell r="X1560">
            <v>639.10811085253999</v>
          </cell>
          <cell r="Y1560">
            <v>0</v>
          </cell>
          <cell r="Z1560">
            <v>0</v>
          </cell>
          <cell r="AA1560">
            <v>0</v>
          </cell>
          <cell r="AB1560">
            <v>0</v>
          </cell>
          <cell r="AD1560">
            <v>393</v>
          </cell>
          <cell r="AE1560" t="str">
            <v>SO</v>
          </cell>
          <cell r="AF1560" t="str">
            <v>393.SO</v>
          </cell>
        </row>
        <row r="1561">
          <cell r="A1561">
            <v>1561</v>
          </cell>
          <cell r="D1561" t="str">
            <v>SG</v>
          </cell>
          <cell r="E1561" t="str">
            <v>G-SG</v>
          </cell>
          <cell r="F1561">
            <v>2459994.9708902184</v>
          </cell>
          <cell r="G1561">
            <v>1087412.3967215586</v>
          </cell>
          <cell r="H1561">
            <v>1372582.57416866</v>
          </cell>
          <cell r="I1561">
            <v>0</v>
          </cell>
          <cell r="J1561">
            <v>0</v>
          </cell>
          <cell r="K1561">
            <v>0</v>
          </cell>
          <cell r="M1561">
            <v>0.75</v>
          </cell>
          <cell r="N1561">
            <v>815559.29754116898</v>
          </cell>
          <cell r="O1561">
            <v>271853.09918038966</v>
          </cell>
          <cell r="P1561">
            <v>0.75</v>
          </cell>
          <cell r="Q1561">
            <v>1029436.930626495</v>
          </cell>
          <cell r="R1561">
            <v>343145.64354216499</v>
          </cell>
          <cell r="S1561" t="str">
            <v>PLNT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B1561">
            <v>0</v>
          </cell>
          <cell r="AD1561">
            <v>393</v>
          </cell>
          <cell r="AE1561" t="str">
            <v>SG</v>
          </cell>
          <cell r="AF1561" t="str">
            <v>393.SG2</v>
          </cell>
        </row>
        <row r="1562">
          <cell r="A1562">
            <v>1562</v>
          </cell>
          <cell r="D1562" t="str">
            <v>SG</v>
          </cell>
          <cell r="E1562" t="str">
            <v>G-DGU</v>
          </cell>
          <cell r="F1562">
            <v>23608.835238287858</v>
          </cell>
          <cell r="G1562">
            <v>15818.276161635527</v>
          </cell>
          <cell r="H1562">
            <v>7790.5590766523301</v>
          </cell>
          <cell r="I1562">
            <v>0</v>
          </cell>
          <cell r="J1562">
            <v>0</v>
          </cell>
          <cell r="K1562">
            <v>0</v>
          </cell>
          <cell r="M1562">
            <v>0.75</v>
          </cell>
          <cell r="N1562">
            <v>11863.707121226646</v>
          </cell>
          <cell r="O1562">
            <v>3954.5690404088818</v>
          </cell>
          <cell r="P1562">
            <v>0.75</v>
          </cell>
          <cell r="Q1562">
            <v>5842.9193074892473</v>
          </cell>
          <cell r="R1562">
            <v>1947.6397691630825</v>
          </cell>
          <cell r="S1562" t="str">
            <v>PLNT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0</v>
          </cell>
          <cell r="AB1562">
            <v>0</v>
          </cell>
          <cell r="AD1562">
            <v>393</v>
          </cell>
          <cell r="AE1562" t="str">
            <v>SG</v>
          </cell>
          <cell r="AF1562" t="str">
            <v>393.SG3</v>
          </cell>
        </row>
        <row r="1563">
          <cell r="A1563">
            <v>1563</v>
          </cell>
          <cell r="F1563">
            <v>6328620.0358644305</v>
          </cell>
          <cell r="G1563">
            <v>1145141.533992924</v>
          </cell>
          <cell r="H1563">
            <v>2515487.6429899004</v>
          </cell>
          <cell r="I1563">
            <v>2667990.8588816049</v>
          </cell>
          <cell r="J1563">
            <v>0</v>
          </cell>
          <cell r="K1563">
            <v>0</v>
          </cell>
          <cell r="N1563">
            <v>858856.15049469308</v>
          </cell>
          <cell r="O1563">
            <v>286285.38349823101</v>
          </cell>
          <cell r="Q1563">
            <v>1886615.7322424254</v>
          </cell>
          <cell r="R1563">
            <v>628871.91074747511</v>
          </cell>
          <cell r="T1563">
            <v>467979.13723611285</v>
          </cell>
          <cell r="U1563">
            <v>1344869.6286155609</v>
          </cell>
          <cell r="V1563">
            <v>499588.94538260385</v>
          </cell>
          <cell r="W1563">
            <v>275010.9918151407</v>
          </cell>
          <cell r="X1563">
            <v>80542.155832186152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D1563">
            <v>393</v>
          </cell>
          <cell r="AE1563" t="str">
            <v>NA</v>
          </cell>
          <cell r="AF1563" t="str">
            <v>393.NA1</v>
          </cell>
        </row>
        <row r="1564">
          <cell r="A1564">
            <v>1564</v>
          </cell>
          <cell r="AD1564">
            <v>393</v>
          </cell>
          <cell r="AE1564" t="str">
            <v>NA</v>
          </cell>
          <cell r="AF1564" t="str">
            <v>393.NA2</v>
          </cell>
        </row>
        <row r="1565">
          <cell r="A1565">
            <v>1565</v>
          </cell>
          <cell r="B1565">
            <v>394</v>
          </cell>
          <cell r="C1565" t="str">
            <v>Tools, Shop &amp; Garage Equipment</v>
          </cell>
          <cell r="AD1565">
            <v>394</v>
          </cell>
          <cell r="AE1565" t="str">
            <v>NA</v>
          </cell>
          <cell r="AF1565" t="str">
            <v>394.NA</v>
          </cell>
        </row>
        <row r="1566">
          <cell r="A1566">
            <v>1566</v>
          </cell>
          <cell r="D1566" t="str">
            <v>S</v>
          </cell>
          <cell r="E1566" t="str">
            <v>G-SITUS</v>
          </cell>
          <cell r="F1566">
            <v>13158054.445384599</v>
          </cell>
          <cell r="G1566">
            <v>0</v>
          </cell>
          <cell r="H1566">
            <v>3900535.5836967528</v>
          </cell>
          <cell r="I1566">
            <v>9257518.8616878465</v>
          </cell>
          <cell r="J1566">
            <v>0</v>
          </cell>
          <cell r="K1566">
            <v>0</v>
          </cell>
          <cell r="M1566">
            <v>0.75</v>
          </cell>
          <cell r="N1566">
            <v>0</v>
          </cell>
          <cell r="O1566">
            <v>0</v>
          </cell>
          <cell r="P1566">
            <v>0.75</v>
          </cell>
          <cell r="Q1566">
            <v>2925401.6877725646</v>
          </cell>
          <cell r="R1566">
            <v>975133.8959241882</v>
          </cell>
          <cell r="S1566" t="str">
            <v>PLNT</v>
          </cell>
          <cell r="T1566">
            <v>1623815.7921034961</v>
          </cell>
          <cell r="U1566">
            <v>4666491.2332715662</v>
          </cell>
          <cell r="V1566">
            <v>1733496.9756639006</v>
          </cell>
          <cell r="W1566">
            <v>954245.93957093661</v>
          </cell>
          <cell r="X1566">
            <v>279468.9210779462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  <cell r="AD1566">
            <v>394</v>
          </cell>
          <cell r="AE1566" t="str">
            <v>S</v>
          </cell>
          <cell r="AF1566" t="str">
            <v>394.S</v>
          </cell>
        </row>
        <row r="1567">
          <cell r="A1567">
            <v>1567</v>
          </cell>
          <cell r="D1567" t="str">
            <v>SG</v>
          </cell>
          <cell r="E1567" t="str">
            <v>PT</v>
          </cell>
          <cell r="F1567">
            <v>54755.29597337373</v>
          </cell>
          <cell r="G1567">
            <v>37120.140811605073</v>
          </cell>
          <cell r="H1567">
            <v>17635.15516176866</v>
          </cell>
          <cell r="I1567">
            <v>0</v>
          </cell>
          <cell r="J1567">
            <v>0</v>
          </cell>
          <cell r="K1567">
            <v>0</v>
          </cell>
          <cell r="M1567">
            <v>0.75</v>
          </cell>
          <cell r="N1567">
            <v>27840.105608703805</v>
          </cell>
          <cell r="O1567">
            <v>9280.0352029012683</v>
          </cell>
          <cell r="P1567">
            <v>0.75</v>
          </cell>
          <cell r="Q1567">
            <v>13226.366371326494</v>
          </cell>
          <cell r="R1567">
            <v>4408.788790442165</v>
          </cell>
          <cell r="S1567" t="str">
            <v>PLNT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  <cell r="AD1567">
            <v>394</v>
          </cell>
          <cell r="AE1567" t="str">
            <v>SG</v>
          </cell>
          <cell r="AF1567" t="str">
            <v>394.SG</v>
          </cell>
        </row>
        <row r="1568">
          <cell r="A1568">
            <v>1568</v>
          </cell>
          <cell r="D1568" t="str">
            <v>SG</v>
          </cell>
          <cell r="E1568" t="str">
            <v>G-SG</v>
          </cell>
          <cell r="F1568">
            <v>10095146.333636364</v>
          </cell>
          <cell r="G1568">
            <v>4462442.9723699093</v>
          </cell>
          <cell r="H1568">
            <v>5632703.3612664556</v>
          </cell>
          <cell r="I1568">
            <v>0</v>
          </cell>
          <cell r="J1568">
            <v>0</v>
          </cell>
          <cell r="K1568">
            <v>0</v>
          </cell>
          <cell r="M1568">
            <v>0.75</v>
          </cell>
          <cell r="N1568">
            <v>3346832.229277432</v>
          </cell>
          <cell r="O1568">
            <v>1115610.7430924773</v>
          </cell>
          <cell r="P1568">
            <v>0.75</v>
          </cell>
          <cell r="Q1568">
            <v>4224527.5209498415</v>
          </cell>
          <cell r="R1568">
            <v>1408175.8403166139</v>
          </cell>
          <cell r="S1568" t="str">
            <v>PLNT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B1568">
            <v>0</v>
          </cell>
          <cell r="AD1568">
            <v>394</v>
          </cell>
          <cell r="AE1568" t="str">
            <v>SG</v>
          </cell>
          <cell r="AF1568" t="str">
            <v>394.SG1</v>
          </cell>
        </row>
        <row r="1569">
          <cell r="A1569">
            <v>1569</v>
          </cell>
          <cell r="D1569" t="str">
            <v>SO</v>
          </cell>
          <cell r="E1569" t="str">
            <v>PTD</v>
          </cell>
          <cell r="F1569">
            <v>1608997.963402292</v>
          </cell>
          <cell r="G1569">
            <v>812535.03782824101</v>
          </cell>
          <cell r="H1569">
            <v>386021.74326867814</v>
          </cell>
          <cell r="I1569">
            <v>410441.1823053729</v>
          </cell>
          <cell r="J1569">
            <v>0</v>
          </cell>
          <cell r="K1569">
            <v>0</v>
          </cell>
          <cell r="M1569">
            <v>0.75</v>
          </cell>
          <cell r="N1569">
            <v>609401.27837118076</v>
          </cell>
          <cell r="O1569">
            <v>203133.75945706025</v>
          </cell>
          <cell r="P1569">
            <v>0.75</v>
          </cell>
          <cell r="Q1569">
            <v>289516.30745150859</v>
          </cell>
          <cell r="R1569">
            <v>96505.435817169535</v>
          </cell>
          <cell r="S1569" t="str">
            <v>PLNT</v>
          </cell>
          <cell r="T1569">
            <v>71993.466447615821</v>
          </cell>
          <cell r="U1569">
            <v>206893.46763614748</v>
          </cell>
          <cell r="V1569">
            <v>76856.289341068434</v>
          </cell>
          <cell r="W1569">
            <v>42307.430046779104</v>
          </cell>
          <cell r="X1569">
            <v>12390.528833762039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D1569">
            <v>394</v>
          </cell>
          <cell r="AE1569" t="str">
            <v>SO</v>
          </cell>
          <cell r="AF1569" t="str">
            <v>394.SO</v>
          </cell>
        </row>
        <row r="1570">
          <cell r="A1570">
            <v>1570</v>
          </cell>
          <cell r="D1570" t="str">
            <v>SE</v>
          </cell>
          <cell r="E1570" t="str">
            <v>P</v>
          </cell>
          <cell r="F1570">
            <v>20060.435840941424</v>
          </cell>
          <cell r="G1570">
            <v>20060.435840941424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M1570">
            <v>0</v>
          </cell>
          <cell r="N1570">
            <v>0</v>
          </cell>
          <cell r="O1570">
            <v>20060.435840941424</v>
          </cell>
          <cell r="P1570">
            <v>0</v>
          </cell>
          <cell r="Q1570">
            <v>0</v>
          </cell>
          <cell r="R1570">
            <v>0</v>
          </cell>
          <cell r="S1570" t="str">
            <v>PLNT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D1570">
            <v>394</v>
          </cell>
          <cell r="AE1570" t="str">
            <v>SE</v>
          </cell>
          <cell r="AF1570" t="str">
            <v>394.SE</v>
          </cell>
        </row>
        <row r="1571">
          <cell r="A1571">
            <v>1571</v>
          </cell>
          <cell r="D1571" t="str">
            <v>SG</v>
          </cell>
          <cell r="E1571" t="str">
            <v>PT</v>
          </cell>
          <cell r="F1571">
            <v>4584.0066675161133</v>
          </cell>
          <cell r="G1571">
            <v>3107.6258461332973</v>
          </cell>
          <cell r="H1571">
            <v>1476.3808213828165</v>
          </cell>
          <cell r="I1571">
            <v>0</v>
          </cell>
          <cell r="J1571">
            <v>0</v>
          </cell>
          <cell r="K1571">
            <v>0</v>
          </cell>
          <cell r="M1571">
            <v>0.75</v>
          </cell>
          <cell r="N1571">
            <v>2330.7193845999727</v>
          </cell>
          <cell r="O1571">
            <v>776.90646153332432</v>
          </cell>
          <cell r="P1571">
            <v>0.75</v>
          </cell>
          <cell r="Q1571">
            <v>1107.2856160371125</v>
          </cell>
          <cell r="R1571">
            <v>369.09520534570413</v>
          </cell>
          <cell r="S1571" t="str">
            <v>PLNT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D1571">
            <v>394</v>
          </cell>
          <cell r="AE1571" t="str">
            <v>SG</v>
          </cell>
          <cell r="AF1571" t="str">
            <v>394.SG2</v>
          </cell>
        </row>
        <row r="1572">
          <cell r="A1572">
            <v>1572</v>
          </cell>
          <cell r="D1572" t="str">
            <v>SG</v>
          </cell>
          <cell r="E1572" t="str">
            <v>G-SG</v>
          </cell>
          <cell r="F1572">
            <v>714943.50623469346</v>
          </cell>
          <cell r="G1572">
            <v>316032.52886075806</v>
          </cell>
          <cell r="H1572">
            <v>398910.97737393546</v>
          </cell>
          <cell r="I1572">
            <v>0</v>
          </cell>
          <cell r="J1572">
            <v>0</v>
          </cell>
          <cell r="K1572">
            <v>0</v>
          </cell>
          <cell r="M1572">
            <v>0.75</v>
          </cell>
          <cell r="N1572">
            <v>237024.39664556854</v>
          </cell>
          <cell r="O1572">
            <v>79008.132215189515</v>
          </cell>
          <cell r="P1572">
            <v>0.75</v>
          </cell>
          <cell r="Q1572">
            <v>299183.23303045158</v>
          </cell>
          <cell r="R1572">
            <v>99727.744343483864</v>
          </cell>
          <cell r="S1572" t="str">
            <v>PLNT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B1572">
            <v>0</v>
          </cell>
          <cell r="AD1572">
            <v>394</v>
          </cell>
          <cell r="AE1572" t="str">
            <v>SG</v>
          </cell>
          <cell r="AF1572" t="str">
            <v>394.SG3</v>
          </cell>
        </row>
        <row r="1573">
          <cell r="A1573">
            <v>1573</v>
          </cell>
          <cell r="D1573" t="str">
            <v>SG</v>
          </cell>
          <cell r="E1573" t="str">
            <v>G-SG</v>
          </cell>
          <cell r="F1573">
            <v>39331.485681090409</v>
          </cell>
          <cell r="G1573">
            <v>17386.029490790715</v>
          </cell>
          <cell r="H1573">
            <v>21945.456190299694</v>
          </cell>
          <cell r="I1573">
            <v>0</v>
          </cell>
          <cell r="J1573">
            <v>0</v>
          </cell>
          <cell r="K1573">
            <v>0</v>
          </cell>
          <cell r="M1573">
            <v>0.75</v>
          </cell>
          <cell r="N1573">
            <v>13039.522118093037</v>
          </cell>
          <cell r="O1573">
            <v>4346.5073726976789</v>
          </cell>
          <cell r="P1573">
            <v>0.75</v>
          </cell>
          <cell r="Q1573">
            <v>16459.09214272477</v>
          </cell>
          <cell r="R1573">
            <v>5486.3640475749235</v>
          </cell>
          <cell r="S1573" t="str">
            <v>PLNT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B1573">
            <v>0</v>
          </cell>
          <cell r="AD1573">
            <v>394</v>
          </cell>
          <cell r="AE1573" t="str">
            <v>SG</v>
          </cell>
          <cell r="AF1573" t="str">
            <v>394.SG4</v>
          </cell>
        </row>
        <row r="1574">
          <cell r="A1574">
            <v>1574</v>
          </cell>
          <cell r="F1574">
            <v>25695873.472820874</v>
          </cell>
          <cell r="G1574">
            <v>5668684.7710483782</v>
          </cell>
          <cell r="H1574">
            <v>10359228.657779273</v>
          </cell>
          <cell r="I1574">
            <v>9667960.0439932197</v>
          </cell>
          <cell r="J1574">
            <v>0</v>
          </cell>
          <cell r="K1574">
            <v>0</v>
          </cell>
          <cell r="N1574">
            <v>4236468.251405579</v>
          </cell>
          <cell r="O1574">
            <v>1432216.5196428008</v>
          </cell>
          <cell r="Q1574">
            <v>7769421.4933344554</v>
          </cell>
          <cell r="R1574">
            <v>2589807.1644448182</v>
          </cell>
          <cell r="T1574">
            <v>1695809.2585511119</v>
          </cell>
          <cell r="U1574">
            <v>4873384.7009077137</v>
          </cell>
          <cell r="V1574">
            <v>1810353.265004969</v>
          </cell>
          <cell r="W1574">
            <v>996553.36961771571</v>
          </cell>
          <cell r="X1574">
            <v>291859.44991170825</v>
          </cell>
          <cell r="Y1574">
            <v>0</v>
          </cell>
          <cell r="Z1574">
            <v>0</v>
          </cell>
          <cell r="AA1574">
            <v>0</v>
          </cell>
          <cell r="AB1574">
            <v>0</v>
          </cell>
          <cell r="AD1574">
            <v>394</v>
          </cell>
          <cell r="AE1574" t="str">
            <v>NA</v>
          </cell>
          <cell r="AF1574" t="str">
            <v>394.NA1</v>
          </cell>
        </row>
        <row r="1575">
          <cell r="A1575">
            <v>1575</v>
          </cell>
          <cell r="AD1575">
            <v>394</v>
          </cell>
          <cell r="AE1575" t="str">
            <v>NA</v>
          </cell>
          <cell r="AF1575" t="str">
            <v>394.NA2</v>
          </cell>
        </row>
        <row r="1576">
          <cell r="A1576">
            <v>1576</v>
          </cell>
          <cell r="B1576">
            <v>395</v>
          </cell>
          <cell r="C1576" t="str">
            <v>Laboratory Equipment</v>
          </cell>
          <cell r="AD1576">
            <v>395</v>
          </cell>
          <cell r="AE1576" t="str">
            <v>NA</v>
          </cell>
          <cell r="AF1576" t="str">
            <v>395.NA</v>
          </cell>
        </row>
        <row r="1577">
          <cell r="A1577">
            <v>1577</v>
          </cell>
          <cell r="D1577" t="str">
            <v>S</v>
          </cell>
          <cell r="E1577" t="str">
            <v>G-SITUS</v>
          </cell>
          <cell r="F1577">
            <v>7471102.8607692299</v>
          </cell>
          <cell r="G1577">
            <v>0</v>
          </cell>
          <cell r="H1577">
            <v>2214712.112557854</v>
          </cell>
          <cell r="I1577">
            <v>5256390.7482113754</v>
          </cell>
          <cell r="J1577">
            <v>0</v>
          </cell>
          <cell r="K1577">
            <v>0</v>
          </cell>
          <cell r="M1577">
            <v>0.75</v>
          </cell>
          <cell r="N1577">
            <v>0</v>
          </cell>
          <cell r="O1577">
            <v>0</v>
          </cell>
          <cell r="P1577">
            <v>0.75</v>
          </cell>
          <cell r="Q1577">
            <v>1661034.0844183904</v>
          </cell>
          <cell r="R1577">
            <v>553678.02813946351</v>
          </cell>
          <cell r="S1577" t="str">
            <v>PLNT</v>
          </cell>
          <cell r="T1577">
            <v>921997.61447271332</v>
          </cell>
          <cell r="U1577">
            <v>2649619.3755208836</v>
          </cell>
          <cell r="V1577">
            <v>984274.25329283345</v>
          </cell>
          <cell r="W1577">
            <v>541817.91074033384</v>
          </cell>
          <cell r="X1577">
            <v>158681.59418461085</v>
          </cell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D1577">
            <v>395</v>
          </cell>
          <cell r="AE1577" t="str">
            <v>S</v>
          </cell>
          <cell r="AF1577" t="str">
            <v>395.S</v>
          </cell>
        </row>
        <row r="1578">
          <cell r="A1578">
            <v>1578</v>
          </cell>
          <cell r="D1578" t="str">
            <v>SG</v>
          </cell>
          <cell r="E1578" t="str">
            <v>PT</v>
          </cell>
          <cell r="F1578">
            <v>663.89017061172967</v>
          </cell>
          <cell r="G1578">
            <v>450.06964492588259</v>
          </cell>
          <cell r="H1578">
            <v>213.82052568584714</v>
          </cell>
          <cell r="I1578">
            <v>0</v>
          </cell>
          <cell r="J1578">
            <v>0</v>
          </cell>
          <cell r="K1578">
            <v>0</v>
          </cell>
          <cell r="M1578">
            <v>0.75</v>
          </cell>
          <cell r="N1578">
            <v>337.55223369441194</v>
          </cell>
          <cell r="O1578">
            <v>112.51741123147065</v>
          </cell>
          <cell r="P1578">
            <v>0.75</v>
          </cell>
          <cell r="Q1578">
            <v>160.36539426438537</v>
          </cell>
          <cell r="R1578">
            <v>53.455131421461786</v>
          </cell>
          <cell r="S1578" t="str">
            <v>PLNT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B1578">
            <v>0</v>
          </cell>
          <cell r="AD1578">
            <v>395</v>
          </cell>
          <cell r="AE1578" t="str">
            <v>SG</v>
          </cell>
          <cell r="AF1578" t="str">
            <v>395.SG</v>
          </cell>
        </row>
        <row r="1579">
          <cell r="A1579">
            <v>1579</v>
          </cell>
          <cell r="D1579" t="str">
            <v>SG</v>
          </cell>
          <cell r="E1579" t="str">
            <v>PT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M1579">
            <v>0.75</v>
          </cell>
          <cell r="N1579">
            <v>0</v>
          </cell>
          <cell r="O1579">
            <v>0</v>
          </cell>
          <cell r="P1579">
            <v>0.75</v>
          </cell>
          <cell r="Q1579">
            <v>0</v>
          </cell>
          <cell r="R1579">
            <v>0</v>
          </cell>
          <cell r="S1579" t="str">
            <v>PLNT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B1579">
            <v>0</v>
          </cell>
          <cell r="AD1579">
            <v>395</v>
          </cell>
          <cell r="AE1579" t="str">
            <v>SG</v>
          </cell>
          <cell r="AF1579" t="str">
            <v>395.SG1</v>
          </cell>
        </row>
        <row r="1580">
          <cell r="A1580">
            <v>1580</v>
          </cell>
          <cell r="D1580" t="str">
            <v>SO</v>
          </cell>
          <cell r="E1580" t="str">
            <v>PTD</v>
          </cell>
          <cell r="F1580">
            <v>1997886.6974894656</v>
          </cell>
          <cell r="G1580">
            <v>1008921.6893031339</v>
          </cell>
          <cell r="H1580">
            <v>479321.74145664746</v>
          </cell>
          <cell r="I1580">
            <v>509643.26672968431</v>
          </cell>
          <cell r="J1580">
            <v>0</v>
          </cell>
          <cell r="K1580">
            <v>0</v>
          </cell>
          <cell r="M1580">
            <v>0.75</v>
          </cell>
          <cell r="N1580">
            <v>756691.26697735046</v>
          </cell>
          <cell r="O1580">
            <v>252230.42232578347</v>
          </cell>
          <cell r="P1580">
            <v>0.75</v>
          </cell>
          <cell r="Q1580">
            <v>359491.30609248561</v>
          </cell>
          <cell r="R1580">
            <v>119830.43536416187</v>
          </cell>
          <cell r="S1580" t="str">
            <v>PLNT</v>
          </cell>
          <cell r="T1580">
            <v>89394.015526098781</v>
          </cell>
          <cell r="U1580">
            <v>256898.83777955905</v>
          </cell>
          <cell r="V1580">
            <v>95432.164356649606</v>
          </cell>
          <cell r="W1580">
            <v>52532.976186429449</v>
          </cell>
          <cell r="X1580">
            <v>15385.272880947374</v>
          </cell>
          <cell r="Y1580">
            <v>0</v>
          </cell>
          <cell r="Z1580">
            <v>0</v>
          </cell>
          <cell r="AA1580">
            <v>0</v>
          </cell>
          <cell r="AB1580">
            <v>0</v>
          </cell>
          <cell r="AD1580">
            <v>395</v>
          </cell>
          <cell r="AE1580" t="str">
            <v>SO</v>
          </cell>
          <cell r="AF1580" t="str">
            <v>395.SO</v>
          </cell>
        </row>
        <row r="1581">
          <cell r="A1581">
            <v>1581</v>
          </cell>
          <cell r="D1581" t="str">
            <v>SE</v>
          </cell>
          <cell r="E1581" t="str">
            <v>P</v>
          </cell>
          <cell r="F1581">
            <v>117148.83850178437</v>
          </cell>
          <cell r="G1581">
            <v>117148.83850178437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M1581">
            <v>0</v>
          </cell>
          <cell r="N1581">
            <v>0</v>
          </cell>
          <cell r="O1581">
            <v>117148.83850178437</v>
          </cell>
          <cell r="P1581">
            <v>0</v>
          </cell>
          <cell r="Q1581">
            <v>0</v>
          </cell>
          <cell r="R1581">
            <v>0</v>
          </cell>
          <cell r="S1581" t="str">
            <v>PLNT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  <cell r="AD1581">
            <v>395</v>
          </cell>
          <cell r="AE1581" t="str">
            <v>SE</v>
          </cell>
          <cell r="AF1581" t="str">
            <v>395.SE</v>
          </cell>
        </row>
        <row r="1582">
          <cell r="A1582">
            <v>1582</v>
          </cell>
          <cell r="D1582" t="str">
            <v>SG</v>
          </cell>
          <cell r="E1582" t="str">
            <v>G-SG</v>
          </cell>
          <cell r="F1582">
            <v>2636762.1931326208</v>
          </cell>
          <cell r="G1582">
            <v>1165550.3080079639</v>
          </cell>
          <cell r="H1582">
            <v>1471211.8851246571</v>
          </cell>
          <cell r="I1582">
            <v>0</v>
          </cell>
          <cell r="J1582">
            <v>0</v>
          </cell>
          <cell r="K1582">
            <v>0</v>
          </cell>
          <cell r="M1582">
            <v>0.75</v>
          </cell>
          <cell r="N1582">
            <v>874162.73100597295</v>
          </cell>
          <cell r="O1582">
            <v>291387.57700199098</v>
          </cell>
          <cell r="P1582">
            <v>0.75</v>
          </cell>
          <cell r="Q1582">
            <v>1103408.9138434927</v>
          </cell>
          <cell r="R1582">
            <v>367802.97128116427</v>
          </cell>
          <cell r="S1582" t="str">
            <v>PLNT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B1582">
            <v>0</v>
          </cell>
          <cell r="AD1582">
            <v>395</v>
          </cell>
          <cell r="AE1582" t="str">
            <v>SG</v>
          </cell>
          <cell r="AF1582" t="str">
            <v>395.SG2</v>
          </cell>
        </row>
        <row r="1583">
          <cell r="A1583">
            <v>1583</v>
          </cell>
          <cell r="D1583" t="str">
            <v>SG</v>
          </cell>
          <cell r="E1583" t="str">
            <v>G-SG</v>
          </cell>
          <cell r="F1583">
            <v>99408.120213790622</v>
          </cell>
          <cell r="G1583">
            <v>43942.212701412442</v>
          </cell>
          <cell r="H1583">
            <v>55465.907512378188</v>
          </cell>
          <cell r="I1583">
            <v>0</v>
          </cell>
          <cell r="J1583">
            <v>0</v>
          </cell>
          <cell r="K1583">
            <v>0</v>
          </cell>
          <cell r="M1583">
            <v>0.75</v>
          </cell>
          <cell r="N1583">
            <v>32956.659526059331</v>
          </cell>
          <cell r="O1583">
            <v>10985.55317535311</v>
          </cell>
          <cell r="P1583">
            <v>0.75</v>
          </cell>
          <cell r="Q1583">
            <v>41599.430634283643</v>
          </cell>
          <cell r="R1583">
            <v>13866.476878094547</v>
          </cell>
          <cell r="S1583" t="str">
            <v>PLNT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B1583">
            <v>0</v>
          </cell>
          <cell r="AD1583">
            <v>395</v>
          </cell>
          <cell r="AE1583" t="str">
            <v>SG</v>
          </cell>
          <cell r="AF1583" t="str">
            <v>395.SG3</v>
          </cell>
        </row>
        <row r="1584">
          <cell r="A1584">
            <v>1584</v>
          </cell>
          <cell r="D1584" t="str">
            <v>SG</v>
          </cell>
          <cell r="E1584" t="str">
            <v>G-SG</v>
          </cell>
          <cell r="F1584">
            <v>6133.5345172461084</v>
          </cell>
          <cell r="G1584">
            <v>2711.2581727593479</v>
          </cell>
          <cell r="H1584">
            <v>3422.276344486761</v>
          </cell>
          <cell r="I1584">
            <v>0</v>
          </cell>
          <cell r="J1584">
            <v>0</v>
          </cell>
          <cell r="K1584">
            <v>0</v>
          </cell>
          <cell r="M1584">
            <v>0.75</v>
          </cell>
          <cell r="N1584">
            <v>2033.4436295695109</v>
          </cell>
          <cell r="O1584">
            <v>677.81454318983697</v>
          </cell>
          <cell r="P1584">
            <v>0.75</v>
          </cell>
          <cell r="Q1584">
            <v>2566.7072583650706</v>
          </cell>
          <cell r="R1584">
            <v>855.56908612169025</v>
          </cell>
          <cell r="S1584" t="str">
            <v>PLNT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B1584">
            <v>0</v>
          </cell>
          <cell r="AD1584">
            <v>395</v>
          </cell>
          <cell r="AE1584" t="str">
            <v>SG</v>
          </cell>
          <cell r="AF1584" t="str">
            <v>395.SG4</v>
          </cell>
        </row>
        <row r="1585">
          <cell r="A1585">
            <v>1585</v>
          </cell>
          <cell r="F1585">
            <v>12329106.134794747</v>
          </cell>
          <cell r="G1585">
            <v>2338724.3763319799</v>
          </cell>
          <cell r="H1585">
            <v>4224347.743521709</v>
          </cell>
          <cell r="I1585">
            <v>5766034.01494106</v>
          </cell>
          <cell r="J1585">
            <v>0</v>
          </cell>
          <cell r="K1585">
            <v>0</v>
          </cell>
          <cell r="N1585">
            <v>1666181.6533726468</v>
          </cell>
          <cell r="O1585">
            <v>672542.72295933322</v>
          </cell>
          <cell r="Q1585">
            <v>3168260.8076412817</v>
          </cell>
          <cell r="R1585">
            <v>1056086.9358804272</v>
          </cell>
          <cell r="T1585">
            <v>1011391.6299988121</v>
          </cell>
          <cell r="U1585">
            <v>2906518.2133004428</v>
          </cell>
          <cell r="V1585">
            <v>1079706.4176494831</v>
          </cell>
          <cell r="W1585">
            <v>594350.88692676334</v>
          </cell>
          <cell r="X1585">
            <v>174066.86706555821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D1585">
            <v>395</v>
          </cell>
          <cell r="AE1585" t="str">
            <v>NA</v>
          </cell>
          <cell r="AF1585" t="str">
            <v>395.NA1</v>
          </cell>
        </row>
        <row r="1586">
          <cell r="A1586">
            <v>1586</v>
          </cell>
          <cell r="AD1586">
            <v>395</v>
          </cell>
          <cell r="AE1586" t="str">
            <v>NA</v>
          </cell>
          <cell r="AF1586" t="str">
            <v>395.NA2</v>
          </cell>
        </row>
        <row r="1587">
          <cell r="A1587">
            <v>1587</v>
          </cell>
          <cell r="B1587">
            <v>396</v>
          </cell>
          <cell r="C1587" t="str">
            <v>Power Operated Equipment</v>
          </cell>
          <cell r="AD1587">
            <v>396</v>
          </cell>
          <cell r="AE1587" t="str">
            <v>NA</v>
          </cell>
          <cell r="AF1587" t="str">
            <v>396.NA</v>
          </cell>
        </row>
        <row r="1588">
          <cell r="A1588">
            <v>1588</v>
          </cell>
          <cell r="D1588" t="str">
            <v>S</v>
          </cell>
          <cell r="E1588" t="str">
            <v>G-SITUS</v>
          </cell>
          <cell r="F1588">
            <v>46634265.868461497</v>
          </cell>
          <cell r="G1588">
            <v>0</v>
          </cell>
          <cell r="H1588">
            <v>13824126.82623554</v>
          </cell>
          <cell r="I1588">
            <v>32810139.042225957</v>
          </cell>
          <cell r="J1588">
            <v>0</v>
          </cell>
          <cell r="K1588">
            <v>0</v>
          </cell>
          <cell r="M1588">
            <v>0.75</v>
          </cell>
          <cell r="N1588">
            <v>0</v>
          </cell>
          <cell r="O1588">
            <v>0</v>
          </cell>
          <cell r="P1588">
            <v>0.75</v>
          </cell>
          <cell r="Q1588">
            <v>10368095.119676655</v>
          </cell>
          <cell r="R1588">
            <v>3456031.7065588851</v>
          </cell>
          <cell r="S1588" t="str">
            <v>PLNT</v>
          </cell>
          <cell r="T1588">
            <v>5755064.9060372878</v>
          </cell>
          <cell r="U1588">
            <v>16538797.110811787</v>
          </cell>
          <cell r="V1588">
            <v>6143792.6998121161</v>
          </cell>
          <cell r="W1588">
            <v>3382001.4223653097</v>
          </cell>
          <cell r="X1588">
            <v>990482.90319945442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D1588">
            <v>396</v>
          </cell>
          <cell r="AE1588" t="str">
            <v>S</v>
          </cell>
          <cell r="AF1588" t="str">
            <v>396.S</v>
          </cell>
        </row>
        <row r="1589">
          <cell r="A1589">
            <v>1589</v>
          </cell>
          <cell r="D1589" t="str">
            <v>SG</v>
          </cell>
          <cell r="E1589" t="str">
            <v>G-DGP</v>
          </cell>
          <cell r="F1589">
            <v>294736.50004571071</v>
          </cell>
          <cell r="G1589">
            <v>197477.90628298122</v>
          </cell>
          <cell r="H1589">
            <v>97258.593762729477</v>
          </cell>
          <cell r="I1589">
            <v>0</v>
          </cell>
          <cell r="J1589">
            <v>0</v>
          </cell>
          <cell r="K1589">
            <v>0</v>
          </cell>
          <cell r="M1589">
            <v>0.75</v>
          </cell>
          <cell r="N1589">
            <v>148108.42971223593</v>
          </cell>
          <cell r="O1589">
            <v>49369.476570745304</v>
          </cell>
          <cell r="P1589">
            <v>0.75</v>
          </cell>
          <cell r="Q1589">
            <v>72943.945322047104</v>
          </cell>
          <cell r="R1589">
            <v>24314.648440682369</v>
          </cell>
          <cell r="S1589" t="str">
            <v>PLNT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D1589">
            <v>396</v>
          </cell>
          <cell r="AE1589" t="str">
            <v>SG</v>
          </cell>
          <cell r="AF1589" t="str">
            <v>396.SG</v>
          </cell>
        </row>
        <row r="1590">
          <cell r="A1590">
            <v>1590</v>
          </cell>
          <cell r="D1590" t="str">
            <v>SG</v>
          </cell>
          <cell r="E1590" t="str">
            <v>G-SG</v>
          </cell>
          <cell r="F1590">
            <v>17803781.364137683</v>
          </cell>
          <cell r="G1590">
            <v>7869956.1555923009</v>
          </cell>
          <cell r="H1590">
            <v>9933825.2085453831</v>
          </cell>
          <cell r="I1590">
            <v>0</v>
          </cell>
          <cell r="J1590">
            <v>0</v>
          </cell>
          <cell r="K1590">
            <v>0</v>
          </cell>
          <cell r="M1590">
            <v>0.75</v>
          </cell>
          <cell r="N1590">
            <v>5902467.1166942259</v>
          </cell>
          <cell r="O1590">
            <v>1967489.0388980752</v>
          </cell>
          <cell r="P1590">
            <v>0.75</v>
          </cell>
          <cell r="Q1590">
            <v>7450368.9064090373</v>
          </cell>
          <cell r="R1590">
            <v>2483456.3021363458</v>
          </cell>
          <cell r="S1590" t="str">
            <v>PLNT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>
            <v>0</v>
          </cell>
          <cell r="AD1590">
            <v>396</v>
          </cell>
          <cell r="AE1590" t="str">
            <v>SG</v>
          </cell>
          <cell r="AF1590" t="str">
            <v>396.SG1</v>
          </cell>
        </row>
        <row r="1591">
          <cell r="A1591">
            <v>1591</v>
          </cell>
          <cell r="D1591" t="str">
            <v>SO</v>
          </cell>
          <cell r="E1591" t="str">
            <v>PTD</v>
          </cell>
          <cell r="F1591">
            <v>846458.04706294276</v>
          </cell>
          <cell r="G1591">
            <v>427456.61395119166</v>
          </cell>
          <cell r="H1591">
            <v>203077.45464146466</v>
          </cell>
          <cell r="I1591">
            <v>215923.97847028641</v>
          </cell>
          <cell r="J1591">
            <v>0</v>
          </cell>
          <cell r="K1591">
            <v>0</v>
          </cell>
          <cell r="M1591">
            <v>0.75</v>
          </cell>
          <cell r="N1591">
            <v>320592.46046339371</v>
          </cell>
          <cell r="O1591">
            <v>106864.15348779791</v>
          </cell>
          <cell r="P1591">
            <v>0.75</v>
          </cell>
          <cell r="Q1591">
            <v>152308.0909810985</v>
          </cell>
          <cell r="R1591">
            <v>50769.363660366165</v>
          </cell>
          <cell r="S1591" t="str">
            <v>PLNT</v>
          </cell>
          <cell r="T1591">
            <v>37874.161681150559</v>
          </cell>
          <cell r="U1591">
            <v>108842.05235105524</v>
          </cell>
          <cell r="V1591">
            <v>40432.384664168538</v>
          </cell>
          <cell r="W1591">
            <v>22256.998099564957</v>
          </cell>
          <cell r="X1591">
            <v>6518.3816743470943</v>
          </cell>
          <cell r="Y1591">
            <v>0</v>
          </cell>
          <cell r="Z1591">
            <v>0</v>
          </cell>
          <cell r="AA1591">
            <v>0</v>
          </cell>
          <cell r="AB1591">
            <v>0</v>
          </cell>
          <cell r="AD1591">
            <v>396</v>
          </cell>
          <cell r="AE1591" t="str">
            <v>SO</v>
          </cell>
          <cell r="AF1591" t="str">
            <v>396.SO</v>
          </cell>
        </row>
        <row r="1592">
          <cell r="A1592">
            <v>1592</v>
          </cell>
          <cell r="D1592" t="str">
            <v>SG</v>
          </cell>
          <cell r="E1592" t="str">
            <v>G-DGU</v>
          </cell>
          <cell r="F1592">
            <v>601080.32148858509</v>
          </cell>
          <cell r="G1592">
            <v>402732.89320141153</v>
          </cell>
          <cell r="H1592">
            <v>198347.42828717356</v>
          </cell>
          <cell r="I1592">
            <v>0</v>
          </cell>
          <cell r="J1592">
            <v>0</v>
          </cell>
          <cell r="K1592">
            <v>0</v>
          </cell>
          <cell r="M1592">
            <v>0.75</v>
          </cell>
          <cell r="N1592">
            <v>302049.66990105866</v>
          </cell>
          <cell r="O1592">
            <v>100683.22330035288</v>
          </cell>
          <cell r="P1592">
            <v>0.75</v>
          </cell>
          <cell r="Q1592">
            <v>148760.57121538016</v>
          </cell>
          <cell r="R1592">
            <v>49586.857071793391</v>
          </cell>
          <cell r="S1592" t="str">
            <v>PLNT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D1592">
            <v>396</v>
          </cell>
          <cell r="AE1592" t="str">
            <v>SG</v>
          </cell>
          <cell r="AF1592" t="str">
            <v>396.SG2</v>
          </cell>
        </row>
        <row r="1593">
          <cell r="A1593">
            <v>1593</v>
          </cell>
          <cell r="D1593" t="str">
            <v>SE</v>
          </cell>
          <cell r="E1593" t="str">
            <v>P</v>
          </cell>
          <cell r="F1593">
            <v>53524.251505547378</v>
          </cell>
          <cell r="G1593">
            <v>53524.251505547378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M1593">
            <v>0</v>
          </cell>
          <cell r="N1593">
            <v>0</v>
          </cell>
          <cell r="O1593">
            <v>53524.251505547378</v>
          </cell>
          <cell r="P1593">
            <v>0</v>
          </cell>
          <cell r="Q1593">
            <v>0</v>
          </cell>
          <cell r="R1593">
            <v>0</v>
          </cell>
          <cell r="S1593" t="str">
            <v>PLNT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B1593">
            <v>0</v>
          </cell>
          <cell r="AD1593">
            <v>396</v>
          </cell>
          <cell r="AE1593" t="str">
            <v>SE</v>
          </cell>
          <cell r="AF1593" t="str">
            <v>396.SE</v>
          </cell>
        </row>
        <row r="1594">
          <cell r="A1594">
            <v>1594</v>
          </cell>
          <cell r="D1594" t="str">
            <v>SG</v>
          </cell>
          <cell r="E1594" t="str">
            <v>G-SG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M1594">
            <v>0.75</v>
          </cell>
          <cell r="N1594">
            <v>0</v>
          </cell>
          <cell r="O1594">
            <v>0</v>
          </cell>
          <cell r="P1594">
            <v>0.75</v>
          </cell>
          <cell r="Q1594">
            <v>0</v>
          </cell>
          <cell r="R1594">
            <v>0</v>
          </cell>
          <cell r="S1594" t="str">
            <v>PLNT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  <cell r="AB1594">
            <v>0</v>
          </cell>
          <cell r="AD1594">
            <v>396</v>
          </cell>
          <cell r="AE1594" t="str">
            <v>SG</v>
          </cell>
          <cell r="AF1594" t="str">
            <v>396.SG3</v>
          </cell>
        </row>
        <row r="1595">
          <cell r="A1595">
            <v>1595</v>
          </cell>
          <cell r="D1595" t="str">
            <v>SG</v>
          </cell>
          <cell r="E1595" t="str">
            <v>G-SG</v>
          </cell>
          <cell r="F1595">
            <v>417790.50847441115</v>
          </cell>
          <cell r="G1595">
            <v>184679.47435814189</v>
          </cell>
          <cell r="H1595">
            <v>233111.03411626929</v>
          </cell>
          <cell r="I1595">
            <v>0</v>
          </cell>
          <cell r="J1595">
            <v>0</v>
          </cell>
          <cell r="K1595">
            <v>0</v>
          </cell>
          <cell r="M1595">
            <v>0.75</v>
          </cell>
          <cell r="N1595">
            <v>138509.60576860642</v>
          </cell>
          <cell r="O1595">
            <v>46169.868589535472</v>
          </cell>
          <cell r="P1595">
            <v>0.75</v>
          </cell>
          <cell r="Q1595">
            <v>174833.27558720196</v>
          </cell>
          <cell r="R1595">
            <v>58277.758529067323</v>
          </cell>
          <cell r="S1595" t="str">
            <v>PLNT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  <cell r="AB1595">
            <v>0</v>
          </cell>
          <cell r="AD1595">
            <v>396</v>
          </cell>
          <cell r="AE1595" t="str">
            <v>SG</v>
          </cell>
          <cell r="AF1595" t="str">
            <v>396.SG4</v>
          </cell>
        </row>
        <row r="1596">
          <cell r="A1596">
            <v>1596</v>
          </cell>
          <cell r="F1596">
            <v>66651636.861176364</v>
          </cell>
          <cell r="G1596">
            <v>9135827.2948915735</v>
          </cell>
          <cell r="H1596">
            <v>24489746.54558856</v>
          </cell>
          <cell r="I1596">
            <v>33026063.020696245</v>
          </cell>
          <cell r="J1596">
            <v>0</v>
          </cell>
          <cell r="K1596">
            <v>0</v>
          </cell>
          <cell r="N1596">
            <v>6811727.2825395204</v>
          </cell>
          <cell r="O1596">
            <v>2324100.0123520535</v>
          </cell>
          <cell r="Q1596">
            <v>18367309.909191422</v>
          </cell>
          <cell r="R1596">
            <v>6122436.6363971401</v>
          </cell>
          <cell r="T1596">
            <v>5792939.0677184388</v>
          </cell>
          <cell r="U1596">
            <v>16647639.163162842</v>
          </cell>
          <cell r="V1596">
            <v>6184225.0844762847</v>
          </cell>
          <cell r="W1596">
            <v>3404258.4204648747</v>
          </cell>
          <cell r="X1596">
            <v>997001.28487380152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D1596">
            <v>396</v>
          </cell>
          <cell r="AE1596" t="str">
            <v>NA</v>
          </cell>
          <cell r="AF1596" t="str">
            <v>396.NA1</v>
          </cell>
        </row>
        <row r="1597">
          <cell r="A1597">
            <v>1597</v>
          </cell>
          <cell r="AD1597">
            <v>396</v>
          </cell>
          <cell r="AE1597" t="str">
            <v>NA</v>
          </cell>
          <cell r="AF1597" t="str">
            <v>396.NA2</v>
          </cell>
        </row>
        <row r="1598">
          <cell r="A1598">
            <v>1598</v>
          </cell>
          <cell r="B1598">
            <v>397</v>
          </cell>
          <cell r="C1598" t="str">
            <v>Communication Equipment</v>
          </cell>
          <cell r="AD1598">
            <v>397</v>
          </cell>
          <cell r="AE1598" t="str">
            <v>NA</v>
          </cell>
          <cell r="AF1598" t="str">
            <v>397.NA</v>
          </cell>
        </row>
        <row r="1599">
          <cell r="A1599">
            <v>1599</v>
          </cell>
          <cell r="D1599" t="str">
            <v>S</v>
          </cell>
          <cell r="E1599" t="str">
            <v>G-SITUS</v>
          </cell>
          <cell r="F1599">
            <v>55705314.8369231</v>
          </cell>
          <cell r="G1599">
            <v>0</v>
          </cell>
          <cell r="H1599">
            <v>16513122.333116954</v>
          </cell>
          <cell r="I1599">
            <v>39192192.503806144</v>
          </cell>
          <cell r="J1599">
            <v>0</v>
          </cell>
          <cell r="K1599">
            <v>0</v>
          </cell>
          <cell r="M1599">
            <v>0.75</v>
          </cell>
          <cell r="N1599">
            <v>0</v>
          </cell>
          <cell r="O1599">
            <v>0</v>
          </cell>
          <cell r="P1599">
            <v>0.75</v>
          </cell>
          <cell r="Q1599">
            <v>12384841.749837715</v>
          </cell>
          <cell r="R1599">
            <v>4128280.5832792385</v>
          </cell>
          <cell r="S1599" t="str">
            <v>PLNT</v>
          </cell>
          <cell r="T1599">
            <v>6874509.473398746</v>
          </cell>
          <cell r="U1599">
            <v>19755835.819961607</v>
          </cell>
          <cell r="V1599">
            <v>7338850.5268028686</v>
          </cell>
          <cell r="W1599">
            <v>4039850.3225756176</v>
          </cell>
          <cell r="X1599">
            <v>1183146.3610673004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D1599">
            <v>397</v>
          </cell>
          <cell r="AE1599" t="str">
            <v>S</v>
          </cell>
          <cell r="AF1599" t="str">
            <v>397.S</v>
          </cell>
        </row>
        <row r="1600">
          <cell r="A1600">
            <v>1600</v>
          </cell>
          <cell r="D1600" t="str">
            <v>SG</v>
          </cell>
          <cell r="E1600" t="str">
            <v>G-DGP</v>
          </cell>
          <cell r="F1600">
            <v>294998.62068159197</v>
          </cell>
          <cell r="G1600">
            <v>197653.53106769355</v>
          </cell>
          <cell r="H1600">
            <v>97345.08961389841</v>
          </cell>
          <cell r="I1600">
            <v>0</v>
          </cell>
          <cell r="J1600">
            <v>0</v>
          </cell>
          <cell r="K1600">
            <v>0</v>
          </cell>
          <cell r="M1600">
            <v>0.75</v>
          </cell>
          <cell r="N1600">
            <v>148240.14830077015</v>
          </cell>
          <cell r="O1600">
            <v>49413.382766923387</v>
          </cell>
          <cell r="P1600">
            <v>0.75</v>
          </cell>
          <cell r="Q1600">
            <v>73008.817210423804</v>
          </cell>
          <cell r="R1600">
            <v>24336.272403474602</v>
          </cell>
          <cell r="S1600" t="str">
            <v>PLNT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D1600">
            <v>397</v>
          </cell>
          <cell r="AE1600" t="str">
            <v>SG</v>
          </cell>
          <cell r="AF1600" t="str">
            <v>397.SG</v>
          </cell>
        </row>
        <row r="1601">
          <cell r="A1601">
            <v>1601</v>
          </cell>
          <cell r="D1601" t="str">
            <v>SG</v>
          </cell>
          <cell r="E1601" t="str">
            <v>G-DGU</v>
          </cell>
          <cell r="F1601">
            <v>569531.04877151863</v>
          </cell>
          <cell r="G1601">
            <v>381594.40400868916</v>
          </cell>
          <cell r="H1601">
            <v>187936.64476282947</v>
          </cell>
          <cell r="I1601">
            <v>0</v>
          </cell>
          <cell r="J1601">
            <v>0</v>
          </cell>
          <cell r="K1601">
            <v>0</v>
          </cell>
          <cell r="M1601">
            <v>0.75</v>
          </cell>
          <cell r="N1601">
            <v>286195.80300651689</v>
          </cell>
          <cell r="O1601">
            <v>95398.60100217229</v>
          </cell>
          <cell r="P1601">
            <v>0.75</v>
          </cell>
          <cell r="Q1601">
            <v>140952.48357212212</v>
          </cell>
          <cell r="R1601">
            <v>46984.161190707367</v>
          </cell>
          <cell r="S1601" t="str">
            <v>PLNT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B1601">
            <v>0</v>
          </cell>
          <cell r="AD1601">
            <v>397</v>
          </cell>
          <cell r="AE1601" t="str">
            <v>SG</v>
          </cell>
          <cell r="AF1601" t="str">
            <v>397.SG1</v>
          </cell>
        </row>
        <row r="1602">
          <cell r="A1602">
            <v>1602</v>
          </cell>
          <cell r="D1602" t="str">
            <v>SO</v>
          </cell>
          <cell r="E1602" t="str">
            <v>PTD</v>
          </cell>
          <cell r="F1602">
            <v>34276491.324972861</v>
          </cell>
          <cell r="G1602">
            <v>17309437.804672193</v>
          </cell>
          <cell r="H1602">
            <v>8223423.0467397617</v>
          </cell>
          <cell r="I1602">
            <v>8743630.4735609069</v>
          </cell>
          <cell r="J1602">
            <v>0</v>
          </cell>
          <cell r="K1602">
            <v>0</v>
          </cell>
          <cell r="M1602">
            <v>0.75</v>
          </cell>
          <cell r="N1602">
            <v>12982078.353504144</v>
          </cell>
          <cell r="O1602">
            <v>4327359.4511680482</v>
          </cell>
          <cell r="P1602">
            <v>0.75</v>
          </cell>
          <cell r="Q1602">
            <v>6167567.2850548215</v>
          </cell>
          <cell r="R1602">
            <v>2055855.7616849404</v>
          </cell>
          <cell r="S1602" t="str">
            <v>PLNT</v>
          </cell>
          <cell r="T1602">
            <v>1533677.1607394768</v>
          </cell>
          <cell r="U1602">
            <v>4407452.5325243548</v>
          </cell>
          <cell r="V1602">
            <v>1637269.9001422385</v>
          </cell>
          <cell r="W1602">
            <v>901275.38503151224</v>
          </cell>
          <cell r="X1602">
            <v>263955.49512332317</v>
          </cell>
          <cell r="Y1602">
            <v>0</v>
          </cell>
          <cell r="Z1602">
            <v>0</v>
          </cell>
          <cell r="AA1602">
            <v>0</v>
          </cell>
          <cell r="AB1602">
            <v>0</v>
          </cell>
          <cell r="AD1602">
            <v>397</v>
          </cell>
          <cell r="AE1602" t="str">
            <v>SO</v>
          </cell>
          <cell r="AF1602" t="str">
            <v>397.SO</v>
          </cell>
        </row>
        <row r="1603">
          <cell r="A1603">
            <v>1603</v>
          </cell>
          <cell r="D1603" t="str">
            <v>CN</v>
          </cell>
          <cell r="E1603" t="str">
            <v>CUST</v>
          </cell>
          <cell r="F1603">
            <v>1727665.7777327956</v>
          </cell>
          <cell r="G1603">
            <v>0</v>
          </cell>
          <cell r="H1603">
            <v>0</v>
          </cell>
          <cell r="I1603">
            <v>0</v>
          </cell>
          <cell r="J1603">
            <v>1727665.7777327956</v>
          </cell>
          <cell r="K1603">
            <v>0</v>
          </cell>
          <cell r="M1603">
            <v>0.75</v>
          </cell>
          <cell r="N1603">
            <v>0</v>
          </cell>
          <cell r="O1603">
            <v>0</v>
          </cell>
          <cell r="P1603">
            <v>0.75</v>
          </cell>
          <cell r="Q1603">
            <v>0</v>
          </cell>
          <cell r="R1603">
            <v>0</v>
          </cell>
          <cell r="S1603" t="str">
            <v>PLNT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B1603">
            <v>0</v>
          </cell>
          <cell r="AD1603">
            <v>397</v>
          </cell>
          <cell r="AE1603" t="str">
            <v>CN</v>
          </cell>
          <cell r="AF1603" t="str">
            <v>397.CN</v>
          </cell>
        </row>
        <row r="1604">
          <cell r="A1604">
            <v>1604</v>
          </cell>
          <cell r="D1604" t="str">
            <v>SG</v>
          </cell>
          <cell r="E1604" t="str">
            <v>G-SG</v>
          </cell>
          <cell r="F1604">
            <v>65977311.91693297</v>
          </cell>
          <cell r="G1604">
            <v>29164509.574129391</v>
          </cell>
          <cell r="H1604">
            <v>36812802.342803583</v>
          </cell>
          <cell r="I1604">
            <v>0</v>
          </cell>
          <cell r="J1604">
            <v>0</v>
          </cell>
          <cell r="K1604">
            <v>0</v>
          </cell>
          <cell r="M1604">
            <v>0.75</v>
          </cell>
          <cell r="N1604">
            <v>21873382.180597045</v>
          </cell>
          <cell r="O1604">
            <v>7291127.3935323479</v>
          </cell>
          <cell r="P1604">
            <v>0.75</v>
          </cell>
          <cell r="Q1604">
            <v>27609601.757102687</v>
          </cell>
          <cell r="R1604">
            <v>9203200.5857008956</v>
          </cell>
          <cell r="S1604" t="str">
            <v>PLNT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B1604">
            <v>0</v>
          </cell>
          <cell r="AD1604">
            <v>397</v>
          </cell>
          <cell r="AE1604" t="str">
            <v>SG</v>
          </cell>
          <cell r="AF1604" t="str">
            <v>397.SG2</v>
          </cell>
        </row>
        <row r="1605">
          <cell r="A1605">
            <v>1605</v>
          </cell>
          <cell r="D1605" t="str">
            <v>SE</v>
          </cell>
          <cell r="E1605" t="str">
            <v>P</v>
          </cell>
          <cell r="F1605">
            <v>139209.41419017574</v>
          </cell>
          <cell r="G1605">
            <v>139209.41419017574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M1605">
            <v>0</v>
          </cell>
          <cell r="N1605">
            <v>0</v>
          </cell>
          <cell r="O1605">
            <v>139209.41419017574</v>
          </cell>
          <cell r="P1605">
            <v>0</v>
          </cell>
          <cell r="Q1605">
            <v>0</v>
          </cell>
          <cell r="R1605">
            <v>0</v>
          </cell>
          <cell r="S1605" t="str">
            <v>PLNT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  <cell r="AD1605">
            <v>397</v>
          </cell>
          <cell r="AE1605" t="str">
            <v>SE</v>
          </cell>
          <cell r="AF1605" t="str">
            <v>397.SE</v>
          </cell>
        </row>
        <row r="1606">
          <cell r="A1606">
            <v>1606</v>
          </cell>
          <cell r="D1606" t="str">
            <v>SG</v>
          </cell>
          <cell r="E1606" t="str">
            <v>G-SG</v>
          </cell>
          <cell r="F1606">
            <v>503835.78607672459</v>
          </cell>
          <cell r="G1606">
            <v>222714.79664591214</v>
          </cell>
          <cell r="H1606">
            <v>281120.98943081248</v>
          </cell>
          <cell r="I1606">
            <v>0</v>
          </cell>
          <cell r="J1606">
            <v>0</v>
          </cell>
          <cell r="K1606">
            <v>0</v>
          </cell>
          <cell r="M1606">
            <v>0.75</v>
          </cell>
          <cell r="N1606">
            <v>167036.09748443411</v>
          </cell>
          <cell r="O1606">
            <v>55678.699161478035</v>
          </cell>
          <cell r="P1606">
            <v>0.75</v>
          </cell>
          <cell r="Q1606">
            <v>210840.74207310937</v>
          </cell>
          <cell r="R1606">
            <v>70280.24735770312</v>
          </cell>
          <cell r="S1606" t="str">
            <v>PLNT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>
            <v>0</v>
          </cell>
          <cell r="AD1606">
            <v>397</v>
          </cell>
          <cell r="AE1606" t="str">
            <v>SG</v>
          </cell>
          <cell r="AF1606" t="str">
            <v>397.SG3</v>
          </cell>
        </row>
        <row r="1607">
          <cell r="A1607">
            <v>1607</v>
          </cell>
          <cell r="D1607" t="str">
            <v>SG</v>
          </cell>
          <cell r="E1607" t="str">
            <v>G-SG</v>
          </cell>
          <cell r="F1607">
            <v>7275.8413513143214</v>
          </cell>
          <cell r="G1607">
            <v>3216.2017303374437</v>
          </cell>
          <cell r="H1607">
            <v>4059.6396209768782</v>
          </cell>
          <cell r="I1607">
            <v>0</v>
          </cell>
          <cell r="J1607">
            <v>0</v>
          </cell>
          <cell r="K1607">
            <v>0</v>
          </cell>
          <cell r="M1607">
            <v>0.75</v>
          </cell>
          <cell r="N1607">
            <v>2412.1512977530829</v>
          </cell>
          <cell r="O1607">
            <v>804.05043258436092</v>
          </cell>
          <cell r="P1607">
            <v>0.75</v>
          </cell>
          <cell r="Q1607">
            <v>3044.7297157326584</v>
          </cell>
          <cell r="R1607">
            <v>1014.9099052442195</v>
          </cell>
          <cell r="S1607" t="str">
            <v>PLNT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D1607">
            <v>397</v>
          </cell>
          <cell r="AE1607" t="str">
            <v>SG</v>
          </cell>
          <cell r="AF1607" t="str">
            <v>397.SG4</v>
          </cell>
        </row>
        <row r="1608">
          <cell r="A1608">
            <v>1608</v>
          </cell>
          <cell r="F1608">
            <v>159201634.56763303</v>
          </cell>
          <cell r="G1608">
            <v>47418335.726444393</v>
          </cell>
          <cell r="H1608">
            <v>62119810.086088814</v>
          </cell>
          <cell r="I1608">
            <v>47935822.977367051</v>
          </cell>
          <cell r="J1608">
            <v>1727665.7777327956</v>
          </cell>
          <cell r="K1608">
            <v>0</v>
          </cell>
          <cell r="N1608">
            <v>35459344.734190665</v>
          </cell>
          <cell r="O1608">
            <v>11958990.99225373</v>
          </cell>
          <cell r="Q1608">
            <v>46589857.56456662</v>
          </cell>
          <cell r="R1608">
            <v>15529952.521522203</v>
          </cell>
          <cell r="T1608">
            <v>8408186.6341382228</v>
          </cell>
          <cell r="U1608">
            <v>24163288.352485962</v>
          </cell>
          <cell r="V1608">
            <v>8976120.4269451071</v>
          </cell>
          <cell r="W1608">
            <v>4941125.7076071296</v>
          </cell>
          <cell r="X1608">
            <v>1447101.8561906237</v>
          </cell>
          <cell r="Y1608">
            <v>0</v>
          </cell>
          <cell r="Z1608">
            <v>0</v>
          </cell>
          <cell r="AA1608">
            <v>0</v>
          </cell>
          <cell r="AB1608">
            <v>0</v>
          </cell>
          <cell r="AD1608">
            <v>397</v>
          </cell>
          <cell r="AE1608" t="str">
            <v>NA</v>
          </cell>
          <cell r="AF1608" t="str">
            <v>397.NA1</v>
          </cell>
        </row>
        <row r="1609">
          <cell r="A1609">
            <v>1609</v>
          </cell>
          <cell r="AD1609">
            <v>397</v>
          </cell>
          <cell r="AE1609" t="str">
            <v>NA</v>
          </cell>
          <cell r="AF1609" t="str">
            <v>397.NA2</v>
          </cell>
        </row>
        <row r="1610">
          <cell r="A1610">
            <v>1610</v>
          </cell>
          <cell r="B1610">
            <v>398</v>
          </cell>
          <cell r="C1610" t="str">
            <v>Misc. Equipment</v>
          </cell>
          <cell r="AD1610">
            <v>398</v>
          </cell>
          <cell r="AE1610" t="str">
            <v>NA</v>
          </cell>
          <cell r="AF1610" t="str">
            <v>398.NA</v>
          </cell>
        </row>
        <row r="1611">
          <cell r="A1611">
            <v>1611</v>
          </cell>
          <cell r="D1611" t="str">
            <v>S</v>
          </cell>
          <cell r="E1611" t="str">
            <v>G-SITUS</v>
          </cell>
          <cell r="F1611">
            <v>982469.99692307704</v>
          </cell>
          <cell r="G1611">
            <v>0</v>
          </cell>
          <cell r="H1611">
            <v>291240.56286733889</v>
          </cell>
          <cell r="I1611">
            <v>691229.43405573803</v>
          </cell>
          <cell r="J1611">
            <v>0</v>
          </cell>
          <cell r="K1611">
            <v>0</v>
          </cell>
          <cell r="M1611">
            <v>0.75</v>
          </cell>
          <cell r="N1611">
            <v>0</v>
          </cell>
          <cell r="O1611">
            <v>0</v>
          </cell>
          <cell r="P1611">
            <v>0.75</v>
          </cell>
          <cell r="Q1611">
            <v>218430.42215050416</v>
          </cell>
          <cell r="R1611">
            <v>72810.140716834721</v>
          </cell>
          <cell r="S1611" t="str">
            <v>PLNT</v>
          </cell>
          <cell r="T1611">
            <v>121245.150861278</v>
          </cell>
          <cell r="U1611">
            <v>348432.03048168222</v>
          </cell>
          <cell r="V1611">
            <v>129434.69533553028</v>
          </cell>
          <cell r="W1611">
            <v>71250.503576002928</v>
          </cell>
          <cell r="X1611">
            <v>20867.053801244547</v>
          </cell>
          <cell r="Y1611">
            <v>0</v>
          </cell>
          <cell r="Z1611">
            <v>0</v>
          </cell>
          <cell r="AA1611">
            <v>0</v>
          </cell>
          <cell r="AB1611">
            <v>0</v>
          </cell>
          <cell r="AD1611">
            <v>398</v>
          </cell>
          <cell r="AE1611" t="str">
            <v>S</v>
          </cell>
          <cell r="AF1611" t="str">
            <v>398.S</v>
          </cell>
        </row>
        <row r="1612">
          <cell r="A1612">
            <v>1612</v>
          </cell>
          <cell r="D1612" t="str">
            <v>SG</v>
          </cell>
          <cell r="E1612" t="str">
            <v>PT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M1612">
            <v>0.75</v>
          </cell>
          <cell r="N1612">
            <v>0</v>
          </cell>
          <cell r="O1612">
            <v>0</v>
          </cell>
          <cell r="P1612">
            <v>0.75</v>
          </cell>
          <cell r="Q1612">
            <v>0</v>
          </cell>
          <cell r="R1612">
            <v>0</v>
          </cell>
          <cell r="S1612" t="str">
            <v>PLNT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B1612">
            <v>0</v>
          </cell>
          <cell r="AD1612">
            <v>398</v>
          </cell>
          <cell r="AE1612" t="str">
            <v>SG</v>
          </cell>
          <cell r="AF1612" t="str">
            <v>398.SG</v>
          </cell>
        </row>
        <row r="1613">
          <cell r="A1613">
            <v>1613</v>
          </cell>
          <cell r="D1613" t="str">
            <v>SG</v>
          </cell>
          <cell r="E1613" t="str">
            <v>PT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M1613">
            <v>0.75</v>
          </cell>
          <cell r="N1613">
            <v>0</v>
          </cell>
          <cell r="O1613">
            <v>0</v>
          </cell>
          <cell r="P1613">
            <v>0.75</v>
          </cell>
          <cell r="Q1613">
            <v>0</v>
          </cell>
          <cell r="R1613">
            <v>0</v>
          </cell>
          <cell r="S1613" t="str">
            <v>PLNT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D1613">
            <v>398</v>
          </cell>
          <cell r="AE1613" t="str">
            <v>SG</v>
          </cell>
          <cell r="AF1613" t="str">
            <v>398.SG1</v>
          </cell>
        </row>
        <row r="1614">
          <cell r="A1614">
            <v>1614</v>
          </cell>
          <cell r="D1614" t="str">
            <v>CN</v>
          </cell>
          <cell r="E1614" t="str">
            <v>CUST</v>
          </cell>
          <cell r="F1614">
            <v>106680.14439828819</v>
          </cell>
          <cell r="G1614">
            <v>0</v>
          </cell>
          <cell r="H1614">
            <v>0</v>
          </cell>
          <cell r="I1614">
            <v>0</v>
          </cell>
          <cell r="J1614">
            <v>106680.14439828819</v>
          </cell>
          <cell r="K1614">
            <v>0</v>
          </cell>
          <cell r="M1614">
            <v>0.75</v>
          </cell>
          <cell r="N1614">
            <v>0</v>
          </cell>
          <cell r="O1614">
            <v>0</v>
          </cell>
          <cell r="P1614">
            <v>0.75</v>
          </cell>
          <cell r="Q1614">
            <v>0</v>
          </cell>
          <cell r="R1614">
            <v>0</v>
          </cell>
          <cell r="S1614" t="str">
            <v>CUST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>
            <v>0</v>
          </cell>
          <cell r="AD1614">
            <v>398</v>
          </cell>
          <cell r="AE1614" t="str">
            <v>CN</v>
          </cell>
          <cell r="AF1614" t="str">
            <v>398.CN</v>
          </cell>
        </row>
        <row r="1615">
          <cell r="A1615">
            <v>1615</v>
          </cell>
          <cell r="D1615" t="str">
            <v>SO</v>
          </cell>
          <cell r="E1615" t="str">
            <v>PTD</v>
          </cell>
          <cell r="F1615">
            <v>1093639.717918722</v>
          </cell>
          <cell r="G1615">
            <v>552281.98529880727</v>
          </cell>
          <cell r="H1615">
            <v>262379.89110076777</v>
          </cell>
          <cell r="I1615">
            <v>278977.84151914692</v>
          </cell>
          <cell r="J1615">
            <v>0</v>
          </cell>
          <cell r="K1615">
            <v>0</v>
          </cell>
          <cell r="M1615">
            <v>0.75</v>
          </cell>
          <cell r="N1615">
            <v>414211.48897410545</v>
          </cell>
          <cell r="O1615">
            <v>138070.49632470182</v>
          </cell>
          <cell r="P1615">
            <v>0.75</v>
          </cell>
          <cell r="Q1615">
            <v>196784.91832557583</v>
          </cell>
          <cell r="R1615">
            <v>65594.972775191942</v>
          </cell>
          <cell r="S1615" t="str">
            <v>PLNT</v>
          </cell>
          <cell r="T1615">
            <v>48934.129270911777</v>
          </cell>
          <cell r="U1615">
            <v>140625.9788585263</v>
          </cell>
          <cell r="V1615">
            <v>52239.401482840949</v>
          </cell>
          <cell r="W1615">
            <v>28756.460178723712</v>
          </cell>
          <cell r="X1615">
            <v>8421.8717281441677</v>
          </cell>
          <cell r="Y1615">
            <v>0</v>
          </cell>
          <cell r="Z1615">
            <v>0</v>
          </cell>
          <cell r="AA1615">
            <v>0</v>
          </cell>
          <cell r="AB1615">
            <v>0</v>
          </cell>
          <cell r="AD1615">
            <v>398</v>
          </cell>
          <cell r="AE1615" t="str">
            <v>SO</v>
          </cell>
          <cell r="AF1615" t="str">
            <v>398.SO</v>
          </cell>
        </row>
        <row r="1616">
          <cell r="A1616">
            <v>1616</v>
          </cell>
          <cell r="D1616" t="str">
            <v>SE</v>
          </cell>
          <cell r="E1616" t="str">
            <v>P</v>
          </cell>
          <cell r="F1616">
            <v>765.30296392623802</v>
          </cell>
          <cell r="G1616">
            <v>765.30296392623802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M1616">
            <v>0</v>
          </cell>
          <cell r="N1616">
            <v>0</v>
          </cell>
          <cell r="O1616">
            <v>765.30296392623802</v>
          </cell>
          <cell r="P1616">
            <v>0</v>
          </cell>
          <cell r="Q1616">
            <v>0</v>
          </cell>
          <cell r="R1616">
            <v>0</v>
          </cell>
          <cell r="S1616" t="str">
            <v>PLNT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B1616">
            <v>0</v>
          </cell>
          <cell r="AD1616">
            <v>398</v>
          </cell>
          <cell r="AE1616" t="str">
            <v>SE</v>
          </cell>
          <cell r="AF1616" t="str">
            <v>398.SE</v>
          </cell>
        </row>
        <row r="1617">
          <cell r="A1617">
            <v>1617</v>
          </cell>
          <cell r="D1617" t="str">
            <v>SG</v>
          </cell>
          <cell r="E1617" t="str">
            <v>G-SG</v>
          </cell>
          <cell r="F1617">
            <v>1036101.5566764333</v>
          </cell>
          <cell r="G1617">
            <v>457996.73996274109</v>
          </cell>
          <cell r="H1617">
            <v>578104.81671369227</v>
          </cell>
          <cell r="I1617">
            <v>0</v>
          </cell>
          <cell r="J1617">
            <v>0</v>
          </cell>
          <cell r="K1617">
            <v>0</v>
          </cell>
          <cell r="M1617">
            <v>0.75</v>
          </cell>
          <cell r="N1617">
            <v>343497.55497205583</v>
          </cell>
          <cell r="O1617">
            <v>114499.18499068527</v>
          </cell>
          <cell r="P1617">
            <v>0.75</v>
          </cell>
          <cell r="Q1617">
            <v>433578.61253526923</v>
          </cell>
          <cell r="R1617">
            <v>144526.20417842307</v>
          </cell>
          <cell r="S1617" t="str">
            <v>PLNT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B1617">
            <v>0</v>
          </cell>
          <cell r="AD1617">
            <v>398</v>
          </cell>
          <cell r="AE1617" t="str">
            <v>SG</v>
          </cell>
          <cell r="AF1617" t="str">
            <v>398.SG2</v>
          </cell>
        </row>
        <row r="1618">
          <cell r="A1618">
            <v>1618</v>
          </cell>
          <cell r="D1618" t="str">
            <v>SG</v>
          </cell>
          <cell r="E1618" t="str">
            <v>G-SG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M1618">
            <v>0.75</v>
          </cell>
          <cell r="N1618">
            <v>0</v>
          </cell>
          <cell r="O1618">
            <v>0</v>
          </cell>
          <cell r="P1618">
            <v>0.75</v>
          </cell>
          <cell r="Q1618">
            <v>0</v>
          </cell>
          <cell r="R1618">
            <v>0</v>
          </cell>
          <cell r="S1618" t="str">
            <v>PLNT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B1618">
            <v>0</v>
          </cell>
          <cell r="AD1618">
            <v>398</v>
          </cell>
          <cell r="AE1618" t="str">
            <v>SG</v>
          </cell>
          <cell r="AF1618" t="str">
            <v>398.SG3</v>
          </cell>
        </row>
        <row r="1619">
          <cell r="A1619">
            <v>1619</v>
          </cell>
          <cell r="F1619">
            <v>3219656.7188804471</v>
          </cell>
          <cell r="G1619">
            <v>1011044.0282254745</v>
          </cell>
          <cell r="H1619">
            <v>1131725.2706817989</v>
          </cell>
          <cell r="I1619">
            <v>970207.27557488496</v>
          </cell>
          <cell r="J1619">
            <v>106680.14439828819</v>
          </cell>
          <cell r="K1619">
            <v>0</v>
          </cell>
          <cell r="N1619">
            <v>757709.04394616128</v>
          </cell>
          <cell r="O1619">
            <v>253334.9842793133</v>
          </cell>
          <cell r="Q1619">
            <v>848793.95301134919</v>
          </cell>
          <cell r="R1619">
            <v>282931.31767044973</v>
          </cell>
          <cell r="T1619">
            <v>170179.28013218977</v>
          </cell>
          <cell r="U1619">
            <v>489058.00934020849</v>
          </cell>
          <cell r="V1619">
            <v>181674.09681837124</v>
          </cell>
          <cell r="W1619">
            <v>100006.96375472663</v>
          </cell>
          <cell r="X1619">
            <v>29288.925529388714</v>
          </cell>
          <cell r="Y1619">
            <v>0</v>
          </cell>
          <cell r="Z1619">
            <v>0</v>
          </cell>
          <cell r="AA1619">
            <v>0</v>
          </cell>
          <cell r="AB1619">
            <v>0</v>
          </cell>
          <cell r="AD1619">
            <v>398</v>
          </cell>
          <cell r="AE1619" t="str">
            <v>NA</v>
          </cell>
          <cell r="AF1619" t="str">
            <v>398.NA1</v>
          </cell>
        </row>
        <row r="1620">
          <cell r="A1620">
            <v>1620</v>
          </cell>
          <cell r="AD1620">
            <v>398</v>
          </cell>
          <cell r="AE1620" t="str">
            <v>NA</v>
          </cell>
          <cell r="AF1620" t="str">
            <v>398.NA2</v>
          </cell>
        </row>
        <row r="1621">
          <cell r="A1621">
            <v>1621</v>
          </cell>
          <cell r="B1621">
            <v>399</v>
          </cell>
          <cell r="C1621" t="str">
            <v>Coal Mine</v>
          </cell>
          <cell r="AD1621">
            <v>399</v>
          </cell>
          <cell r="AE1621" t="str">
            <v>NA</v>
          </cell>
          <cell r="AF1621" t="str">
            <v>399.NA</v>
          </cell>
        </row>
        <row r="1622">
          <cell r="A1622">
            <v>1622</v>
          </cell>
          <cell r="D1622" t="str">
            <v>SE</v>
          </cell>
          <cell r="E1622" t="str">
            <v>P</v>
          </cell>
          <cell r="F1622">
            <v>144237682.26370999</v>
          </cell>
          <cell r="G1622">
            <v>144237682.26370999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M1622">
            <v>0</v>
          </cell>
          <cell r="N1622">
            <v>0</v>
          </cell>
          <cell r="O1622">
            <v>144237682.26370999</v>
          </cell>
          <cell r="P1622">
            <v>0</v>
          </cell>
          <cell r="Q1622">
            <v>0</v>
          </cell>
          <cell r="R1622">
            <v>0</v>
          </cell>
          <cell r="S1622" t="str">
            <v>ZERO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B1622">
            <v>0</v>
          </cell>
          <cell r="AD1622">
            <v>399</v>
          </cell>
          <cell r="AE1622" t="str">
            <v>SE</v>
          </cell>
          <cell r="AF1622" t="str">
            <v>399.SE</v>
          </cell>
        </row>
        <row r="1623">
          <cell r="A1623">
            <v>1623</v>
          </cell>
          <cell r="D1623" t="str">
            <v>SE</v>
          </cell>
          <cell r="E1623" t="str">
            <v>P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 t="str">
            <v>ZERO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  <cell r="AB1623">
            <v>0</v>
          </cell>
          <cell r="AD1623">
            <v>399</v>
          </cell>
          <cell r="AE1623" t="str">
            <v>SE</v>
          </cell>
          <cell r="AF1623" t="str">
            <v>399.SE1</v>
          </cell>
        </row>
        <row r="1624">
          <cell r="A1624">
            <v>1624</v>
          </cell>
          <cell r="AD1624">
            <v>399</v>
          </cell>
          <cell r="AE1624" t="str">
            <v>NA</v>
          </cell>
          <cell r="AF1624" t="str">
            <v>399.NA1</v>
          </cell>
        </row>
        <row r="1625">
          <cell r="A1625">
            <v>1625</v>
          </cell>
          <cell r="F1625">
            <v>144237682.26370999</v>
          </cell>
          <cell r="G1625">
            <v>144237682.26370999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N1625">
            <v>0</v>
          </cell>
          <cell r="O1625">
            <v>144237682.26370999</v>
          </cell>
          <cell r="Q1625">
            <v>0</v>
          </cell>
          <cell r="R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0</v>
          </cell>
          <cell r="AB1625">
            <v>0</v>
          </cell>
          <cell r="AD1625">
            <v>399</v>
          </cell>
          <cell r="AE1625" t="str">
            <v>NA</v>
          </cell>
          <cell r="AF1625" t="str">
            <v>399.NA2</v>
          </cell>
        </row>
        <row r="1626">
          <cell r="A1626">
            <v>1626</v>
          </cell>
          <cell r="AD1626">
            <v>399</v>
          </cell>
          <cell r="AE1626" t="str">
            <v>NA</v>
          </cell>
          <cell r="AF1626" t="str">
            <v>399.NA3</v>
          </cell>
        </row>
        <row r="1627">
          <cell r="A1627">
            <v>1627</v>
          </cell>
          <cell r="B1627" t="str">
            <v>399L</v>
          </cell>
          <cell r="C1627" t="str">
            <v>WIDCO Capital Lease</v>
          </cell>
          <cell r="AD1627" t="str">
            <v>399L</v>
          </cell>
          <cell r="AE1627" t="str">
            <v>NA</v>
          </cell>
          <cell r="AF1627" t="str">
            <v>399L.NA</v>
          </cell>
        </row>
        <row r="1628">
          <cell r="A1628">
            <v>1628</v>
          </cell>
          <cell r="D1628" t="str">
            <v>SE</v>
          </cell>
          <cell r="E1628" t="str">
            <v>P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 t="str">
            <v>PLNT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B1628">
            <v>0</v>
          </cell>
          <cell r="AD1628" t="str">
            <v>399L</v>
          </cell>
          <cell r="AE1628" t="str">
            <v>SE</v>
          </cell>
          <cell r="AF1628" t="str">
            <v>399L.SE</v>
          </cell>
        </row>
        <row r="1629">
          <cell r="A1629">
            <v>1629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N1629">
            <v>0</v>
          </cell>
          <cell r="O1629">
            <v>0</v>
          </cell>
          <cell r="Q1629">
            <v>0</v>
          </cell>
          <cell r="R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>
            <v>0</v>
          </cell>
          <cell r="AD1629" t="str">
            <v>399L</v>
          </cell>
          <cell r="AE1629" t="str">
            <v>NA</v>
          </cell>
          <cell r="AF1629" t="str">
            <v>399L.NA1</v>
          </cell>
        </row>
        <row r="1630">
          <cell r="A1630">
            <v>1630</v>
          </cell>
          <cell r="AD1630" t="str">
            <v>399L</v>
          </cell>
          <cell r="AE1630" t="str">
            <v>NA</v>
          </cell>
          <cell r="AF1630" t="str">
            <v>399L.NA2</v>
          </cell>
        </row>
        <row r="1631">
          <cell r="A1631">
            <v>1631</v>
          </cell>
          <cell r="C1631" t="str">
            <v>Remove Remaining Capital Leases</v>
          </cell>
          <cell r="E1631" t="str">
            <v>P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 t="str">
            <v>PLNT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B1631">
            <v>0</v>
          </cell>
          <cell r="AD1631" t="str">
            <v>399L</v>
          </cell>
          <cell r="AE1631" t="str">
            <v>NA</v>
          </cell>
          <cell r="AF1631" t="str">
            <v>399L.NA3</v>
          </cell>
        </row>
        <row r="1632">
          <cell r="A1632">
            <v>1632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N1632">
            <v>0</v>
          </cell>
          <cell r="O1632">
            <v>0</v>
          </cell>
          <cell r="Q1632">
            <v>0</v>
          </cell>
          <cell r="R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B1632">
            <v>0</v>
          </cell>
          <cell r="AD1632" t="str">
            <v>399L</v>
          </cell>
          <cell r="AE1632" t="str">
            <v>NA</v>
          </cell>
          <cell r="AF1632" t="str">
            <v>399L.NA4</v>
          </cell>
        </row>
        <row r="1633">
          <cell r="A1633">
            <v>1633</v>
          </cell>
          <cell r="AD1633" t="str">
            <v>399L</v>
          </cell>
          <cell r="AE1633" t="str">
            <v>NA</v>
          </cell>
          <cell r="AF1633" t="str">
            <v>399L.NA5</v>
          </cell>
        </row>
        <row r="1634">
          <cell r="A1634">
            <v>1634</v>
          </cell>
          <cell r="B1634">
            <v>1011390</v>
          </cell>
          <cell r="C1634" t="str">
            <v>General Capital Leases</v>
          </cell>
          <cell r="AD1634">
            <v>1011390</v>
          </cell>
          <cell r="AE1634" t="str">
            <v>NA</v>
          </cell>
          <cell r="AF1634" t="str">
            <v>1011390.NA</v>
          </cell>
        </row>
        <row r="1635">
          <cell r="A1635">
            <v>1635</v>
          </cell>
          <cell r="AD1635">
            <v>1011390</v>
          </cell>
          <cell r="AE1635" t="str">
            <v>NA</v>
          </cell>
          <cell r="AF1635" t="str">
            <v>1011390.NA1</v>
          </cell>
        </row>
        <row r="1636">
          <cell r="A1636">
            <v>1636</v>
          </cell>
          <cell r="D1636" t="str">
            <v>S</v>
          </cell>
          <cell r="E1636" t="str">
            <v>G-SITUS</v>
          </cell>
          <cell r="F1636">
            <v>6690734.0038461499</v>
          </cell>
          <cell r="G1636">
            <v>0</v>
          </cell>
          <cell r="H1636">
            <v>1983381.826802355</v>
          </cell>
          <cell r="I1636">
            <v>4707352.1770437947</v>
          </cell>
          <cell r="J1636">
            <v>0</v>
          </cell>
          <cell r="K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1983381.826802355</v>
          </cell>
          <cell r="S1636" t="str">
            <v>PLNT</v>
          </cell>
          <cell r="T1636">
            <v>825693.46260914253</v>
          </cell>
          <cell r="U1636">
            <v>2372862.3181105419</v>
          </cell>
          <cell r="V1636">
            <v>881465.20511679712</v>
          </cell>
          <cell r="W1636">
            <v>485224.14787232375</v>
          </cell>
          <cell r="X1636">
            <v>142107.04333498873</v>
          </cell>
          <cell r="Y1636">
            <v>0</v>
          </cell>
          <cell r="Z1636">
            <v>0</v>
          </cell>
          <cell r="AA1636">
            <v>0</v>
          </cell>
          <cell r="AB1636">
            <v>0</v>
          </cell>
          <cell r="AD1636">
            <v>1011390</v>
          </cell>
          <cell r="AE1636" t="str">
            <v>S</v>
          </cell>
          <cell r="AF1636" t="str">
            <v>1011390.S</v>
          </cell>
        </row>
        <row r="1637">
          <cell r="A1637">
            <v>1637</v>
          </cell>
          <cell r="D1637" t="str">
            <v>SG</v>
          </cell>
          <cell r="E1637" t="str">
            <v>P</v>
          </cell>
          <cell r="F1637">
            <v>5545617.1341346521</v>
          </cell>
          <cell r="G1637">
            <v>5545617.1341346521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M1637">
            <v>0</v>
          </cell>
          <cell r="N1637">
            <v>0</v>
          </cell>
          <cell r="O1637">
            <v>5545617.1341346521</v>
          </cell>
          <cell r="P1637">
            <v>0</v>
          </cell>
          <cell r="Q1637">
            <v>0</v>
          </cell>
          <cell r="R1637">
            <v>0</v>
          </cell>
          <cell r="S1637" t="str">
            <v>PLNT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B1637">
            <v>0</v>
          </cell>
          <cell r="AD1637">
            <v>1011390</v>
          </cell>
          <cell r="AE1637" t="str">
            <v>SG</v>
          </cell>
          <cell r="AF1637" t="str">
            <v>1011390.SG</v>
          </cell>
        </row>
        <row r="1638">
          <cell r="A1638">
            <v>1638</v>
          </cell>
          <cell r="D1638" t="str">
            <v>SO</v>
          </cell>
          <cell r="E1638" t="str">
            <v>PTD</v>
          </cell>
          <cell r="F1638">
            <v>894570.80535525328</v>
          </cell>
          <cell r="G1638">
            <v>451753.28975082986</v>
          </cell>
          <cell r="H1638">
            <v>214620.39705152824</v>
          </cell>
          <cell r="I1638">
            <v>228197.1185528952</v>
          </cell>
          <cell r="J1638">
            <v>0</v>
          </cell>
          <cell r="K1638">
            <v>0</v>
          </cell>
          <cell r="M1638">
            <v>0</v>
          </cell>
          <cell r="N1638">
            <v>0</v>
          </cell>
          <cell r="O1638">
            <v>451753.28975082986</v>
          </cell>
          <cell r="P1638">
            <v>0</v>
          </cell>
          <cell r="Q1638">
            <v>0</v>
          </cell>
          <cell r="R1638">
            <v>214620.39705152824</v>
          </cell>
          <cell r="S1638" t="str">
            <v>PLNT</v>
          </cell>
          <cell r="T1638">
            <v>40026.932740285622</v>
          </cell>
          <cell r="U1638">
            <v>115028.64526605642</v>
          </cell>
          <cell r="V1638">
            <v>42730.565368196047</v>
          </cell>
          <cell r="W1638">
            <v>23522.088051267143</v>
          </cell>
          <cell r="X1638">
            <v>6888.887127089949</v>
          </cell>
          <cell r="Y1638">
            <v>0</v>
          </cell>
          <cell r="Z1638">
            <v>0</v>
          </cell>
          <cell r="AA1638">
            <v>0</v>
          </cell>
          <cell r="AB1638">
            <v>0</v>
          </cell>
          <cell r="AD1638">
            <v>1011390</v>
          </cell>
          <cell r="AE1638" t="str">
            <v>SO</v>
          </cell>
          <cell r="AF1638" t="str">
            <v>1011390.SO</v>
          </cell>
        </row>
        <row r="1639">
          <cell r="A1639">
            <v>1639</v>
          </cell>
          <cell r="F1639">
            <v>13130921.943336055</v>
          </cell>
          <cell r="G1639">
            <v>5997370.4238854824</v>
          </cell>
          <cell r="H1639">
            <v>2198002.2238538833</v>
          </cell>
          <cell r="I1639">
            <v>4935549.2955966899</v>
          </cell>
          <cell r="J1639">
            <v>0</v>
          </cell>
          <cell r="K1639">
            <v>0</v>
          </cell>
          <cell r="N1639">
            <v>0</v>
          </cell>
          <cell r="O1639">
            <v>5997370.4238854824</v>
          </cell>
          <cell r="Q1639">
            <v>0</v>
          </cell>
          <cell r="R1639">
            <v>2198002.2238538833</v>
          </cell>
          <cell r="T1639">
            <v>865720.39534942817</v>
          </cell>
          <cell r="U1639">
            <v>2487890.9633765984</v>
          </cell>
          <cell r="V1639">
            <v>924195.77048499312</v>
          </cell>
          <cell r="W1639">
            <v>508746.2359235909</v>
          </cell>
          <cell r="X1639">
            <v>148995.93046207869</v>
          </cell>
          <cell r="Y1639">
            <v>0</v>
          </cell>
          <cell r="Z1639">
            <v>0</v>
          </cell>
          <cell r="AA1639">
            <v>0</v>
          </cell>
          <cell r="AB1639">
            <v>0</v>
          </cell>
          <cell r="AD1639">
            <v>1011390</v>
          </cell>
          <cell r="AE1639" t="str">
            <v>NA</v>
          </cell>
          <cell r="AF1639" t="str">
            <v>1011390.NA2</v>
          </cell>
        </row>
        <row r="1640">
          <cell r="A1640">
            <v>1640</v>
          </cell>
          <cell r="AD1640">
            <v>1011390</v>
          </cell>
          <cell r="AE1640" t="str">
            <v>NA</v>
          </cell>
          <cell r="AF1640" t="str">
            <v>1011390.NA3</v>
          </cell>
        </row>
        <row r="1641">
          <cell r="A1641">
            <v>1641</v>
          </cell>
          <cell r="C1641" t="str">
            <v>Remove Capital Leases</v>
          </cell>
          <cell r="F1641">
            <v>-13130921.943336055</v>
          </cell>
          <cell r="G1641">
            <v>-5997370.4238854824</v>
          </cell>
          <cell r="H1641">
            <v>-2198002.2238538833</v>
          </cell>
          <cell r="I1641">
            <v>-4935549.2955966899</v>
          </cell>
          <cell r="J1641">
            <v>0</v>
          </cell>
          <cell r="K1641">
            <v>0</v>
          </cell>
          <cell r="M1641">
            <v>0</v>
          </cell>
          <cell r="N1641">
            <v>0</v>
          </cell>
          <cell r="O1641">
            <v>-5997370.4238854824</v>
          </cell>
          <cell r="P1641">
            <v>0</v>
          </cell>
          <cell r="Q1641">
            <v>0</v>
          </cell>
          <cell r="R1641">
            <v>-2198002.2238538833</v>
          </cell>
          <cell r="T1641">
            <v>-865720.39534942817</v>
          </cell>
          <cell r="U1641">
            <v>-2487890.9633765984</v>
          </cell>
          <cell r="V1641">
            <v>-924195.77048499312</v>
          </cell>
          <cell r="W1641">
            <v>-508746.2359235909</v>
          </cell>
          <cell r="X1641">
            <v>-148995.93046207869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D1641">
            <v>1011390</v>
          </cell>
          <cell r="AE1641" t="str">
            <v>NA</v>
          </cell>
          <cell r="AF1641" t="str">
            <v>1011390.NA4</v>
          </cell>
        </row>
        <row r="1642">
          <cell r="A1642">
            <v>1642</v>
          </cell>
          <cell r="F1642" t="str">
            <v xml:space="preserve"> </v>
          </cell>
          <cell r="AD1642">
            <v>1011390</v>
          </cell>
          <cell r="AE1642" t="str">
            <v>NA</v>
          </cell>
          <cell r="AF1642" t="str">
            <v>1011390.NA5</v>
          </cell>
        </row>
        <row r="1643">
          <cell r="A1643">
            <v>1643</v>
          </cell>
          <cell r="AD1643">
            <v>1011390</v>
          </cell>
          <cell r="AE1643" t="str">
            <v>NA</v>
          </cell>
          <cell r="AF1643" t="str">
            <v>1011390.NA6</v>
          </cell>
        </row>
        <row r="1644">
          <cell r="A1644">
            <v>1644</v>
          </cell>
          <cell r="B1644" t="str">
            <v>392L</v>
          </cell>
          <cell r="C1644" t="str">
            <v>General Vehicles Capital Leases</v>
          </cell>
          <cell r="AD1644" t="str">
            <v>392L</v>
          </cell>
          <cell r="AE1644" t="str">
            <v>NA</v>
          </cell>
          <cell r="AF1644" t="str">
            <v>392L.NA</v>
          </cell>
        </row>
        <row r="1645">
          <cell r="A1645">
            <v>1645</v>
          </cell>
          <cell r="D1645" t="str">
            <v>SO</v>
          </cell>
          <cell r="E1645" t="str">
            <v>LABOR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 t="str">
            <v>PLNT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  <cell r="AA1645">
            <v>0</v>
          </cell>
          <cell r="AB1645">
            <v>0</v>
          </cell>
          <cell r="AD1645" t="str">
            <v>392L</v>
          </cell>
          <cell r="AE1645" t="str">
            <v>SO</v>
          </cell>
          <cell r="AF1645" t="str">
            <v>392L.SO</v>
          </cell>
        </row>
        <row r="1646">
          <cell r="A1646">
            <v>1646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N1646">
            <v>0</v>
          </cell>
          <cell r="O1646">
            <v>0</v>
          </cell>
          <cell r="Q1646">
            <v>0</v>
          </cell>
          <cell r="R1646">
            <v>0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0</v>
          </cell>
          <cell r="AB1646">
            <v>0</v>
          </cell>
          <cell r="AD1646" t="str">
            <v>392L</v>
          </cell>
          <cell r="AE1646" t="str">
            <v>NA</v>
          </cell>
          <cell r="AF1646" t="str">
            <v>392L.NA1</v>
          </cell>
        </row>
        <row r="1647">
          <cell r="A1647">
            <v>1647</v>
          </cell>
          <cell r="AD1647" t="str">
            <v>392L</v>
          </cell>
          <cell r="AE1647" t="str">
            <v>NA</v>
          </cell>
          <cell r="AF1647" t="str">
            <v>392L.NA2</v>
          </cell>
        </row>
        <row r="1648">
          <cell r="A1648">
            <v>1648</v>
          </cell>
          <cell r="C1648" t="str">
            <v>Remove Capital Leases</v>
          </cell>
          <cell r="E1648" t="str">
            <v>PTD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 t="str">
            <v>PLNT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0</v>
          </cell>
          <cell r="AB1648">
            <v>0</v>
          </cell>
          <cell r="AD1648" t="str">
            <v>392L</v>
          </cell>
          <cell r="AE1648" t="str">
            <v>NA</v>
          </cell>
          <cell r="AF1648" t="str">
            <v>392L.NA3</v>
          </cell>
        </row>
        <row r="1649">
          <cell r="A1649">
            <v>1649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N1649">
            <v>0</v>
          </cell>
          <cell r="O1649">
            <v>0</v>
          </cell>
          <cell r="Q1649">
            <v>0</v>
          </cell>
          <cell r="R1649">
            <v>0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0</v>
          </cell>
          <cell r="AB1649">
            <v>0</v>
          </cell>
          <cell r="AD1649" t="str">
            <v>392L</v>
          </cell>
          <cell r="AE1649" t="str">
            <v>NA</v>
          </cell>
          <cell r="AF1649" t="str">
            <v>392L.NA4</v>
          </cell>
        </row>
        <row r="1650">
          <cell r="A1650">
            <v>1650</v>
          </cell>
          <cell r="AD1650" t="str">
            <v>392L</v>
          </cell>
          <cell r="AE1650" t="str">
            <v>NA</v>
          </cell>
          <cell r="AF1650" t="str">
            <v>392L.NA5</v>
          </cell>
        </row>
        <row r="1651">
          <cell r="A1651">
            <v>1651</v>
          </cell>
          <cell r="B1651" t="str">
            <v>GP</v>
          </cell>
          <cell r="C1651" t="str">
            <v>Unclassified Gen Plant - Acct 300</v>
          </cell>
          <cell r="AD1651" t="str">
            <v>GP</v>
          </cell>
          <cell r="AE1651" t="str">
            <v>NA</v>
          </cell>
          <cell r="AF1651" t="str">
            <v>GP.NA</v>
          </cell>
        </row>
        <row r="1652">
          <cell r="A1652">
            <v>1652</v>
          </cell>
          <cell r="D1652" t="str">
            <v>S</v>
          </cell>
          <cell r="E1652" t="str">
            <v>G-SITUS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M1652">
            <v>0.75</v>
          </cell>
          <cell r="N1652">
            <v>0</v>
          </cell>
          <cell r="O1652">
            <v>0</v>
          </cell>
          <cell r="P1652">
            <v>0.75</v>
          </cell>
          <cell r="Q1652">
            <v>0</v>
          </cell>
          <cell r="R1652">
            <v>0</v>
          </cell>
          <cell r="S1652" t="str">
            <v>PLNT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  <cell r="AB1652">
            <v>0</v>
          </cell>
          <cell r="AD1652" t="str">
            <v>GP</v>
          </cell>
          <cell r="AE1652" t="str">
            <v>S</v>
          </cell>
          <cell r="AF1652" t="str">
            <v>GP.S</v>
          </cell>
        </row>
        <row r="1653">
          <cell r="A1653">
            <v>1653</v>
          </cell>
          <cell r="D1653" t="str">
            <v>SO</v>
          </cell>
          <cell r="E1653" t="str">
            <v>PTD</v>
          </cell>
          <cell r="F1653">
            <v>3105364.1371847074</v>
          </cell>
          <cell r="G1653">
            <v>1568191.6472674666</v>
          </cell>
          <cell r="H1653">
            <v>745021.50095037697</v>
          </cell>
          <cell r="I1653">
            <v>792150.98896686395</v>
          </cell>
          <cell r="J1653">
            <v>0</v>
          </cell>
          <cell r="K1653">
            <v>0</v>
          </cell>
          <cell r="M1653">
            <v>0.75</v>
          </cell>
          <cell r="N1653">
            <v>1176143.7354506</v>
          </cell>
          <cell r="O1653">
            <v>392047.91181686666</v>
          </cell>
          <cell r="P1653">
            <v>0.75</v>
          </cell>
          <cell r="Q1653">
            <v>558766.12571278273</v>
          </cell>
          <cell r="R1653">
            <v>186255.37523759424</v>
          </cell>
          <cell r="S1653" t="str">
            <v>PLNT</v>
          </cell>
          <cell r="T1653">
            <v>138947.30378980553</v>
          </cell>
          <cell r="U1653">
            <v>399304.14408762089</v>
          </cell>
          <cell r="V1653">
            <v>148332.54613459832</v>
          </cell>
          <cell r="W1653">
            <v>81653.289184972135</v>
          </cell>
          <cell r="X1653">
            <v>23913.705769867032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D1653" t="str">
            <v>GP</v>
          </cell>
          <cell r="AE1653" t="str">
            <v>SO</v>
          </cell>
          <cell r="AF1653" t="str">
            <v>GP.SO</v>
          </cell>
        </row>
        <row r="1654">
          <cell r="A1654">
            <v>1654</v>
          </cell>
          <cell r="D1654" t="str">
            <v>CN</v>
          </cell>
          <cell r="E1654" t="str">
            <v>CUST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M1654">
            <v>0.75</v>
          </cell>
          <cell r="N1654">
            <v>0</v>
          </cell>
          <cell r="O1654">
            <v>0</v>
          </cell>
          <cell r="P1654">
            <v>0.75</v>
          </cell>
          <cell r="Q1654">
            <v>0</v>
          </cell>
          <cell r="R1654">
            <v>0</v>
          </cell>
          <cell r="S1654" t="str">
            <v>CUST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B1654">
            <v>0</v>
          </cell>
          <cell r="AD1654" t="str">
            <v>GP</v>
          </cell>
          <cell r="AE1654" t="str">
            <v>CN</v>
          </cell>
          <cell r="AF1654" t="str">
            <v>GP.CN</v>
          </cell>
        </row>
        <row r="1655">
          <cell r="A1655">
            <v>1655</v>
          </cell>
          <cell r="D1655" t="str">
            <v>SG</v>
          </cell>
          <cell r="E1655" t="str">
            <v>G-SG</v>
          </cell>
          <cell r="F1655">
            <v>145167.1462051039</v>
          </cell>
          <cell r="G1655">
            <v>64169.462233898841</v>
          </cell>
          <cell r="H1655">
            <v>80997.683971205071</v>
          </cell>
          <cell r="I1655">
            <v>0</v>
          </cell>
          <cell r="J1655">
            <v>0</v>
          </cell>
          <cell r="K1655">
            <v>0</v>
          </cell>
          <cell r="M1655">
            <v>0.75</v>
          </cell>
          <cell r="N1655">
            <v>48127.096675424131</v>
          </cell>
          <cell r="O1655">
            <v>16042.36555847471</v>
          </cell>
          <cell r="P1655">
            <v>0.75</v>
          </cell>
          <cell r="Q1655">
            <v>60748.2629784038</v>
          </cell>
          <cell r="R1655">
            <v>20249.420992801268</v>
          </cell>
          <cell r="S1655" t="str">
            <v>PLNT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0</v>
          </cell>
          <cell r="AB1655">
            <v>0</v>
          </cell>
          <cell r="AD1655" t="str">
            <v>GP</v>
          </cell>
          <cell r="AE1655" t="str">
            <v>SG</v>
          </cell>
          <cell r="AF1655" t="str">
            <v>GP.SG</v>
          </cell>
        </row>
        <row r="1656">
          <cell r="A1656">
            <v>1656</v>
          </cell>
          <cell r="D1656" t="str">
            <v>SG</v>
          </cell>
          <cell r="E1656" t="str">
            <v>PT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M1656">
            <v>0.75</v>
          </cell>
          <cell r="N1656">
            <v>0</v>
          </cell>
          <cell r="O1656">
            <v>0</v>
          </cell>
          <cell r="P1656">
            <v>0.75</v>
          </cell>
          <cell r="Q1656">
            <v>0</v>
          </cell>
          <cell r="R1656">
            <v>0</v>
          </cell>
          <cell r="S1656" t="str">
            <v>PLNT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0</v>
          </cell>
          <cell r="AB1656">
            <v>0</v>
          </cell>
          <cell r="AD1656" t="str">
            <v>GP</v>
          </cell>
          <cell r="AE1656" t="str">
            <v>SG</v>
          </cell>
          <cell r="AF1656" t="str">
            <v>GP.SG1</v>
          </cell>
        </row>
        <row r="1657">
          <cell r="A1657">
            <v>1657</v>
          </cell>
          <cell r="D1657" t="str">
            <v>SG</v>
          </cell>
          <cell r="E1657" t="str">
            <v>PT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M1657">
            <v>0.75</v>
          </cell>
          <cell r="N1657">
            <v>0</v>
          </cell>
          <cell r="O1657">
            <v>0</v>
          </cell>
          <cell r="P1657">
            <v>0.75</v>
          </cell>
          <cell r="Q1657">
            <v>0</v>
          </cell>
          <cell r="R1657">
            <v>0</v>
          </cell>
          <cell r="S1657" t="str">
            <v>PLNT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0</v>
          </cell>
          <cell r="AB1657">
            <v>0</v>
          </cell>
          <cell r="AD1657" t="str">
            <v>GP</v>
          </cell>
          <cell r="AE1657" t="str">
            <v>SG</v>
          </cell>
          <cell r="AF1657" t="str">
            <v>GP.SG2</v>
          </cell>
        </row>
        <row r="1658">
          <cell r="A1658">
            <v>1658</v>
          </cell>
          <cell r="F1658">
            <v>3250531.2833898114</v>
          </cell>
          <cell r="G1658">
            <v>1632361.1095013656</v>
          </cell>
          <cell r="H1658">
            <v>826019.184921582</v>
          </cell>
          <cell r="I1658">
            <v>792150.98896686395</v>
          </cell>
          <cell r="J1658">
            <v>0</v>
          </cell>
          <cell r="K1658">
            <v>0</v>
          </cell>
          <cell r="N1658">
            <v>1224270.8321260242</v>
          </cell>
          <cell r="O1658">
            <v>408090.27737534139</v>
          </cell>
          <cell r="Q1658">
            <v>619514.38869118656</v>
          </cell>
          <cell r="R1658">
            <v>206504.7962303955</v>
          </cell>
          <cell r="T1658">
            <v>138947.30378980553</v>
          </cell>
          <cell r="U1658">
            <v>399304.14408762089</v>
          </cell>
          <cell r="V1658">
            <v>148332.54613459832</v>
          </cell>
          <cell r="W1658">
            <v>81653.289184972135</v>
          </cell>
          <cell r="X1658">
            <v>23913.705769867032</v>
          </cell>
          <cell r="Y1658">
            <v>0</v>
          </cell>
          <cell r="Z1658">
            <v>0</v>
          </cell>
          <cell r="AA1658">
            <v>0</v>
          </cell>
          <cell r="AB1658">
            <v>0</v>
          </cell>
          <cell r="AD1658" t="str">
            <v>GP</v>
          </cell>
          <cell r="AE1658" t="str">
            <v>NA</v>
          </cell>
          <cell r="AF1658" t="str">
            <v>GP.NA1</v>
          </cell>
        </row>
        <row r="1659">
          <cell r="A1659">
            <v>1659</v>
          </cell>
          <cell r="AD1659" t="str">
            <v>GP</v>
          </cell>
          <cell r="AE1659" t="str">
            <v>NA</v>
          </cell>
          <cell r="AF1659" t="str">
            <v>GP.NA2</v>
          </cell>
        </row>
        <row r="1660">
          <cell r="A1660">
            <v>1660</v>
          </cell>
          <cell r="B1660" t="str">
            <v>399G</v>
          </cell>
          <cell r="C1660" t="str">
            <v>Unclassified Gen Plant - Acct 300</v>
          </cell>
          <cell r="AD1660" t="str">
            <v>399G</v>
          </cell>
          <cell r="AE1660" t="str">
            <v>NA</v>
          </cell>
          <cell r="AF1660" t="str">
            <v>399G.NA</v>
          </cell>
        </row>
        <row r="1661">
          <cell r="A1661">
            <v>1661</v>
          </cell>
          <cell r="D1661" t="str">
            <v>S</v>
          </cell>
          <cell r="E1661" t="str">
            <v>G-SITUS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M1661">
            <v>0.75</v>
          </cell>
          <cell r="N1661">
            <v>0</v>
          </cell>
          <cell r="O1661">
            <v>0</v>
          </cell>
          <cell r="P1661">
            <v>0.75</v>
          </cell>
          <cell r="Q1661">
            <v>0</v>
          </cell>
          <cell r="R1661">
            <v>0</v>
          </cell>
          <cell r="S1661" t="str">
            <v>PLNT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B1661">
            <v>0</v>
          </cell>
          <cell r="AD1661" t="str">
            <v>399G</v>
          </cell>
          <cell r="AE1661" t="str">
            <v>S</v>
          </cell>
          <cell r="AF1661" t="str">
            <v>399G.S</v>
          </cell>
        </row>
        <row r="1662">
          <cell r="A1662">
            <v>1662</v>
          </cell>
          <cell r="D1662" t="str">
            <v>SO</v>
          </cell>
          <cell r="E1662" t="str">
            <v>PTD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M1662">
            <v>0.75</v>
          </cell>
          <cell r="N1662">
            <v>0</v>
          </cell>
          <cell r="O1662">
            <v>0</v>
          </cell>
          <cell r="P1662">
            <v>0.75</v>
          </cell>
          <cell r="Q1662">
            <v>0</v>
          </cell>
          <cell r="R1662">
            <v>0</v>
          </cell>
          <cell r="S1662" t="str">
            <v>PLNT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B1662">
            <v>0</v>
          </cell>
          <cell r="AD1662" t="str">
            <v>399G</v>
          </cell>
          <cell r="AE1662" t="str">
            <v>SO</v>
          </cell>
          <cell r="AF1662" t="str">
            <v>399G.SO</v>
          </cell>
        </row>
        <row r="1663">
          <cell r="A1663">
            <v>1663</v>
          </cell>
          <cell r="D1663" t="str">
            <v>SG</v>
          </cell>
          <cell r="E1663" t="str">
            <v>G-SG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M1663">
            <v>0.75</v>
          </cell>
          <cell r="N1663">
            <v>0</v>
          </cell>
          <cell r="O1663">
            <v>0</v>
          </cell>
          <cell r="P1663">
            <v>0.75</v>
          </cell>
          <cell r="Q1663">
            <v>0</v>
          </cell>
          <cell r="R1663">
            <v>0</v>
          </cell>
          <cell r="S1663" t="str">
            <v>PLNT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B1663">
            <v>0</v>
          </cell>
          <cell r="AD1663" t="str">
            <v>399G</v>
          </cell>
          <cell r="AE1663" t="str">
            <v>SG</v>
          </cell>
          <cell r="AF1663" t="str">
            <v>399G.SG</v>
          </cell>
        </row>
        <row r="1664">
          <cell r="A1664">
            <v>1664</v>
          </cell>
          <cell r="D1664" t="str">
            <v>SG</v>
          </cell>
          <cell r="E1664" t="str">
            <v>PT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M1664">
            <v>0.75</v>
          </cell>
          <cell r="N1664">
            <v>0</v>
          </cell>
          <cell r="O1664">
            <v>0</v>
          </cell>
          <cell r="P1664">
            <v>0.75</v>
          </cell>
          <cell r="Q1664">
            <v>0</v>
          </cell>
          <cell r="R1664">
            <v>0</v>
          </cell>
          <cell r="S1664" t="str">
            <v>PLNT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B1664">
            <v>0</v>
          </cell>
          <cell r="AD1664" t="str">
            <v>399G</v>
          </cell>
          <cell r="AE1664" t="str">
            <v>SG</v>
          </cell>
          <cell r="AF1664" t="str">
            <v>399G.SG1</v>
          </cell>
        </row>
        <row r="1665">
          <cell r="A1665">
            <v>1665</v>
          </cell>
          <cell r="D1665" t="str">
            <v>SG</v>
          </cell>
          <cell r="E1665" t="str">
            <v>PT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M1665">
            <v>0.75</v>
          </cell>
          <cell r="N1665">
            <v>0</v>
          </cell>
          <cell r="O1665">
            <v>0</v>
          </cell>
          <cell r="P1665">
            <v>0.75</v>
          </cell>
          <cell r="Q1665">
            <v>0</v>
          </cell>
          <cell r="R1665">
            <v>0</v>
          </cell>
          <cell r="S1665" t="str">
            <v>PLNT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B1665">
            <v>0</v>
          </cell>
          <cell r="AD1665" t="str">
            <v>399G</v>
          </cell>
          <cell r="AE1665" t="str">
            <v>SG</v>
          </cell>
          <cell r="AF1665" t="str">
            <v>399G.SG2</v>
          </cell>
        </row>
        <row r="1666">
          <cell r="A1666">
            <v>1666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N1666">
            <v>0</v>
          </cell>
          <cell r="O1666">
            <v>0</v>
          </cell>
          <cell r="Q1666">
            <v>0</v>
          </cell>
          <cell r="R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B1666">
            <v>0</v>
          </cell>
          <cell r="AD1666" t="str">
            <v>399G</v>
          </cell>
          <cell r="AE1666" t="str">
            <v>NA</v>
          </cell>
          <cell r="AF1666" t="str">
            <v>399G.NA1</v>
          </cell>
        </row>
        <row r="1667">
          <cell r="A1667">
            <v>1667</v>
          </cell>
          <cell r="AD1667" t="str">
            <v>399G</v>
          </cell>
          <cell r="AE1667" t="str">
            <v>NA</v>
          </cell>
          <cell r="AF1667" t="str">
            <v>399G.NA2</v>
          </cell>
        </row>
        <row r="1668">
          <cell r="A1668">
            <v>1668</v>
          </cell>
          <cell r="B1668" t="str">
            <v>TOTAL GENERAL PLANT</v>
          </cell>
          <cell r="F1668">
            <v>600775344.07160234</v>
          </cell>
          <cell r="G1668">
            <v>257236224.68851691</v>
          </cell>
          <cell r="H1668">
            <v>155628847.80660722</v>
          </cell>
          <cell r="I1668">
            <v>178223931.33329016</v>
          </cell>
          <cell r="J1668">
            <v>9686340.2431880925</v>
          </cell>
          <cell r="K1668">
            <v>0</v>
          </cell>
          <cell r="M1668">
            <v>0</v>
          </cell>
          <cell r="N1668">
            <v>84289041.389479026</v>
          </cell>
          <cell r="O1668">
            <v>172947183.29903784</v>
          </cell>
          <cell r="Q1668">
            <v>116721635.85495545</v>
          </cell>
          <cell r="R1668">
            <v>38907211.951651804</v>
          </cell>
          <cell r="T1668">
            <v>31261382.078027032</v>
          </cell>
          <cell r="U1668">
            <v>89838370.90172115</v>
          </cell>
          <cell r="V1668">
            <v>33372942.639715105</v>
          </cell>
          <cell r="W1668">
            <v>18370955.042067744</v>
          </cell>
          <cell r="X1668">
            <v>5380280.6717591155</v>
          </cell>
          <cell r="Y1668">
            <v>0</v>
          </cell>
          <cell r="Z1668">
            <v>0</v>
          </cell>
          <cell r="AA1668">
            <v>0</v>
          </cell>
          <cell r="AB1668">
            <v>0</v>
          </cell>
          <cell r="AD1668" t="str">
            <v>TOTAL GENERAL PLANT</v>
          </cell>
          <cell r="AE1668" t="str">
            <v>NA</v>
          </cell>
          <cell r="AF1668" t="str">
            <v>TOTAL GENERAL PLANT.NA</v>
          </cell>
        </row>
        <row r="1669">
          <cell r="A1669">
            <v>1669</v>
          </cell>
          <cell r="AD1669" t="str">
            <v>TOTAL GENERAL PLANT</v>
          </cell>
          <cell r="AE1669" t="str">
            <v>NA</v>
          </cell>
          <cell r="AF1669" t="str">
            <v>TOTAL GENERAL PLANT.NA1</v>
          </cell>
        </row>
        <row r="1670">
          <cell r="A1670">
            <v>1670</v>
          </cell>
          <cell r="B1670">
            <v>301</v>
          </cell>
          <cell r="C1670" t="str">
            <v>Organization</v>
          </cell>
          <cell r="AD1670">
            <v>301</v>
          </cell>
          <cell r="AE1670" t="str">
            <v>NA</v>
          </cell>
          <cell r="AF1670" t="str">
            <v>301.NA</v>
          </cell>
        </row>
        <row r="1671">
          <cell r="A1671">
            <v>1671</v>
          </cell>
          <cell r="D1671" t="str">
            <v>S</v>
          </cell>
          <cell r="E1671" t="str">
            <v>I-SITUS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M1671">
            <v>0.75</v>
          </cell>
          <cell r="N1671">
            <v>0</v>
          </cell>
          <cell r="O1671">
            <v>0</v>
          </cell>
          <cell r="P1671">
            <v>0.75</v>
          </cell>
          <cell r="Q1671">
            <v>0</v>
          </cell>
          <cell r="R1671">
            <v>0</v>
          </cell>
          <cell r="S1671" t="str">
            <v>PLNT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D1671">
            <v>301</v>
          </cell>
          <cell r="AE1671" t="str">
            <v>S</v>
          </cell>
          <cell r="AF1671" t="str">
            <v>301.S</v>
          </cell>
        </row>
        <row r="1672">
          <cell r="A1672">
            <v>1672</v>
          </cell>
          <cell r="D1672" t="str">
            <v>SO</v>
          </cell>
          <cell r="E1672" t="str">
            <v>PTD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M1672">
            <v>0.75</v>
          </cell>
          <cell r="N1672">
            <v>0</v>
          </cell>
          <cell r="O1672">
            <v>0</v>
          </cell>
          <cell r="P1672">
            <v>0.75</v>
          </cell>
          <cell r="Q1672">
            <v>0</v>
          </cell>
          <cell r="R1672">
            <v>0</v>
          </cell>
          <cell r="S1672" t="str">
            <v>PLNT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D1672">
            <v>301</v>
          </cell>
          <cell r="AE1672" t="str">
            <v>SO</v>
          </cell>
          <cell r="AF1672" t="str">
            <v>301.SO</v>
          </cell>
        </row>
        <row r="1673">
          <cell r="A1673">
            <v>1673</v>
          </cell>
          <cell r="D1673" t="str">
            <v>SG</v>
          </cell>
          <cell r="E1673" t="str">
            <v>I-SG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M1673">
            <v>0.75</v>
          </cell>
          <cell r="N1673">
            <v>0</v>
          </cell>
          <cell r="O1673">
            <v>0</v>
          </cell>
          <cell r="P1673">
            <v>0.75</v>
          </cell>
          <cell r="Q1673">
            <v>0</v>
          </cell>
          <cell r="R1673">
            <v>0</v>
          </cell>
          <cell r="S1673" t="str">
            <v>PLNT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  <cell r="AD1673">
            <v>301</v>
          </cell>
          <cell r="AE1673" t="str">
            <v>SG</v>
          </cell>
          <cell r="AF1673" t="str">
            <v>301.SG</v>
          </cell>
        </row>
        <row r="1674">
          <cell r="A1674">
            <v>1674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N1674">
            <v>0</v>
          </cell>
          <cell r="O1674">
            <v>0</v>
          </cell>
          <cell r="Q1674">
            <v>0</v>
          </cell>
          <cell r="R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  <cell r="AD1674">
            <v>301</v>
          </cell>
          <cell r="AE1674" t="str">
            <v>NA</v>
          </cell>
          <cell r="AF1674" t="str">
            <v>301.NA1</v>
          </cell>
        </row>
        <row r="1675">
          <cell r="A1675">
            <v>1675</v>
          </cell>
          <cell r="B1675">
            <v>302</v>
          </cell>
          <cell r="C1675" t="str">
            <v>Franchise &amp; Consent</v>
          </cell>
          <cell r="AD1675">
            <v>302</v>
          </cell>
          <cell r="AE1675" t="str">
            <v>NA</v>
          </cell>
          <cell r="AF1675" t="str">
            <v>302.NA</v>
          </cell>
        </row>
        <row r="1676">
          <cell r="A1676">
            <v>1676</v>
          </cell>
          <cell r="D1676" t="str">
            <v>S</v>
          </cell>
          <cell r="E1676" t="str">
            <v>I-SITUS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M1676">
            <v>0.75</v>
          </cell>
          <cell r="N1676">
            <v>0</v>
          </cell>
          <cell r="O1676">
            <v>0</v>
          </cell>
          <cell r="P1676">
            <v>0.75</v>
          </cell>
          <cell r="Q1676">
            <v>0</v>
          </cell>
          <cell r="R1676">
            <v>0</v>
          </cell>
          <cell r="S1676" t="str">
            <v>PLNT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B1676">
            <v>0</v>
          </cell>
          <cell r="AD1676">
            <v>302</v>
          </cell>
          <cell r="AE1676" t="str">
            <v>S</v>
          </cell>
          <cell r="AF1676" t="str">
            <v>302.S</v>
          </cell>
        </row>
        <row r="1677">
          <cell r="A1677">
            <v>1677</v>
          </cell>
          <cell r="D1677" t="str">
            <v>SG</v>
          </cell>
          <cell r="E1677" t="str">
            <v>I-SG</v>
          </cell>
          <cell r="F1677">
            <v>4593289.4923842559</v>
          </cell>
          <cell r="G1677">
            <v>3857885.0235094754</v>
          </cell>
          <cell r="H1677">
            <v>735404.46887478093</v>
          </cell>
          <cell r="I1677">
            <v>0</v>
          </cell>
          <cell r="J1677">
            <v>0</v>
          </cell>
          <cell r="K1677">
            <v>0</v>
          </cell>
          <cell r="M1677">
            <v>0.75</v>
          </cell>
          <cell r="N1677">
            <v>2893413.7676321063</v>
          </cell>
          <cell r="O1677">
            <v>964471.25587736885</v>
          </cell>
          <cell r="P1677">
            <v>0.75</v>
          </cell>
          <cell r="Q1677">
            <v>551553.3516560857</v>
          </cell>
          <cell r="R1677">
            <v>183851.11721869523</v>
          </cell>
          <cell r="S1677" t="str">
            <v>PLNT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0</v>
          </cell>
          <cell r="AB1677">
            <v>0</v>
          </cell>
          <cell r="AD1677">
            <v>302</v>
          </cell>
          <cell r="AE1677" t="str">
            <v>SG</v>
          </cell>
          <cell r="AF1677" t="str">
            <v>302.SG</v>
          </cell>
        </row>
        <row r="1678">
          <cell r="A1678">
            <v>1678</v>
          </cell>
          <cell r="D1678" t="str">
            <v>SG</v>
          </cell>
          <cell r="E1678" t="str">
            <v>I-SG</v>
          </cell>
          <cell r="F1678">
            <v>43179236.314852484</v>
          </cell>
          <cell r="G1678">
            <v>36266063.652604289</v>
          </cell>
          <cell r="H1678">
            <v>6913172.6622481989</v>
          </cell>
          <cell r="I1678">
            <v>0</v>
          </cell>
          <cell r="J1678">
            <v>0</v>
          </cell>
          <cell r="K1678">
            <v>0</v>
          </cell>
          <cell r="M1678">
            <v>0.75</v>
          </cell>
          <cell r="N1678">
            <v>27199547.739453219</v>
          </cell>
          <cell r="O1678">
            <v>9066515.9131510723</v>
          </cell>
          <cell r="P1678">
            <v>0.75</v>
          </cell>
          <cell r="Q1678">
            <v>5184879.4966861494</v>
          </cell>
          <cell r="R1678">
            <v>1728293.1655620497</v>
          </cell>
          <cell r="S1678" t="str">
            <v>PLNT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B1678">
            <v>0</v>
          </cell>
          <cell r="AD1678">
            <v>302</v>
          </cell>
          <cell r="AE1678" t="str">
            <v>SG</v>
          </cell>
          <cell r="AF1678" t="str">
            <v>302.SG1</v>
          </cell>
        </row>
        <row r="1679">
          <cell r="A1679">
            <v>1679</v>
          </cell>
          <cell r="D1679" t="str">
            <v>SG</v>
          </cell>
          <cell r="E1679" t="str">
            <v>I-SG</v>
          </cell>
          <cell r="F1679">
            <v>4019772.1148908269</v>
          </cell>
          <cell r="G1679">
            <v>3376190.1281577246</v>
          </cell>
          <cell r="H1679">
            <v>643581.98673310259</v>
          </cell>
          <cell r="I1679">
            <v>0</v>
          </cell>
          <cell r="J1679">
            <v>0</v>
          </cell>
          <cell r="K1679">
            <v>0</v>
          </cell>
          <cell r="M1679">
            <v>0.75</v>
          </cell>
          <cell r="N1679">
            <v>2532142.5961182937</v>
          </cell>
          <cell r="O1679">
            <v>844047.53203943116</v>
          </cell>
          <cell r="P1679">
            <v>0.75</v>
          </cell>
          <cell r="Q1679">
            <v>482686.49004982691</v>
          </cell>
          <cell r="R1679">
            <v>160895.49668327565</v>
          </cell>
          <cell r="S1679" t="str">
            <v>PLNT</v>
          </cell>
          <cell r="T1679">
            <v>0</v>
          </cell>
          <cell r="U1679">
            <v>0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D1679">
            <v>302</v>
          </cell>
          <cell r="AE1679" t="str">
            <v>SG</v>
          </cell>
          <cell r="AF1679" t="str">
            <v>302.SG2</v>
          </cell>
        </row>
        <row r="1680">
          <cell r="A1680">
            <v>1680</v>
          </cell>
          <cell r="D1680" t="str">
            <v>SG</v>
          </cell>
          <cell r="E1680" t="str">
            <v>P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M1680">
            <v>0.75</v>
          </cell>
          <cell r="N1680">
            <v>0</v>
          </cell>
          <cell r="O1680">
            <v>0</v>
          </cell>
          <cell r="P1680">
            <v>0.75</v>
          </cell>
          <cell r="Q1680">
            <v>0</v>
          </cell>
          <cell r="R1680">
            <v>0</v>
          </cell>
          <cell r="S1680" t="str">
            <v>PLNT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B1680">
            <v>0</v>
          </cell>
          <cell r="AD1680">
            <v>302</v>
          </cell>
          <cell r="AE1680" t="str">
            <v>SG</v>
          </cell>
          <cell r="AF1680" t="str">
            <v>302.SG3</v>
          </cell>
        </row>
        <row r="1681">
          <cell r="A1681">
            <v>1681</v>
          </cell>
          <cell r="D1681" t="str">
            <v>SG</v>
          </cell>
          <cell r="E1681" t="str">
            <v>P</v>
          </cell>
          <cell r="F1681">
            <v>262896.90745148109</v>
          </cell>
          <cell r="G1681">
            <v>262896.90745148109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M1681">
            <v>0.75</v>
          </cell>
          <cell r="N1681">
            <v>197172.68058861082</v>
          </cell>
          <cell r="O1681">
            <v>65724.226862870273</v>
          </cell>
          <cell r="P1681">
            <v>0.75</v>
          </cell>
          <cell r="Q1681">
            <v>0</v>
          </cell>
          <cell r="R1681">
            <v>0</v>
          </cell>
          <cell r="S1681" t="str">
            <v>PLNT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  <cell r="AD1681">
            <v>302</v>
          </cell>
          <cell r="AE1681" t="str">
            <v>SG</v>
          </cell>
          <cell r="AF1681" t="str">
            <v>302.SG4</v>
          </cell>
        </row>
        <row r="1682">
          <cell r="A1682">
            <v>1682</v>
          </cell>
          <cell r="F1682">
            <v>52055194.829579048</v>
          </cell>
          <cell r="G1682">
            <v>43763035.71172297</v>
          </cell>
          <cell r="H1682">
            <v>8292159.1178560825</v>
          </cell>
          <cell r="I1682">
            <v>0</v>
          </cell>
          <cell r="J1682">
            <v>0</v>
          </cell>
          <cell r="K1682">
            <v>0</v>
          </cell>
          <cell r="N1682">
            <v>32822276.783792228</v>
          </cell>
          <cell r="O1682">
            <v>10940758.927930743</v>
          </cell>
          <cell r="Q1682">
            <v>6219119.3383920621</v>
          </cell>
          <cell r="R1682">
            <v>2073039.7794640206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0</v>
          </cell>
          <cell r="AB1682">
            <v>0</v>
          </cell>
          <cell r="AD1682">
            <v>302</v>
          </cell>
          <cell r="AE1682" t="str">
            <v>NA</v>
          </cell>
          <cell r="AF1682" t="str">
            <v>302.NA1</v>
          </cell>
        </row>
        <row r="1683">
          <cell r="A1683">
            <v>1683</v>
          </cell>
          <cell r="AD1683">
            <v>302</v>
          </cell>
          <cell r="AE1683" t="str">
            <v>NA</v>
          </cell>
          <cell r="AF1683" t="str">
            <v>302.NA2</v>
          </cell>
        </row>
        <row r="1684">
          <cell r="A1684">
            <v>1684</v>
          </cell>
          <cell r="B1684">
            <v>303</v>
          </cell>
          <cell r="C1684" t="str">
            <v>Miscellaneous Intangible Plant</v>
          </cell>
          <cell r="AD1684">
            <v>303</v>
          </cell>
          <cell r="AE1684" t="str">
            <v>NA</v>
          </cell>
          <cell r="AF1684" t="str">
            <v>303.NA</v>
          </cell>
        </row>
        <row r="1685">
          <cell r="A1685">
            <v>1685</v>
          </cell>
          <cell r="D1685" t="str">
            <v>S</v>
          </cell>
          <cell r="E1685" t="str">
            <v>I-SITUS</v>
          </cell>
          <cell r="F1685">
            <v>3267149.06461538</v>
          </cell>
          <cell r="G1685">
            <v>6068736.6559752887</v>
          </cell>
          <cell r="H1685">
            <v>-1383329.8595081572</v>
          </cell>
          <cell r="I1685">
            <v>-1418257.7318517517</v>
          </cell>
          <cell r="J1685">
            <v>0</v>
          </cell>
          <cell r="K1685">
            <v>0</v>
          </cell>
          <cell r="M1685">
            <v>0.75</v>
          </cell>
          <cell r="N1685">
            <v>4551552.4919814663</v>
          </cell>
          <cell r="O1685">
            <v>1517184.1639938222</v>
          </cell>
          <cell r="P1685">
            <v>0.75</v>
          </cell>
          <cell r="Q1685">
            <v>-1037497.3946311179</v>
          </cell>
          <cell r="R1685">
            <v>-345832.46487703931</v>
          </cell>
          <cell r="S1685" t="str">
            <v>PLNT</v>
          </cell>
          <cell r="T1685">
            <v>-248769.60410900798</v>
          </cell>
          <cell r="U1685">
            <v>-714909.4018696018</v>
          </cell>
          <cell r="V1685">
            <v>-265572.83064813638</v>
          </cell>
          <cell r="W1685">
            <v>-146191.08014843107</v>
          </cell>
          <cell r="X1685">
            <v>-42814.815076574341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D1685">
            <v>303</v>
          </cell>
          <cell r="AE1685" t="str">
            <v>S</v>
          </cell>
          <cell r="AF1685" t="str">
            <v>303.S</v>
          </cell>
        </row>
        <row r="1686">
          <cell r="A1686">
            <v>1686</v>
          </cell>
          <cell r="D1686" t="str">
            <v>SG</v>
          </cell>
          <cell r="E1686" t="str">
            <v>I-SG</v>
          </cell>
          <cell r="F1686">
            <v>70151295.378039479</v>
          </cell>
          <cell r="G1686">
            <v>58919785.540938795</v>
          </cell>
          <cell r="H1686">
            <v>11231509.837100688</v>
          </cell>
          <cell r="I1686">
            <v>0</v>
          </cell>
          <cell r="J1686">
            <v>0</v>
          </cell>
          <cell r="K1686">
            <v>0</v>
          </cell>
          <cell r="M1686">
            <v>0.75</v>
          </cell>
          <cell r="N1686">
            <v>44189839.155704096</v>
          </cell>
          <cell r="O1686">
            <v>14729946.385234699</v>
          </cell>
          <cell r="P1686">
            <v>0.75</v>
          </cell>
          <cell r="Q1686">
            <v>8423632.3778255172</v>
          </cell>
          <cell r="R1686">
            <v>2807877.4592751721</v>
          </cell>
          <cell r="S1686" t="str">
            <v>PLNT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>
            <v>0</v>
          </cell>
          <cell r="AD1686">
            <v>303</v>
          </cell>
          <cell r="AE1686" t="str">
            <v>SG</v>
          </cell>
          <cell r="AF1686" t="str">
            <v>303.SG</v>
          </cell>
        </row>
        <row r="1687">
          <cell r="A1687">
            <v>1687</v>
          </cell>
          <cell r="D1687" t="str">
            <v>SO</v>
          </cell>
          <cell r="E1687" t="str">
            <v>PTD</v>
          </cell>
          <cell r="F1687">
            <v>158177536.27571261</v>
          </cell>
          <cell r="G1687">
            <v>79878777.565133259</v>
          </cell>
          <cell r="H1687">
            <v>37949065.000667468</v>
          </cell>
          <cell r="I1687">
            <v>40349693.709911883</v>
          </cell>
          <cell r="J1687">
            <v>0</v>
          </cell>
          <cell r="K1687">
            <v>0</v>
          </cell>
          <cell r="M1687">
            <v>0.75</v>
          </cell>
          <cell r="N1687">
            <v>59909083.17384994</v>
          </cell>
          <cell r="O1687">
            <v>19969694.391283315</v>
          </cell>
          <cell r="P1687">
            <v>0.75</v>
          </cell>
          <cell r="Q1687">
            <v>28461798.750500601</v>
          </cell>
          <cell r="R1687">
            <v>9487266.2501668669</v>
          </cell>
          <cell r="S1687" t="str">
            <v>PLNT</v>
          </cell>
          <cell r="T1687">
            <v>7077541.0595002789</v>
          </cell>
          <cell r="U1687">
            <v>20339304.167311955</v>
          </cell>
          <cell r="V1687">
            <v>7555595.9496413358</v>
          </cell>
          <cell r="W1687">
            <v>4159163.1581719886</v>
          </cell>
          <cell r="X1687">
            <v>1218089.3752863193</v>
          </cell>
          <cell r="Y1687">
            <v>0</v>
          </cell>
          <cell r="Z1687">
            <v>0</v>
          </cell>
          <cell r="AA1687">
            <v>0</v>
          </cell>
          <cell r="AB1687">
            <v>0</v>
          </cell>
          <cell r="AD1687">
            <v>303</v>
          </cell>
          <cell r="AE1687" t="str">
            <v>SO</v>
          </cell>
          <cell r="AF1687" t="str">
            <v>303.SO</v>
          </cell>
        </row>
        <row r="1688">
          <cell r="A1688">
            <v>1688</v>
          </cell>
          <cell r="D1688" t="str">
            <v>SE</v>
          </cell>
          <cell r="E1688" t="str">
            <v>P</v>
          </cell>
          <cell r="F1688">
            <v>787695.30370856659</v>
          </cell>
          <cell r="G1688">
            <v>787695.30370856659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M1688">
            <v>0</v>
          </cell>
          <cell r="N1688">
            <v>0</v>
          </cell>
          <cell r="O1688">
            <v>787695.30370856659</v>
          </cell>
          <cell r="P1688">
            <v>0</v>
          </cell>
          <cell r="Q1688">
            <v>0</v>
          </cell>
          <cell r="R1688">
            <v>0</v>
          </cell>
          <cell r="S1688" t="str">
            <v>PLNT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B1688">
            <v>0</v>
          </cell>
          <cell r="AD1688">
            <v>303</v>
          </cell>
          <cell r="AE1688" t="str">
            <v>SE</v>
          </cell>
          <cell r="AF1688" t="str">
            <v>303.SE</v>
          </cell>
        </row>
        <row r="1689">
          <cell r="A1689">
            <v>1689</v>
          </cell>
          <cell r="D1689" t="str">
            <v>CN</v>
          </cell>
          <cell r="E1689" t="str">
            <v>CUST</v>
          </cell>
          <cell r="F1689">
            <v>66224183.250553362</v>
          </cell>
          <cell r="G1689">
            <v>0</v>
          </cell>
          <cell r="H1689">
            <v>0</v>
          </cell>
          <cell r="I1689">
            <v>0</v>
          </cell>
          <cell r="J1689">
            <v>66224183.250553362</v>
          </cell>
          <cell r="K1689">
            <v>0</v>
          </cell>
          <cell r="M1689">
            <v>0.75</v>
          </cell>
          <cell r="N1689">
            <v>0</v>
          </cell>
          <cell r="O1689">
            <v>0</v>
          </cell>
          <cell r="P1689">
            <v>0.75</v>
          </cell>
          <cell r="Q1689">
            <v>0</v>
          </cell>
          <cell r="R1689">
            <v>0</v>
          </cell>
          <cell r="S1689" t="str">
            <v>CUST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0</v>
          </cell>
          <cell r="AB1689">
            <v>0</v>
          </cell>
          <cell r="AD1689">
            <v>303</v>
          </cell>
          <cell r="AE1689" t="str">
            <v>CN</v>
          </cell>
          <cell r="AF1689" t="str">
            <v>303.CN</v>
          </cell>
        </row>
        <row r="1690">
          <cell r="A1690">
            <v>1690</v>
          </cell>
          <cell r="D1690" t="str">
            <v>SG</v>
          </cell>
          <cell r="E1690" t="str">
            <v>P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M1690">
            <v>0.75</v>
          </cell>
          <cell r="N1690">
            <v>0</v>
          </cell>
          <cell r="O1690">
            <v>0</v>
          </cell>
          <cell r="P1690">
            <v>0.75</v>
          </cell>
          <cell r="Q1690">
            <v>0</v>
          </cell>
          <cell r="R1690">
            <v>0</v>
          </cell>
          <cell r="S1690" t="str">
            <v>PLNT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  <cell r="AD1690">
            <v>303</v>
          </cell>
          <cell r="AE1690" t="str">
            <v>SG</v>
          </cell>
          <cell r="AF1690" t="str">
            <v>303.SG1</v>
          </cell>
        </row>
        <row r="1691">
          <cell r="A1691">
            <v>1691</v>
          </cell>
          <cell r="D1691" t="str">
            <v>SG</v>
          </cell>
          <cell r="E1691" t="str">
            <v>I-DGP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M1691">
            <v>0.75</v>
          </cell>
          <cell r="N1691">
            <v>0</v>
          </cell>
          <cell r="O1691">
            <v>0</v>
          </cell>
          <cell r="P1691">
            <v>0.75</v>
          </cell>
          <cell r="Q1691">
            <v>0</v>
          </cell>
          <cell r="R1691">
            <v>0</v>
          </cell>
          <cell r="S1691" t="str">
            <v>PLNT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D1691">
            <v>303</v>
          </cell>
          <cell r="AE1691" t="str">
            <v>SG</v>
          </cell>
          <cell r="AF1691" t="str">
            <v>303.SG2</v>
          </cell>
        </row>
        <row r="1692">
          <cell r="A1692">
            <v>1692</v>
          </cell>
          <cell r="F1692">
            <v>298607859.27262938</v>
          </cell>
          <cell r="G1692">
            <v>145654995.0657559</v>
          </cell>
          <cell r="H1692">
            <v>47797244.978259996</v>
          </cell>
          <cell r="I1692">
            <v>38931435.978060134</v>
          </cell>
          <cell r="J1692">
            <v>66224183.250553362</v>
          </cell>
          <cell r="K1692">
            <v>0</v>
          </cell>
          <cell r="N1692">
            <v>108650474.8215355</v>
          </cell>
          <cell r="O1692">
            <v>37004520.244220406</v>
          </cell>
          <cell r="Q1692">
            <v>35847933.733695</v>
          </cell>
          <cell r="R1692">
            <v>11949311.244564999</v>
          </cell>
          <cell r="T1692">
            <v>6828771.455391271</v>
          </cell>
          <cell r="U1692">
            <v>19624394.765442353</v>
          </cell>
          <cell r="V1692">
            <v>7290023.1189931994</v>
          </cell>
          <cell r="W1692">
            <v>4012972.0780235576</v>
          </cell>
          <cell r="X1692">
            <v>1175274.5602097448</v>
          </cell>
          <cell r="Y1692">
            <v>0</v>
          </cell>
          <cell r="Z1692">
            <v>0</v>
          </cell>
          <cell r="AA1692">
            <v>0</v>
          </cell>
          <cell r="AB1692">
            <v>0</v>
          </cell>
          <cell r="AD1692">
            <v>303</v>
          </cell>
          <cell r="AE1692" t="str">
            <v>NA</v>
          </cell>
          <cell r="AF1692" t="str">
            <v>303.NA1</v>
          </cell>
        </row>
        <row r="1693">
          <cell r="A1693">
            <v>1693</v>
          </cell>
          <cell r="B1693">
            <v>303</v>
          </cell>
          <cell r="C1693" t="str">
            <v>Less Non-Utility Plant</v>
          </cell>
          <cell r="AD1693">
            <v>303</v>
          </cell>
          <cell r="AE1693" t="str">
            <v>NA</v>
          </cell>
          <cell r="AF1693" t="str">
            <v>303.NA2</v>
          </cell>
        </row>
        <row r="1694">
          <cell r="A1694">
            <v>1694</v>
          </cell>
          <cell r="D1694" t="str">
            <v>S</v>
          </cell>
          <cell r="E1694" t="str">
            <v>I-SITUS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M1694">
            <v>0.75</v>
          </cell>
          <cell r="N1694">
            <v>0</v>
          </cell>
          <cell r="O1694">
            <v>0</v>
          </cell>
          <cell r="P1694">
            <v>0.75</v>
          </cell>
          <cell r="Q1694">
            <v>0</v>
          </cell>
          <cell r="R1694">
            <v>0</v>
          </cell>
          <cell r="S1694" t="str">
            <v>PLNT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D1694">
            <v>303</v>
          </cell>
          <cell r="AE1694" t="str">
            <v>S</v>
          </cell>
          <cell r="AF1694" t="str">
            <v>303.S1</v>
          </cell>
        </row>
        <row r="1695">
          <cell r="A1695">
            <v>1695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N1695">
            <v>0</v>
          </cell>
          <cell r="O1695">
            <v>0</v>
          </cell>
          <cell r="Q1695">
            <v>0</v>
          </cell>
          <cell r="R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B1695">
            <v>0</v>
          </cell>
          <cell r="AD1695">
            <v>303</v>
          </cell>
          <cell r="AE1695" t="str">
            <v>NA</v>
          </cell>
          <cell r="AF1695" t="str">
            <v>303.NA3</v>
          </cell>
        </row>
        <row r="1696">
          <cell r="A1696">
            <v>1696</v>
          </cell>
          <cell r="AD1696">
            <v>303</v>
          </cell>
          <cell r="AE1696" t="str">
            <v>NA</v>
          </cell>
          <cell r="AF1696" t="str">
            <v>303.NA4</v>
          </cell>
        </row>
        <row r="1697">
          <cell r="A1697">
            <v>1697</v>
          </cell>
          <cell r="B1697" t="str">
            <v>IP</v>
          </cell>
          <cell r="C1697" t="str">
            <v>Unclassified Intangible Plant - Acct 300</v>
          </cell>
          <cell r="AD1697" t="str">
            <v>IP</v>
          </cell>
          <cell r="AE1697" t="str">
            <v>NA</v>
          </cell>
          <cell r="AF1697" t="str">
            <v>IP.NA</v>
          </cell>
        </row>
        <row r="1698">
          <cell r="A1698">
            <v>1698</v>
          </cell>
          <cell r="D1698" t="str">
            <v>S</v>
          </cell>
          <cell r="E1698" t="str">
            <v>I-SITUS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M1698">
            <v>0.75</v>
          </cell>
          <cell r="N1698">
            <v>0</v>
          </cell>
          <cell r="O1698">
            <v>0</v>
          </cell>
          <cell r="P1698">
            <v>0.75</v>
          </cell>
          <cell r="Q1698">
            <v>0</v>
          </cell>
          <cell r="R1698">
            <v>0</v>
          </cell>
          <cell r="S1698" t="str">
            <v>PLNT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B1698">
            <v>0</v>
          </cell>
          <cell r="AD1698" t="str">
            <v>IP</v>
          </cell>
          <cell r="AE1698" t="str">
            <v>S</v>
          </cell>
          <cell r="AF1698" t="str">
            <v>IP.S</v>
          </cell>
        </row>
        <row r="1699">
          <cell r="A1699">
            <v>1699</v>
          </cell>
          <cell r="D1699" t="str">
            <v>SG</v>
          </cell>
          <cell r="E1699" t="str">
            <v>I-SG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M1699">
            <v>0.75</v>
          </cell>
          <cell r="N1699">
            <v>0</v>
          </cell>
          <cell r="O1699">
            <v>0</v>
          </cell>
          <cell r="P1699">
            <v>0.75</v>
          </cell>
          <cell r="Q1699">
            <v>0</v>
          </cell>
          <cell r="R1699">
            <v>0</v>
          </cell>
          <cell r="S1699" t="str">
            <v>PLNT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0</v>
          </cell>
          <cell r="AB1699">
            <v>0</v>
          </cell>
          <cell r="AD1699" t="str">
            <v>IP</v>
          </cell>
          <cell r="AE1699" t="str">
            <v>SG</v>
          </cell>
          <cell r="AF1699" t="str">
            <v>IP.SG</v>
          </cell>
        </row>
        <row r="1700">
          <cell r="A1700">
            <v>1700</v>
          </cell>
          <cell r="D1700" t="str">
            <v>SG</v>
          </cell>
          <cell r="E1700" t="str">
            <v>P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M1700">
            <v>0.75</v>
          </cell>
          <cell r="N1700">
            <v>0</v>
          </cell>
          <cell r="O1700">
            <v>0</v>
          </cell>
          <cell r="P1700">
            <v>0.75</v>
          </cell>
          <cell r="Q1700">
            <v>0</v>
          </cell>
          <cell r="R1700">
            <v>0</v>
          </cell>
          <cell r="S1700" t="str">
            <v>PLNT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0</v>
          </cell>
          <cell r="AB1700">
            <v>0</v>
          </cell>
          <cell r="AD1700" t="str">
            <v>IP</v>
          </cell>
          <cell r="AE1700" t="str">
            <v>SG</v>
          </cell>
          <cell r="AF1700" t="str">
            <v>IP.SG1</v>
          </cell>
        </row>
        <row r="1701">
          <cell r="A1701">
            <v>1701</v>
          </cell>
          <cell r="D1701" t="str">
            <v>SO</v>
          </cell>
          <cell r="E1701" t="str">
            <v>PTD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M1701">
            <v>0.75</v>
          </cell>
          <cell r="N1701">
            <v>0</v>
          </cell>
          <cell r="O1701">
            <v>0</v>
          </cell>
          <cell r="P1701">
            <v>0.75</v>
          </cell>
          <cell r="Q1701">
            <v>0</v>
          </cell>
          <cell r="R1701">
            <v>0</v>
          </cell>
          <cell r="S1701" t="str">
            <v>PLNT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D1701" t="str">
            <v>IP</v>
          </cell>
          <cell r="AE1701" t="str">
            <v>SO</v>
          </cell>
          <cell r="AF1701" t="str">
            <v>IP.SO</v>
          </cell>
        </row>
        <row r="1702">
          <cell r="A1702">
            <v>1702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N1702">
            <v>0</v>
          </cell>
          <cell r="O1702">
            <v>0</v>
          </cell>
          <cell r="Q1702">
            <v>0</v>
          </cell>
          <cell r="R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0</v>
          </cell>
          <cell r="AB1702">
            <v>0</v>
          </cell>
          <cell r="AD1702" t="str">
            <v>IP</v>
          </cell>
          <cell r="AE1702" t="str">
            <v>NA</v>
          </cell>
          <cell r="AF1702" t="str">
            <v>IP.NA1</v>
          </cell>
        </row>
        <row r="1703">
          <cell r="A1703">
            <v>1703</v>
          </cell>
          <cell r="AD1703" t="str">
            <v>IP</v>
          </cell>
          <cell r="AE1703" t="str">
            <v>NA</v>
          </cell>
          <cell r="AF1703" t="str">
            <v>IP.NA2</v>
          </cell>
        </row>
        <row r="1704">
          <cell r="A1704">
            <v>1704</v>
          </cell>
          <cell r="B1704" t="str">
            <v>TOTAL INTANGIBLE PLANT</v>
          </cell>
          <cell r="F1704">
            <v>350663054.10220844</v>
          </cell>
          <cell r="G1704">
            <v>189418030.77747887</v>
          </cell>
          <cell r="H1704">
            <v>56089404.096116081</v>
          </cell>
          <cell r="I1704">
            <v>38931435.978060134</v>
          </cell>
          <cell r="J1704">
            <v>66224183.250553362</v>
          </cell>
          <cell r="K1704">
            <v>0</v>
          </cell>
          <cell r="N1704">
            <v>141472751.60532773</v>
          </cell>
          <cell r="O1704">
            <v>47945279.172151148</v>
          </cell>
          <cell r="Q1704">
            <v>42067053.072087064</v>
          </cell>
          <cell r="R1704">
            <v>14022351.02402902</v>
          </cell>
          <cell r="T1704">
            <v>6828771.455391271</v>
          </cell>
          <cell r="U1704">
            <v>19624394.765442353</v>
          </cell>
          <cell r="V1704">
            <v>7290023.1189931994</v>
          </cell>
          <cell r="W1704">
            <v>4012972.0780235576</v>
          </cell>
          <cell r="X1704">
            <v>1175274.5602097448</v>
          </cell>
          <cell r="Y1704">
            <v>0</v>
          </cell>
          <cell r="Z1704">
            <v>0</v>
          </cell>
          <cell r="AA1704">
            <v>0</v>
          </cell>
          <cell r="AB1704">
            <v>0</v>
          </cell>
          <cell r="AD1704" t="str">
            <v>TOTAL INTANGIBLE PLANT</v>
          </cell>
          <cell r="AE1704" t="str">
            <v>NA</v>
          </cell>
          <cell r="AF1704" t="str">
            <v>TOTAL INTANGIBLE PLANT.NA</v>
          </cell>
        </row>
        <row r="1705">
          <cell r="A1705">
            <v>1705</v>
          </cell>
          <cell r="AD1705" t="str">
            <v>TOTAL INTANGIBLE PLANT</v>
          </cell>
          <cell r="AE1705" t="str">
            <v>NA</v>
          </cell>
          <cell r="AF1705" t="str">
            <v>TOTAL INTANGIBLE PLANT.NA1</v>
          </cell>
        </row>
        <row r="1706">
          <cell r="A1706">
            <v>1706</v>
          </cell>
          <cell r="AD1706" t="str">
            <v>TOTAL INTANGIBLE PLANT</v>
          </cell>
          <cell r="AE1706" t="str">
            <v>NA</v>
          </cell>
          <cell r="AF1706" t="str">
            <v>TOTAL INTANGIBLE PLANT.NA2</v>
          </cell>
        </row>
        <row r="1707">
          <cell r="A1707">
            <v>1707</v>
          </cell>
          <cell r="B1707" t="str">
            <v>TOTAL ELECTRIC PLANT IN SERVICE</v>
          </cell>
          <cell r="F1707">
            <v>11340055641.354292</v>
          </cell>
          <cell r="G1707">
            <v>5678810201.4133339</v>
          </cell>
          <cell r="H1707">
            <v>2697078606.9127893</v>
          </cell>
          <cell r="I1707">
            <v>2888256309.5344276</v>
          </cell>
          <cell r="J1707">
            <v>75910523.493741453</v>
          </cell>
          <cell r="K1707">
            <v>0</v>
          </cell>
          <cell r="N1707">
            <v>4149878752.4553103</v>
          </cell>
          <cell r="O1707">
            <v>1528931448.9580235</v>
          </cell>
          <cell r="Q1707">
            <v>2022808955.1845918</v>
          </cell>
          <cell r="R1707">
            <v>674269651.72819734</v>
          </cell>
          <cell r="T1707">
            <v>515374794.29315168</v>
          </cell>
          <cell r="U1707">
            <v>1481074375.0081992</v>
          </cell>
          <cell r="V1707">
            <v>521009306.29563129</v>
          </cell>
          <cell r="W1707">
            <v>286802355.00316828</v>
          </cell>
          <cell r="X1707">
            <v>83995478.934276566</v>
          </cell>
          <cell r="Y1707">
            <v>0</v>
          </cell>
          <cell r="Z1707">
            <v>0</v>
          </cell>
          <cell r="AA1707">
            <v>0</v>
          </cell>
          <cell r="AB1707">
            <v>0</v>
          </cell>
          <cell r="AD1707" t="str">
            <v>TOTAL ELECTRIC PLANT IN SERVICE</v>
          </cell>
          <cell r="AE1707" t="str">
            <v>NA</v>
          </cell>
          <cell r="AF1707" t="str">
            <v>TOTAL ELECTRIC PLANT IN SERVICE.NA</v>
          </cell>
        </row>
        <row r="1708">
          <cell r="A1708">
            <v>1708</v>
          </cell>
          <cell r="AD1708" t="str">
            <v>TOTAL ELECTRIC PLANT IN SERVICE</v>
          </cell>
          <cell r="AE1708" t="str">
            <v>NA</v>
          </cell>
          <cell r="AF1708" t="str">
            <v>TOTAL ELECTRIC PLANT IN SERVICE.NA1</v>
          </cell>
        </row>
        <row r="1709">
          <cell r="A1709">
            <v>1709</v>
          </cell>
          <cell r="B1709">
            <v>105</v>
          </cell>
          <cell r="C1709" t="str">
            <v>Plant Held For Future Use</v>
          </cell>
          <cell r="AD1709">
            <v>105</v>
          </cell>
          <cell r="AE1709" t="str">
            <v>NA</v>
          </cell>
          <cell r="AF1709" t="str">
            <v>105.NA</v>
          </cell>
        </row>
        <row r="1710">
          <cell r="A1710">
            <v>1710</v>
          </cell>
          <cell r="D1710" t="str">
            <v>S</v>
          </cell>
          <cell r="E1710" t="str">
            <v>DPW</v>
          </cell>
          <cell r="F1710">
            <v>4847342.38</v>
          </cell>
          <cell r="G1710">
            <v>0</v>
          </cell>
          <cell r="H1710">
            <v>0</v>
          </cell>
          <cell r="I1710">
            <v>4847342.38</v>
          </cell>
          <cell r="J1710">
            <v>0</v>
          </cell>
          <cell r="K1710">
            <v>0</v>
          </cell>
          <cell r="M1710">
            <v>0.75</v>
          </cell>
          <cell r="N1710">
            <v>0</v>
          </cell>
          <cell r="O1710">
            <v>0</v>
          </cell>
          <cell r="P1710">
            <v>0.75</v>
          </cell>
          <cell r="Q1710">
            <v>0</v>
          </cell>
          <cell r="R1710">
            <v>0</v>
          </cell>
          <cell r="S1710" t="str">
            <v>PLNT</v>
          </cell>
          <cell r="T1710">
            <v>850248.45468599524</v>
          </cell>
          <cell r="U1710">
            <v>2443427.9917644798</v>
          </cell>
          <cell r="V1710">
            <v>907678.77238820237</v>
          </cell>
          <cell r="W1710">
            <v>499654.04909602104</v>
          </cell>
          <cell r="X1710">
            <v>146333.11206530084</v>
          </cell>
          <cell r="Y1710">
            <v>0</v>
          </cell>
          <cell r="Z1710">
            <v>0</v>
          </cell>
          <cell r="AA1710">
            <v>0</v>
          </cell>
          <cell r="AB1710">
            <v>0</v>
          </cell>
          <cell r="AD1710">
            <v>105</v>
          </cell>
          <cell r="AE1710" t="str">
            <v>S</v>
          </cell>
          <cell r="AF1710" t="str">
            <v>105.S</v>
          </cell>
        </row>
        <row r="1711">
          <cell r="A1711">
            <v>1711</v>
          </cell>
          <cell r="D1711" t="str">
            <v>SG</v>
          </cell>
          <cell r="E1711" t="str">
            <v>P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M1711">
            <v>0.75</v>
          </cell>
          <cell r="N1711">
            <v>0</v>
          </cell>
          <cell r="O1711">
            <v>0</v>
          </cell>
          <cell r="P1711">
            <v>0.75</v>
          </cell>
          <cell r="Q1711">
            <v>0</v>
          </cell>
          <cell r="R1711">
            <v>0</v>
          </cell>
          <cell r="S1711" t="str">
            <v>PLNT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B1711">
            <v>0</v>
          </cell>
          <cell r="AD1711">
            <v>105</v>
          </cell>
          <cell r="AE1711" t="str">
            <v>SG</v>
          </cell>
          <cell r="AF1711" t="str">
            <v>105.SG</v>
          </cell>
        </row>
        <row r="1712">
          <cell r="A1712">
            <v>1712</v>
          </cell>
          <cell r="D1712" t="str">
            <v>SG</v>
          </cell>
          <cell r="E1712" t="str">
            <v>T</v>
          </cell>
          <cell r="F1712">
            <v>1599942.8008180144</v>
          </cell>
          <cell r="G1712">
            <v>0</v>
          </cell>
          <cell r="H1712">
            <v>1599942.8008180144</v>
          </cell>
          <cell r="I1712">
            <v>0</v>
          </cell>
          <cell r="J1712">
            <v>0</v>
          </cell>
          <cell r="K1712">
            <v>0</v>
          </cell>
          <cell r="M1712">
            <v>0.75</v>
          </cell>
          <cell r="N1712">
            <v>0</v>
          </cell>
          <cell r="O1712">
            <v>0</v>
          </cell>
          <cell r="P1712">
            <v>0.75</v>
          </cell>
          <cell r="Q1712">
            <v>1199957.1006135107</v>
          </cell>
          <cell r="R1712">
            <v>399985.70020450361</v>
          </cell>
          <cell r="S1712" t="str">
            <v>PLNT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B1712">
            <v>0</v>
          </cell>
          <cell r="AD1712">
            <v>105</v>
          </cell>
          <cell r="AE1712" t="str">
            <v>SG</v>
          </cell>
          <cell r="AF1712" t="str">
            <v>105.SG1</v>
          </cell>
        </row>
        <row r="1713">
          <cell r="A1713">
            <v>1713</v>
          </cell>
          <cell r="D1713" t="str">
            <v>SG</v>
          </cell>
          <cell r="E1713" t="str">
            <v>P</v>
          </cell>
          <cell r="F1713">
            <v>-976523.78059883637</v>
          </cell>
          <cell r="G1713">
            <v>-976523.78059883637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M1713">
            <v>0.75</v>
          </cell>
          <cell r="N1713">
            <v>-732392.83544912725</v>
          </cell>
          <cell r="O1713">
            <v>-244130.94514970909</v>
          </cell>
          <cell r="P1713">
            <v>0.75</v>
          </cell>
          <cell r="Q1713">
            <v>0</v>
          </cell>
          <cell r="R1713">
            <v>0</v>
          </cell>
          <cell r="S1713" t="str">
            <v>PLNT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D1713">
            <v>105</v>
          </cell>
          <cell r="AE1713" t="str">
            <v>SG</v>
          </cell>
          <cell r="AF1713" t="str">
            <v>105.SG2</v>
          </cell>
        </row>
        <row r="1714">
          <cell r="A1714">
            <v>1714</v>
          </cell>
          <cell r="D1714" t="str">
            <v>SE</v>
          </cell>
          <cell r="E1714" t="str">
            <v>P</v>
          </cell>
          <cell r="F1714">
            <v>6601697.0656943824</v>
          </cell>
          <cell r="G1714">
            <v>6601697.0656943824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M1714">
            <v>0</v>
          </cell>
          <cell r="N1714">
            <v>0</v>
          </cell>
          <cell r="O1714">
            <v>6601697.0656943824</v>
          </cell>
          <cell r="P1714">
            <v>0</v>
          </cell>
          <cell r="Q1714">
            <v>0</v>
          </cell>
          <cell r="R1714">
            <v>0</v>
          </cell>
          <cell r="S1714" t="str">
            <v>PLNT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  <cell r="AD1714">
            <v>105</v>
          </cell>
          <cell r="AE1714" t="str">
            <v>SE</v>
          </cell>
          <cell r="AF1714" t="str">
            <v>105.SE</v>
          </cell>
        </row>
        <row r="1715">
          <cell r="A1715">
            <v>1715</v>
          </cell>
          <cell r="D1715" t="str">
            <v>SG</v>
          </cell>
          <cell r="E1715" t="str">
            <v>G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M1715">
            <v>0.75</v>
          </cell>
          <cell r="N1715">
            <v>0</v>
          </cell>
          <cell r="O1715">
            <v>0</v>
          </cell>
          <cell r="P1715">
            <v>0.75</v>
          </cell>
          <cell r="Q1715">
            <v>0</v>
          </cell>
          <cell r="R1715">
            <v>0</v>
          </cell>
          <cell r="S1715" t="str">
            <v>PLNT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0</v>
          </cell>
          <cell r="AB1715">
            <v>0</v>
          </cell>
          <cell r="AD1715">
            <v>105</v>
          </cell>
          <cell r="AE1715" t="str">
            <v>SG</v>
          </cell>
          <cell r="AF1715" t="str">
            <v>105.SG3</v>
          </cell>
        </row>
        <row r="1716">
          <cell r="A1716">
            <v>1716</v>
          </cell>
          <cell r="F1716">
            <v>12072458.46591356</v>
          </cell>
          <cell r="G1716">
            <v>5625173.2850955464</v>
          </cell>
          <cell r="H1716">
            <v>1599942.8008180144</v>
          </cell>
          <cell r="I1716">
            <v>4847342.38</v>
          </cell>
          <cell r="J1716">
            <v>0</v>
          </cell>
          <cell r="K1716">
            <v>0</v>
          </cell>
          <cell r="N1716">
            <v>-732392.83544912725</v>
          </cell>
          <cell r="O1716">
            <v>6357566.1205446729</v>
          </cell>
          <cell r="Q1716">
            <v>1199957.1006135107</v>
          </cell>
          <cell r="R1716">
            <v>399985.70020450361</v>
          </cell>
          <cell r="T1716">
            <v>850248.45468599524</v>
          </cell>
          <cell r="U1716">
            <v>2443427.9917644798</v>
          </cell>
          <cell r="V1716">
            <v>907678.77238820237</v>
          </cell>
          <cell r="W1716">
            <v>499654.04909602104</v>
          </cell>
          <cell r="X1716">
            <v>146333.11206530084</v>
          </cell>
          <cell r="Y1716">
            <v>0</v>
          </cell>
          <cell r="Z1716">
            <v>0</v>
          </cell>
          <cell r="AA1716">
            <v>0</v>
          </cell>
          <cell r="AB1716">
            <v>0</v>
          </cell>
          <cell r="AD1716">
            <v>105</v>
          </cell>
          <cell r="AE1716" t="str">
            <v>NA</v>
          </cell>
          <cell r="AF1716" t="str">
            <v>105.NA1</v>
          </cell>
        </row>
        <row r="1717">
          <cell r="A1717">
            <v>1717</v>
          </cell>
          <cell r="AD1717">
            <v>105</v>
          </cell>
          <cell r="AE1717" t="str">
            <v>NA</v>
          </cell>
          <cell r="AF1717" t="str">
            <v>105.NA2</v>
          </cell>
        </row>
        <row r="1718">
          <cell r="A1718">
            <v>1718</v>
          </cell>
          <cell r="B1718">
            <v>114</v>
          </cell>
          <cell r="C1718" t="str">
            <v>Electric Plant Acquisition Adjustments</v>
          </cell>
          <cell r="AD1718">
            <v>114</v>
          </cell>
          <cell r="AE1718" t="str">
            <v>NA</v>
          </cell>
          <cell r="AF1718" t="str">
            <v>114.NA</v>
          </cell>
        </row>
        <row r="1719">
          <cell r="A1719">
            <v>1719</v>
          </cell>
          <cell r="D1719" t="str">
            <v>S</v>
          </cell>
          <cell r="E1719" t="str">
            <v>P</v>
          </cell>
          <cell r="F1719">
            <v>1808818.71076923</v>
          </cell>
          <cell r="G1719">
            <v>1808818.71076923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M1719">
            <v>0.75</v>
          </cell>
          <cell r="N1719">
            <v>1356614.0330769224</v>
          </cell>
          <cell r="O1719">
            <v>452204.67769230751</v>
          </cell>
          <cell r="P1719">
            <v>0.75</v>
          </cell>
          <cell r="Q1719">
            <v>0</v>
          </cell>
          <cell r="R1719">
            <v>0</v>
          </cell>
          <cell r="S1719" t="str">
            <v>PLNT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B1719">
            <v>0</v>
          </cell>
          <cell r="AD1719">
            <v>114</v>
          </cell>
          <cell r="AE1719" t="str">
            <v>S</v>
          </cell>
          <cell r="AF1719" t="str">
            <v>114.S</v>
          </cell>
        </row>
        <row r="1720">
          <cell r="A1720">
            <v>1720</v>
          </cell>
          <cell r="D1720" t="str">
            <v>SG</v>
          </cell>
          <cell r="E1720" t="str">
            <v>P</v>
          </cell>
          <cell r="F1720">
            <v>62627041.616621248</v>
          </cell>
          <cell r="G1720">
            <v>62627041.616621248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M1720">
            <v>0.75</v>
          </cell>
          <cell r="N1720">
            <v>46970281.212465934</v>
          </cell>
          <cell r="O1720">
            <v>15656760.404155312</v>
          </cell>
          <cell r="P1720">
            <v>0.75</v>
          </cell>
          <cell r="Q1720">
            <v>0</v>
          </cell>
          <cell r="R1720">
            <v>0</v>
          </cell>
          <cell r="S1720" t="str">
            <v>PLNT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0</v>
          </cell>
          <cell r="AB1720">
            <v>0</v>
          </cell>
          <cell r="AD1720">
            <v>114</v>
          </cell>
          <cell r="AE1720" t="str">
            <v>SG</v>
          </cell>
          <cell r="AF1720" t="str">
            <v>114.SG</v>
          </cell>
        </row>
        <row r="1721">
          <cell r="A1721">
            <v>1721</v>
          </cell>
          <cell r="D1721" t="str">
            <v>SG</v>
          </cell>
          <cell r="E1721" t="str">
            <v>P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M1721">
            <v>0.75</v>
          </cell>
          <cell r="N1721">
            <v>0</v>
          </cell>
          <cell r="O1721">
            <v>0</v>
          </cell>
          <cell r="P1721">
            <v>0.75</v>
          </cell>
          <cell r="Q1721">
            <v>0</v>
          </cell>
          <cell r="R1721">
            <v>0</v>
          </cell>
          <cell r="S1721" t="str">
            <v>PLNT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0</v>
          </cell>
          <cell r="AB1721">
            <v>0</v>
          </cell>
          <cell r="AD1721">
            <v>114</v>
          </cell>
          <cell r="AE1721" t="str">
            <v>SG</v>
          </cell>
          <cell r="AF1721" t="str">
            <v>114.SG1</v>
          </cell>
        </row>
        <row r="1722">
          <cell r="A1722">
            <v>1722</v>
          </cell>
          <cell r="F1722">
            <v>64435860.327390477</v>
          </cell>
          <cell r="G1722">
            <v>64435860.327390477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N1722">
            <v>48326895.245542854</v>
          </cell>
          <cell r="O1722">
            <v>16108965.081847619</v>
          </cell>
          <cell r="Q1722">
            <v>0</v>
          </cell>
          <cell r="R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B1722">
            <v>0</v>
          </cell>
          <cell r="AD1722">
            <v>114</v>
          </cell>
          <cell r="AE1722" t="str">
            <v>NA</v>
          </cell>
          <cell r="AF1722" t="str">
            <v>114.NA1</v>
          </cell>
        </row>
        <row r="1723">
          <cell r="A1723">
            <v>1723</v>
          </cell>
          <cell r="AD1723">
            <v>114</v>
          </cell>
          <cell r="AE1723" t="str">
            <v>NA</v>
          </cell>
          <cell r="AF1723" t="str">
            <v>114.NA2</v>
          </cell>
        </row>
        <row r="1724">
          <cell r="A1724">
            <v>1724</v>
          </cell>
          <cell r="B1724">
            <v>115</v>
          </cell>
          <cell r="C1724" t="str">
            <v>Accum  Provision for Asset Acquisition Adjustments</v>
          </cell>
          <cell r="AD1724">
            <v>115</v>
          </cell>
          <cell r="AE1724" t="str">
            <v>NA</v>
          </cell>
          <cell r="AF1724" t="str">
            <v>115.NA</v>
          </cell>
        </row>
        <row r="1725">
          <cell r="A1725">
            <v>1725</v>
          </cell>
          <cell r="D1725" t="str">
            <v>S</v>
          </cell>
          <cell r="E1725" t="str">
            <v>P</v>
          </cell>
          <cell r="F1725">
            <v>-18349.708461538499</v>
          </cell>
          <cell r="G1725">
            <v>-18349.708461538499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M1725">
            <v>0.75</v>
          </cell>
          <cell r="N1725">
            <v>-13762.281346153875</v>
          </cell>
          <cell r="O1725">
            <v>-4587.4271153846248</v>
          </cell>
          <cell r="P1725">
            <v>0.75</v>
          </cell>
          <cell r="Q1725">
            <v>0</v>
          </cell>
          <cell r="R1725">
            <v>0</v>
          </cell>
          <cell r="S1725" t="str">
            <v>PLNT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B1725">
            <v>0</v>
          </cell>
          <cell r="AD1725">
            <v>115</v>
          </cell>
          <cell r="AE1725" t="str">
            <v>S</v>
          </cell>
          <cell r="AF1725" t="str">
            <v>115.S</v>
          </cell>
        </row>
        <row r="1726">
          <cell r="A1726">
            <v>1726</v>
          </cell>
          <cell r="D1726" t="str">
            <v>SG</v>
          </cell>
          <cell r="E1726" t="str">
            <v>P</v>
          </cell>
          <cell r="F1726">
            <v>-47814758.700551085</v>
          </cell>
          <cell r="G1726">
            <v>-47814758.700551085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M1726">
            <v>0.75</v>
          </cell>
          <cell r="N1726">
            <v>-35861069.025413312</v>
          </cell>
          <cell r="O1726">
            <v>-11953689.675137771</v>
          </cell>
          <cell r="P1726">
            <v>0.75</v>
          </cell>
          <cell r="Q1726">
            <v>0</v>
          </cell>
          <cell r="R1726">
            <v>0</v>
          </cell>
          <cell r="S1726" t="str">
            <v>PLNT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B1726">
            <v>0</v>
          </cell>
          <cell r="AD1726">
            <v>115</v>
          </cell>
          <cell r="AE1726" t="str">
            <v>SG</v>
          </cell>
          <cell r="AF1726" t="str">
            <v>115.SG</v>
          </cell>
        </row>
        <row r="1727">
          <cell r="A1727">
            <v>1727</v>
          </cell>
          <cell r="D1727" t="str">
            <v>SG</v>
          </cell>
          <cell r="E1727" t="str">
            <v>P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M1727">
            <v>0.75</v>
          </cell>
          <cell r="N1727">
            <v>0</v>
          </cell>
          <cell r="O1727">
            <v>0</v>
          </cell>
          <cell r="P1727">
            <v>0.75</v>
          </cell>
          <cell r="Q1727">
            <v>0</v>
          </cell>
          <cell r="R1727">
            <v>0</v>
          </cell>
          <cell r="S1727" t="str">
            <v>PLNT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B1727">
            <v>0</v>
          </cell>
          <cell r="AD1727">
            <v>115</v>
          </cell>
          <cell r="AE1727" t="str">
            <v>SG</v>
          </cell>
          <cell r="AF1727" t="str">
            <v>115.SG1</v>
          </cell>
        </row>
        <row r="1728">
          <cell r="A1728">
            <v>1728</v>
          </cell>
          <cell r="F1728">
            <v>-47833108.409012623</v>
          </cell>
          <cell r="G1728">
            <v>-47833108.409012623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N1728">
            <v>-35874831.306759469</v>
          </cell>
          <cell r="O1728">
            <v>-11958277.102253156</v>
          </cell>
          <cell r="Q1728">
            <v>0</v>
          </cell>
          <cell r="R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B1728">
            <v>0</v>
          </cell>
          <cell r="AD1728">
            <v>115</v>
          </cell>
          <cell r="AE1728" t="str">
            <v>NA</v>
          </cell>
          <cell r="AF1728" t="str">
            <v>115.NA1</v>
          </cell>
        </row>
        <row r="1729">
          <cell r="A1729">
            <v>1729</v>
          </cell>
          <cell r="AD1729">
            <v>115</v>
          </cell>
          <cell r="AE1729" t="str">
            <v>NA</v>
          </cell>
          <cell r="AF1729" t="str">
            <v>115.NA2</v>
          </cell>
        </row>
        <row r="1730">
          <cell r="A1730">
            <v>1730</v>
          </cell>
          <cell r="B1730">
            <v>128</v>
          </cell>
          <cell r="C1730" t="str">
            <v>Pensions</v>
          </cell>
          <cell r="D1730" t="str">
            <v>SO</v>
          </cell>
          <cell r="E1730" t="str">
            <v>LABOR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 t="str">
            <v>PLNT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0</v>
          </cell>
          <cell r="AB1730">
            <v>0</v>
          </cell>
          <cell r="AD1730">
            <v>128</v>
          </cell>
          <cell r="AE1730" t="str">
            <v>SO</v>
          </cell>
          <cell r="AF1730" t="str">
            <v>128.SO</v>
          </cell>
        </row>
        <row r="1731">
          <cell r="A1731">
            <v>1731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N1731">
            <v>0</v>
          </cell>
          <cell r="O1731">
            <v>0</v>
          </cell>
          <cell r="Q1731">
            <v>0</v>
          </cell>
          <cell r="R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0</v>
          </cell>
          <cell r="AB1731">
            <v>0</v>
          </cell>
          <cell r="AD1731">
            <v>128</v>
          </cell>
          <cell r="AE1731" t="str">
            <v>NA</v>
          </cell>
          <cell r="AF1731" t="str">
            <v>128.NA</v>
          </cell>
        </row>
        <row r="1732">
          <cell r="A1732">
            <v>1732</v>
          </cell>
          <cell r="AD1732">
            <v>128</v>
          </cell>
          <cell r="AE1732" t="str">
            <v>NA</v>
          </cell>
          <cell r="AF1732" t="str">
            <v>128.NA1</v>
          </cell>
        </row>
        <row r="1733">
          <cell r="A1733">
            <v>1733</v>
          </cell>
          <cell r="B1733">
            <v>124</v>
          </cell>
          <cell r="C1733" t="str">
            <v>Weatherization</v>
          </cell>
          <cell r="AD1733">
            <v>124</v>
          </cell>
          <cell r="AE1733" t="str">
            <v>NA</v>
          </cell>
          <cell r="AF1733" t="str">
            <v>124.NA</v>
          </cell>
        </row>
        <row r="1734">
          <cell r="A1734">
            <v>1734</v>
          </cell>
          <cell r="D1734" t="str">
            <v>S</v>
          </cell>
          <cell r="E1734" t="str">
            <v>DMSC</v>
          </cell>
          <cell r="F1734">
            <v>2160737.84923077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2160737.84923077</v>
          </cell>
          <cell r="M1734">
            <v>0.5</v>
          </cell>
          <cell r="N1734">
            <v>0</v>
          </cell>
          <cell r="O1734">
            <v>0</v>
          </cell>
          <cell r="P1734">
            <v>0.5</v>
          </cell>
          <cell r="Q1734">
            <v>0</v>
          </cell>
          <cell r="R1734">
            <v>0</v>
          </cell>
          <cell r="S1734" t="str">
            <v>MISC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B1734">
            <v>0</v>
          </cell>
          <cell r="AD1734">
            <v>124</v>
          </cell>
          <cell r="AE1734" t="str">
            <v>S</v>
          </cell>
          <cell r="AF1734" t="str">
            <v>124.S</v>
          </cell>
        </row>
        <row r="1735">
          <cell r="A1735">
            <v>1735</v>
          </cell>
          <cell r="D1735" t="str">
            <v>SO</v>
          </cell>
          <cell r="E1735" t="str">
            <v>DMSC</v>
          </cell>
          <cell r="F1735">
            <v>-1927.2376249942831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-1927.2376249942831</v>
          </cell>
          <cell r="M1735">
            <v>0.5</v>
          </cell>
          <cell r="N1735">
            <v>0</v>
          </cell>
          <cell r="O1735">
            <v>0</v>
          </cell>
          <cell r="P1735">
            <v>0.5</v>
          </cell>
          <cell r="Q1735">
            <v>0</v>
          </cell>
          <cell r="R1735">
            <v>0</v>
          </cell>
          <cell r="S1735" t="str">
            <v>MISC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0</v>
          </cell>
          <cell r="AB1735">
            <v>0</v>
          </cell>
          <cell r="AD1735">
            <v>124</v>
          </cell>
          <cell r="AE1735" t="str">
            <v>SO</v>
          </cell>
          <cell r="AF1735" t="str">
            <v>124.SO</v>
          </cell>
        </row>
        <row r="1736">
          <cell r="A1736">
            <v>1736</v>
          </cell>
          <cell r="F1736">
            <v>2158810.6116057755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2158810.6116057755</v>
          </cell>
          <cell r="N1736">
            <v>0</v>
          </cell>
          <cell r="O1736">
            <v>0</v>
          </cell>
          <cell r="Q1736">
            <v>0</v>
          </cell>
          <cell r="R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B1736">
            <v>0</v>
          </cell>
          <cell r="AD1736">
            <v>124</v>
          </cell>
          <cell r="AE1736" t="str">
            <v>NA</v>
          </cell>
          <cell r="AF1736" t="str">
            <v>124.NA1</v>
          </cell>
        </row>
        <row r="1737">
          <cell r="A1737">
            <v>1737</v>
          </cell>
          <cell r="AD1737">
            <v>124</v>
          </cell>
          <cell r="AE1737" t="str">
            <v>NA</v>
          </cell>
          <cell r="AF1737" t="str">
            <v>124.NA2</v>
          </cell>
        </row>
        <row r="1738">
          <cell r="A1738">
            <v>1738</v>
          </cell>
          <cell r="B1738">
            <v>182</v>
          </cell>
          <cell r="C1738" t="str">
            <v>Weatherization</v>
          </cell>
          <cell r="AD1738">
            <v>182</v>
          </cell>
          <cell r="AE1738" t="str">
            <v>NA</v>
          </cell>
          <cell r="AF1738" t="str">
            <v>182.NA</v>
          </cell>
        </row>
        <row r="1739">
          <cell r="A1739">
            <v>1739</v>
          </cell>
          <cell r="D1739" t="str">
            <v>S</v>
          </cell>
          <cell r="E1739" t="str">
            <v>DMSC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M1739">
            <v>0.5</v>
          </cell>
          <cell r="N1739">
            <v>0</v>
          </cell>
          <cell r="O1739">
            <v>0</v>
          </cell>
          <cell r="P1739">
            <v>0.5</v>
          </cell>
          <cell r="Q1739">
            <v>0</v>
          </cell>
          <cell r="R1739">
            <v>0</v>
          </cell>
          <cell r="S1739" t="str">
            <v>MISC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B1739">
            <v>0</v>
          </cell>
          <cell r="AD1739">
            <v>182</v>
          </cell>
          <cell r="AE1739" t="str">
            <v>S</v>
          </cell>
          <cell r="AF1739" t="str">
            <v>182.S</v>
          </cell>
        </row>
        <row r="1740">
          <cell r="A1740">
            <v>1740</v>
          </cell>
          <cell r="D1740" t="str">
            <v>SG</v>
          </cell>
          <cell r="E1740" t="str">
            <v>DMSC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M1740">
            <v>0.5</v>
          </cell>
          <cell r="N1740">
            <v>0</v>
          </cell>
          <cell r="O1740">
            <v>0</v>
          </cell>
          <cell r="P1740">
            <v>0.5</v>
          </cell>
          <cell r="Q1740">
            <v>0</v>
          </cell>
          <cell r="R1740">
            <v>0</v>
          </cell>
          <cell r="S1740" t="str">
            <v>MISC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B1740">
            <v>0</v>
          </cell>
          <cell r="AD1740">
            <v>182</v>
          </cell>
          <cell r="AE1740" t="str">
            <v>SG</v>
          </cell>
          <cell r="AF1740" t="str">
            <v>182.SG</v>
          </cell>
        </row>
        <row r="1741">
          <cell r="A1741">
            <v>1741</v>
          </cell>
          <cell r="D1741" t="str">
            <v>SGCT</v>
          </cell>
          <cell r="E1741" t="str">
            <v>DMSC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M1741">
            <v>0.5</v>
          </cell>
          <cell r="N1741">
            <v>0</v>
          </cell>
          <cell r="O1741">
            <v>0</v>
          </cell>
          <cell r="P1741">
            <v>0.5</v>
          </cell>
          <cell r="Q1741">
            <v>0</v>
          </cell>
          <cell r="R1741">
            <v>0</v>
          </cell>
          <cell r="S1741" t="str">
            <v>MISC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B1741">
            <v>0</v>
          </cell>
          <cell r="AD1741">
            <v>182</v>
          </cell>
          <cell r="AE1741" t="str">
            <v>SGCT</v>
          </cell>
          <cell r="AF1741" t="str">
            <v>182.SGCT</v>
          </cell>
        </row>
        <row r="1742">
          <cell r="A1742">
            <v>1742</v>
          </cell>
          <cell r="D1742" t="str">
            <v>SO</v>
          </cell>
          <cell r="E1742" t="str">
            <v>DMSC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M1742">
            <v>0.5</v>
          </cell>
          <cell r="N1742">
            <v>0</v>
          </cell>
          <cell r="O1742">
            <v>0</v>
          </cell>
          <cell r="P1742">
            <v>0.5</v>
          </cell>
          <cell r="Q1742">
            <v>0</v>
          </cell>
          <cell r="R1742">
            <v>0</v>
          </cell>
          <cell r="S1742" t="str">
            <v>MISC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>
            <v>0</v>
          </cell>
          <cell r="AD1742">
            <v>182</v>
          </cell>
          <cell r="AE1742" t="str">
            <v>SO</v>
          </cell>
          <cell r="AF1742" t="str">
            <v>182.SO</v>
          </cell>
        </row>
        <row r="1743">
          <cell r="A1743">
            <v>1743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N1743">
            <v>0</v>
          </cell>
          <cell r="O1743">
            <v>0</v>
          </cell>
          <cell r="Q1743">
            <v>0</v>
          </cell>
          <cell r="R1743">
            <v>0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>
            <v>0</v>
          </cell>
          <cell r="AD1743">
            <v>182</v>
          </cell>
          <cell r="AE1743" t="str">
            <v>NA</v>
          </cell>
          <cell r="AF1743" t="str">
            <v>182.NA1</v>
          </cell>
        </row>
        <row r="1744">
          <cell r="A1744">
            <v>1744</v>
          </cell>
          <cell r="AD1744">
            <v>182</v>
          </cell>
          <cell r="AE1744" t="str">
            <v>NA</v>
          </cell>
          <cell r="AF1744" t="str">
            <v>182.NA2</v>
          </cell>
        </row>
        <row r="1745">
          <cell r="A1745">
            <v>1745</v>
          </cell>
          <cell r="B1745">
            <v>186</v>
          </cell>
          <cell r="C1745" t="str">
            <v>Weatherization</v>
          </cell>
          <cell r="AD1745">
            <v>186</v>
          </cell>
          <cell r="AE1745" t="str">
            <v>NA</v>
          </cell>
          <cell r="AF1745" t="str">
            <v>186.NA</v>
          </cell>
        </row>
        <row r="1746">
          <cell r="A1746">
            <v>1746</v>
          </cell>
          <cell r="D1746" t="str">
            <v>S</v>
          </cell>
          <cell r="E1746" t="str">
            <v>DMSC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M1746">
            <v>0.5</v>
          </cell>
          <cell r="N1746">
            <v>0</v>
          </cell>
          <cell r="O1746">
            <v>0</v>
          </cell>
          <cell r="P1746">
            <v>0.5</v>
          </cell>
          <cell r="Q1746">
            <v>0</v>
          </cell>
          <cell r="R1746">
            <v>0</v>
          </cell>
          <cell r="S1746" t="str">
            <v>MISC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0</v>
          </cell>
          <cell r="AB1746">
            <v>0</v>
          </cell>
          <cell r="AD1746">
            <v>186</v>
          </cell>
          <cell r="AE1746" t="str">
            <v>S</v>
          </cell>
          <cell r="AF1746" t="str">
            <v>186.S</v>
          </cell>
        </row>
        <row r="1747">
          <cell r="A1747">
            <v>1747</v>
          </cell>
          <cell r="D1747" t="str">
            <v>CN</v>
          </cell>
          <cell r="E1747" t="str">
            <v>CUST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M1747">
            <v>0.75</v>
          </cell>
          <cell r="N1747">
            <v>0</v>
          </cell>
          <cell r="O1747">
            <v>0</v>
          </cell>
          <cell r="P1747">
            <v>0.75</v>
          </cell>
          <cell r="Q1747">
            <v>0</v>
          </cell>
          <cell r="R1747">
            <v>0</v>
          </cell>
          <cell r="S1747" t="str">
            <v>CUST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D1747">
            <v>186</v>
          </cell>
          <cell r="AE1747" t="str">
            <v>CN</v>
          </cell>
          <cell r="AF1747" t="str">
            <v>186.CN</v>
          </cell>
        </row>
        <row r="1748">
          <cell r="A1748">
            <v>1748</v>
          </cell>
          <cell r="D1748" t="str">
            <v>CNP</v>
          </cell>
          <cell r="E1748" t="str">
            <v>CUST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M1748">
            <v>0.75</v>
          </cell>
          <cell r="N1748">
            <v>0</v>
          </cell>
          <cell r="O1748">
            <v>0</v>
          </cell>
          <cell r="P1748">
            <v>0.75</v>
          </cell>
          <cell r="Q1748">
            <v>0</v>
          </cell>
          <cell r="R1748">
            <v>0</v>
          </cell>
          <cell r="S1748" t="str">
            <v>CUST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B1748">
            <v>0</v>
          </cell>
          <cell r="AD1748">
            <v>186</v>
          </cell>
          <cell r="AE1748" t="str">
            <v>CNP</v>
          </cell>
          <cell r="AF1748" t="str">
            <v>186.CNP</v>
          </cell>
        </row>
        <row r="1749">
          <cell r="A1749">
            <v>1749</v>
          </cell>
          <cell r="D1749" t="str">
            <v>SG</v>
          </cell>
          <cell r="E1749" t="str">
            <v>DMSC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M1749">
            <v>0.5</v>
          </cell>
          <cell r="N1749">
            <v>0</v>
          </cell>
          <cell r="O1749">
            <v>0</v>
          </cell>
          <cell r="P1749">
            <v>0.5</v>
          </cell>
          <cell r="Q1749">
            <v>0</v>
          </cell>
          <cell r="R1749">
            <v>0</v>
          </cell>
          <cell r="S1749" t="str">
            <v>MISC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B1749">
            <v>0</v>
          </cell>
          <cell r="AD1749">
            <v>186</v>
          </cell>
          <cell r="AE1749" t="str">
            <v>SG</v>
          </cell>
          <cell r="AF1749" t="str">
            <v>186.SG</v>
          </cell>
        </row>
        <row r="1750">
          <cell r="A1750">
            <v>1750</v>
          </cell>
          <cell r="D1750" t="str">
            <v>SO</v>
          </cell>
          <cell r="E1750" t="str">
            <v>DMSC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M1750">
            <v>0.5</v>
          </cell>
          <cell r="N1750">
            <v>0</v>
          </cell>
          <cell r="O1750">
            <v>0</v>
          </cell>
          <cell r="P1750">
            <v>0.5</v>
          </cell>
          <cell r="Q1750">
            <v>0</v>
          </cell>
          <cell r="R1750">
            <v>0</v>
          </cell>
          <cell r="S1750" t="str">
            <v>MISC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B1750">
            <v>0</v>
          </cell>
          <cell r="AD1750">
            <v>186</v>
          </cell>
          <cell r="AE1750" t="str">
            <v>SO</v>
          </cell>
          <cell r="AF1750" t="str">
            <v>186.SO</v>
          </cell>
        </row>
        <row r="1751">
          <cell r="A1751">
            <v>1751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N1751">
            <v>0</v>
          </cell>
          <cell r="O1751">
            <v>0</v>
          </cell>
          <cell r="Q1751">
            <v>0</v>
          </cell>
          <cell r="R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D1751">
            <v>186</v>
          </cell>
          <cell r="AE1751" t="str">
            <v>NA</v>
          </cell>
          <cell r="AF1751" t="str">
            <v>186.NA1</v>
          </cell>
        </row>
        <row r="1752">
          <cell r="A1752">
            <v>1752</v>
          </cell>
          <cell r="AD1752">
            <v>186</v>
          </cell>
          <cell r="AE1752" t="str">
            <v>NA</v>
          </cell>
          <cell r="AF1752" t="str">
            <v>186.NA2</v>
          </cell>
        </row>
        <row r="1753">
          <cell r="A1753">
            <v>1753</v>
          </cell>
          <cell r="C1753" t="str">
            <v>Total Weatherization</v>
          </cell>
          <cell r="F1753">
            <v>2158810.6116057755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2158810.6116057755</v>
          </cell>
          <cell r="N1753">
            <v>0</v>
          </cell>
          <cell r="O1753">
            <v>0</v>
          </cell>
          <cell r="Q1753">
            <v>0</v>
          </cell>
          <cell r="R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B1753">
            <v>0</v>
          </cell>
          <cell r="AD1753">
            <v>186</v>
          </cell>
          <cell r="AE1753" t="str">
            <v>NA</v>
          </cell>
          <cell r="AF1753" t="str">
            <v>186.NA3</v>
          </cell>
        </row>
        <row r="1754">
          <cell r="A1754">
            <v>1754</v>
          </cell>
          <cell r="AD1754">
            <v>186</v>
          </cell>
          <cell r="AE1754" t="str">
            <v>NA</v>
          </cell>
          <cell r="AF1754" t="str">
            <v>186.NA4</v>
          </cell>
        </row>
        <row r="1755">
          <cell r="A1755">
            <v>1755</v>
          </cell>
          <cell r="B1755">
            <v>151</v>
          </cell>
          <cell r="C1755" t="str">
            <v>Fuel Stock</v>
          </cell>
          <cell r="AD1755">
            <v>151</v>
          </cell>
          <cell r="AE1755" t="str">
            <v>NA</v>
          </cell>
          <cell r="AF1755" t="str">
            <v>151.NA</v>
          </cell>
        </row>
        <row r="1756">
          <cell r="A1756">
            <v>1756</v>
          </cell>
          <cell r="D1756" t="str">
            <v>SE</v>
          </cell>
          <cell r="E1756" t="str">
            <v>P</v>
          </cell>
          <cell r="F1756">
            <v>79151413.200648978</v>
          </cell>
          <cell r="G1756">
            <v>79151413.200648978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M1756">
            <v>0</v>
          </cell>
          <cell r="N1756">
            <v>0</v>
          </cell>
          <cell r="O1756">
            <v>79151413.200648978</v>
          </cell>
          <cell r="P1756">
            <v>0</v>
          </cell>
          <cell r="Q1756">
            <v>0</v>
          </cell>
          <cell r="R1756">
            <v>0</v>
          </cell>
          <cell r="S1756" t="str">
            <v>PLNT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D1756">
            <v>151</v>
          </cell>
          <cell r="AE1756" t="str">
            <v>SE</v>
          </cell>
          <cell r="AF1756" t="str">
            <v>151.SE</v>
          </cell>
        </row>
        <row r="1757">
          <cell r="A1757">
            <v>1757</v>
          </cell>
          <cell r="D1757" t="str">
            <v>SE</v>
          </cell>
          <cell r="E1757" t="str">
            <v>P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 t="str">
            <v>PLNT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  <cell r="AB1757">
            <v>0</v>
          </cell>
          <cell r="AD1757">
            <v>151</v>
          </cell>
          <cell r="AE1757" t="str">
            <v>SE</v>
          </cell>
          <cell r="AF1757" t="str">
            <v>151.SE1</v>
          </cell>
        </row>
        <row r="1758">
          <cell r="A1758">
            <v>1758</v>
          </cell>
          <cell r="D1758" t="str">
            <v>SE</v>
          </cell>
          <cell r="E1758" t="str">
            <v>P</v>
          </cell>
          <cell r="F1758">
            <v>3258024.3372812434</v>
          </cell>
          <cell r="G1758">
            <v>3258024.3372812434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M1758">
            <v>0</v>
          </cell>
          <cell r="N1758">
            <v>0</v>
          </cell>
          <cell r="O1758">
            <v>3258024.3372812434</v>
          </cell>
          <cell r="P1758">
            <v>0</v>
          </cell>
          <cell r="Q1758">
            <v>0</v>
          </cell>
          <cell r="R1758">
            <v>0</v>
          </cell>
          <cell r="S1758" t="str">
            <v>PLNT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0</v>
          </cell>
          <cell r="AB1758">
            <v>0</v>
          </cell>
          <cell r="AD1758">
            <v>151</v>
          </cell>
          <cell r="AE1758" t="str">
            <v>SE</v>
          </cell>
          <cell r="AF1758" t="str">
            <v>151.SE2</v>
          </cell>
        </row>
        <row r="1759">
          <cell r="A1759">
            <v>1759</v>
          </cell>
          <cell r="F1759">
            <v>82409437.53793022</v>
          </cell>
          <cell r="G1759">
            <v>82409437.53793022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N1759">
            <v>0</v>
          </cell>
          <cell r="O1759">
            <v>82409437.53793022</v>
          </cell>
          <cell r="Q1759">
            <v>0</v>
          </cell>
          <cell r="R1759">
            <v>0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  <cell r="AB1759">
            <v>0</v>
          </cell>
          <cell r="AD1759">
            <v>151</v>
          </cell>
          <cell r="AE1759" t="str">
            <v>NA</v>
          </cell>
          <cell r="AF1759" t="str">
            <v>151.NA1</v>
          </cell>
        </row>
        <row r="1760">
          <cell r="A1760">
            <v>1760</v>
          </cell>
          <cell r="AD1760">
            <v>151</v>
          </cell>
          <cell r="AE1760" t="str">
            <v>NA</v>
          </cell>
          <cell r="AF1760" t="str">
            <v>151.NA2</v>
          </cell>
        </row>
        <row r="1761">
          <cell r="A1761">
            <v>1761</v>
          </cell>
          <cell r="B1761">
            <v>152</v>
          </cell>
          <cell r="C1761" t="str">
            <v>Fuel Stock - Undistributed</v>
          </cell>
          <cell r="AD1761">
            <v>152</v>
          </cell>
          <cell r="AE1761" t="str">
            <v>NA</v>
          </cell>
          <cell r="AF1761" t="str">
            <v>152.NA</v>
          </cell>
        </row>
        <row r="1762">
          <cell r="A1762">
            <v>1762</v>
          </cell>
          <cell r="D1762" t="str">
            <v>SE</v>
          </cell>
          <cell r="E1762" t="str">
            <v>P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 t="str">
            <v>PLNT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B1762">
            <v>0</v>
          </cell>
          <cell r="AD1762">
            <v>152</v>
          </cell>
          <cell r="AE1762" t="str">
            <v>SE</v>
          </cell>
          <cell r="AF1762" t="str">
            <v>152.SE</v>
          </cell>
        </row>
        <row r="1763">
          <cell r="A1763">
            <v>1763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N1763">
            <v>0</v>
          </cell>
          <cell r="O1763">
            <v>0</v>
          </cell>
          <cell r="Q1763">
            <v>0</v>
          </cell>
          <cell r="R1763">
            <v>0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B1763">
            <v>0</v>
          </cell>
          <cell r="AD1763">
            <v>152</v>
          </cell>
          <cell r="AE1763" t="str">
            <v>NA</v>
          </cell>
          <cell r="AF1763" t="str">
            <v>152.NA1</v>
          </cell>
        </row>
        <row r="1764">
          <cell r="A1764">
            <v>1764</v>
          </cell>
          <cell r="AD1764">
            <v>152</v>
          </cell>
          <cell r="AE1764" t="str">
            <v>NA</v>
          </cell>
          <cell r="AF1764" t="str">
            <v>152.NA2</v>
          </cell>
        </row>
        <row r="1765">
          <cell r="A1765">
            <v>1765</v>
          </cell>
          <cell r="B1765">
            <v>25316</v>
          </cell>
          <cell r="C1765" t="str">
            <v>DG&amp;T Working Capital Deposit</v>
          </cell>
          <cell r="AD1765">
            <v>25316</v>
          </cell>
          <cell r="AE1765" t="str">
            <v>NA</v>
          </cell>
          <cell r="AF1765" t="str">
            <v>25316.NA</v>
          </cell>
        </row>
        <row r="1766">
          <cell r="A1766">
            <v>1766</v>
          </cell>
          <cell r="D1766" t="str">
            <v>SE</v>
          </cell>
          <cell r="E1766" t="str">
            <v>P</v>
          </cell>
          <cell r="F1766">
            <v>-1167001.5716024362</v>
          </cell>
          <cell r="G1766">
            <v>-1167001.5716024362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M1766">
            <v>0</v>
          </cell>
          <cell r="N1766">
            <v>0</v>
          </cell>
          <cell r="O1766">
            <v>-1167001.5716024362</v>
          </cell>
          <cell r="Q1766">
            <v>0</v>
          </cell>
          <cell r="R1766">
            <v>0</v>
          </cell>
          <cell r="S1766" t="str">
            <v>PLNT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D1766">
            <v>25316</v>
          </cell>
          <cell r="AE1766" t="str">
            <v>SE</v>
          </cell>
          <cell r="AF1766" t="str">
            <v>25316.SE</v>
          </cell>
        </row>
        <row r="1767">
          <cell r="A1767">
            <v>1767</v>
          </cell>
          <cell r="F1767">
            <v>-1167001.5716024362</v>
          </cell>
          <cell r="G1767">
            <v>-1167001.5716024362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N1767">
            <v>0</v>
          </cell>
          <cell r="O1767">
            <v>-1167001.5716024362</v>
          </cell>
          <cell r="Q1767">
            <v>0</v>
          </cell>
          <cell r="R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D1767">
            <v>25316</v>
          </cell>
          <cell r="AE1767" t="str">
            <v>NA</v>
          </cell>
          <cell r="AF1767" t="str">
            <v>25316.NA1</v>
          </cell>
        </row>
        <row r="1768">
          <cell r="A1768">
            <v>1768</v>
          </cell>
          <cell r="AD1768">
            <v>25316</v>
          </cell>
          <cell r="AE1768" t="str">
            <v>NA</v>
          </cell>
          <cell r="AF1768" t="str">
            <v>25316.NA2</v>
          </cell>
        </row>
        <row r="1769">
          <cell r="A1769">
            <v>1769</v>
          </cell>
          <cell r="B1769">
            <v>25317</v>
          </cell>
          <cell r="C1769" t="str">
            <v>DG&amp;T Working Capital Deposit</v>
          </cell>
          <cell r="AD1769">
            <v>25317</v>
          </cell>
          <cell r="AE1769" t="str">
            <v>NA</v>
          </cell>
          <cell r="AF1769" t="str">
            <v>25317.NA</v>
          </cell>
        </row>
        <row r="1770">
          <cell r="A1770">
            <v>1770</v>
          </cell>
          <cell r="D1770" t="str">
            <v>SE</v>
          </cell>
          <cell r="E1770" t="str">
            <v>P</v>
          </cell>
          <cell r="F1770">
            <v>-1278320.1656797703</v>
          </cell>
          <cell r="G1770">
            <v>-1278320.1656797703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M1770">
            <v>0</v>
          </cell>
          <cell r="N1770">
            <v>0</v>
          </cell>
          <cell r="O1770">
            <v>-1278320.1656797703</v>
          </cell>
          <cell r="P1770">
            <v>0</v>
          </cell>
          <cell r="Q1770">
            <v>0</v>
          </cell>
          <cell r="R1770">
            <v>0</v>
          </cell>
          <cell r="S1770" t="str">
            <v>PLNT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B1770">
            <v>0</v>
          </cell>
          <cell r="AD1770">
            <v>25317</v>
          </cell>
          <cell r="AE1770" t="str">
            <v>SE</v>
          </cell>
          <cell r="AF1770" t="str">
            <v>25317.SE</v>
          </cell>
        </row>
        <row r="1771">
          <cell r="A1771">
            <v>1771</v>
          </cell>
          <cell r="F1771">
            <v>-1278320.1656797703</v>
          </cell>
          <cell r="G1771">
            <v>-1278320.1656797703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N1771">
            <v>0</v>
          </cell>
          <cell r="O1771">
            <v>-1278320.1656797703</v>
          </cell>
          <cell r="Q1771">
            <v>0</v>
          </cell>
          <cell r="R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  <cell r="AD1771">
            <v>25317</v>
          </cell>
          <cell r="AE1771" t="str">
            <v>NA</v>
          </cell>
          <cell r="AF1771" t="str">
            <v>25317.NA1</v>
          </cell>
        </row>
        <row r="1772">
          <cell r="A1772">
            <v>1772</v>
          </cell>
          <cell r="AD1772">
            <v>25317</v>
          </cell>
          <cell r="AE1772" t="str">
            <v>NA</v>
          </cell>
          <cell r="AF1772" t="str">
            <v>25317.NA2</v>
          </cell>
        </row>
        <row r="1773">
          <cell r="A1773">
            <v>1773</v>
          </cell>
          <cell r="B1773">
            <v>25319</v>
          </cell>
          <cell r="C1773" t="str">
            <v>Provo Working Capital Deposit</v>
          </cell>
          <cell r="AD1773">
            <v>25319</v>
          </cell>
          <cell r="AE1773" t="str">
            <v>NA</v>
          </cell>
          <cell r="AF1773" t="str">
            <v>25319.NA</v>
          </cell>
        </row>
        <row r="1774">
          <cell r="A1774">
            <v>1774</v>
          </cell>
          <cell r="D1774" t="str">
            <v>SE</v>
          </cell>
          <cell r="E1774" t="str">
            <v>P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 t="str">
            <v>PLNT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B1774">
            <v>0</v>
          </cell>
          <cell r="AD1774">
            <v>25319</v>
          </cell>
          <cell r="AE1774" t="str">
            <v>SE</v>
          </cell>
          <cell r="AF1774" t="str">
            <v>25319.SE</v>
          </cell>
        </row>
        <row r="1775">
          <cell r="A1775">
            <v>1775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N1775">
            <v>0</v>
          </cell>
          <cell r="O1775">
            <v>0</v>
          </cell>
          <cell r="Q1775">
            <v>0</v>
          </cell>
          <cell r="R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B1775">
            <v>0</v>
          </cell>
          <cell r="AD1775">
            <v>25319</v>
          </cell>
          <cell r="AE1775" t="str">
            <v>NA</v>
          </cell>
          <cell r="AF1775" t="str">
            <v>25319.NA1</v>
          </cell>
        </row>
        <row r="1776">
          <cell r="A1776">
            <v>1776</v>
          </cell>
          <cell r="AD1776">
            <v>25319</v>
          </cell>
          <cell r="AE1776" t="str">
            <v>NA</v>
          </cell>
          <cell r="AF1776" t="str">
            <v>25319.NA2</v>
          </cell>
        </row>
        <row r="1777">
          <cell r="A1777">
            <v>1777</v>
          </cell>
          <cell r="C1777" t="str">
            <v>Total Fuel Stock</v>
          </cell>
          <cell r="F1777">
            <v>79964115.800648019</v>
          </cell>
          <cell r="G1777">
            <v>79964115.800648019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M1777">
            <v>0</v>
          </cell>
          <cell r="N1777">
            <v>0</v>
          </cell>
          <cell r="O1777">
            <v>79964115.800648019</v>
          </cell>
          <cell r="P1777">
            <v>0</v>
          </cell>
          <cell r="Q1777">
            <v>0</v>
          </cell>
          <cell r="R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  <cell r="AB1777">
            <v>0</v>
          </cell>
          <cell r="AD1777">
            <v>25319</v>
          </cell>
          <cell r="AE1777" t="str">
            <v>NA</v>
          </cell>
          <cell r="AF1777" t="str">
            <v>25319.NA3</v>
          </cell>
        </row>
        <row r="1778">
          <cell r="A1778">
            <v>1778</v>
          </cell>
          <cell r="AD1778">
            <v>25319</v>
          </cell>
          <cell r="AE1778" t="str">
            <v>NA</v>
          </cell>
          <cell r="AF1778" t="str">
            <v>25319.NA4</v>
          </cell>
        </row>
        <row r="1779">
          <cell r="A1779">
            <v>1779</v>
          </cell>
          <cell r="B1779">
            <v>154</v>
          </cell>
          <cell r="C1779" t="str">
            <v>Materials and Supplies</v>
          </cell>
          <cell r="AD1779">
            <v>154</v>
          </cell>
          <cell r="AE1779" t="str">
            <v>NA</v>
          </cell>
          <cell r="AF1779" t="str">
            <v>154.NA</v>
          </cell>
        </row>
        <row r="1780">
          <cell r="A1780">
            <v>1780</v>
          </cell>
          <cell r="D1780" t="str">
            <v>S</v>
          </cell>
          <cell r="E1780" t="str">
            <v>MSS</v>
          </cell>
          <cell r="F1780">
            <v>44869314.885384597</v>
          </cell>
          <cell r="G1780">
            <v>38745594.170857333</v>
          </cell>
          <cell r="H1780">
            <v>298126.94988380128</v>
          </cell>
          <cell r="I1780">
            <v>5825593.7646434577</v>
          </cell>
          <cell r="J1780">
            <v>0</v>
          </cell>
          <cell r="K1780">
            <v>0</v>
          </cell>
          <cell r="M1780">
            <v>0.75</v>
          </cell>
          <cell r="N1780">
            <v>29059195.628142998</v>
          </cell>
          <cell r="O1780">
            <v>9686398.5427143332</v>
          </cell>
          <cell r="P1780">
            <v>0.75</v>
          </cell>
          <cell r="Q1780">
            <v>223595.21241285096</v>
          </cell>
          <cell r="R1780">
            <v>74531.73747095032</v>
          </cell>
          <cell r="S1780" t="str">
            <v>PLNT</v>
          </cell>
          <cell r="T1780">
            <v>1021838.7123742783</v>
          </cell>
          <cell r="U1780">
            <v>2936540.8418248435</v>
          </cell>
          <cell r="V1780">
            <v>1090859.1517160255</v>
          </cell>
          <cell r="W1780">
            <v>600490.18301295163</v>
          </cell>
          <cell r="X1780">
            <v>175864.87571535827</v>
          </cell>
          <cell r="Y1780">
            <v>0</v>
          </cell>
          <cell r="Z1780">
            <v>0</v>
          </cell>
          <cell r="AA1780">
            <v>0</v>
          </cell>
          <cell r="AB1780">
            <v>0</v>
          </cell>
          <cell r="AD1780">
            <v>154</v>
          </cell>
          <cell r="AE1780" t="str">
            <v>S</v>
          </cell>
          <cell r="AF1780" t="str">
            <v>154.S</v>
          </cell>
        </row>
        <row r="1781">
          <cell r="A1781">
            <v>1781</v>
          </cell>
          <cell r="D1781" t="str">
            <v>SG</v>
          </cell>
          <cell r="E1781" t="str">
            <v>MSS</v>
          </cell>
          <cell r="F1781">
            <v>2597443.5563373608</v>
          </cell>
          <cell r="G1781">
            <v>2242946.9710565466</v>
          </cell>
          <cell r="H1781">
            <v>17258.29616351971</v>
          </cell>
          <cell r="I1781">
            <v>337238.28911729454</v>
          </cell>
          <cell r="J1781">
            <v>0</v>
          </cell>
          <cell r="K1781">
            <v>0</v>
          </cell>
          <cell r="M1781">
            <v>0.75</v>
          </cell>
          <cell r="N1781">
            <v>1682210.2282924098</v>
          </cell>
          <cell r="O1781">
            <v>560736.74276413664</v>
          </cell>
          <cell r="P1781">
            <v>0.75</v>
          </cell>
          <cell r="Q1781">
            <v>12943.722122639781</v>
          </cell>
          <cell r="R1781">
            <v>4314.5740408799275</v>
          </cell>
          <cell r="S1781" t="str">
            <v>PLNT</v>
          </cell>
          <cell r="T1781">
            <v>59153.307463073936</v>
          </cell>
          <cell r="U1781">
            <v>169993.66063429587</v>
          </cell>
          <cell r="V1781">
            <v>63148.837501402901</v>
          </cell>
          <cell r="W1781">
            <v>34761.826885368646</v>
          </cell>
          <cell r="X1781">
            <v>10180.656633153152</v>
          </cell>
          <cell r="Y1781">
            <v>0</v>
          </cell>
          <cell r="Z1781">
            <v>0</v>
          </cell>
          <cell r="AA1781">
            <v>0</v>
          </cell>
          <cell r="AB1781">
            <v>0</v>
          </cell>
          <cell r="AD1781">
            <v>154</v>
          </cell>
          <cell r="AE1781" t="str">
            <v>SG</v>
          </cell>
          <cell r="AF1781" t="str">
            <v>154.SG</v>
          </cell>
        </row>
        <row r="1782">
          <cell r="A1782">
            <v>1782</v>
          </cell>
          <cell r="D1782" t="str">
            <v>SE</v>
          </cell>
          <cell r="E1782" t="str">
            <v>MSS</v>
          </cell>
          <cell r="F1782">
            <v>1088828.4959727337</v>
          </cell>
          <cell r="G1782">
            <v>940226.23555516545</v>
          </cell>
          <cell r="H1782">
            <v>7234.5459091610437</v>
          </cell>
          <cell r="I1782">
            <v>141367.71450840714</v>
          </cell>
          <cell r="J1782">
            <v>0</v>
          </cell>
          <cell r="K1782">
            <v>0</v>
          </cell>
          <cell r="M1782">
            <v>0.75</v>
          </cell>
          <cell r="N1782">
            <v>705169.67666637409</v>
          </cell>
          <cell r="O1782">
            <v>235056.55888879136</v>
          </cell>
          <cell r="P1782">
            <v>0.75</v>
          </cell>
          <cell r="Q1782">
            <v>5425.909431870783</v>
          </cell>
          <cell r="R1782">
            <v>1808.6364772902609</v>
          </cell>
          <cell r="S1782" t="str">
            <v>PLNT</v>
          </cell>
          <cell r="T1782">
            <v>24796.614594256105</v>
          </cell>
          <cell r="U1782">
            <v>71260.043892672504</v>
          </cell>
          <cell r="V1782">
            <v>26471.510262973599</v>
          </cell>
          <cell r="W1782">
            <v>14571.892271735083</v>
          </cell>
          <cell r="X1782">
            <v>4267.6534867698365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  <cell r="AD1782">
            <v>154</v>
          </cell>
          <cell r="AE1782" t="str">
            <v>SE</v>
          </cell>
          <cell r="AF1782" t="str">
            <v>154.SE</v>
          </cell>
        </row>
        <row r="1783">
          <cell r="A1783">
            <v>1783</v>
          </cell>
          <cell r="D1783" t="str">
            <v>SO</v>
          </cell>
          <cell r="E1783" t="str">
            <v>MSS</v>
          </cell>
          <cell r="F1783">
            <v>49358.927869108469</v>
          </cell>
          <cell r="G1783">
            <v>42622.469115258129</v>
          </cell>
          <cell r="H1783">
            <v>327.95746163588274</v>
          </cell>
          <cell r="I1783">
            <v>6408.501292214456</v>
          </cell>
          <cell r="J1783">
            <v>0</v>
          </cell>
          <cell r="K1783">
            <v>0</v>
          </cell>
          <cell r="M1783">
            <v>0.75</v>
          </cell>
          <cell r="N1783">
            <v>31966.851836443595</v>
          </cell>
          <cell r="O1783">
            <v>10655.617278814532</v>
          </cell>
          <cell r="P1783">
            <v>0.75</v>
          </cell>
          <cell r="Q1783">
            <v>245.96809622691205</v>
          </cell>
          <cell r="R1783">
            <v>81.989365408970684</v>
          </cell>
          <cell r="S1783" t="str">
            <v>PLNT</v>
          </cell>
          <cell r="T1783">
            <v>1124.0836510827496</v>
          </cell>
          <cell r="U1783">
            <v>3230.3704205551999</v>
          </cell>
          <cell r="V1783">
            <v>1200.0102591815325</v>
          </cell>
          <cell r="W1783">
            <v>660.57508801184292</v>
          </cell>
          <cell r="X1783">
            <v>193.46187338313067</v>
          </cell>
          <cell r="Y1783">
            <v>0</v>
          </cell>
          <cell r="Z1783">
            <v>0</v>
          </cell>
          <cell r="AA1783">
            <v>0</v>
          </cell>
          <cell r="AB1783">
            <v>0</v>
          </cell>
          <cell r="AD1783">
            <v>154</v>
          </cell>
          <cell r="AE1783" t="str">
            <v>SO</v>
          </cell>
          <cell r="AF1783" t="str">
            <v>154.SO</v>
          </cell>
        </row>
        <row r="1784">
          <cell r="A1784">
            <v>1784</v>
          </cell>
          <cell r="D1784" t="str">
            <v>SG</v>
          </cell>
          <cell r="E1784" t="str">
            <v>MSS</v>
          </cell>
          <cell r="F1784">
            <v>49279109.395359695</v>
          </cell>
          <cell r="G1784">
            <v>42553544.189635642</v>
          </cell>
          <cell r="H1784">
            <v>327427.12061810953</v>
          </cell>
          <cell r="I1784">
            <v>6398138.0851059454</v>
          </cell>
          <cell r="J1784">
            <v>0</v>
          </cell>
          <cell r="K1784">
            <v>0</v>
          </cell>
          <cell r="M1784">
            <v>0.75</v>
          </cell>
          <cell r="N1784">
            <v>31915158.142226733</v>
          </cell>
          <cell r="O1784">
            <v>10638386.04740891</v>
          </cell>
          <cell r="P1784">
            <v>0.75</v>
          </cell>
          <cell r="Q1784">
            <v>245570.34046358214</v>
          </cell>
          <cell r="R1784">
            <v>81856.780154527383</v>
          </cell>
          <cell r="S1784" t="str">
            <v>PLNT</v>
          </cell>
          <cell r="T1784">
            <v>1122265.8919605641</v>
          </cell>
          <cell r="U1784">
            <v>3225146.578633518</v>
          </cell>
          <cell r="V1784">
            <v>1198069.7189083574</v>
          </cell>
          <cell r="W1784">
            <v>659506.87000959239</v>
          </cell>
          <cell r="X1784">
            <v>193149.02559391269</v>
          </cell>
          <cell r="Y1784">
            <v>0</v>
          </cell>
          <cell r="Z1784">
            <v>0</v>
          </cell>
          <cell r="AA1784">
            <v>0</v>
          </cell>
          <cell r="AB1784">
            <v>0</v>
          </cell>
          <cell r="AD1784">
            <v>154</v>
          </cell>
          <cell r="AE1784" t="str">
            <v>SG</v>
          </cell>
          <cell r="AF1784" t="str">
            <v>154.SG1</v>
          </cell>
        </row>
        <row r="1785">
          <cell r="A1785">
            <v>1785</v>
          </cell>
          <cell r="D1785" t="str">
            <v>SG</v>
          </cell>
          <cell r="E1785" t="str">
            <v>MSS</v>
          </cell>
          <cell r="F1785">
            <v>2844.9230091271884</v>
          </cell>
          <cell r="G1785">
            <v>2456.6506674003449</v>
          </cell>
          <cell r="H1785">
            <v>18.902633604543936</v>
          </cell>
          <cell r="I1785">
            <v>369.36970812229941</v>
          </cell>
          <cell r="J1785">
            <v>0</v>
          </cell>
          <cell r="K1785">
            <v>0</v>
          </cell>
          <cell r="M1785">
            <v>0.75</v>
          </cell>
          <cell r="N1785">
            <v>1842.4880005502587</v>
          </cell>
          <cell r="O1785">
            <v>614.16266685008623</v>
          </cell>
          <cell r="P1785">
            <v>0.75</v>
          </cell>
          <cell r="Q1785">
            <v>14.176975203407952</v>
          </cell>
          <cell r="R1785">
            <v>4.7256584011359841</v>
          </cell>
          <cell r="S1785" t="str">
            <v>PLNT</v>
          </cell>
          <cell r="T1785">
            <v>64.789321429942447</v>
          </cell>
          <cell r="U1785">
            <v>186.19033139885246</v>
          </cell>
          <cell r="V1785">
            <v>69.165537926338388</v>
          </cell>
          <cell r="W1785">
            <v>38.073867246968092</v>
          </cell>
          <cell r="X1785">
            <v>11.150650120198009</v>
          </cell>
          <cell r="Y1785">
            <v>0</v>
          </cell>
          <cell r="Z1785">
            <v>0</v>
          </cell>
          <cell r="AA1785">
            <v>0</v>
          </cell>
          <cell r="AB1785">
            <v>0</v>
          </cell>
          <cell r="AD1785">
            <v>154</v>
          </cell>
          <cell r="AE1785" t="str">
            <v>SG</v>
          </cell>
          <cell r="AF1785" t="str">
            <v>154.SG2</v>
          </cell>
        </row>
        <row r="1786">
          <cell r="A1786">
            <v>1786</v>
          </cell>
          <cell r="D1786" t="str">
            <v>SNPD</v>
          </cell>
          <cell r="E1786" t="str">
            <v>MSS</v>
          </cell>
          <cell r="F1786">
            <v>-780460.97005821159</v>
          </cell>
          <cell r="G1786">
            <v>-673944.41143827396</v>
          </cell>
          <cell r="H1786">
            <v>-5185.6474541936386</v>
          </cell>
          <cell r="I1786">
            <v>-101330.91116574401</v>
          </cell>
          <cell r="J1786">
            <v>0</v>
          </cell>
          <cell r="K1786">
            <v>0</v>
          </cell>
          <cell r="M1786">
            <v>0.75</v>
          </cell>
          <cell r="N1786">
            <v>-505458.30857870547</v>
          </cell>
          <cell r="O1786">
            <v>-168486.10285956849</v>
          </cell>
          <cell r="P1786">
            <v>0.75</v>
          </cell>
          <cell r="Q1786">
            <v>-3889.235590645229</v>
          </cell>
          <cell r="R1786">
            <v>-1296.4118635484097</v>
          </cell>
          <cell r="S1786" t="str">
            <v>PLNT</v>
          </cell>
          <cell r="T1786">
            <v>-17773.956093152578</v>
          </cell>
          <cell r="U1786">
            <v>-51078.460187782075</v>
          </cell>
          <cell r="V1786">
            <v>-18974.503932585947</v>
          </cell>
          <cell r="W1786">
            <v>-10444.981206908929</v>
          </cell>
          <cell r="X1786">
            <v>-3059.0097453144754</v>
          </cell>
          <cell r="Y1786">
            <v>0</v>
          </cell>
          <cell r="Z1786">
            <v>0</v>
          </cell>
          <cell r="AA1786">
            <v>0</v>
          </cell>
          <cell r="AB1786">
            <v>0</v>
          </cell>
          <cell r="AD1786">
            <v>154</v>
          </cell>
          <cell r="AE1786" t="str">
            <v>SNPD</v>
          </cell>
          <cell r="AF1786" t="str">
            <v>154.SNPD</v>
          </cell>
        </row>
        <row r="1787">
          <cell r="A1787">
            <v>1787</v>
          </cell>
          <cell r="D1787" t="str">
            <v>SG</v>
          </cell>
          <cell r="E1787" t="str">
            <v>MSS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M1787">
            <v>0.75</v>
          </cell>
          <cell r="N1787">
            <v>0</v>
          </cell>
          <cell r="O1787">
            <v>0</v>
          </cell>
          <cell r="P1787">
            <v>0.75</v>
          </cell>
          <cell r="Q1787">
            <v>0</v>
          </cell>
          <cell r="R1787">
            <v>0</v>
          </cell>
          <cell r="S1787" t="str">
            <v>PLNT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B1787">
            <v>0</v>
          </cell>
          <cell r="AD1787">
            <v>154</v>
          </cell>
          <cell r="AE1787" t="str">
            <v>SG</v>
          </cell>
          <cell r="AF1787" t="str">
            <v>154.SG3</v>
          </cell>
        </row>
        <row r="1788">
          <cell r="A1788">
            <v>1788</v>
          </cell>
          <cell r="D1788" t="str">
            <v>SG</v>
          </cell>
          <cell r="E1788" t="str">
            <v>MSS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M1788">
            <v>0.75</v>
          </cell>
          <cell r="N1788">
            <v>0</v>
          </cell>
          <cell r="O1788">
            <v>0</v>
          </cell>
          <cell r="P1788">
            <v>0.75</v>
          </cell>
          <cell r="Q1788">
            <v>0</v>
          </cell>
          <cell r="R1788">
            <v>0</v>
          </cell>
          <cell r="S1788" t="str">
            <v>PLNT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B1788">
            <v>0</v>
          </cell>
          <cell r="AD1788">
            <v>154</v>
          </cell>
          <cell r="AE1788" t="str">
            <v>SG</v>
          </cell>
          <cell r="AF1788" t="str">
            <v>154.SG4</v>
          </cell>
        </row>
        <row r="1789">
          <cell r="A1789">
            <v>1789</v>
          </cell>
          <cell r="D1789" t="str">
            <v>SG</v>
          </cell>
          <cell r="E1789" t="str">
            <v>MSS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M1789">
            <v>0.75</v>
          </cell>
          <cell r="N1789">
            <v>0</v>
          </cell>
          <cell r="O1789">
            <v>0</v>
          </cell>
          <cell r="P1789">
            <v>0.75</v>
          </cell>
          <cell r="Q1789">
            <v>0</v>
          </cell>
          <cell r="R1789">
            <v>0</v>
          </cell>
          <cell r="S1789" t="str">
            <v>PLNT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B1789">
            <v>0</v>
          </cell>
          <cell r="AD1789">
            <v>154</v>
          </cell>
          <cell r="AE1789" t="str">
            <v>SG</v>
          </cell>
          <cell r="AF1789" t="str">
            <v>154.SG5</v>
          </cell>
        </row>
        <row r="1790">
          <cell r="A1790">
            <v>1790</v>
          </cell>
          <cell r="D1790" t="str">
            <v>SG</v>
          </cell>
          <cell r="E1790" t="str">
            <v>MSS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M1790">
            <v>0.75</v>
          </cell>
          <cell r="N1790">
            <v>0</v>
          </cell>
          <cell r="O1790">
            <v>0</v>
          </cell>
          <cell r="P1790">
            <v>0.75</v>
          </cell>
          <cell r="Q1790">
            <v>0</v>
          </cell>
          <cell r="R1790">
            <v>0</v>
          </cell>
          <cell r="S1790" t="str">
            <v>PLNT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B1790">
            <v>0</v>
          </cell>
          <cell r="AD1790">
            <v>154</v>
          </cell>
          <cell r="AE1790" t="str">
            <v>SG</v>
          </cell>
          <cell r="AF1790" t="str">
            <v>154.SG6</v>
          </cell>
        </row>
        <row r="1791">
          <cell r="A1791">
            <v>1791</v>
          </cell>
          <cell r="D1791" t="str">
            <v>SG</v>
          </cell>
          <cell r="E1791" t="str">
            <v>MSS</v>
          </cell>
          <cell r="F1791">
            <v>4119894.6957441019</v>
          </cell>
          <cell r="G1791">
            <v>3557615.4509095196</v>
          </cell>
          <cell r="H1791">
            <v>27373.978020883984</v>
          </cell>
          <cell r="I1791">
            <v>534905.26681369834</v>
          </cell>
          <cell r="J1791">
            <v>0</v>
          </cell>
          <cell r="K1791">
            <v>0</v>
          </cell>
          <cell r="M1791">
            <v>0.75</v>
          </cell>
          <cell r="N1791">
            <v>2668211.5881821397</v>
          </cell>
          <cell r="O1791">
            <v>889403.86272737989</v>
          </cell>
          <cell r="P1791">
            <v>0.75</v>
          </cell>
          <cell r="Q1791">
            <v>20530.483515662989</v>
          </cell>
          <cell r="R1791">
            <v>6843.494505220996</v>
          </cell>
          <cell r="S1791" t="str">
            <v>PLNT</v>
          </cell>
          <cell r="T1791">
            <v>93825.098550547817</v>
          </cell>
          <cell r="U1791">
            <v>269632.80070074979</v>
          </cell>
          <cell r="V1791">
            <v>100162.54637359484</v>
          </cell>
          <cell r="W1791">
            <v>55136.931022036013</v>
          </cell>
          <cell r="X1791">
            <v>16147.89016676981</v>
          </cell>
          <cell r="Y1791">
            <v>0</v>
          </cell>
          <cell r="Z1791">
            <v>0</v>
          </cell>
          <cell r="AA1791">
            <v>0</v>
          </cell>
          <cell r="AB1791">
            <v>0</v>
          </cell>
          <cell r="AD1791">
            <v>154</v>
          </cell>
          <cell r="AE1791" t="str">
            <v>SG</v>
          </cell>
          <cell r="AF1791" t="str">
            <v>154.SG7</v>
          </cell>
        </row>
        <row r="1792">
          <cell r="A1792">
            <v>1792</v>
          </cell>
          <cell r="D1792" t="str">
            <v>SG</v>
          </cell>
          <cell r="E1792" t="str">
            <v>MSS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M1792">
            <v>0.75</v>
          </cell>
          <cell r="N1792">
            <v>0</v>
          </cell>
          <cell r="O1792">
            <v>0</v>
          </cell>
          <cell r="P1792">
            <v>0.75</v>
          </cell>
          <cell r="Q1792">
            <v>0</v>
          </cell>
          <cell r="R1792">
            <v>0</v>
          </cell>
          <cell r="S1792" t="str">
            <v>PLNT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  <cell r="AD1792">
            <v>154</v>
          </cell>
          <cell r="AE1792" t="str">
            <v>SG</v>
          </cell>
          <cell r="AF1792" t="str">
            <v>154.SG8</v>
          </cell>
        </row>
        <row r="1793">
          <cell r="A1793">
            <v>1793</v>
          </cell>
          <cell r="F1793">
            <v>101226333.90961851</v>
          </cell>
          <cell r="G1793">
            <v>87411061.726358593</v>
          </cell>
          <cell r="H1793">
            <v>672582.10323652229</v>
          </cell>
          <cell r="I1793">
            <v>13142690.080023397</v>
          </cell>
          <cell r="J1793">
            <v>0</v>
          </cell>
          <cell r="K1793">
            <v>0</v>
          </cell>
          <cell r="N1793">
            <v>65558296.294768937</v>
          </cell>
          <cell r="O1793">
            <v>21852765.431589648</v>
          </cell>
          <cell r="Q1793">
            <v>504436.57742739178</v>
          </cell>
          <cell r="R1793">
            <v>168145.52580913057</v>
          </cell>
          <cell r="T1793">
            <v>2305294.5418220805</v>
          </cell>
          <cell r="U1793">
            <v>6624912.0262502506</v>
          </cell>
          <cell r="V1793">
            <v>2461006.4366268762</v>
          </cell>
          <cell r="W1793">
            <v>1354721.3709500339</v>
          </cell>
          <cell r="X1793">
            <v>396755.70437415264</v>
          </cell>
          <cell r="Y1793">
            <v>0</v>
          </cell>
          <cell r="Z1793">
            <v>0</v>
          </cell>
          <cell r="AA1793">
            <v>0</v>
          </cell>
          <cell r="AB1793">
            <v>0</v>
          </cell>
          <cell r="AD1793">
            <v>154</v>
          </cell>
          <cell r="AE1793" t="str">
            <v>NA</v>
          </cell>
          <cell r="AF1793" t="str">
            <v>154.NA1</v>
          </cell>
        </row>
        <row r="1794">
          <cell r="A1794">
            <v>1794</v>
          </cell>
          <cell r="AD1794">
            <v>154</v>
          </cell>
          <cell r="AE1794" t="str">
            <v>NA</v>
          </cell>
          <cell r="AF1794" t="str">
            <v>154.NA2</v>
          </cell>
        </row>
        <row r="1795">
          <cell r="A1795">
            <v>1795</v>
          </cell>
          <cell r="B1795">
            <v>163</v>
          </cell>
          <cell r="C1795" t="str">
            <v>Stores Expense Undistributed</v>
          </cell>
          <cell r="AD1795">
            <v>163</v>
          </cell>
          <cell r="AE1795" t="str">
            <v>NA</v>
          </cell>
          <cell r="AF1795" t="str">
            <v>163.NA</v>
          </cell>
        </row>
        <row r="1796">
          <cell r="A1796">
            <v>1796</v>
          </cell>
          <cell r="D1796" t="str">
            <v>SO</v>
          </cell>
          <cell r="E1796" t="str">
            <v>MSS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M1796">
            <v>0.75</v>
          </cell>
          <cell r="N1796">
            <v>0</v>
          </cell>
          <cell r="O1796">
            <v>0</v>
          </cell>
          <cell r="P1796">
            <v>0.75</v>
          </cell>
          <cell r="Q1796">
            <v>0</v>
          </cell>
          <cell r="R1796">
            <v>0</v>
          </cell>
          <cell r="S1796" t="str">
            <v>PLNT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B1796">
            <v>0</v>
          </cell>
          <cell r="AD1796">
            <v>163</v>
          </cell>
          <cell r="AE1796" t="str">
            <v>SO</v>
          </cell>
          <cell r="AF1796" t="str">
            <v>163.SO</v>
          </cell>
        </row>
        <row r="1797">
          <cell r="A1797">
            <v>1797</v>
          </cell>
          <cell r="AD1797">
            <v>163</v>
          </cell>
          <cell r="AE1797" t="str">
            <v>NA</v>
          </cell>
          <cell r="AF1797" t="str">
            <v>163.NA1</v>
          </cell>
        </row>
        <row r="1798">
          <cell r="A1798">
            <v>1798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N1798">
            <v>0</v>
          </cell>
          <cell r="O1798">
            <v>0</v>
          </cell>
          <cell r="Q1798">
            <v>0</v>
          </cell>
          <cell r="R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B1798">
            <v>0</v>
          </cell>
          <cell r="AD1798">
            <v>163</v>
          </cell>
          <cell r="AE1798" t="str">
            <v>NA</v>
          </cell>
          <cell r="AF1798" t="str">
            <v>163.NA2</v>
          </cell>
        </row>
        <row r="1799">
          <cell r="A1799">
            <v>1799</v>
          </cell>
          <cell r="AD1799">
            <v>163</v>
          </cell>
          <cell r="AE1799" t="str">
            <v>NA</v>
          </cell>
          <cell r="AF1799" t="str">
            <v>163.NA3</v>
          </cell>
        </row>
        <row r="1800">
          <cell r="A1800">
            <v>1800</v>
          </cell>
          <cell r="B1800">
            <v>25318</v>
          </cell>
          <cell r="C1800" t="str">
            <v>Provo Working Capital Deposit</v>
          </cell>
          <cell r="AD1800">
            <v>25318</v>
          </cell>
          <cell r="AE1800" t="str">
            <v>NA</v>
          </cell>
          <cell r="AF1800" t="str">
            <v>25318.NA</v>
          </cell>
        </row>
        <row r="1801">
          <cell r="A1801">
            <v>1801</v>
          </cell>
          <cell r="D1801" t="str">
            <v>SG</v>
          </cell>
          <cell r="E1801" t="str">
            <v>MSS</v>
          </cell>
          <cell r="F1801">
            <v>-119420.44210703325</v>
          </cell>
          <cell r="G1801">
            <v>-103122.05562761208</v>
          </cell>
          <cell r="H1801">
            <v>-793.46993039873166</v>
          </cell>
          <cell r="I1801">
            <v>-15504.916549022426</v>
          </cell>
          <cell r="J1801">
            <v>0</v>
          </cell>
          <cell r="K1801">
            <v>0</v>
          </cell>
          <cell r="M1801">
            <v>0.75</v>
          </cell>
          <cell r="N1801">
            <v>-77341.541720709065</v>
          </cell>
          <cell r="O1801">
            <v>-25780.513906903019</v>
          </cell>
          <cell r="P1801">
            <v>0.75</v>
          </cell>
          <cell r="Q1801">
            <v>-595.10244779904872</v>
          </cell>
          <cell r="R1801">
            <v>-198.36748259968292</v>
          </cell>
          <cell r="S1801" t="str">
            <v>PLNT</v>
          </cell>
          <cell r="T1801">
            <v>-2719.6410532572349</v>
          </cell>
          <cell r="U1801">
            <v>-7815.6532251913504</v>
          </cell>
          <cell r="V1801">
            <v>-2903.3401224689642</v>
          </cell>
          <cell r="W1801">
            <v>-1598.2148004604041</v>
          </cell>
          <cell r="X1801">
            <v>-468.06734764447071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D1801">
            <v>25318</v>
          </cell>
          <cell r="AE1801" t="str">
            <v>SG</v>
          </cell>
          <cell r="AF1801" t="str">
            <v>25318.SG</v>
          </cell>
        </row>
        <row r="1802">
          <cell r="A1802">
            <v>1802</v>
          </cell>
          <cell r="AD1802">
            <v>25318</v>
          </cell>
          <cell r="AE1802" t="str">
            <v>NA</v>
          </cell>
          <cell r="AF1802" t="str">
            <v>25318.NA1</v>
          </cell>
        </row>
        <row r="1803">
          <cell r="A1803">
            <v>1803</v>
          </cell>
          <cell r="F1803">
            <v>-119420.44210703325</v>
          </cell>
          <cell r="G1803">
            <v>-103122.05562761208</v>
          </cell>
          <cell r="H1803">
            <v>-793.46993039873166</v>
          </cell>
          <cell r="I1803">
            <v>-15504.916549022426</v>
          </cell>
          <cell r="J1803">
            <v>0</v>
          </cell>
          <cell r="K1803">
            <v>0</v>
          </cell>
          <cell r="N1803">
            <v>-77341.541720709065</v>
          </cell>
          <cell r="O1803">
            <v>-25780.513906903019</v>
          </cell>
          <cell r="Q1803">
            <v>-595.10244779904872</v>
          </cell>
          <cell r="R1803">
            <v>-198.36748259968292</v>
          </cell>
          <cell r="T1803">
            <v>-2719.6410532572349</v>
          </cell>
          <cell r="U1803">
            <v>-7815.6532251913504</v>
          </cell>
          <cell r="V1803">
            <v>-2903.3401224689642</v>
          </cell>
          <cell r="W1803">
            <v>-1598.2148004604041</v>
          </cell>
          <cell r="X1803">
            <v>-468.06734764447071</v>
          </cell>
          <cell r="Y1803">
            <v>0</v>
          </cell>
          <cell r="Z1803">
            <v>0</v>
          </cell>
          <cell r="AA1803">
            <v>0</v>
          </cell>
          <cell r="AB1803">
            <v>0</v>
          </cell>
          <cell r="AD1803">
            <v>25318</v>
          </cell>
          <cell r="AE1803" t="str">
            <v>NA</v>
          </cell>
          <cell r="AF1803" t="str">
            <v>25318.NA2</v>
          </cell>
        </row>
        <row r="1804">
          <cell r="A1804">
            <v>1804</v>
          </cell>
          <cell r="AD1804">
            <v>25318</v>
          </cell>
          <cell r="AE1804" t="str">
            <v>NA</v>
          </cell>
          <cell r="AF1804" t="str">
            <v>25318.NA3</v>
          </cell>
        </row>
        <row r="1805">
          <cell r="A1805">
            <v>1805</v>
          </cell>
          <cell r="C1805" t="str">
            <v>Total Materials &amp; Supplies</v>
          </cell>
          <cell r="F1805">
            <v>101106913.46751148</v>
          </cell>
          <cell r="G1805">
            <v>87307939.670730978</v>
          </cell>
          <cell r="H1805">
            <v>671788.63330612355</v>
          </cell>
          <cell r="I1805">
            <v>13127185.163474374</v>
          </cell>
          <cell r="J1805">
            <v>0</v>
          </cell>
          <cell r="K1805">
            <v>0</v>
          </cell>
          <cell r="N1805">
            <v>65480954.753048226</v>
          </cell>
          <cell r="O1805">
            <v>21826984.917682745</v>
          </cell>
          <cell r="Q1805">
            <v>503841.47497959272</v>
          </cell>
          <cell r="R1805">
            <v>167947.15832653089</v>
          </cell>
          <cell r="T1805">
            <v>2302574.9007688235</v>
          </cell>
          <cell r="U1805">
            <v>6617096.3730250597</v>
          </cell>
          <cell r="V1805">
            <v>2458103.0965044075</v>
          </cell>
          <cell r="W1805">
            <v>1353123.1561495734</v>
          </cell>
          <cell r="X1805">
            <v>396287.63702650816</v>
          </cell>
          <cell r="Y1805">
            <v>0</v>
          </cell>
          <cell r="Z1805">
            <v>0</v>
          </cell>
          <cell r="AA1805">
            <v>0</v>
          </cell>
          <cell r="AB1805">
            <v>0</v>
          </cell>
          <cell r="AD1805">
            <v>25318</v>
          </cell>
          <cell r="AE1805" t="str">
            <v>NA</v>
          </cell>
          <cell r="AF1805" t="str">
            <v>25318.NA4</v>
          </cell>
        </row>
        <row r="1806">
          <cell r="A1806">
            <v>1806</v>
          </cell>
          <cell r="AD1806">
            <v>25318</v>
          </cell>
          <cell r="AE1806" t="str">
            <v>NA</v>
          </cell>
          <cell r="AF1806" t="str">
            <v>25318.NA5</v>
          </cell>
        </row>
        <row r="1807">
          <cell r="A1807">
            <v>1807</v>
          </cell>
          <cell r="B1807">
            <v>165</v>
          </cell>
          <cell r="C1807" t="str">
            <v>Prepayments</v>
          </cell>
          <cell r="AD1807">
            <v>165</v>
          </cell>
          <cell r="AE1807" t="str">
            <v>NA</v>
          </cell>
          <cell r="AF1807" t="str">
            <v>165.NA</v>
          </cell>
        </row>
        <row r="1808">
          <cell r="A1808">
            <v>1808</v>
          </cell>
          <cell r="D1808" t="str">
            <v>S</v>
          </cell>
          <cell r="E1808" t="str">
            <v>DMSC</v>
          </cell>
          <cell r="F1808">
            <v>2918735.8523076898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2918735.8523076898</v>
          </cell>
          <cell r="M1808">
            <v>0.75</v>
          </cell>
          <cell r="N1808">
            <v>0</v>
          </cell>
          <cell r="O1808">
            <v>0</v>
          </cell>
          <cell r="P1808">
            <v>0.75</v>
          </cell>
          <cell r="Q1808">
            <v>0</v>
          </cell>
          <cell r="R1808">
            <v>0</v>
          </cell>
          <cell r="S1808" t="str">
            <v>PLNT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D1808">
            <v>165</v>
          </cell>
          <cell r="AE1808" t="str">
            <v>S</v>
          </cell>
          <cell r="AF1808" t="str">
            <v>165.S</v>
          </cell>
        </row>
        <row r="1809">
          <cell r="A1809">
            <v>1809</v>
          </cell>
          <cell r="D1809" t="str">
            <v>GPS</v>
          </cell>
          <cell r="E1809" t="str">
            <v>GP</v>
          </cell>
          <cell r="F1809">
            <v>2279984.4968047412</v>
          </cell>
          <cell r="G1809">
            <v>1112267.2295913531</v>
          </cell>
          <cell r="H1809">
            <v>554210.47373234842</v>
          </cell>
          <cell r="I1809">
            <v>600111.21618672216</v>
          </cell>
          <cell r="J1809">
            <v>13395.577294318366</v>
          </cell>
          <cell r="K1809">
            <v>0</v>
          </cell>
          <cell r="M1809">
            <v>0.75</v>
          </cell>
          <cell r="N1809">
            <v>834200.42219351488</v>
          </cell>
          <cell r="O1809">
            <v>278066.80739783827</v>
          </cell>
          <cell r="P1809">
            <v>0.75</v>
          </cell>
          <cell r="Q1809">
            <v>415657.85529926128</v>
          </cell>
          <cell r="R1809">
            <v>138552.6184330871</v>
          </cell>
          <cell r="S1809" t="str">
            <v>PLNT</v>
          </cell>
          <cell r="T1809">
            <v>105262.55300383667</v>
          </cell>
          <cell r="U1809">
            <v>302501.54184538173</v>
          </cell>
          <cell r="V1809">
            <v>112372.54753289268</v>
          </cell>
          <cell r="W1809">
            <v>61858.225718240552</v>
          </cell>
          <cell r="X1809">
            <v>18116.348086370494</v>
          </cell>
          <cell r="Y1809">
            <v>0</v>
          </cell>
          <cell r="Z1809">
            <v>0</v>
          </cell>
          <cell r="AA1809">
            <v>0</v>
          </cell>
          <cell r="AB1809">
            <v>0</v>
          </cell>
          <cell r="AD1809">
            <v>165</v>
          </cell>
          <cell r="AE1809" t="str">
            <v>GPS</v>
          </cell>
          <cell r="AF1809" t="str">
            <v>165.GPS</v>
          </cell>
        </row>
        <row r="1810">
          <cell r="A1810">
            <v>1810</v>
          </cell>
          <cell r="D1810" t="str">
            <v>SG</v>
          </cell>
          <cell r="E1810" t="str">
            <v>PT</v>
          </cell>
          <cell r="F1810">
            <v>1748820.2042172614</v>
          </cell>
          <cell r="G1810">
            <v>1185573.9445969225</v>
          </cell>
          <cell r="H1810">
            <v>563246.25962033891</v>
          </cell>
          <cell r="I1810">
            <v>0</v>
          </cell>
          <cell r="J1810">
            <v>0</v>
          </cell>
          <cell r="K1810">
            <v>0</v>
          </cell>
          <cell r="M1810">
            <v>0.75</v>
          </cell>
          <cell r="N1810">
            <v>889180.45844769187</v>
          </cell>
          <cell r="O1810">
            <v>296393.48614923062</v>
          </cell>
          <cell r="P1810">
            <v>0.75</v>
          </cell>
          <cell r="Q1810">
            <v>422434.69471525418</v>
          </cell>
          <cell r="R1810">
            <v>140811.56490508473</v>
          </cell>
          <cell r="S1810" t="str">
            <v>PLNT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D1810">
            <v>165</v>
          </cell>
          <cell r="AE1810" t="str">
            <v>SG</v>
          </cell>
          <cell r="AF1810" t="str">
            <v>165.SG</v>
          </cell>
        </row>
        <row r="1811">
          <cell r="A1811">
            <v>1811</v>
          </cell>
          <cell r="D1811" t="str">
            <v>SE</v>
          </cell>
          <cell r="E1811" t="str">
            <v>P</v>
          </cell>
          <cell r="F1811">
            <v>183196.3197437209</v>
          </cell>
          <cell r="G1811">
            <v>183196.3197437209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M1811">
            <v>0.75</v>
          </cell>
          <cell r="N1811">
            <v>137397.23980779067</v>
          </cell>
          <cell r="O1811">
            <v>45799.079935930225</v>
          </cell>
          <cell r="P1811">
            <v>0.75</v>
          </cell>
          <cell r="Q1811">
            <v>0</v>
          </cell>
          <cell r="R1811">
            <v>0</v>
          </cell>
          <cell r="S1811" t="str">
            <v>PLNT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B1811">
            <v>0</v>
          </cell>
          <cell r="AD1811">
            <v>165</v>
          </cell>
          <cell r="AE1811" t="str">
            <v>SE</v>
          </cell>
          <cell r="AF1811" t="str">
            <v>165.SE</v>
          </cell>
        </row>
        <row r="1812">
          <cell r="A1812">
            <v>1812</v>
          </cell>
          <cell r="D1812" t="str">
            <v>SO</v>
          </cell>
          <cell r="E1812" t="str">
            <v>PTD</v>
          </cell>
          <cell r="F1812">
            <v>8991938.998373406</v>
          </cell>
          <cell r="G1812">
            <v>4540879.267953313</v>
          </cell>
          <cell r="H1812">
            <v>2157295.4388195523</v>
          </cell>
          <cell r="I1812">
            <v>2293764.2916005407</v>
          </cell>
          <cell r="J1812">
            <v>0</v>
          </cell>
          <cell r="K1812">
            <v>0</v>
          </cell>
          <cell r="M1812">
            <v>0.75</v>
          </cell>
          <cell r="N1812">
            <v>3405659.4509649845</v>
          </cell>
          <cell r="O1812">
            <v>1135219.8169883282</v>
          </cell>
          <cell r="P1812">
            <v>0.75</v>
          </cell>
          <cell r="Q1812">
            <v>1617971.5791146643</v>
          </cell>
          <cell r="R1812">
            <v>539323.85970488808</v>
          </cell>
          <cell r="S1812" t="str">
            <v>PLNT</v>
          </cell>
          <cell r="T1812">
            <v>402337.8980601895</v>
          </cell>
          <cell r="U1812">
            <v>1156231.0720470676</v>
          </cell>
          <cell r="V1812">
            <v>429513.94663974066</v>
          </cell>
          <cell r="W1812">
            <v>236436.48954916126</v>
          </cell>
          <cell r="X1812">
            <v>69244.885304381431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D1812">
            <v>165</v>
          </cell>
          <cell r="AE1812" t="str">
            <v>SO</v>
          </cell>
          <cell r="AF1812" t="str">
            <v>165.SO</v>
          </cell>
        </row>
        <row r="1813">
          <cell r="A1813">
            <v>1813</v>
          </cell>
          <cell r="F1813">
            <v>16122675.871446818</v>
          </cell>
          <cell r="G1813">
            <v>7021916.7618853096</v>
          </cell>
          <cell r="H1813">
            <v>3274752.1721722395</v>
          </cell>
          <cell r="I1813">
            <v>2893875.507787263</v>
          </cell>
          <cell r="J1813">
            <v>13395.577294318366</v>
          </cell>
          <cell r="K1813">
            <v>2918735.8523076898</v>
          </cell>
          <cell r="N1813">
            <v>5266437.5714139817</v>
          </cell>
          <cell r="O1813">
            <v>1755479.1904713274</v>
          </cell>
          <cell r="Q1813">
            <v>2456064.1291291798</v>
          </cell>
          <cell r="R1813">
            <v>818688.04304305988</v>
          </cell>
          <cell r="T1813">
            <v>507600.45106402616</v>
          </cell>
          <cell r="U1813">
            <v>1458732.6138924493</v>
          </cell>
          <cell r="V1813">
            <v>541886.49417263339</v>
          </cell>
          <cell r="W1813">
            <v>298294.71526740183</v>
          </cell>
          <cell r="X1813">
            <v>87361.233390751921</v>
          </cell>
          <cell r="Y1813">
            <v>0</v>
          </cell>
          <cell r="Z1813">
            <v>0</v>
          </cell>
          <cell r="AA1813">
            <v>0</v>
          </cell>
          <cell r="AB1813">
            <v>0</v>
          </cell>
          <cell r="AD1813">
            <v>165</v>
          </cell>
          <cell r="AE1813" t="str">
            <v>NA</v>
          </cell>
          <cell r="AF1813" t="str">
            <v>165.NA1</v>
          </cell>
        </row>
        <row r="1814">
          <cell r="A1814">
            <v>1814</v>
          </cell>
          <cell r="AD1814">
            <v>165</v>
          </cell>
          <cell r="AE1814" t="str">
            <v>NA</v>
          </cell>
          <cell r="AF1814" t="str">
            <v>165.NA2</v>
          </cell>
        </row>
        <row r="1815">
          <cell r="A1815">
            <v>1815</v>
          </cell>
          <cell r="B1815" t="str">
            <v>182M</v>
          </cell>
          <cell r="C1815" t="str">
            <v>Misc Regulatory Assets</v>
          </cell>
          <cell r="AD1815" t="str">
            <v>182M</v>
          </cell>
          <cell r="AE1815" t="str">
            <v>NA</v>
          </cell>
          <cell r="AF1815" t="str">
            <v>182M.NA</v>
          </cell>
        </row>
        <row r="1816">
          <cell r="A1816">
            <v>1816</v>
          </cell>
          <cell r="D1816" t="str">
            <v>S</v>
          </cell>
          <cell r="E1816" t="str">
            <v>DDS2</v>
          </cell>
          <cell r="F1816">
            <v>21022766.063076898</v>
          </cell>
          <cell r="G1816">
            <v>20355392.2131906</v>
          </cell>
          <cell r="H1816">
            <v>-83984.828789026898</v>
          </cell>
          <cell r="I1816">
            <v>-347816.11622703774</v>
          </cell>
          <cell r="J1816">
            <v>1089651.1906403848</v>
          </cell>
          <cell r="K1816">
            <v>9523.6042619787368</v>
          </cell>
          <cell r="M1816">
            <v>0.75</v>
          </cell>
          <cell r="N1816">
            <v>15266544.15989295</v>
          </cell>
          <cell r="O1816">
            <v>5088848.0532976501</v>
          </cell>
          <cell r="P1816">
            <v>0.75</v>
          </cell>
          <cell r="Q1816">
            <v>-62988.621591770177</v>
          </cell>
          <cell r="R1816">
            <v>-20996.207197256725</v>
          </cell>
          <cell r="S1816" t="str">
            <v>PLNT</v>
          </cell>
          <cell r="T1816">
            <v>-61008.712022715299</v>
          </cell>
          <cell r="U1816">
            <v>-175325.68730495818</v>
          </cell>
          <cell r="V1816">
            <v>-65129.565985761859</v>
          </cell>
          <cell r="W1816">
            <v>-35852.167474436101</v>
          </cell>
          <cell r="X1816">
            <v>-10499.98343916627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D1816" t="str">
            <v>182M</v>
          </cell>
          <cell r="AE1816" t="str">
            <v>S</v>
          </cell>
          <cell r="AF1816" t="str">
            <v>182M.S</v>
          </cell>
        </row>
        <row r="1817">
          <cell r="A1817">
            <v>1817</v>
          </cell>
          <cell r="D1817" t="str">
            <v>SG</v>
          </cell>
          <cell r="E1817" t="str">
            <v>DEFSG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M1817">
            <v>0.75</v>
          </cell>
          <cell r="N1817">
            <v>0</v>
          </cell>
          <cell r="O1817">
            <v>0</v>
          </cell>
          <cell r="P1817">
            <v>0.75</v>
          </cell>
          <cell r="Q1817">
            <v>0</v>
          </cell>
          <cell r="R1817">
            <v>0</v>
          </cell>
          <cell r="S1817" t="str">
            <v>PLNT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D1817" t="str">
            <v>182M</v>
          </cell>
          <cell r="AE1817" t="str">
            <v>SG</v>
          </cell>
          <cell r="AF1817" t="str">
            <v>182M.SG</v>
          </cell>
        </row>
        <row r="1818">
          <cell r="A1818">
            <v>1818</v>
          </cell>
          <cell r="D1818" t="str">
            <v>SGCT</v>
          </cell>
          <cell r="E1818" t="str">
            <v>P</v>
          </cell>
          <cell r="F1818">
            <v>1024630.3742604897</v>
          </cell>
          <cell r="G1818">
            <v>1024630.3742604897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M1818">
            <v>0.75</v>
          </cell>
          <cell r="N1818">
            <v>768472.78069536726</v>
          </cell>
          <cell r="O1818">
            <v>256157.59356512243</v>
          </cell>
          <cell r="P1818">
            <v>0.75</v>
          </cell>
          <cell r="Q1818">
            <v>0</v>
          </cell>
          <cell r="R1818">
            <v>0</v>
          </cell>
          <cell r="S1818" t="str">
            <v>PLNT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B1818">
            <v>0</v>
          </cell>
          <cell r="AD1818" t="str">
            <v>182M</v>
          </cell>
          <cell r="AE1818" t="str">
            <v>SGCT</v>
          </cell>
          <cell r="AF1818" t="str">
            <v>182M.SGCT</v>
          </cell>
        </row>
        <row r="1819">
          <cell r="A1819">
            <v>1819</v>
          </cell>
          <cell r="D1819" t="str">
            <v>SG-P</v>
          </cell>
          <cell r="E1819" t="str">
            <v>DEFSG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M1819">
            <v>0.75</v>
          </cell>
          <cell r="N1819">
            <v>0</v>
          </cell>
          <cell r="O1819">
            <v>0</v>
          </cell>
          <cell r="P1819">
            <v>0.75</v>
          </cell>
          <cell r="Q1819">
            <v>0</v>
          </cell>
          <cell r="R1819">
            <v>0</v>
          </cell>
          <cell r="S1819" t="str">
            <v>PLNT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B1819">
            <v>0</v>
          </cell>
          <cell r="AD1819" t="str">
            <v>182M</v>
          </cell>
          <cell r="AE1819" t="str">
            <v>SG-P</v>
          </cell>
          <cell r="AF1819" t="str">
            <v>182M.SG-P</v>
          </cell>
        </row>
        <row r="1820">
          <cell r="A1820">
            <v>1820</v>
          </cell>
          <cell r="D1820" t="str">
            <v>SE</v>
          </cell>
          <cell r="E1820" t="str">
            <v>P</v>
          </cell>
          <cell r="F1820">
            <v>70660054.8139247</v>
          </cell>
          <cell r="G1820">
            <v>70660054.8139247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M1820">
            <v>0.75</v>
          </cell>
          <cell r="N1820">
            <v>52995041.110443525</v>
          </cell>
          <cell r="O1820">
            <v>17665013.703481175</v>
          </cell>
          <cell r="P1820">
            <v>0.75</v>
          </cell>
          <cell r="Q1820">
            <v>0</v>
          </cell>
          <cell r="R1820">
            <v>0</v>
          </cell>
          <cell r="S1820" t="str">
            <v>PLNT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0</v>
          </cell>
          <cell r="AB1820">
            <v>0</v>
          </cell>
          <cell r="AD1820" t="str">
            <v>182M</v>
          </cell>
          <cell r="AE1820" t="str">
            <v>SE</v>
          </cell>
          <cell r="AF1820" t="str">
            <v>182M.SE</v>
          </cell>
        </row>
        <row r="1821">
          <cell r="A1821">
            <v>1821</v>
          </cell>
          <cell r="D1821" t="str">
            <v>SG</v>
          </cell>
          <cell r="E1821" t="str">
            <v>P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M1821">
            <v>0.75</v>
          </cell>
          <cell r="N1821">
            <v>0</v>
          </cell>
          <cell r="O1821">
            <v>0</v>
          </cell>
          <cell r="P1821">
            <v>0.75</v>
          </cell>
          <cell r="Q1821">
            <v>0</v>
          </cell>
          <cell r="R1821">
            <v>0</v>
          </cell>
          <cell r="S1821" t="str">
            <v>PLNT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B1821">
            <v>0</v>
          </cell>
          <cell r="AD1821" t="str">
            <v>182M</v>
          </cell>
          <cell r="AE1821" t="str">
            <v>SG</v>
          </cell>
          <cell r="AF1821" t="str">
            <v>182M.SG1</v>
          </cell>
        </row>
        <row r="1822">
          <cell r="A1822">
            <v>1822</v>
          </cell>
          <cell r="D1822" t="str">
            <v>SO</v>
          </cell>
          <cell r="E1822" t="str">
            <v>DDSO2</v>
          </cell>
          <cell r="F1822">
            <v>214326478.16675803</v>
          </cell>
          <cell r="G1822">
            <v>97281589.903527647</v>
          </cell>
          <cell r="H1822">
            <v>16916253.359812707</v>
          </cell>
          <cell r="I1822">
            <v>70277700.851280347</v>
          </cell>
          <cell r="J1822">
            <v>28180736.208587747</v>
          </cell>
          <cell r="K1822">
            <v>1670197.8435495808</v>
          </cell>
          <cell r="M1822">
            <v>0.75</v>
          </cell>
          <cell r="N1822">
            <v>72961192.427645743</v>
          </cell>
          <cell r="O1822">
            <v>24320397.475881912</v>
          </cell>
          <cell r="P1822">
            <v>0.75</v>
          </cell>
          <cell r="Q1822">
            <v>12687190.01985953</v>
          </cell>
          <cell r="R1822">
            <v>4229063.3399531767</v>
          </cell>
          <cell r="S1822" t="str">
            <v>PLNT</v>
          </cell>
          <cell r="T1822">
            <v>12327065.40273018</v>
          </cell>
          <cell r="U1822">
            <v>35425288.332298249</v>
          </cell>
          <cell r="V1822">
            <v>13159701.179382231</v>
          </cell>
          <cell r="W1822">
            <v>7244080.3720369982</v>
          </cell>
          <cell r="X1822">
            <v>2121565.5648326818</v>
          </cell>
          <cell r="Y1822">
            <v>0</v>
          </cell>
          <cell r="Z1822">
            <v>0</v>
          </cell>
          <cell r="AA1822">
            <v>0</v>
          </cell>
          <cell r="AB1822">
            <v>0</v>
          </cell>
          <cell r="AD1822" t="str">
            <v>182M</v>
          </cell>
          <cell r="AE1822" t="str">
            <v>SO</v>
          </cell>
          <cell r="AF1822" t="str">
            <v>182M.SO</v>
          </cell>
        </row>
        <row r="1823">
          <cell r="A1823">
            <v>1823</v>
          </cell>
          <cell r="F1823">
            <v>307033929.41802013</v>
          </cell>
          <cell r="G1823">
            <v>189321667.30490345</v>
          </cell>
          <cell r="H1823">
            <v>16832268.531023681</v>
          </cell>
          <cell r="I1823">
            <v>69929884.735053316</v>
          </cell>
          <cell r="J1823">
            <v>29270387.399228133</v>
          </cell>
          <cell r="K1823">
            <v>1679721.4478115595</v>
          </cell>
          <cell r="N1823">
            <v>141991250.47867757</v>
          </cell>
          <cell r="O1823">
            <v>47330416.826225862</v>
          </cell>
          <cell r="Q1823">
            <v>12624201.398267759</v>
          </cell>
          <cell r="R1823">
            <v>4208067.1327559203</v>
          </cell>
          <cell r="T1823">
            <v>12266056.690707464</v>
          </cell>
          <cell r="U1823">
            <v>35249962.64499329</v>
          </cell>
          <cell r="V1823">
            <v>13094571.61339647</v>
          </cell>
          <cell r="W1823">
            <v>7208228.2045625625</v>
          </cell>
          <cell r="X1823">
            <v>2111065.5813935157</v>
          </cell>
          <cell r="Y1823">
            <v>0</v>
          </cell>
          <cell r="Z1823">
            <v>0</v>
          </cell>
          <cell r="AA1823">
            <v>0</v>
          </cell>
          <cell r="AB1823">
            <v>0</v>
          </cell>
          <cell r="AD1823" t="str">
            <v>182M</v>
          </cell>
          <cell r="AE1823" t="str">
            <v>NA</v>
          </cell>
          <cell r="AF1823" t="str">
            <v>182M.NA1</v>
          </cell>
        </row>
        <row r="1824">
          <cell r="A1824">
            <v>1824</v>
          </cell>
          <cell r="AD1824" t="str">
            <v>182M</v>
          </cell>
          <cell r="AE1824" t="str">
            <v>NA</v>
          </cell>
          <cell r="AF1824" t="str">
            <v>182M.NA2</v>
          </cell>
        </row>
        <row r="1825">
          <cell r="A1825">
            <v>1825</v>
          </cell>
          <cell r="B1825" t="str">
            <v>186M</v>
          </cell>
          <cell r="C1825" t="str">
            <v>Misc Deferred Debits</v>
          </cell>
          <cell r="AD1825" t="str">
            <v>186M</v>
          </cell>
          <cell r="AE1825" t="str">
            <v>NA</v>
          </cell>
          <cell r="AF1825" t="str">
            <v>186M.NA</v>
          </cell>
        </row>
        <row r="1826">
          <cell r="A1826">
            <v>1826</v>
          </cell>
          <cell r="D1826" t="str">
            <v>S</v>
          </cell>
          <cell r="E1826" t="str">
            <v>LABOR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M1826">
            <v>0.75</v>
          </cell>
          <cell r="N1826">
            <v>0</v>
          </cell>
          <cell r="O1826">
            <v>0</v>
          </cell>
          <cell r="P1826">
            <v>0.75</v>
          </cell>
          <cell r="Q1826">
            <v>0</v>
          </cell>
          <cell r="R1826">
            <v>0</v>
          </cell>
          <cell r="S1826" t="str">
            <v>PLNT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  <cell r="X1826">
            <v>0</v>
          </cell>
          <cell r="Y1826">
            <v>0</v>
          </cell>
          <cell r="Z1826">
            <v>0</v>
          </cell>
          <cell r="AA1826">
            <v>0</v>
          </cell>
          <cell r="AB1826">
            <v>0</v>
          </cell>
          <cell r="AD1826" t="str">
            <v>186M</v>
          </cell>
          <cell r="AE1826" t="str">
            <v>S</v>
          </cell>
          <cell r="AF1826" t="str">
            <v>186M.S</v>
          </cell>
        </row>
        <row r="1827">
          <cell r="A1827">
            <v>1827</v>
          </cell>
          <cell r="D1827" t="str">
            <v>SG</v>
          </cell>
          <cell r="E1827" t="str">
            <v>P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M1827">
            <v>0.75</v>
          </cell>
          <cell r="N1827">
            <v>0</v>
          </cell>
          <cell r="O1827">
            <v>0</v>
          </cell>
          <cell r="P1827">
            <v>0.75</v>
          </cell>
          <cell r="Q1827">
            <v>0</v>
          </cell>
          <cell r="R1827">
            <v>0</v>
          </cell>
          <cell r="S1827" t="str">
            <v>PLNT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B1827">
            <v>0</v>
          </cell>
          <cell r="AD1827" t="str">
            <v>186M</v>
          </cell>
          <cell r="AE1827" t="str">
            <v>SG</v>
          </cell>
          <cell r="AF1827" t="str">
            <v>186M.SG</v>
          </cell>
        </row>
        <row r="1828">
          <cell r="A1828">
            <v>1828</v>
          </cell>
          <cell r="D1828" t="str">
            <v>SG</v>
          </cell>
          <cell r="E1828" t="str">
            <v>P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M1828">
            <v>0.75</v>
          </cell>
          <cell r="N1828">
            <v>0</v>
          </cell>
          <cell r="O1828">
            <v>0</v>
          </cell>
          <cell r="P1828">
            <v>0.75</v>
          </cell>
          <cell r="Q1828">
            <v>0</v>
          </cell>
          <cell r="R1828">
            <v>0</v>
          </cell>
          <cell r="S1828" t="str">
            <v>PLNT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  <cell r="AD1828" t="str">
            <v>186M</v>
          </cell>
          <cell r="AE1828" t="str">
            <v>SG</v>
          </cell>
          <cell r="AF1828" t="str">
            <v>186M.SG1</v>
          </cell>
        </row>
        <row r="1829">
          <cell r="A1829">
            <v>1829</v>
          </cell>
          <cell r="D1829" t="str">
            <v>SG</v>
          </cell>
          <cell r="E1829" t="str">
            <v>DEFSG</v>
          </cell>
          <cell r="F1829">
            <v>26780194.362741511</v>
          </cell>
          <cell r="G1829">
            <v>20936301.492611621</v>
          </cell>
          <cell r="H1829">
            <v>5843892.8701298907</v>
          </cell>
          <cell r="I1829">
            <v>0</v>
          </cell>
          <cell r="J1829">
            <v>0</v>
          </cell>
          <cell r="K1829">
            <v>0</v>
          </cell>
          <cell r="M1829">
            <v>0.75</v>
          </cell>
          <cell r="N1829">
            <v>15702226.119458716</v>
          </cell>
          <cell r="O1829">
            <v>5234075.3731529051</v>
          </cell>
          <cell r="P1829">
            <v>0.75</v>
          </cell>
          <cell r="Q1829">
            <v>4382919.6525974181</v>
          </cell>
          <cell r="R1829">
            <v>1460973.2175324727</v>
          </cell>
          <cell r="S1829" t="str">
            <v>PLNT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B1829">
            <v>0</v>
          </cell>
          <cell r="AD1829" t="str">
            <v>186M</v>
          </cell>
          <cell r="AE1829" t="str">
            <v>SG</v>
          </cell>
          <cell r="AF1829" t="str">
            <v>186M.SG2</v>
          </cell>
        </row>
        <row r="1830">
          <cell r="A1830">
            <v>1830</v>
          </cell>
          <cell r="D1830" t="str">
            <v>SO</v>
          </cell>
          <cell r="E1830" t="str">
            <v>LABOR</v>
          </cell>
          <cell r="F1830">
            <v>28125.862100717899</v>
          </cell>
          <cell r="G1830">
            <v>13024.907816248213</v>
          </cell>
          <cell r="H1830">
            <v>2216.7550684155931</v>
          </cell>
          <cell r="I1830">
            <v>9023.653392304177</v>
          </cell>
          <cell r="J1830">
            <v>3860.5458237499161</v>
          </cell>
          <cell r="K1830">
            <v>0</v>
          </cell>
          <cell r="M1830">
            <v>0.75</v>
          </cell>
          <cell r="N1830">
            <v>9768.6808621861601</v>
          </cell>
          <cell r="O1830">
            <v>3256.2269540620532</v>
          </cell>
          <cell r="P1830">
            <v>0.75</v>
          </cell>
          <cell r="Q1830">
            <v>1662.5663013116948</v>
          </cell>
          <cell r="R1830">
            <v>554.18876710389827</v>
          </cell>
          <cell r="S1830" t="str">
            <v>PLNT</v>
          </cell>
          <cell r="T1830">
            <v>1582.7946018594762</v>
          </cell>
          <cell r="U1830">
            <v>4548.6053095214893</v>
          </cell>
          <cell r="V1830">
            <v>1689.7049953346382</v>
          </cell>
          <cell r="W1830">
            <v>930.13956961377835</v>
          </cell>
          <cell r="X1830">
            <v>272.40891597479424</v>
          </cell>
          <cell r="Y1830">
            <v>0</v>
          </cell>
          <cell r="Z1830">
            <v>0</v>
          </cell>
          <cell r="AA1830">
            <v>0</v>
          </cell>
          <cell r="AB1830">
            <v>0</v>
          </cell>
          <cell r="AD1830" t="str">
            <v>186M</v>
          </cell>
          <cell r="AE1830" t="str">
            <v>SO</v>
          </cell>
          <cell r="AF1830" t="str">
            <v>186M.SO</v>
          </cell>
        </row>
        <row r="1831">
          <cell r="A1831">
            <v>1831</v>
          </cell>
          <cell r="D1831" t="str">
            <v>SE</v>
          </cell>
          <cell r="E1831" t="str">
            <v>P</v>
          </cell>
          <cell r="F1831">
            <v>2341892.3223099019</v>
          </cell>
          <cell r="G1831">
            <v>2341892.3223099019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M1831">
            <v>0.75</v>
          </cell>
          <cell r="N1831">
            <v>1756419.2417324265</v>
          </cell>
          <cell r="O1831">
            <v>585473.08057747548</v>
          </cell>
          <cell r="P1831">
            <v>0.75</v>
          </cell>
          <cell r="Q1831">
            <v>0</v>
          </cell>
          <cell r="R1831">
            <v>0</v>
          </cell>
          <cell r="S1831" t="str">
            <v>PLNT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B1831">
            <v>0</v>
          </cell>
          <cell r="AD1831" t="str">
            <v>186M</v>
          </cell>
          <cell r="AE1831" t="str">
            <v>SE</v>
          </cell>
          <cell r="AF1831" t="str">
            <v>186M.SE</v>
          </cell>
        </row>
        <row r="1832">
          <cell r="A1832">
            <v>1832</v>
          </cell>
          <cell r="D1832" t="str">
            <v>SNPPS</v>
          </cell>
          <cell r="E1832" t="str">
            <v>P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M1832">
            <v>0.75</v>
          </cell>
          <cell r="N1832">
            <v>0</v>
          </cell>
          <cell r="O1832">
            <v>0</v>
          </cell>
          <cell r="P1832">
            <v>0.75</v>
          </cell>
          <cell r="Q1832">
            <v>0</v>
          </cell>
          <cell r="R1832">
            <v>0</v>
          </cell>
          <cell r="S1832" t="str">
            <v>PLNT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B1832">
            <v>0</v>
          </cell>
          <cell r="AD1832" t="str">
            <v>186M</v>
          </cell>
          <cell r="AE1832" t="str">
            <v>SNPPS</v>
          </cell>
          <cell r="AF1832" t="str">
            <v>186M.SNPPS</v>
          </cell>
        </row>
        <row r="1833">
          <cell r="A1833">
            <v>1833</v>
          </cell>
          <cell r="D1833" t="str">
            <v>EXCTAX</v>
          </cell>
          <cell r="E1833" t="str">
            <v>GP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M1833">
            <v>0.75</v>
          </cell>
          <cell r="N1833">
            <v>0</v>
          </cell>
          <cell r="O1833">
            <v>0</v>
          </cell>
          <cell r="P1833">
            <v>0.75</v>
          </cell>
          <cell r="Q1833">
            <v>0</v>
          </cell>
          <cell r="R1833">
            <v>0</v>
          </cell>
          <cell r="S1833" t="str">
            <v>PLNT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0</v>
          </cell>
          <cell r="AB1833">
            <v>0</v>
          </cell>
          <cell r="AD1833" t="str">
            <v>186M</v>
          </cell>
          <cell r="AE1833" t="str">
            <v>EXCTAX</v>
          </cell>
          <cell r="AF1833" t="str">
            <v>186M.EXCTAX</v>
          </cell>
        </row>
        <row r="1834">
          <cell r="A1834">
            <v>1834</v>
          </cell>
          <cell r="F1834">
            <v>29150212.547152132</v>
          </cell>
          <cell r="G1834">
            <v>23291218.722737774</v>
          </cell>
          <cell r="H1834">
            <v>5846109.6251983065</v>
          </cell>
          <cell r="I1834">
            <v>9023.653392304177</v>
          </cell>
          <cell r="J1834">
            <v>3860.5458237499161</v>
          </cell>
          <cell r="K1834">
            <v>0</v>
          </cell>
          <cell r="N1834">
            <v>17468414.042053331</v>
          </cell>
          <cell r="O1834">
            <v>5822804.6806844436</v>
          </cell>
          <cell r="Q1834">
            <v>4384582.2188987294</v>
          </cell>
          <cell r="R1834">
            <v>1461527.4062995766</v>
          </cell>
          <cell r="T1834">
            <v>1582.7946018594762</v>
          </cell>
          <cell r="U1834">
            <v>4548.6053095214893</v>
          </cell>
          <cell r="V1834">
            <v>1689.7049953346382</v>
          </cell>
          <cell r="W1834">
            <v>930.13956961377835</v>
          </cell>
          <cell r="X1834">
            <v>272.40891597479424</v>
          </cell>
          <cell r="Y1834">
            <v>0</v>
          </cell>
          <cell r="Z1834">
            <v>0</v>
          </cell>
          <cell r="AA1834">
            <v>0</v>
          </cell>
          <cell r="AB1834">
            <v>0</v>
          </cell>
          <cell r="AD1834" t="str">
            <v>186M</v>
          </cell>
          <cell r="AE1834" t="str">
            <v>NA</v>
          </cell>
          <cell r="AF1834" t="str">
            <v>186M.NA1</v>
          </cell>
        </row>
        <row r="1835">
          <cell r="A1835">
            <v>1835</v>
          </cell>
          <cell r="AD1835" t="str">
            <v>186M</v>
          </cell>
          <cell r="AE1835" t="str">
            <v>NA</v>
          </cell>
          <cell r="AF1835" t="str">
            <v>186M.NA2</v>
          </cell>
        </row>
        <row r="1836">
          <cell r="A1836">
            <v>1836</v>
          </cell>
          <cell r="B1836" t="str">
            <v>Working Capital</v>
          </cell>
          <cell r="AD1836" t="str">
            <v>Working Capital</v>
          </cell>
          <cell r="AE1836" t="str">
            <v>NA</v>
          </cell>
          <cell r="AF1836" t="str">
            <v>Working Capital.NA</v>
          </cell>
        </row>
        <row r="1837">
          <cell r="A1837">
            <v>1837</v>
          </cell>
          <cell r="B1837" t="str">
            <v>CWC</v>
          </cell>
          <cell r="C1837" t="str">
            <v>Cash Working Capital</v>
          </cell>
          <cell r="AD1837" t="str">
            <v>CWC</v>
          </cell>
          <cell r="AE1837" t="str">
            <v>NA</v>
          </cell>
          <cell r="AF1837" t="str">
            <v>CWC.NA</v>
          </cell>
        </row>
        <row r="1838">
          <cell r="A1838">
            <v>1838</v>
          </cell>
          <cell r="D1838" t="str">
            <v>S</v>
          </cell>
          <cell r="E1838" t="str">
            <v>CWC</v>
          </cell>
          <cell r="F1838">
            <v>21495323.638729595</v>
          </cell>
          <cell r="G1838">
            <v>16146997.267644163</v>
          </cell>
          <cell r="H1838">
            <v>2014581.254712119</v>
          </cell>
          <cell r="I1838">
            <v>2594042.1923620473</v>
          </cell>
          <cell r="J1838">
            <v>628272.92140181747</v>
          </cell>
          <cell r="K1838">
            <v>111430.00260944782</v>
          </cell>
          <cell r="M1838">
            <v>0.75</v>
          </cell>
          <cell r="N1838">
            <v>12110247.950733121</v>
          </cell>
          <cell r="O1838">
            <v>4036749.3169110408</v>
          </cell>
          <cell r="P1838">
            <v>0.75</v>
          </cell>
          <cell r="Q1838">
            <v>1510935.9410340893</v>
          </cell>
          <cell r="R1838">
            <v>503645.31367802975</v>
          </cell>
          <cell r="S1838" t="str">
            <v>PLNT</v>
          </cell>
          <cell r="T1838">
            <v>455008.16582428041</v>
          </cell>
          <cell r="U1838">
            <v>1307593.8953244574</v>
          </cell>
          <cell r="V1838">
            <v>485741.84534627083</v>
          </cell>
          <cell r="W1838">
            <v>267388.51587776979</v>
          </cell>
          <cell r="X1838">
            <v>78309.769989268665</v>
          </cell>
          <cell r="Y1838">
            <v>0</v>
          </cell>
          <cell r="Z1838">
            <v>0</v>
          </cell>
          <cell r="AA1838">
            <v>0</v>
          </cell>
          <cell r="AB1838">
            <v>0</v>
          </cell>
          <cell r="AD1838" t="str">
            <v>CWC</v>
          </cell>
          <cell r="AE1838" t="str">
            <v>S</v>
          </cell>
          <cell r="AF1838" t="str">
            <v>CWC.S</v>
          </cell>
        </row>
        <row r="1839">
          <cell r="A1839">
            <v>1839</v>
          </cell>
          <cell r="D1839" t="str">
            <v>SO</v>
          </cell>
          <cell r="E1839" t="str">
            <v>CWC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M1839">
            <v>0.75</v>
          </cell>
          <cell r="N1839">
            <v>0</v>
          </cell>
          <cell r="O1839">
            <v>0</v>
          </cell>
          <cell r="P1839">
            <v>0.75</v>
          </cell>
          <cell r="Q1839">
            <v>0</v>
          </cell>
          <cell r="R1839">
            <v>0</v>
          </cell>
          <cell r="S1839" t="str">
            <v>PLNT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B1839">
            <v>0</v>
          </cell>
          <cell r="AD1839" t="str">
            <v>CWC</v>
          </cell>
          <cell r="AE1839" t="str">
            <v>SO</v>
          </cell>
          <cell r="AF1839" t="str">
            <v>CWC.SO</v>
          </cell>
        </row>
        <row r="1840">
          <cell r="A1840">
            <v>1840</v>
          </cell>
          <cell r="D1840" t="str">
            <v>SE</v>
          </cell>
          <cell r="E1840" t="str">
            <v>CWC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M1840">
            <v>0.75</v>
          </cell>
          <cell r="N1840">
            <v>0</v>
          </cell>
          <cell r="O1840">
            <v>0</v>
          </cell>
          <cell r="P1840">
            <v>0.75</v>
          </cell>
          <cell r="Q1840">
            <v>0</v>
          </cell>
          <cell r="R1840">
            <v>0</v>
          </cell>
          <cell r="S1840" t="str">
            <v>PLNT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B1840">
            <v>0</v>
          </cell>
          <cell r="AD1840" t="str">
            <v>CWC</v>
          </cell>
          <cell r="AE1840" t="str">
            <v>SE</v>
          </cell>
          <cell r="AF1840" t="str">
            <v>CWC.SE</v>
          </cell>
        </row>
        <row r="1841">
          <cell r="A1841">
            <v>1841</v>
          </cell>
          <cell r="F1841">
            <v>21495323.638729595</v>
          </cell>
          <cell r="G1841">
            <v>16146997.267644163</v>
          </cell>
          <cell r="H1841">
            <v>2014581.254712119</v>
          </cell>
          <cell r="I1841">
            <v>2594042.1923620473</v>
          </cell>
          <cell r="J1841">
            <v>628272.92140181747</v>
          </cell>
          <cell r="K1841">
            <v>111430.00260944782</v>
          </cell>
          <cell r="N1841">
            <v>12110247.950733121</v>
          </cell>
          <cell r="O1841">
            <v>4036749.3169110408</v>
          </cell>
          <cell r="Q1841">
            <v>1510935.9410340893</v>
          </cell>
          <cell r="R1841">
            <v>503645.31367802975</v>
          </cell>
          <cell r="T1841">
            <v>455008.16582428041</v>
          </cell>
          <cell r="U1841">
            <v>1307593.8953244574</v>
          </cell>
          <cell r="V1841">
            <v>485741.84534627083</v>
          </cell>
          <cell r="W1841">
            <v>267388.51587776979</v>
          </cell>
          <cell r="X1841">
            <v>78309.769989268665</v>
          </cell>
          <cell r="Y1841">
            <v>0</v>
          </cell>
          <cell r="Z1841">
            <v>0</v>
          </cell>
          <cell r="AA1841">
            <v>0</v>
          </cell>
          <cell r="AB1841">
            <v>0</v>
          </cell>
          <cell r="AD1841" t="str">
            <v>CWC</v>
          </cell>
          <cell r="AE1841" t="str">
            <v>NA</v>
          </cell>
          <cell r="AF1841" t="str">
            <v>CWC.NA1</v>
          </cell>
        </row>
        <row r="1842">
          <cell r="A1842">
            <v>1842</v>
          </cell>
          <cell r="AD1842" t="str">
            <v>CWC</v>
          </cell>
          <cell r="AE1842" t="str">
            <v>NA</v>
          </cell>
          <cell r="AF1842" t="str">
            <v>CWC.NA2</v>
          </cell>
        </row>
        <row r="1843">
          <cell r="A1843">
            <v>1843</v>
          </cell>
          <cell r="B1843" t="str">
            <v>OWC</v>
          </cell>
          <cell r="C1843" t="str">
            <v>Other Working Capital</v>
          </cell>
          <cell r="AD1843" t="str">
            <v>OWC</v>
          </cell>
          <cell r="AE1843" t="str">
            <v>NA</v>
          </cell>
          <cell r="AF1843" t="str">
            <v>OWC.NA</v>
          </cell>
        </row>
        <row r="1844">
          <cell r="A1844">
            <v>1844</v>
          </cell>
          <cell r="B1844">
            <v>131</v>
          </cell>
          <cell r="D1844" t="str">
            <v>SNP</v>
          </cell>
          <cell r="E1844" t="str">
            <v>GP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M1844">
            <v>0.75</v>
          </cell>
          <cell r="N1844">
            <v>0</v>
          </cell>
          <cell r="O1844">
            <v>0</v>
          </cell>
          <cell r="P1844">
            <v>0.75</v>
          </cell>
          <cell r="Q1844">
            <v>0</v>
          </cell>
          <cell r="R1844">
            <v>0</v>
          </cell>
          <cell r="S1844" t="str">
            <v>PLNT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B1844">
            <v>0</v>
          </cell>
          <cell r="AD1844">
            <v>131</v>
          </cell>
          <cell r="AE1844" t="str">
            <v>SNP</v>
          </cell>
          <cell r="AF1844" t="str">
            <v>131.SNP</v>
          </cell>
        </row>
        <row r="1845">
          <cell r="A1845">
            <v>1845</v>
          </cell>
          <cell r="B1845">
            <v>143</v>
          </cell>
          <cell r="D1845" t="str">
            <v>SO</v>
          </cell>
          <cell r="E1845" t="str">
            <v>GP</v>
          </cell>
          <cell r="F1845">
            <v>10612980.96057778</v>
          </cell>
          <cell r="G1845">
            <v>5177434.7357496815</v>
          </cell>
          <cell r="H1845">
            <v>2579765.4388076863</v>
          </cell>
          <cell r="I1845">
            <v>2793426.4116903334</v>
          </cell>
          <cell r="J1845">
            <v>62354.374330083025</v>
          </cell>
          <cell r="K1845">
            <v>0</v>
          </cell>
          <cell r="M1845">
            <v>0.75</v>
          </cell>
          <cell r="N1845">
            <v>3883076.0518122613</v>
          </cell>
          <cell r="O1845">
            <v>1294358.6839374204</v>
          </cell>
          <cell r="P1845">
            <v>0.75</v>
          </cell>
          <cell r="Q1845">
            <v>1934824.0791057646</v>
          </cell>
          <cell r="R1845">
            <v>644941.35970192158</v>
          </cell>
          <cell r="S1845" t="str">
            <v>PLNT</v>
          </cell>
          <cell r="T1845">
            <v>489981.16980933188</v>
          </cell>
          <cell r="U1845">
            <v>1408098.6553416036</v>
          </cell>
          <cell r="V1845">
            <v>523077.11264246679</v>
          </cell>
          <cell r="W1845">
            <v>287940.62973798928</v>
          </cell>
          <cell r="X1845">
            <v>84328.844158941531</v>
          </cell>
          <cell r="Y1845">
            <v>0</v>
          </cell>
          <cell r="Z1845">
            <v>0</v>
          </cell>
          <cell r="AA1845">
            <v>0</v>
          </cell>
          <cell r="AB1845">
            <v>0</v>
          </cell>
          <cell r="AD1845">
            <v>143</v>
          </cell>
          <cell r="AE1845" t="str">
            <v>SO</v>
          </cell>
          <cell r="AF1845" t="str">
            <v>143.SO</v>
          </cell>
        </row>
        <row r="1846">
          <cell r="A1846">
            <v>1846</v>
          </cell>
          <cell r="B1846">
            <v>232</v>
          </cell>
          <cell r="D1846" t="str">
            <v>S</v>
          </cell>
          <cell r="E1846" t="str">
            <v>P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M1846">
            <v>0.75</v>
          </cell>
          <cell r="N1846">
            <v>0</v>
          </cell>
          <cell r="O1846">
            <v>0</v>
          </cell>
          <cell r="P1846">
            <v>0.75</v>
          </cell>
          <cell r="Q1846">
            <v>0</v>
          </cell>
          <cell r="R1846">
            <v>0</v>
          </cell>
          <cell r="S1846" t="str">
            <v>PLNT</v>
          </cell>
          <cell r="T1846">
            <v>0</v>
          </cell>
          <cell r="U1846">
            <v>0</v>
          </cell>
          <cell r="V1846">
            <v>0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0</v>
          </cell>
          <cell r="AB1846">
            <v>0</v>
          </cell>
          <cell r="AD1846">
            <v>232</v>
          </cell>
          <cell r="AE1846" t="str">
            <v>S</v>
          </cell>
          <cell r="AF1846" t="str">
            <v>232.S</v>
          </cell>
        </row>
        <row r="1847">
          <cell r="A1847">
            <v>1847</v>
          </cell>
          <cell r="B1847">
            <v>232</v>
          </cell>
          <cell r="D1847" t="str">
            <v>SO</v>
          </cell>
          <cell r="E1847" t="str">
            <v>PTD</v>
          </cell>
          <cell r="F1847">
            <v>-3263681.817954421</v>
          </cell>
          <cell r="G1847">
            <v>-1648141.1970239417</v>
          </cell>
          <cell r="H1847">
            <v>-783004.1886299504</v>
          </cell>
          <cell r="I1847">
            <v>-832536.43230052898</v>
          </cell>
          <cell r="J1847">
            <v>0</v>
          </cell>
          <cell r="K1847">
            <v>0</v>
          </cell>
          <cell r="M1847">
            <v>0.75</v>
          </cell>
          <cell r="N1847">
            <v>-1236105.8977679564</v>
          </cell>
          <cell r="O1847">
            <v>-412035.29925598542</v>
          </cell>
          <cell r="P1847">
            <v>0.75</v>
          </cell>
          <cell r="Q1847">
            <v>-587253.1414724628</v>
          </cell>
          <cell r="R1847">
            <v>-195751.0471574876</v>
          </cell>
          <cell r="S1847" t="str">
            <v>PLNT</v>
          </cell>
          <cell r="T1847">
            <v>-146031.11551474861</v>
          </cell>
          <cell r="U1847">
            <v>-419661.4687751531</v>
          </cell>
          <cell r="V1847">
            <v>-155894.8363038878</v>
          </cell>
          <cell r="W1847">
            <v>-85816.13734058429</v>
          </cell>
          <cell r="X1847">
            <v>-25132.874366155058</v>
          </cell>
          <cell r="Y1847">
            <v>0</v>
          </cell>
          <cell r="Z1847">
            <v>0</v>
          </cell>
          <cell r="AA1847">
            <v>0</v>
          </cell>
          <cell r="AB1847">
            <v>0</v>
          </cell>
          <cell r="AD1847">
            <v>232</v>
          </cell>
          <cell r="AE1847" t="str">
            <v>SO</v>
          </cell>
          <cell r="AF1847" t="str">
            <v>232.SO</v>
          </cell>
        </row>
        <row r="1848">
          <cell r="A1848">
            <v>1848</v>
          </cell>
          <cell r="B1848">
            <v>232</v>
          </cell>
          <cell r="D1848" t="str">
            <v>SE</v>
          </cell>
          <cell r="E1848" t="str">
            <v>P</v>
          </cell>
          <cell r="F1848">
            <v>-1280082.6772085689</v>
          </cell>
          <cell r="G1848">
            <v>-1280082.6772085689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M1848">
            <v>0.75</v>
          </cell>
          <cell r="N1848">
            <v>-960062.00790642668</v>
          </cell>
          <cell r="O1848">
            <v>-320020.66930214223</v>
          </cell>
          <cell r="P1848">
            <v>0.75</v>
          </cell>
          <cell r="Q1848">
            <v>0</v>
          </cell>
          <cell r="R1848">
            <v>0</v>
          </cell>
          <cell r="S1848" t="str">
            <v>PLNT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B1848">
            <v>0</v>
          </cell>
          <cell r="AD1848">
            <v>232</v>
          </cell>
          <cell r="AE1848" t="str">
            <v>SE</v>
          </cell>
          <cell r="AF1848" t="str">
            <v>232.SE</v>
          </cell>
        </row>
        <row r="1849">
          <cell r="A1849">
            <v>1849</v>
          </cell>
          <cell r="B1849">
            <v>232</v>
          </cell>
          <cell r="D1849" t="str">
            <v>SG</v>
          </cell>
          <cell r="E1849" t="str">
            <v>T</v>
          </cell>
          <cell r="F1849">
            <v>-30281.247574447683</v>
          </cell>
          <cell r="G1849">
            <v>0</v>
          </cell>
          <cell r="H1849">
            <v>-30281.247574447683</v>
          </cell>
          <cell r="I1849">
            <v>0</v>
          </cell>
          <cell r="J1849">
            <v>0</v>
          </cell>
          <cell r="K1849">
            <v>0</v>
          </cell>
          <cell r="M1849">
            <v>0.75</v>
          </cell>
          <cell r="N1849">
            <v>0</v>
          </cell>
          <cell r="O1849">
            <v>0</v>
          </cell>
          <cell r="P1849">
            <v>0.75</v>
          </cell>
          <cell r="Q1849">
            <v>-22710.935680835762</v>
          </cell>
          <cell r="R1849">
            <v>-7570.3118936119208</v>
          </cell>
          <cell r="S1849" t="str">
            <v>PLNT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B1849">
            <v>0</v>
          </cell>
          <cell r="AD1849">
            <v>232</v>
          </cell>
          <cell r="AE1849" t="str">
            <v>SG</v>
          </cell>
          <cell r="AF1849" t="str">
            <v>232.SG</v>
          </cell>
        </row>
        <row r="1850">
          <cell r="A1850">
            <v>1850</v>
          </cell>
          <cell r="B1850">
            <v>2533</v>
          </cell>
          <cell r="D1850" t="str">
            <v>S</v>
          </cell>
          <cell r="E1850" t="str">
            <v>P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M1850">
            <v>0.75</v>
          </cell>
          <cell r="N1850">
            <v>0</v>
          </cell>
          <cell r="O1850">
            <v>0</v>
          </cell>
          <cell r="P1850">
            <v>0.75</v>
          </cell>
          <cell r="Q1850">
            <v>0</v>
          </cell>
          <cell r="R1850">
            <v>0</v>
          </cell>
          <cell r="S1850" t="str">
            <v>PLNT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B1850">
            <v>0</v>
          </cell>
          <cell r="AD1850">
            <v>2533</v>
          </cell>
          <cell r="AE1850" t="str">
            <v>S</v>
          </cell>
          <cell r="AF1850" t="str">
            <v>2533.S</v>
          </cell>
        </row>
        <row r="1851">
          <cell r="A1851">
            <v>1851</v>
          </cell>
          <cell r="B1851">
            <v>2533</v>
          </cell>
          <cell r="D1851" t="str">
            <v>SE</v>
          </cell>
          <cell r="E1851" t="str">
            <v>P</v>
          </cell>
          <cell r="F1851">
            <v>-2471969.768541404</v>
          </cell>
          <cell r="G1851">
            <v>-2471969.768541404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M1851">
            <v>0.75</v>
          </cell>
          <cell r="N1851">
            <v>-1853977.326406053</v>
          </cell>
          <cell r="O1851">
            <v>-617992.44213535101</v>
          </cell>
          <cell r="P1851">
            <v>0.75</v>
          </cell>
          <cell r="Q1851">
            <v>0</v>
          </cell>
          <cell r="R1851">
            <v>0</v>
          </cell>
          <cell r="S1851" t="str">
            <v>PLNT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B1851">
            <v>0</v>
          </cell>
          <cell r="AD1851">
            <v>2533</v>
          </cell>
          <cell r="AE1851" t="str">
            <v>SE</v>
          </cell>
          <cell r="AF1851" t="str">
            <v>2533.SE</v>
          </cell>
        </row>
        <row r="1852">
          <cell r="A1852">
            <v>1852</v>
          </cell>
          <cell r="B1852">
            <v>230</v>
          </cell>
          <cell r="D1852" t="str">
            <v>S</v>
          </cell>
          <cell r="E1852" t="str">
            <v>P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0.75</v>
          </cell>
          <cell r="Q1852">
            <v>0</v>
          </cell>
          <cell r="R1852">
            <v>0</v>
          </cell>
          <cell r="S1852" t="str">
            <v>PLNT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B1852">
            <v>0</v>
          </cell>
          <cell r="AD1852">
            <v>230</v>
          </cell>
          <cell r="AE1852" t="str">
            <v>S</v>
          </cell>
          <cell r="AF1852" t="str">
            <v>230.S</v>
          </cell>
        </row>
        <row r="1853">
          <cell r="A1853">
            <v>1853</v>
          </cell>
          <cell r="F1853">
            <v>3566965.4492989387</v>
          </cell>
          <cell r="G1853">
            <v>-222758.90702423314</v>
          </cell>
          <cell r="H1853">
            <v>1766480.0026032883</v>
          </cell>
          <cell r="I1853">
            <v>1960889.9793898044</v>
          </cell>
          <cell r="J1853">
            <v>62354.374330083025</v>
          </cell>
          <cell r="K1853">
            <v>0</v>
          </cell>
          <cell r="N1853">
            <v>-167069.18026817474</v>
          </cell>
          <cell r="O1853">
            <v>-55689.726756058284</v>
          </cell>
          <cell r="Q1853">
            <v>1324860.0019524661</v>
          </cell>
          <cell r="R1853">
            <v>441620.00065082207</v>
          </cell>
          <cell r="T1853">
            <v>343950.05429458327</v>
          </cell>
          <cell r="U1853">
            <v>988437.1865664504</v>
          </cell>
          <cell r="V1853">
            <v>367182.27633857902</v>
          </cell>
          <cell r="W1853">
            <v>202124.49239740497</v>
          </cell>
          <cell r="X1853">
            <v>59195.969792786476</v>
          </cell>
          <cell r="Y1853">
            <v>0</v>
          </cell>
          <cell r="Z1853">
            <v>0</v>
          </cell>
          <cell r="AA1853">
            <v>0</v>
          </cell>
          <cell r="AB1853">
            <v>0</v>
          </cell>
          <cell r="AD1853">
            <v>230</v>
          </cell>
          <cell r="AE1853" t="str">
            <v>NA</v>
          </cell>
          <cell r="AF1853" t="str">
            <v>230.NA</v>
          </cell>
        </row>
        <row r="1854">
          <cell r="A1854">
            <v>1854</v>
          </cell>
          <cell r="AD1854">
            <v>230</v>
          </cell>
          <cell r="AE1854" t="str">
            <v>NA</v>
          </cell>
          <cell r="AF1854" t="str">
            <v>230.NA1</v>
          </cell>
        </row>
        <row r="1855">
          <cell r="A1855">
            <v>1855</v>
          </cell>
          <cell r="B1855" t="str">
            <v>Total Working Capital</v>
          </cell>
          <cell r="F1855">
            <v>25062289.088028535</v>
          </cell>
          <cell r="G1855">
            <v>15924238.360619931</v>
          </cell>
          <cell r="H1855">
            <v>3781061.2573154075</v>
          </cell>
          <cell r="I1855">
            <v>4554932.1717518512</v>
          </cell>
          <cell r="J1855">
            <v>690627.29573190049</v>
          </cell>
          <cell r="K1855">
            <v>111430.00260944782</v>
          </cell>
          <cell r="N1855">
            <v>11943178.770464947</v>
          </cell>
          <cell r="O1855">
            <v>3981059.5901549826</v>
          </cell>
          <cell r="Q1855">
            <v>2835795.9429865554</v>
          </cell>
          <cell r="R1855">
            <v>945265.31432885188</v>
          </cell>
          <cell r="T1855">
            <v>798958.22011886374</v>
          </cell>
          <cell r="U1855">
            <v>2296031.0818909081</v>
          </cell>
          <cell r="V1855">
            <v>852924.12168484984</v>
          </cell>
          <cell r="W1855">
            <v>469513.00827517477</v>
          </cell>
          <cell r="X1855">
            <v>137505.73978205514</v>
          </cell>
          <cell r="Y1855">
            <v>0</v>
          </cell>
          <cell r="Z1855">
            <v>0</v>
          </cell>
          <cell r="AA1855">
            <v>0</v>
          </cell>
          <cell r="AB1855">
            <v>0</v>
          </cell>
          <cell r="AD1855" t="str">
            <v>Total Working Capital</v>
          </cell>
          <cell r="AE1855" t="str">
            <v>NA</v>
          </cell>
          <cell r="AF1855" t="str">
            <v>Total Working Capital.NA</v>
          </cell>
        </row>
        <row r="1856">
          <cell r="A1856">
            <v>1856</v>
          </cell>
          <cell r="AD1856" t="str">
            <v>Total Working Capital</v>
          </cell>
          <cell r="AE1856" t="str">
            <v>NA</v>
          </cell>
          <cell r="AF1856" t="str">
            <v>Total Working Capital.NA1</v>
          </cell>
        </row>
        <row r="1857">
          <cell r="A1857">
            <v>1857</v>
          </cell>
          <cell r="B1857" t="str">
            <v>Miscellaneous Rate DRB</v>
          </cell>
          <cell r="AD1857" t="str">
            <v>Miscellaneous Rate DRB</v>
          </cell>
          <cell r="AE1857" t="str">
            <v>NA</v>
          </cell>
          <cell r="AF1857" t="str">
            <v>Miscellaneous Rate DRB.NA</v>
          </cell>
        </row>
        <row r="1858">
          <cell r="A1858">
            <v>1858</v>
          </cell>
          <cell r="B1858">
            <v>18221</v>
          </cell>
          <cell r="C1858" t="str">
            <v>Unrec Plant &amp; Reg Study Costs</v>
          </cell>
          <cell r="AD1858">
            <v>18221</v>
          </cell>
          <cell r="AE1858" t="str">
            <v>NA</v>
          </cell>
          <cell r="AF1858" t="str">
            <v>18221.NA</v>
          </cell>
        </row>
        <row r="1859">
          <cell r="A1859">
            <v>1859</v>
          </cell>
          <cell r="D1859" t="str">
            <v>S</v>
          </cell>
          <cell r="E1859" t="str">
            <v>P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M1859">
            <v>0.75</v>
          </cell>
          <cell r="N1859">
            <v>0</v>
          </cell>
          <cell r="O1859">
            <v>0</v>
          </cell>
          <cell r="P1859">
            <v>0.75</v>
          </cell>
          <cell r="Q1859">
            <v>0</v>
          </cell>
          <cell r="R1859">
            <v>0</v>
          </cell>
          <cell r="S1859" t="str">
            <v>PLNT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B1859">
            <v>0</v>
          </cell>
          <cell r="AD1859">
            <v>18221</v>
          </cell>
          <cell r="AE1859" t="str">
            <v>S</v>
          </cell>
          <cell r="AF1859" t="str">
            <v>18221.S</v>
          </cell>
        </row>
        <row r="1860">
          <cell r="A1860">
            <v>1860</v>
          </cell>
          <cell r="AD1860">
            <v>18221</v>
          </cell>
          <cell r="AE1860" t="str">
            <v>NA</v>
          </cell>
          <cell r="AF1860" t="str">
            <v>18221.NA1</v>
          </cell>
        </row>
        <row r="1861">
          <cell r="A1861">
            <v>1861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N1861">
            <v>0</v>
          </cell>
          <cell r="O1861">
            <v>0</v>
          </cell>
          <cell r="Q1861">
            <v>0</v>
          </cell>
          <cell r="R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B1861">
            <v>0</v>
          </cell>
          <cell r="AD1861">
            <v>18221</v>
          </cell>
          <cell r="AE1861" t="str">
            <v>NA</v>
          </cell>
          <cell r="AF1861" t="str">
            <v>18221.NA2</v>
          </cell>
        </row>
        <row r="1862">
          <cell r="A1862">
            <v>1862</v>
          </cell>
          <cell r="AD1862">
            <v>18221</v>
          </cell>
          <cell r="AE1862" t="str">
            <v>NA</v>
          </cell>
          <cell r="AF1862" t="str">
            <v>18221.NA3</v>
          </cell>
        </row>
        <row r="1863">
          <cell r="A1863">
            <v>1863</v>
          </cell>
          <cell r="B1863">
            <v>18222</v>
          </cell>
          <cell r="C1863" t="str">
            <v>Nuclear Plant - Trojan</v>
          </cell>
          <cell r="AD1863">
            <v>18222</v>
          </cell>
          <cell r="AE1863" t="str">
            <v>NA</v>
          </cell>
          <cell r="AF1863" t="str">
            <v>18222.NA</v>
          </cell>
        </row>
        <row r="1864">
          <cell r="A1864">
            <v>1864</v>
          </cell>
          <cell r="D1864" t="str">
            <v>S</v>
          </cell>
          <cell r="E1864" t="str">
            <v>P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M1864">
            <v>0.5</v>
          </cell>
          <cell r="N1864">
            <v>0</v>
          </cell>
          <cell r="O1864">
            <v>0</v>
          </cell>
          <cell r="P1864">
            <v>0.5</v>
          </cell>
          <cell r="Q1864">
            <v>0</v>
          </cell>
          <cell r="R1864">
            <v>0</v>
          </cell>
          <cell r="S1864" t="str">
            <v>PLNT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0</v>
          </cell>
          <cell r="AB1864">
            <v>0</v>
          </cell>
          <cell r="AD1864">
            <v>18222</v>
          </cell>
          <cell r="AE1864" t="str">
            <v>S</v>
          </cell>
          <cell r="AF1864" t="str">
            <v>18222.S</v>
          </cell>
        </row>
        <row r="1865">
          <cell r="A1865">
            <v>1865</v>
          </cell>
          <cell r="D1865" t="str">
            <v>TROJP</v>
          </cell>
          <cell r="E1865" t="str">
            <v>P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M1865">
            <v>0.5</v>
          </cell>
          <cell r="N1865">
            <v>0</v>
          </cell>
          <cell r="O1865">
            <v>0</v>
          </cell>
          <cell r="P1865">
            <v>0.5</v>
          </cell>
          <cell r="Q1865">
            <v>0</v>
          </cell>
          <cell r="R1865">
            <v>0</v>
          </cell>
          <cell r="S1865" t="str">
            <v>PLNT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0</v>
          </cell>
          <cell r="AB1865">
            <v>0</v>
          </cell>
          <cell r="AD1865">
            <v>18222</v>
          </cell>
          <cell r="AE1865" t="str">
            <v>TROJP</v>
          </cell>
          <cell r="AF1865" t="str">
            <v>18222.TROJP</v>
          </cell>
        </row>
        <row r="1866">
          <cell r="A1866">
            <v>1866</v>
          </cell>
          <cell r="D1866" t="str">
            <v>TROJD</v>
          </cell>
          <cell r="E1866" t="str">
            <v>P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M1866">
            <v>0.5</v>
          </cell>
          <cell r="N1866">
            <v>0</v>
          </cell>
          <cell r="O1866">
            <v>0</v>
          </cell>
          <cell r="P1866">
            <v>0.5</v>
          </cell>
          <cell r="Q1866">
            <v>0</v>
          </cell>
          <cell r="R1866">
            <v>0</v>
          </cell>
          <cell r="S1866" t="str">
            <v>PLNT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0</v>
          </cell>
          <cell r="AB1866">
            <v>0</v>
          </cell>
          <cell r="AD1866">
            <v>18222</v>
          </cell>
          <cell r="AE1866" t="str">
            <v>TROJD</v>
          </cell>
          <cell r="AF1866" t="str">
            <v>18222.TROJD</v>
          </cell>
        </row>
        <row r="1867">
          <cell r="A1867">
            <v>1867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N1867">
            <v>0</v>
          </cell>
          <cell r="O1867">
            <v>0</v>
          </cell>
          <cell r="Q1867">
            <v>0</v>
          </cell>
          <cell r="R1867">
            <v>0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0</v>
          </cell>
          <cell r="AB1867">
            <v>0</v>
          </cell>
          <cell r="AD1867">
            <v>18222</v>
          </cell>
          <cell r="AE1867" t="str">
            <v>NA</v>
          </cell>
          <cell r="AF1867" t="str">
            <v>18222.NA1</v>
          </cell>
        </row>
        <row r="1868">
          <cell r="A1868">
            <v>1868</v>
          </cell>
          <cell r="AD1868">
            <v>18222</v>
          </cell>
          <cell r="AE1868" t="str">
            <v>NA</v>
          </cell>
          <cell r="AF1868" t="str">
            <v>18222.NA2</v>
          </cell>
        </row>
        <row r="1869">
          <cell r="A1869">
            <v>1869</v>
          </cell>
          <cell r="B1869">
            <v>1869</v>
          </cell>
          <cell r="C1869" t="str">
            <v>Misc Deferred Debits-Trojan</v>
          </cell>
          <cell r="AD1869">
            <v>1869</v>
          </cell>
          <cell r="AE1869" t="str">
            <v>NA</v>
          </cell>
          <cell r="AF1869" t="str">
            <v>1869.NA</v>
          </cell>
        </row>
        <row r="1870">
          <cell r="A1870">
            <v>1870</v>
          </cell>
          <cell r="D1870" t="str">
            <v>S</v>
          </cell>
          <cell r="E1870" t="str">
            <v>P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M1870">
            <v>0.75</v>
          </cell>
          <cell r="N1870">
            <v>0</v>
          </cell>
          <cell r="O1870">
            <v>0</v>
          </cell>
          <cell r="P1870">
            <v>0.75</v>
          </cell>
          <cell r="Q1870">
            <v>0</v>
          </cell>
          <cell r="R1870">
            <v>0</v>
          </cell>
          <cell r="S1870" t="str">
            <v>PLNT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B1870">
            <v>0</v>
          </cell>
          <cell r="AD1870">
            <v>1869</v>
          </cell>
          <cell r="AE1870" t="str">
            <v>S</v>
          </cell>
          <cell r="AF1870" t="str">
            <v>1869.S</v>
          </cell>
        </row>
        <row r="1871">
          <cell r="A1871">
            <v>1871</v>
          </cell>
          <cell r="D1871" t="str">
            <v>SNPPN</v>
          </cell>
          <cell r="E1871" t="str">
            <v>P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M1871">
            <v>0.75</v>
          </cell>
          <cell r="N1871">
            <v>0</v>
          </cell>
          <cell r="O1871">
            <v>0</v>
          </cell>
          <cell r="P1871">
            <v>0.75</v>
          </cell>
          <cell r="Q1871">
            <v>0</v>
          </cell>
          <cell r="R1871">
            <v>0</v>
          </cell>
          <cell r="S1871" t="str">
            <v>PLNT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B1871">
            <v>0</v>
          </cell>
          <cell r="AD1871">
            <v>1869</v>
          </cell>
          <cell r="AE1871" t="str">
            <v>SNPPN</v>
          </cell>
          <cell r="AF1871" t="str">
            <v>1869.SNPPN</v>
          </cell>
        </row>
        <row r="1872">
          <cell r="A1872">
            <v>1872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N1872">
            <v>0</v>
          </cell>
          <cell r="O1872">
            <v>0</v>
          </cell>
          <cell r="Q1872">
            <v>0</v>
          </cell>
          <cell r="R1872">
            <v>0</v>
          </cell>
          <cell r="T1872">
            <v>0</v>
          </cell>
          <cell r="U1872">
            <v>0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0</v>
          </cell>
          <cell r="AB1872">
            <v>0</v>
          </cell>
          <cell r="AD1872">
            <v>1869</v>
          </cell>
          <cell r="AE1872" t="str">
            <v>NA</v>
          </cell>
          <cell r="AF1872" t="str">
            <v>1869.NA1</v>
          </cell>
        </row>
        <row r="1873">
          <cell r="A1873">
            <v>1873</v>
          </cell>
          <cell r="AD1873">
            <v>1869</v>
          </cell>
          <cell r="AE1873" t="str">
            <v>NA</v>
          </cell>
          <cell r="AF1873" t="str">
            <v>1869.NA2</v>
          </cell>
        </row>
        <row r="1874">
          <cell r="A1874">
            <v>1874</v>
          </cell>
          <cell r="B1874">
            <v>141</v>
          </cell>
          <cell r="C1874" t="str">
            <v>Impact Housing - Notes Receivable</v>
          </cell>
          <cell r="AD1874">
            <v>141</v>
          </cell>
          <cell r="AE1874" t="str">
            <v>NA</v>
          </cell>
          <cell r="AF1874" t="str">
            <v>141.NA</v>
          </cell>
        </row>
        <row r="1875">
          <cell r="A1875">
            <v>1875</v>
          </cell>
          <cell r="D1875" t="str">
            <v>SG</v>
          </cell>
          <cell r="E1875" t="str">
            <v>P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 t="str">
            <v>PLNT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0</v>
          </cell>
          <cell r="AB1875">
            <v>0</v>
          </cell>
          <cell r="AD1875">
            <v>141</v>
          </cell>
          <cell r="AE1875" t="str">
            <v>SG</v>
          </cell>
          <cell r="AF1875" t="str">
            <v>141.SG</v>
          </cell>
        </row>
        <row r="1876">
          <cell r="A1876">
            <v>1876</v>
          </cell>
          <cell r="AD1876">
            <v>141</v>
          </cell>
          <cell r="AE1876" t="str">
            <v>NA</v>
          </cell>
          <cell r="AF1876" t="str">
            <v>141.NA1</v>
          </cell>
        </row>
        <row r="1877">
          <cell r="A1877">
            <v>1877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N1877">
            <v>0</v>
          </cell>
          <cell r="O1877">
            <v>0</v>
          </cell>
          <cell r="Q1877">
            <v>0</v>
          </cell>
          <cell r="R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B1877">
            <v>0</v>
          </cell>
          <cell r="AD1877">
            <v>141</v>
          </cell>
          <cell r="AE1877" t="str">
            <v>NA</v>
          </cell>
          <cell r="AF1877" t="str">
            <v>141.NA2</v>
          </cell>
        </row>
        <row r="1878">
          <cell r="A1878">
            <v>1878</v>
          </cell>
          <cell r="AD1878">
            <v>141</v>
          </cell>
          <cell r="AE1878" t="str">
            <v>NA</v>
          </cell>
          <cell r="AF1878" t="str">
            <v>141.NA3</v>
          </cell>
        </row>
        <row r="1879">
          <cell r="A1879">
            <v>1879</v>
          </cell>
          <cell r="B1879" t="str">
            <v>TOTAL MISCELLANEOUS RATE DRB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B1879">
            <v>0</v>
          </cell>
          <cell r="AD1879" t="str">
            <v>TOTAL MISCELLANEOUS RATE DRB</v>
          </cell>
          <cell r="AE1879" t="str">
            <v>NA</v>
          </cell>
          <cell r="AF1879" t="str">
            <v>TOTAL MISCELLANEOUS RATE DRB.NA</v>
          </cell>
        </row>
        <row r="1880">
          <cell r="A1880">
            <v>1880</v>
          </cell>
          <cell r="AD1880" t="str">
            <v>TOTAL MISCELLANEOUS RATE DRB</v>
          </cell>
          <cell r="AE1880" t="str">
            <v>NA</v>
          </cell>
          <cell r="AF1880" t="str">
            <v>TOTAL MISCELLANEOUS RATE DRB.NA1</v>
          </cell>
        </row>
        <row r="1881">
          <cell r="A1881">
            <v>1881</v>
          </cell>
          <cell r="AD1881" t="str">
            <v>TOTAL MISCELLANEOUS RATE DRB</v>
          </cell>
          <cell r="AE1881" t="str">
            <v>NA</v>
          </cell>
          <cell r="AF1881" t="str">
            <v>TOTAL MISCELLANEOUS RATE DRB.NA2</v>
          </cell>
        </row>
        <row r="1882">
          <cell r="A1882">
            <v>1882</v>
          </cell>
          <cell r="B1882" t="str">
            <v>TOTAL RATE DRB ADDITIONS</v>
          </cell>
          <cell r="F1882">
            <v>589274157.18870425</v>
          </cell>
          <cell r="G1882">
            <v>425059021.82499892</v>
          </cell>
          <cell r="H1882">
            <v>32005923.019833773</v>
          </cell>
          <cell r="I1882">
            <v>95362243.611459106</v>
          </cell>
          <cell r="J1882">
            <v>29978270.818078104</v>
          </cell>
          <cell r="K1882">
            <v>6868697.9143344732</v>
          </cell>
          <cell r="M1882">
            <v>0</v>
          </cell>
          <cell r="N1882">
            <v>253869906.71899229</v>
          </cell>
          <cell r="O1882">
            <v>171189115.10600647</v>
          </cell>
          <cell r="P1882">
            <v>0</v>
          </cell>
          <cell r="Q1882">
            <v>24004442.26487533</v>
          </cell>
          <cell r="R1882">
            <v>8001480.7549584433</v>
          </cell>
          <cell r="T1882">
            <v>16727021.511947032</v>
          </cell>
          <cell r="U1882">
            <v>48069799.310875706</v>
          </cell>
          <cell r="V1882">
            <v>17856853.803141896</v>
          </cell>
          <cell r="W1882">
            <v>9829743.2729203478</v>
          </cell>
          <cell r="X1882">
            <v>2878825.7125741066</v>
          </cell>
          <cell r="Y1882">
            <v>0</v>
          </cell>
          <cell r="Z1882">
            <v>0</v>
          </cell>
          <cell r="AA1882">
            <v>0</v>
          </cell>
          <cell r="AB1882">
            <v>0</v>
          </cell>
          <cell r="AD1882" t="str">
            <v>TOTAL RATE DRB ADDITIONS</v>
          </cell>
          <cell r="AE1882" t="str">
            <v>NA</v>
          </cell>
          <cell r="AF1882" t="str">
            <v>TOTAL RATE DRB ADDITIONS.NA</v>
          </cell>
        </row>
        <row r="1883">
          <cell r="A1883">
            <v>1883</v>
          </cell>
          <cell r="AD1883" t="str">
            <v>TOTAL RATE DRB ADDITIONS</v>
          </cell>
          <cell r="AE1883" t="str">
            <v>NA</v>
          </cell>
          <cell r="AF1883" t="str">
            <v>TOTAL RATE DRB ADDITIONS.NA1</v>
          </cell>
        </row>
        <row r="1884">
          <cell r="A1884">
            <v>1884</v>
          </cell>
          <cell r="B1884">
            <v>235</v>
          </cell>
          <cell r="C1884" t="str">
            <v>Customer Service Deposits</v>
          </cell>
          <cell r="AD1884">
            <v>235</v>
          </cell>
          <cell r="AE1884" t="str">
            <v>NA</v>
          </cell>
          <cell r="AF1884" t="str">
            <v>235.NA</v>
          </cell>
        </row>
        <row r="1885">
          <cell r="A1885">
            <v>1885</v>
          </cell>
          <cell r="D1885" t="str">
            <v>S</v>
          </cell>
          <cell r="E1885" t="str">
            <v>CUST</v>
          </cell>
          <cell r="F1885">
            <v>-16183238.296153845</v>
          </cell>
          <cell r="G1885">
            <v>0</v>
          </cell>
          <cell r="H1885">
            <v>0</v>
          </cell>
          <cell r="I1885">
            <v>0</v>
          </cell>
          <cell r="J1885">
            <v>-16183238.296153845</v>
          </cell>
          <cell r="K1885">
            <v>0</v>
          </cell>
          <cell r="M1885">
            <v>0.75</v>
          </cell>
          <cell r="N1885">
            <v>0</v>
          </cell>
          <cell r="O1885">
            <v>0</v>
          </cell>
          <cell r="P1885">
            <v>0.75</v>
          </cell>
          <cell r="Q1885">
            <v>0</v>
          </cell>
          <cell r="R1885">
            <v>0</v>
          </cell>
          <cell r="S1885" t="str">
            <v>CUST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B1885">
            <v>0</v>
          </cell>
          <cell r="AD1885">
            <v>235</v>
          </cell>
          <cell r="AE1885" t="str">
            <v>S</v>
          </cell>
          <cell r="AF1885" t="str">
            <v>235.S</v>
          </cell>
        </row>
        <row r="1886">
          <cell r="A1886">
            <v>1886</v>
          </cell>
          <cell r="F1886">
            <v>-16183238.296153845</v>
          </cell>
          <cell r="G1886">
            <v>0</v>
          </cell>
          <cell r="H1886">
            <v>0</v>
          </cell>
          <cell r="I1886">
            <v>0</v>
          </cell>
          <cell r="J1886">
            <v>-16183238.296153845</v>
          </cell>
          <cell r="K1886">
            <v>0</v>
          </cell>
          <cell r="N1886">
            <v>0</v>
          </cell>
          <cell r="O1886">
            <v>0</v>
          </cell>
          <cell r="Q1886">
            <v>0</v>
          </cell>
          <cell r="R1886">
            <v>0</v>
          </cell>
          <cell r="T1886">
            <v>0</v>
          </cell>
          <cell r="U1886">
            <v>0</v>
          </cell>
          <cell r="V1886">
            <v>0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0</v>
          </cell>
          <cell r="AB1886">
            <v>0</v>
          </cell>
          <cell r="AD1886">
            <v>235</v>
          </cell>
          <cell r="AE1886" t="str">
            <v>NA</v>
          </cell>
          <cell r="AF1886" t="str">
            <v>235.NA1</v>
          </cell>
        </row>
        <row r="1887">
          <cell r="A1887">
            <v>1887</v>
          </cell>
          <cell r="AD1887">
            <v>235</v>
          </cell>
          <cell r="AE1887" t="str">
            <v>NA</v>
          </cell>
          <cell r="AF1887" t="str">
            <v>235.NA2</v>
          </cell>
        </row>
        <row r="1888">
          <cell r="A1888">
            <v>1888</v>
          </cell>
          <cell r="B1888">
            <v>2281</v>
          </cell>
          <cell r="C1888" t="str">
            <v>Accum Prov for Property Insurance</v>
          </cell>
          <cell r="AD1888">
            <v>2281</v>
          </cell>
          <cell r="AE1888" t="str">
            <v>NA</v>
          </cell>
          <cell r="AF1888" t="str">
            <v>2281.NA</v>
          </cell>
        </row>
        <row r="1889">
          <cell r="A1889">
            <v>1889</v>
          </cell>
          <cell r="D1889" t="str">
            <v>SO</v>
          </cell>
          <cell r="E1889" t="str">
            <v>PTD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M1889">
            <v>0.75</v>
          </cell>
          <cell r="N1889">
            <v>0</v>
          </cell>
          <cell r="O1889">
            <v>0</v>
          </cell>
          <cell r="P1889">
            <v>0.75</v>
          </cell>
          <cell r="Q1889">
            <v>0</v>
          </cell>
          <cell r="R1889">
            <v>0</v>
          </cell>
          <cell r="S1889" t="str">
            <v>PLNT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B1889">
            <v>0</v>
          </cell>
          <cell r="AD1889">
            <v>2281</v>
          </cell>
          <cell r="AE1889" t="str">
            <v>SO</v>
          </cell>
          <cell r="AF1889" t="str">
            <v>2281.SO</v>
          </cell>
        </row>
        <row r="1890">
          <cell r="A1890">
            <v>1890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N1890">
            <v>0</v>
          </cell>
          <cell r="O1890">
            <v>0</v>
          </cell>
          <cell r="Q1890">
            <v>0</v>
          </cell>
          <cell r="R1890">
            <v>0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0</v>
          </cell>
          <cell r="AB1890">
            <v>0</v>
          </cell>
          <cell r="AD1890">
            <v>2281</v>
          </cell>
          <cell r="AE1890" t="str">
            <v>NA</v>
          </cell>
          <cell r="AF1890" t="str">
            <v>2281.NA1</v>
          </cell>
        </row>
        <row r="1891">
          <cell r="A1891">
            <v>1891</v>
          </cell>
          <cell r="AD1891">
            <v>2281</v>
          </cell>
          <cell r="AE1891" t="str">
            <v>NA</v>
          </cell>
          <cell r="AF1891" t="str">
            <v>2281.NA2</v>
          </cell>
        </row>
        <row r="1892">
          <cell r="A1892">
            <v>1892</v>
          </cell>
          <cell r="B1892">
            <v>2282</v>
          </cell>
          <cell r="C1892" t="str">
            <v>Accum Prov for Injuries &amp; Damages</v>
          </cell>
          <cell r="AD1892">
            <v>2282</v>
          </cell>
          <cell r="AE1892" t="str">
            <v>NA</v>
          </cell>
          <cell r="AF1892" t="str">
            <v>2282.NA</v>
          </cell>
        </row>
        <row r="1893">
          <cell r="A1893">
            <v>1893</v>
          </cell>
          <cell r="D1893" t="str">
            <v>SO</v>
          </cell>
          <cell r="E1893" t="str">
            <v>PTD</v>
          </cell>
          <cell r="F1893">
            <v>3.449762332415378E-7</v>
          </cell>
          <cell r="G1893">
            <v>1.7421108236460414E-7</v>
          </cell>
          <cell r="H1893">
            <v>8.2764757924597163E-8</v>
          </cell>
          <cell r="I1893">
            <v>8.8000392952336507E-8</v>
          </cell>
          <cell r="J1893">
            <v>0</v>
          </cell>
          <cell r="K1893">
            <v>0</v>
          </cell>
          <cell r="M1893">
            <v>0.75</v>
          </cell>
          <cell r="N1893">
            <v>1.306583117734531E-7</v>
          </cell>
          <cell r="O1893">
            <v>4.3552770591151036E-8</v>
          </cell>
          <cell r="P1893">
            <v>0.75</v>
          </cell>
          <cell r="Q1893">
            <v>6.2073568443447872E-8</v>
          </cell>
          <cell r="R1893">
            <v>2.0691189481149291E-8</v>
          </cell>
          <cell r="S1893" t="str">
            <v>PLNT</v>
          </cell>
          <cell r="T1893">
            <v>1.5435715543469506E-8</v>
          </cell>
          <cell r="U1893">
            <v>4.4358868544790659E-8</v>
          </cell>
          <cell r="V1893">
            <v>1.6478326138921554E-8</v>
          </cell>
          <cell r="W1893">
            <v>9.070898899589571E-9</v>
          </cell>
          <cell r="X1893">
            <v>2.6565838255652095E-9</v>
          </cell>
          <cell r="Y1893">
            <v>0</v>
          </cell>
          <cell r="Z1893">
            <v>0</v>
          </cell>
          <cell r="AA1893">
            <v>0</v>
          </cell>
          <cell r="AB1893">
            <v>0</v>
          </cell>
          <cell r="AD1893">
            <v>2282</v>
          </cell>
          <cell r="AE1893" t="str">
            <v>SO</v>
          </cell>
          <cell r="AF1893" t="str">
            <v>2282.SO</v>
          </cell>
        </row>
        <row r="1894">
          <cell r="A1894">
            <v>1894</v>
          </cell>
          <cell r="F1894">
            <v>3.449762332415378E-7</v>
          </cell>
          <cell r="G1894">
            <v>1.7421108236460414E-7</v>
          </cell>
          <cell r="H1894">
            <v>8.2764757924597163E-8</v>
          </cell>
          <cell r="I1894">
            <v>8.8000392952336507E-8</v>
          </cell>
          <cell r="J1894">
            <v>0</v>
          </cell>
          <cell r="K1894">
            <v>0</v>
          </cell>
          <cell r="N1894">
            <v>1.306583117734531E-7</v>
          </cell>
          <cell r="O1894">
            <v>4.3552770591151036E-8</v>
          </cell>
          <cell r="Q1894">
            <v>6.2073568443447872E-8</v>
          </cell>
          <cell r="R1894">
            <v>2.0691189481149291E-8</v>
          </cell>
          <cell r="T1894">
            <v>1.5435715543469506E-8</v>
          </cell>
          <cell r="U1894">
            <v>4.4358868544790659E-8</v>
          </cell>
          <cell r="V1894">
            <v>1.6478326138921554E-8</v>
          </cell>
          <cell r="W1894">
            <v>9.070898899589571E-9</v>
          </cell>
          <cell r="X1894">
            <v>2.6565838255652095E-9</v>
          </cell>
          <cell r="Y1894">
            <v>0</v>
          </cell>
          <cell r="Z1894">
            <v>0</v>
          </cell>
          <cell r="AA1894">
            <v>0</v>
          </cell>
          <cell r="AB1894">
            <v>0</v>
          </cell>
          <cell r="AD1894">
            <v>2282</v>
          </cell>
          <cell r="AE1894" t="str">
            <v>NA</v>
          </cell>
          <cell r="AF1894" t="str">
            <v>2282.NA1</v>
          </cell>
        </row>
        <row r="1895">
          <cell r="A1895">
            <v>1895</v>
          </cell>
          <cell r="AD1895">
            <v>2282</v>
          </cell>
          <cell r="AE1895" t="str">
            <v>NA</v>
          </cell>
          <cell r="AF1895" t="str">
            <v>2282.NA2</v>
          </cell>
        </row>
        <row r="1896">
          <cell r="A1896">
            <v>1896</v>
          </cell>
          <cell r="B1896">
            <v>2283</v>
          </cell>
          <cell r="C1896" t="str">
            <v>Accum Prov for Pensions &amp; Benefits</v>
          </cell>
          <cell r="AD1896">
            <v>2283</v>
          </cell>
          <cell r="AE1896" t="str">
            <v>NA</v>
          </cell>
          <cell r="AF1896" t="str">
            <v>2283.NA</v>
          </cell>
        </row>
        <row r="1897">
          <cell r="A1897">
            <v>1897</v>
          </cell>
          <cell r="D1897" t="str">
            <v>SG</v>
          </cell>
          <cell r="E1897" t="str">
            <v>P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M1897">
            <v>0.75</v>
          </cell>
          <cell r="N1897">
            <v>0</v>
          </cell>
          <cell r="O1897">
            <v>0</v>
          </cell>
          <cell r="P1897">
            <v>0.75</v>
          </cell>
          <cell r="Q1897">
            <v>0</v>
          </cell>
          <cell r="R1897">
            <v>0</v>
          </cell>
          <cell r="S1897" t="str">
            <v>PLNT</v>
          </cell>
          <cell r="T1897">
            <v>0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0</v>
          </cell>
          <cell r="AB1897">
            <v>0</v>
          </cell>
          <cell r="AD1897">
            <v>2283</v>
          </cell>
          <cell r="AE1897" t="str">
            <v>SG</v>
          </cell>
          <cell r="AF1897" t="str">
            <v>2283.SG</v>
          </cell>
        </row>
        <row r="1898">
          <cell r="A1898">
            <v>1898</v>
          </cell>
          <cell r="D1898" t="str">
            <v>SO</v>
          </cell>
          <cell r="E1898" t="str">
            <v>PTD</v>
          </cell>
          <cell r="F1898">
            <v>-93361528.653957054</v>
          </cell>
          <cell r="G1898">
            <v>-47147053.596101113</v>
          </cell>
          <cell r="H1898">
            <v>-22398772.941279542</v>
          </cell>
          <cell r="I1898">
            <v>-23815702.1165764</v>
          </cell>
          <cell r="J1898">
            <v>0</v>
          </cell>
          <cell r="K1898">
            <v>0</v>
          </cell>
          <cell r="M1898">
            <v>0.75</v>
          </cell>
          <cell r="N1898">
            <v>-35360290.197075836</v>
          </cell>
          <cell r="O1898">
            <v>-11786763.399025278</v>
          </cell>
          <cell r="P1898">
            <v>0.75</v>
          </cell>
          <cell r="Q1898">
            <v>-16799079.705959655</v>
          </cell>
          <cell r="R1898">
            <v>-5599693.2353198854</v>
          </cell>
          <cell r="S1898" t="str">
            <v>PLNT</v>
          </cell>
          <cell r="T1898">
            <v>-4177395.0207084548</v>
          </cell>
          <cell r="U1898">
            <v>-12004919.115114652</v>
          </cell>
          <cell r="V1898">
            <v>-4459558.5717089744</v>
          </cell>
          <cell r="W1898">
            <v>-2454873.4258404244</v>
          </cell>
          <cell r="X1898">
            <v>-718955.9832038926</v>
          </cell>
          <cell r="Y1898">
            <v>0</v>
          </cell>
          <cell r="Z1898">
            <v>0</v>
          </cell>
          <cell r="AA1898">
            <v>0</v>
          </cell>
          <cell r="AB1898">
            <v>0</v>
          </cell>
          <cell r="AD1898">
            <v>2283</v>
          </cell>
          <cell r="AE1898" t="str">
            <v>SO</v>
          </cell>
          <cell r="AF1898" t="str">
            <v>2283.SO</v>
          </cell>
        </row>
        <row r="1899">
          <cell r="A1899">
            <v>1899</v>
          </cell>
          <cell r="F1899">
            <v>-93361528.653957054</v>
          </cell>
          <cell r="G1899">
            <v>-47147053.596101113</v>
          </cell>
          <cell r="H1899">
            <v>-22398772.941279542</v>
          </cell>
          <cell r="I1899">
            <v>-23815702.1165764</v>
          </cell>
          <cell r="J1899">
            <v>0</v>
          </cell>
          <cell r="K1899">
            <v>0</v>
          </cell>
          <cell r="N1899">
            <v>-35360290.197075836</v>
          </cell>
          <cell r="O1899">
            <v>-11786763.399025278</v>
          </cell>
          <cell r="Q1899">
            <v>-16799079.705959655</v>
          </cell>
          <cell r="R1899">
            <v>-5599693.2353198854</v>
          </cell>
          <cell r="T1899">
            <v>-4177395.0207084548</v>
          </cell>
          <cell r="U1899">
            <v>-12004919.115114652</v>
          </cell>
          <cell r="V1899">
            <v>-4459558.5717089744</v>
          </cell>
          <cell r="W1899">
            <v>-2454873.4258404244</v>
          </cell>
          <cell r="X1899">
            <v>-718955.9832038926</v>
          </cell>
          <cell r="Y1899">
            <v>0</v>
          </cell>
          <cell r="Z1899">
            <v>0</v>
          </cell>
          <cell r="AA1899">
            <v>0</v>
          </cell>
          <cell r="AB1899">
            <v>0</v>
          </cell>
          <cell r="AD1899">
            <v>2283</v>
          </cell>
          <cell r="AE1899" t="str">
            <v>NA</v>
          </cell>
          <cell r="AF1899" t="str">
            <v>2283.NA1</v>
          </cell>
        </row>
        <row r="1900">
          <cell r="A1900">
            <v>1900</v>
          </cell>
          <cell r="AD1900">
            <v>2283</v>
          </cell>
          <cell r="AE1900" t="str">
            <v>NA</v>
          </cell>
          <cell r="AF1900" t="str">
            <v>2283.NA2</v>
          </cell>
        </row>
        <row r="1901">
          <cell r="A1901">
            <v>1901</v>
          </cell>
          <cell r="AD1901">
            <v>2283</v>
          </cell>
          <cell r="AE1901" t="str">
            <v>NA</v>
          </cell>
          <cell r="AF1901" t="str">
            <v>2283.NA3</v>
          </cell>
        </row>
        <row r="1902">
          <cell r="A1902">
            <v>1902</v>
          </cell>
          <cell r="B1902">
            <v>25335</v>
          </cell>
          <cell r="C1902" t="str">
            <v>Accum Prov for Pensions &amp; Benefits</v>
          </cell>
          <cell r="AD1902">
            <v>25335</v>
          </cell>
          <cell r="AE1902" t="str">
            <v>NA</v>
          </cell>
          <cell r="AF1902" t="str">
            <v>25335.NA</v>
          </cell>
        </row>
        <row r="1903">
          <cell r="A1903">
            <v>1903</v>
          </cell>
          <cell r="D1903" t="str">
            <v>SE</v>
          </cell>
          <cell r="E1903" t="str">
            <v>P</v>
          </cell>
          <cell r="F1903">
            <v>-47543420.030717283</v>
          </cell>
          <cell r="G1903">
            <v>-47543420.030717283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M1903">
            <v>0.75</v>
          </cell>
          <cell r="N1903">
            <v>-35657565.023037963</v>
          </cell>
          <cell r="O1903">
            <v>-11885855.007679321</v>
          </cell>
          <cell r="P1903">
            <v>0.75</v>
          </cell>
          <cell r="Q1903">
            <v>0</v>
          </cell>
          <cell r="R1903">
            <v>0</v>
          </cell>
          <cell r="S1903" t="str">
            <v>PLNT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B1903">
            <v>0</v>
          </cell>
          <cell r="AD1903">
            <v>25335</v>
          </cell>
          <cell r="AE1903" t="str">
            <v>SE</v>
          </cell>
          <cell r="AF1903" t="str">
            <v>25335.SE</v>
          </cell>
        </row>
        <row r="1904">
          <cell r="A1904">
            <v>1904</v>
          </cell>
          <cell r="F1904">
            <v>-47543420.030717283</v>
          </cell>
          <cell r="G1904">
            <v>-47543420.030717283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N1904">
            <v>-35657565.023037963</v>
          </cell>
          <cell r="O1904">
            <v>-11885855.007679321</v>
          </cell>
          <cell r="Q1904">
            <v>0</v>
          </cell>
          <cell r="R1904">
            <v>0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0</v>
          </cell>
          <cell r="Y1904">
            <v>0</v>
          </cell>
          <cell r="Z1904">
            <v>0</v>
          </cell>
          <cell r="AA1904">
            <v>0</v>
          </cell>
          <cell r="AB1904">
            <v>0</v>
          </cell>
          <cell r="AD1904">
            <v>25335</v>
          </cell>
          <cell r="AE1904" t="str">
            <v>NA</v>
          </cell>
          <cell r="AF1904" t="str">
            <v>25335.NA1</v>
          </cell>
        </row>
        <row r="1905">
          <cell r="A1905">
            <v>1905</v>
          </cell>
          <cell r="AD1905">
            <v>25335</v>
          </cell>
          <cell r="AE1905" t="str">
            <v>NA</v>
          </cell>
          <cell r="AF1905" t="str">
            <v>25335.NA2</v>
          </cell>
        </row>
        <row r="1906">
          <cell r="A1906">
            <v>1906</v>
          </cell>
          <cell r="B1906">
            <v>22841</v>
          </cell>
          <cell r="C1906" t="str">
            <v>Accum Hydro Relicensing Obligation</v>
          </cell>
          <cell r="AD1906">
            <v>22841</v>
          </cell>
          <cell r="AE1906" t="str">
            <v>NA</v>
          </cell>
          <cell r="AF1906" t="str">
            <v>22841.NA</v>
          </cell>
        </row>
        <row r="1907">
          <cell r="A1907">
            <v>1907</v>
          </cell>
          <cell r="D1907" t="str">
            <v>SG</v>
          </cell>
          <cell r="E1907" t="str">
            <v>P</v>
          </cell>
          <cell r="F1907">
            <v>-584578.33842254675</v>
          </cell>
          <cell r="G1907">
            <v>-584578.33842254675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M1907">
            <v>0.75</v>
          </cell>
          <cell r="N1907">
            <v>-438433.75381691009</v>
          </cell>
          <cell r="O1907">
            <v>-146144.58460563669</v>
          </cell>
          <cell r="P1907">
            <v>0.75</v>
          </cell>
          <cell r="Q1907">
            <v>0</v>
          </cell>
          <cell r="R1907">
            <v>0</v>
          </cell>
          <cell r="S1907" t="str">
            <v>PLNT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B1907">
            <v>0</v>
          </cell>
          <cell r="AD1907">
            <v>22841</v>
          </cell>
          <cell r="AE1907" t="str">
            <v>SG</v>
          </cell>
          <cell r="AF1907" t="str">
            <v>22841.SG</v>
          </cell>
        </row>
        <row r="1908">
          <cell r="A1908">
            <v>1908</v>
          </cell>
          <cell r="F1908">
            <v>-584578.33842254675</v>
          </cell>
          <cell r="G1908">
            <v>-584578.33842254675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N1908">
            <v>-438433.75381691009</v>
          </cell>
          <cell r="O1908">
            <v>-146144.58460563669</v>
          </cell>
          <cell r="Q1908">
            <v>0</v>
          </cell>
          <cell r="R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B1908">
            <v>0</v>
          </cell>
          <cell r="AD1908">
            <v>22841</v>
          </cell>
          <cell r="AE1908" t="str">
            <v>NA</v>
          </cell>
          <cell r="AF1908" t="str">
            <v>22841.NA1</v>
          </cell>
        </row>
        <row r="1909">
          <cell r="A1909">
            <v>1909</v>
          </cell>
          <cell r="AD1909">
            <v>22841</v>
          </cell>
          <cell r="AE1909" t="str">
            <v>NA</v>
          </cell>
          <cell r="AF1909" t="str">
            <v>22841.NA2</v>
          </cell>
        </row>
        <row r="1910">
          <cell r="A1910">
            <v>1910</v>
          </cell>
          <cell r="B1910">
            <v>254</v>
          </cell>
          <cell r="C1910" t="str">
            <v>Reg Liabilities - Insurance Provision</v>
          </cell>
          <cell r="AD1910">
            <v>254</v>
          </cell>
          <cell r="AE1910" t="str">
            <v>NA</v>
          </cell>
          <cell r="AF1910" t="str">
            <v>254.NA</v>
          </cell>
        </row>
        <row r="1911">
          <cell r="A1911">
            <v>1911</v>
          </cell>
          <cell r="D1911" t="str">
            <v>SE</v>
          </cell>
          <cell r="E1911" t="str">
            <v>PTD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 t="str">
            <v>PLNT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0</v>
          </cell>
          <cell r="AB1911">
            <v>0</v>
          </cell>
          <cell r="AD1911">
            <v>254</v>
          </cell>
          <cell r="AE1911" t="str">
            <v>SE</v>
          </cell>
          <cell r="AF1911" t="str">
            <v>254.SE</v>
          </cell>
        </row>
        <row r="1912">
          <cell r="A1912">
            <v>1912</v>
          </cell>
          <cell r="D1912" t="str">
            <v>S</v>
          </cell>
          <cell r="E1912" t="str">
            <v>P</v>
          </cell>
          <cell r="F1912">
            <v>-3948845.1869230801</v>
          </cell>
          <cell r="G1912">
            <v>-3948845.1869230801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M1912">
            <v>0</v>
          </cell>
          <cell r="N1912">
            <v>0</v>
          </cell>
          <cell r="O1912">
            <v>-3948845.1869230801</v>
          </cell>
          <cell r="P1912">
            <v>0</v>
          </cell>
          <cell r="Q1912">
            <v>0</v>
          </cell>
          <cell r="R1912">
            <v>0</v>
          </cell>
          <cell r="S1912" t="str">
            <v>PLNT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0</v>
          </cell>
          <cell r="AB1912">
            <v>0</v>
          </cell>
          <cell r="AD1912">
            <v>254</v>
          </cell>
          <cell r="AE1912" t="str">
            <v>S</v>
          </cell>
          <cell r="AF1912" t="str">
            <v>254.S</v>
          </cell>
        </row>
        <row r="1913">
          <cell r="A1913">
            <v>1913</v>
          </cell>
          <cell r="F1913">
            <v>-3948845.1869230801</v>
          </cell>
          <cell r="G1913">
            <v>-3948845.1869230801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N1913">
            <v>0</v>
          </cell>
          <cell r="O1913">
            <v>-3948845.1869230801</v>
          </cell>
          <cell r="Q1913">
            <v>0</v>
          </cell>
          <cell r="R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B1913">
            <v>0</v>
          </cell>
          <cell r="AD1913">
            <v>254</v>
          </cell>
          <cell r="AE1913" t="str">
            <v>NA</v>
          </cell>
          <cell r="AF1913" t="str">
            <v>254.NA1</v>
          </cell>
        </row>
        <row r="1914">
          <cell r="A1914">
            <v>1914</v>
          </cell>
          <cell r="AD1914">
            <v>254</v>
          </cell>
          <cell r="AE1914" t="str">
            <v>NA</v>
          </cell>
          <cell r="AF1914" t="str">
            <v>254.NA2</v>
          </cell>
        </row>
        <row r="1915">
          <cell r="A1915">
            <v>1915</v>
          </cell>
          <cell r="B1915">
            <v>230</v>
          </cell>
          <cell r="C1915" t="str">
            <v>ARO</v>
          </cell>
          <cell r="D1915" t="str">
            <v>TROJD</v>
          </cell>
          <cell r="E1915" t="str">
            <v>P</v>
          </cell>
          <cell r="F1915">
            <v>-803433.84541689127</v>
          </cell>
          <cell r="G1915">
            <v>-803433.84541689127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M1915">
            <v>0.75</v>
          </cell>
          <cell r="N1915">
            <v>-602575.38406266843</v>
          </cell>
          <cell r="O1915">
            <v>-200858.46135422282</v>
          </cell>
          <cell r="P1915">
            <v>0.75</v>
          </cell>
          <cell r="Q1915">
            <v>0</v>
          </cell>
          <cell r="R1915">
            <v>0</v>
          </cell>
          <cell r="S1915" t="str">
            <v>PLNT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B1915">
            <v>0</v>
          </cell>
          <cell r="AD1915">
            <v>230</v>
          </cell>
          <cell r="AE1915" t="str">
            <v>TROJD</v>
          </cell>
          <cell r="AF1915" t="str">
            <v>230.TROJD</v>
          </cell>
        </row>
        <row r="1916">
          <cell r="A1916">
            <v>1916</v>
          </cell>
          <cell r="B1916">
            <v>254105</v>
          </cell>
          <cell r="C1916" t="str">
            <v>ARO</v>
          </cell>
          <cell r="D1916" t="str">
            <v>TROJD</v>
          </cell>
          <cell r="E1916" t="str">
            <v>P</v>
          </cell>
          <cell r="F1916">
            <v>-1618804.474497023</v>
          </cell>
          <cell r="G1916">
            <v>-1618804.474497023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M1916">
            <v>0.75</v>
          </cell>
          <cell r="N1916">
            <v>-1214103.3558727673</v>
          </cell>
          <cell r="O1916">
            <v>-404701.11862425576</v>
          </cell>
          <cell r="P1916">
            <v>0.75</v>
          </cell>
          <cell r="Q1916">
            <v>0</v>
          </cell>
          <cell r="R1916">
            <v>0</v>
          </cell>
          <cell r="S1916" t="str">
            <v>PLNT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B1916">
            <v>0</v>
          </cell>
          <cell r="AD1916">
            <v>254105</v>
          </cell>
          <cell r="AE1916" t="str">
            <v>TROJD</v>
          </cell>
          <cell r="AF1916" t="str">
            <v>254105.TROJD</v>
          </cell>
        </row>
        <row r="1917">
          <cell r="A1917">
            <v>1917</v>
          </cell>
          <cell r="F1917">
            <v>-2422238.3199139144</v>
          </cell>
          <cell r="G1917">
            <v>-2422238.3199139144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N1917">
            <v>-1816678.7399354358</v>
          </cell>
          <cell r="O1917">
            <v>-605559.57997847861</v>
          </cell>
          <cell r="Q1917">
            <v>0</v>
          </cell>
          <cell r="R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B1917">
            <v>0</v>
          </cell>
          <cell r="AD1917">
            <v>254105</v>
          </cell>
          <cell r="AE1917" t="str">
            <v>NA</v>
          </cell>
          <cell r="AF1917" t="str">
            <v>254105.NA</v>
          </cell>
        </row>
        <row r="1918">
          <cell r="A1918">
            <v>1918</v>
          </cell>
          <cell r="AD1918">
            <v>254105</v>
          </cell>
          <cell r="AE1918" t="str">
            <v>NA</v>
          </cell>
          <cell r="AF1918" t="str">
            <v>254105.NA1</v>
          </cell>
        </row>
        <row r="1919">
          <cell r="A1919">
            <v>1919</v>
          </cell>
          <cell r="B1919">
            <v>252</v>
          </cell>
          <cell r="C1919" t="str">
            <v>Customer Advances for Construction</v>
          </cell>
          <cell r="AD1919">
            <v>252</v>
          </cell>
          <cell r="AE1919" t="str">
            <v>NA</v>
          </cell>
          <cell r="AF1919" t="str">
            <v>252.NA</v>
          </cell>
        </row>
        <row r="1920">
          <cell r="A1920">
            <v>1920</v>
          </cell>
          <cell r="D1920" t="str">
            <v>S</v>
          </cell>
          <cell r="E1920" t="str">
            <v>DPW</v>
          </cell>
          <cell r="F1920">
            <v>-4603515.3738461547</v>
          </cell>
          <cell r="G1920">
            <v>0</v>
          </cell>
          <cell r="H1920">
            <v>0</v>
          </cell>
          <cell r="I1920">
            <v>-4603515.3738461547</v>
          </cell>
          <cell r="J1920">
            <v>0</v>
          </cell>
          <cell r="K1920">
            <v>0</v>
          </cell>
          <cell r="M1920">
            <v>0.75</v>
          </cell>
          <cell r="N1920">
            <v>0</v>
          </cell>
          <cell r="O1920">
            <v>0</v>
          </cell>
          <cell r="P1920">
            <v>0.75</v>
          </cell>
          <cell r="Q1920">
            <v>0</v>
          </cell>
          <cell r="R1920">
            <v>0</v>
          </cell>
          <cell r="S1920" t="str">
            <v>PLNT</v>
          </cell>
          <cell r="T1920">
            <v>-807479.96033569123</v>
          </cell>
          <cell r="U1920">
            <v>-2320520.6983901598</v>
          </cell>
          <cell r="V1920">
            <v>-862021.4657094006</v>
          </cell>
          <cell r="W1920">
            <v>-474520.8644861629</v>
          </cell>
          <cell r="X1920">
            <v>-138972.38492473986</v>
          </cell>
          <cell r="Y1920">
            <v>0</v>
          </cell>
          <cell r="Z1920">
            <v>0</v>
          </cell>
          <cell r="AA1920">
            <v>0</v>
          </cell>
          <cell r="AB1920">
            <v>0</v>
          </cell>
          <cell r="AD1920">
            <v>252</v>
          </cell>
          <cell r="AE1920" t="str">
            <v>S</v>
          </cell>
          <cell r="AF1920" t="str">
            <v>252.S</v>
          </cell>
        </row>
        <row r="1921">
          <cell r="A1921">
            <v>1921</v>
          </cell>
          <cell r="D1921" t="str">
            <v>SE</v>
          </cell>
          <cell r="E1921" t="str">
            <v>DPW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M1921">
            <v>0.75</v>
          </cell>
          <cell r="N1921">
            <v>0</v>
          </cell>
          <cell r="O1921">
            <v>0</v>
          </cell>
          <cell r="P1921">
            <v>0.75</v>
          </cell>
          <cell r="Q1921">
            <v>0</v>
          </cell>
          <cell r="R1921">
            <v>0</v>
          </cell>
          <cell r="S1921" t="str">
            <v>PLNT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B1921">
            <v>0</v>
          </cell>
          <cell r="AD1921">
            <v>252</v>
          </cell>
          <cell r="AE1921" t="str">
            <v>SE</v>
          </cell>
          <cell r="AF1921" t="str">
            <v>252.SE</v>
          </cell>
        </row>
        <row r="1922">
          <cell r="A1922">
            <v>1922</v>
          </cell>
          <cell r="D1922" t="str">
            <v>SG</v>
          </cell>
          <cell r="E1922" t="str">
            <v>T</v>
          </cell>
          <cell r="F1922">
            <v>-9762049.8586110901</v>
          </cell>
          <cell r="G1922">
            <v>0</v>
          </cell>
          <cell r="H1922">
            <v>-9762049.8586110901</v>
          </cell>
          <cell r="I1922">
            <v>0</v>
          </cell>
          <cell r="J1922">
            <v>0</v>
          </cell>
          <cell r="K1922">
            <v>0</v>
          </cell>
          <cell r="M1922">
            <v>0.75</v>
          </cell>
          <cell r="N1922">
            <v>0</v>
          </cell>
          <cell r="O1922">
            <v>0</v>
          </cell>
          <cell r="P1922">
            <v>0.75</v>
          </cell>
          <cell r="Q1922">
            <v>-7321537.3939583171</v>
          </cell>
          <cell r="R1922">
            <v>-2440512.4646527725</v>
          </cell>
          <cell r="S1922" t="str">
            <v>PLNT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0</v>
          </cell>
          <cell r="AB1922">
            <v>0</v>
          </cell>
          <cell r="AD1922">
            <v>252</v>
          </cell>
          <cell r="AE1922" t="str">
            <v>SG</v>
          </cell>
          <cell r="AF1922" t="str">
            <v>252.SG</v>
          </cell>
        </row>
        <row r="1923">
          <cell r="A1923">
            <v>1923</v>
          </cell>
          <cell r="D1923" t="str">
            <v>SO</v>
          </cell>
          <cell r="E1923" t="str">
            <v>DPW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M1923">
            <v>0.75</v>
          </cell>
          <cell r="N1923">
            <v>0</v>
          </cell>
          <cell r="O1923">
            <v>0</v>
          </cell>
          <cell r="P1923">
            <v>0.75</v>
          </cell>
          <cell r="Q1923">
            <v>0</v>
          </cell>
          <cell r="R1923">
            <v>0</v>
          </cell>
          <cell r="S1923" t="str">
            <v>PLNT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0</v>
          </cell>
          <cell r="AB1923">
            <v>0</v>
          </cell>
          <cell r="AD1923">
            <v>252</v>
          </cell>
          <cell r="AE1923" t="str">
            <v>SO</v>
          </cell>
          <cell r="AF1923" t="str">
            <v>252.SO</v>
          </cell>
        </row>
        <row r="1924">
          <cell r="A1924">
            <v>1924</v>
          </cell>
          <cell r="D1924" t="str">
            <v>CN</v>
          </cell>
          <cell r="E1924" t="str">
            <v>CUST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M1924">
            <v>0.75</v>
          </cell>
          <cell r="N1924">
            <v>0</v>
          </cell>
          <cell r="O1924">
            <v>0</v>
          </cell>
          <cell r="P1924">
            <v>0.75</v>
          </cell>
          <cell r="Q1924">
            <v>0</v>
          </cell>
          <cell r="R1924">
            <v>0</v>
          </cell>
          <cell r="S1924" t="str">
            <v>CUST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B1924">
            <v>0</v>
          </cell>
          <cell r="AD1924">
            <v>252</v>
          </cell>
          <cell r="AE1924" t="str">
            <v>CN</v>
          </cell>
          <cell r="AF1924" t="str">
            <v>252.CN</v>
          </cell>
        </row>
        <row r="1925">
          <cell r="A1925">
            <v>1925</v>
          </cell>
          <cell r="F1925">
            <v>-14365565.232457245</v>
          </cell>
          <cell r="G1925">
            <v>0</v>
          </cell>
          <cell r="H1925">
            <v>-9762049.8586110901</v>
          </cell>
          <cell r="I1925">
            <v>-4603515.3738461547</v>
          </cell>
          <cell r="J1925">
            <v>0</v>
          </cell>
          <cell r="K1925">
            <v>0</v>
          </cell>
          <cell r="N1925">
            <v>0</v>
          </cell>
          <cell r="O1925">
            <v>0</v>
          </cell>
          <cell r="Q1925">
            <v>-7321537.3939583171</v>
          </cell>
          <cell r="R1925">
            <v>-2440512.4646527725</v>
          </cell>
          <cell r="T1925">
            <v>-807479.96033569123</v>
          </cell>
          <cell r="U1925">
            <v>-2320520.6983901598</v>
          </cell>
          <cell r="V1925">
            <v>-862021.4657094006</v>
          </cell>
          <cell r="W1925">
            <v>-474520.8644861629</v>
          </cell>
          <cell r="X1925">
            <v>-138972.38492473986</v>
          </cell>
          <cell r="Y1925">
            <v>0</v>
          </cell>
          <cell r="Z1925">
            <v>0</v>
          </cell>
          <cell r="AA1925">
            <v>0</v>
          </cell>
          <cell r="AB1925">
            <v>0</v>
          </cell>
          <cell r="AD1925">
            <v>252</v>
          </cell>
          <cell r="AE1925" t="str">
            <v>NA</v>
          </cell>
          <cell r="AF1925" t="str">
            <v>252.NA1</v>
          </cell>
        </row>
        <row r="1926">
          <cell r="A1926">
            <v>1926</v>
          </cell>
          <cell r="AD1926">
            <v>252</v>
          </cell>
          <cell r="AE1926" t="str">
            <v>NA</v>
          </cell>
          <cell r="AF1926" t="str">
            <v>252.NA2</v>
          </cell>
        </row>
        <row r="1927">
          <cell r="A1927">
            <v>1927</v>
          </cell>
          <cell r="B1927">
            <v>25398</v>
          </cell>
          <cell r="C1927" t="str">
            <v>SO2 Emissions</v>
          </cell>
          <cell r="AD1927">
            <v>25398</v>
          </cell>
          <cell r="AE1927" t="str">
            <v>NA</v>
          </cell>
          <cell r="AF1927" t="str">
            <v>25398.NA</v>
          </cell>
        </row>
        <row r="1928">
          <cell r="A1928">
            <v>1928</v>
          </cell>
          <cell r="D1928" t="str">
            <v>SE</v>
          </cell>
          <cell r="E1928" t="str">
            <v>P</v>
          </cell>
          <cell r="F1928">
            <v>-14101.452966362665</v>
          </cell>
          <cell r="G1928">
            <v>-14101.452966362665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M1928">
            <v>0</v>
          </cell>
          <cell r="N1928">
            <v>0</v>
          </cell>
          <cell r="O1928">
            <v>-14101.452966362665</v>
          </cell>
          <cell r="P1928">
            <v>0</v>
          </cell>
          <cell r="Q1928">
            <v>0</v>
          </cell>
          <cell r="R1928">
            <v>0</v>
          </cell>
          <cell r="S1928" t="str">
            <v>PLNT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B1928">
            <v>0</v>
          </cell>
          <cell r="AD1928">
            <v>25398</v>
          </cell>
          <cell r="AE1928" t="str">
            <v>SE</v>
          </cell>
          <cell r="AF1928" t="str">
            <v>25398.SE</v>
          </cell>
        </row>
        <row r="1929">
          <cell r="A1929">
            <v>1929</v>
          </cell>
          <cell r="F1929">
            <v>-14101.452966362665</v>
          </cell>
          <cell r="G1929">
            <v>-14101.452966362665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N1929">
            <v>0</v>
          </cell>
          <cell r="O1929">
            <v>-14101.452966362665</v>
          </cell>
          <cell r="Q1929">
            <v>0</v>
          </cell>
          <cell r="R1929">
            <v>0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0</v>
          </cell>
          <cell r="AD1929">
            <v>25398</v>
          </cell>
          <cell r="AE1929" t="str">
            <v>NA</v>
          </cell>
          <cell r="AF1929" t="str">
            <v>25398.NA1</v>
          </cell>
        </row>
        <row r="1930">
          <cell r="A1930">
            <v>1930</v>
          </cell>
          <cell r="AD1930">
            <v>25398</v>
          </cell>
          <cell r="AE1930" t="str">
            <v>NA</v>
          </cell>
          <cell r="AF1930" t="str">
            <v>25398.NA2</v>
          </cell>
        </row>
        <row r="1931">
          <cell r="A1931">
            <v>1931</v>
          </cell>
          <cell r="B1931">
            <v>25399</v>
          </cell>
          <cell r="C1931" t="str">
            <v>Other Deferred Credits</v>
          </cell>
          <cell r="AD1931">
            <v>25399</v>
          </cell>
          <cell r="AE1931" t="str">
            <v>NA</v>
          </cell>
          <cell r="AF1931" t="str">
            <v>25399.NA</v>
          </cell>
        </row>
        <row r="1932">
          <cell r="A1932">
            <v>1932</v>
          </cell>
          <cell r="D1932" t="str">
            <v>S</v>
          </cell>
          <cell r="E1932" t="str">
            <v>P</v>
          </cell>
          <cell r="F1932">
            <v>-831918.36615384603</v>
          </cell>
          <cell r="G1932">
            <v>-831918.36615384603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M1932">
            <v>0.75</v>
          </cell>
          <cell r="N1932">
            <v>-623938.77461538452</v>
          </cell>
          <cell r="O1932">
            <v>-207979.59153846151</v>
          </cell>
          <cell r="P1932">
            <v>0.75</v>
          </cell>
          <cell r="Q1932">
            <v>0</v>
          </cell>
          <cell r="R1932">
            <v>0</v>
          </cell>
          <cell r="S1932" t="str">
            <v>PLNT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B1932">
            <v>0</v>
          </cell>
          <cell r="AD1932">
            <v>25399</v>
          </cell>
          <cell r="AE1932" t="str">
            <v>S</v>
          </cell>
          <cell r="AF1932" t="str">
            <v>25399.S</v>
          </cell>
        </row>
        <row r="1933">
          <cell r="A1933">
            <v>1933</v>
          </cell>
          <cell r="D1933" t="str">
            <v>SO</v>
          </cell>
          <cell r="E1933" t="str">
            <v>LABOR</v>
          </cell>
          <cell r="F1933">
            <v>-9711377.0474097952</v>
          </cell>
          <cell r="G1933">
            <v>-4497276.9317571511</v>
          </cell>
          <cell r="H1933">
            <v>-765407.44650067226</v>
          </cell>
          <cell r="I1933">
            <v>-3115712.5112821893</v>
          </cell>
          <cell r="J1933">
            <v>-1332980.1578697825</v>
          </cell>
          <cell r="K1933">
            <v>0</v>
          </cell>
          <cell r="M1933">
            <v>0.75</v>
          </cell>
          <cell r="N1933">
            <v>-3372957.6988178631</v>
          </cell>
          <cell r="O1933">
            <v>-1124319.2329392878</v>
          </cell>
          <cell r="P1933">
            <v>0.75</v>
          </cell>
          <cell r="Q1933">
            <v>-574055.58487550425</v>
          </cell>
          <cell r="R1933">
            <v>-191351.86162516807</v>
          </cell>
          <cell r="S1933" t="str">
            <v>PLNT</v>
          </cell>
          <cell r="T1933">
            <v>-546511.78734428564</v>
          </cell>
          <cell r="U1933">
            <v>-1570555.2790677238</v>
          </cell>
          <cell r="V1933">
            <v>-583426.10974287742</v>
          </cell>
          <cell r="W1933">
            <v>-321161.21578382875</v>
          </cell>
          <cell r="X1933">
            <v>-94058.11934347343</v>
          </cell>
          <cell r="Y1933">
            <v>0</v>
          </cell>
          <cell r="Z1933">
            <v>0</v>
          </cell>
          <cell r="AA1933">
            <v>0</v>
          </cell>
          <cell r="AB1933">
            <v>0</v>
          </cell>
          <cell r="AD1933">
            <v>25399</v>
          </cell>
          <cell r="AE1933" t="str">
            <v>SO</v>
          </cell>
          <cell r="AF1933" t="str">
            <v>25399.SO</v>
          </cell>
        </row>
        <row r="1934">
          <cell r="A1934">
            <v>1934</v>
          </cell>
          <cell r="D1934" t="str">
            <v>SG</v>
          </cell>
          <cell r="E1934" t="str">
            <v>P</v>
          </cell>
          <cell r="F1934">
            <v>-1830142.0856873081</v>
          </cell>
          <cell r="G1934">
            <v>-1830142.0856873081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M1934">
            <v>0.75</v>
          </cell>
          <cell r="N1934">
            <v>-1372606.5642654812</v>
          </cell>
          <cell r="O1934">
            <v>-457535.52142182703</v>
          </cell>
          <cell r="P1934">
            <v>0.75</v>
          </cell>
          <cell r="Q1934">
            <v>0</v>
          </cell>
          <cell r="R1934">
            <v>0</v>
          </cell>
          <cell r="S1934" t="str">
            <v>PLNT</v>
          </cell>
          <cell r="T1934">
            <v>0</v>
          </cell>
          <cell r="U1934">
            <v>0</v>
          </cell>
          <cell r="V1934">
            <v>0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0</v>
          </cell>
          <cell r="AB1934">
            <v>0</v>
          </cell>
          <cell r="AD1934">
            <v>25399</v>
          </cell>
          <cell r="AE1934" t="str">
            <v>SG</v>
          </cell>
          <cell r="AF1934" t="str">
            <v>25399.SG</v>
          </cell>
        </row>
        <row r="1935">
          <cell r="A1935">
            <v>1935</v>
          </cell>
          <cell r="D1935" t="str">
            <v>SE</v>
          </cell>
          <cell r="E1935" t="str">
            <v>P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M1935">
            <v>0.75</v>
          </cell>
          <cell r="N1935">
            <v>0</v>
          </cell>
          <cell r="O1935">
            <v>0</v>
          </cell>
          <cell r="P1935">
            <v>0.75</v>
          </cell>
          <cell r="Q1935">
            <v>0</v>
          </cell>
          <cell r="R1935">
            <v>0</v>
          </cell>
          <cell r="S1935" t="str">
            <v>PLNT</v>
          </cell>
          <cell r="T1935">
            <v>0</v>
          </cell>
          <cell r="U1935">
            <v>0</v>
          </cell>
          <cell r="V1935">
            <v>0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0</v>
          </cell>
          <cell r="AB1935">
            <v>0</v>
          </cell>
          <cell r="AD1935">
            <v>25399</v>
          </cell>
          <cell r="AE1935" t="str">
            <v>SE</v>
          </cell>
          <cell r="AF1935" t="str">
            <v>25399.SE</v>
          </cell>
        </row>
        <row r="1936">
          <cell r="A1936">
            <v>1936</v>
          </cell>
          <cell r="F1936">
            <v>-12373437.499250948</v>
          </cell>
          <cell r="G1936">
            <v>-7159337.3835983053</v>
          </cell>
          <cell r="H1936">
            <v>-765407.44650067226</v>
          </cell>
          <cell r="I1936">
            <v>-3115712.5112821893</v>
          </cell>
          <cell r="J1936">
            <v>-1332980.1578697825</v>
          </cell>
          <cell r="K1936">
            <v>0</v>
          </cell>
          <cell r="N1936">
            <v>-5369503.037698729</v>
          </cell>
          <cell r="O1936">
            <v>-1789834.3458995763</v>
          </cell>
          <cell r="Q1936">
            <v>-574055.58487550425</v>
          </cell>
          <cell r="R1936">
            <v>-191351.86162516807</v>
          </cell>
          <cell r="T1936">
            <v>-546511.78734428564</v>
          </cell>
          <cell r="U1936">
            <v>-1570555.2790677238</v>
          </cell>
          <cell r="V1936">
            <v>-583426.10974287742</v>
          </cell>
          <cell r="W1936">
            <v>-321161.21578382875</v>
          </cell>
          <cell r="X1936">
            <v>-94058.11934347343</v>
          </cell>
          <cell r="Y1936">
            <v>0</v>
          </cell>
          <cell r="Z1936">
            <v>0</v>
          </cell>
          <cell r="AA1936">
            <v>0</v>
          </cell>
          <cell r="AB1936">
            <v>0</v>
          </cell>
          <cell r="AD1936">
            <v>25399</v>
          </cell>
          <cell r="AE1936" t="str">
            <v>NA</v>
          </cell>
          <cell r="AF1936" t="str">
            <v>25399.NA1</v>
          </cell>
        </row>
        <row r="1937">
          <cell r="A1937">
            <v>1937</v>
          </cell>
          <cell r="AD1937">
            <v>25399</v>
          </cell>
          <cell r="AE1937" t="str">
            <v>NA</v>
          </cell>
          <cell r="AF1937" t="str">
            <v>25399.NA2</v>
          </cell>
        </row>
        <row r="1938">
          <cell r="A1938">
            <v>1938</v>
          </cell>
          <cell r="B1938">
            <v>190</v>
          </cell>
          <cell r="C1938" t="str">
            <v>Accumulated Deferred Income Taxes</v>
          </cell>
          <cell r="AD1938">
            <v>190</v>
          </cell>
          <cell r="AE1938" t="str">
            <v>NA</v>
          </cell>
          <cell r="AF1938" t="str">
            <v>190.NA</v>
          </cell>
        </row>
        <row r="1939">
          <cell r="A1939">
            <v>1939</v>
          </cell>
          <cell r="D1939" t="str">
            <v>S</v>
          </cell>
          <cell r="E1939" t="str">
            <v>P</v>
          </cell>
          <cell r="F1939">
            <v>1498625.8453846199</v>
          </cell>
          <cell r="G1939">
            <v>1498625.8453846199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M1939">
            <v>0.75</v>
          </cell>
          <cell r="N1939">
            <v>1123969.3840384649</v>
          </cell>
          <cell r="O1939">
            <v>374656.46134615497</v>
          </cell>
          <cell r="P1939">
            <v>0.75</v>
          </cell>
          <cell r="Q1939">
            <v>0</v>
          </cell>
          <cell r="R1939">
            <v>0</v>
          </cell>
          <cell r="S1939" t="str">
            <v>PLNT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B1939">
            <v>0</v>
          </cell>
          <cell r="AD1939">
            <v>190</v>
          </cell>
          <cell r="AE1939" t="str">
            <v>S</v>
          </cell>
          <cell r="AF1939" t="str">
            <v>190.S</v>
          </cell>
        </row>
        <row r="1940">
          <cell r="A1940">
            <v>1940</v>
          </cell>
          <cell r="D1940" t="str">
            <v>CN</v>
          </cell>
          <cell r="E1940" t="str">
            <v>CUST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M1940">
            <v>0.75</v>
          </cell>
          <cell r="N1940">
            <v>0</v>
          </cell>
          <cell r="O1940">
            <v>0</v>
          </cell>
          <cell r="P1940">
            <v>0.75</v>
          </cell>
          <cell r="Q1940">
            <v>0</v>
          </cell>
          <cell r="R1940">
            <v>0</v>
          </cell>
          <cell r="S1940" t="str">
            <v>PLNT</v>
          </cell>
          <cell r="T1940">
            <v>0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  <cell r="Y1940">
            <v>0</v>
          </cell>
          <cell r="Z1940">
            <v>0</v>
          </cell>
          <cell r="AA1940">
            <v>0</v>
          </cell>
          <cell r="AB1940">
            <v>0</v>
          </cell>
          <cell r="AD1940">
            <v>190</v>
          </cell>
          <cell r="AE1940" t="str">
            <v>CN</v>
          </cell>
          <cell r="AF1940" t="str">
            <v>190.CN</v>
          </cell>
        </row>
        <row r="1941">
          <cell r="A1941">
            <v>1941</v>
          </cell>
          <cell r="D1941" t="str">
            <v>SO</v>
          </cell>
          <cell r="E1941" t="str">
            <v>LABOR</v>
          </cell>
          <cell r="F1941">
            <v>58124511.394952692</v>
          </cell>
          <cell r="G1941">
            <v>26917091.468083531</v>
          </cell>
          <cell r="H1941">
            <v>4581114.8747206759</v>
          </cell>
          <cell r="I1941">
            <v>18648155.300871652</v>
          </cell>
          <cell r="J1941">
            <v>7978149.7512768339</v>
          </cell>
          <cell r="K1941">
            <v>0</v>
          </cell>
          <cell r="M1941">
            <v>0.75</v>
          </cell>
          <cell r="N1941">
            <v>20187818.601062648</v>
          </cell>
          <cell r="O1941">
            <v>6729272.8670208827</v>
          </cell>
          <cell r="P1941">
            <v>0.75</v>
          </cell>
          <cell r="Q1941">
            <v>3435836.1560405069</v>
          </cell>
          <cell r="R1941">
            <v>1145278.718680169</v>
          </cell>
          <cell r="S1941" t="str">
            <v>DISom</v>
          </cell>
          <cell r="T1941">
            <v>1772930.8816424077</v>
          </cell>
          <cell r="U1941">
            <v>15524909.992828902</v>
          </cell>
          <cell r="V1941">
            <v>132928.2746586639</v>
          </cell>
          <cell r="W1941">
            <v>0</v>
          </cell>
          <cell r="X1941">
            <v>1217386.15174168</v>
          </cell>
          <cell r="Y1941">
            <v>0</v>
          </cell>
          <cell r="Z1941">
            <v>0</v>
          </cell>
          <cell r="AA1941">
            <v>0</v>
          </cell>
          <cell r="AB1941">
            <v>0</v>
          </cell>
          <cell r="AD1941">
            <v>190</v>
          </cell>
          <cell r="AE1941" t="str">
            <v>SO</v>
          </cell>
          <cell r="AF1941" t="str">
            <v>190.SO</v>
          </cell>
        </row>
        <row r="1942">
          <cell r="A1942">
            <v>1942</v>
          </cell>
          <cell r="D1942" t="str">
            <v>DGP</v>
          </cell>
          <cell r="E1942" t="str">
            <v>P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M1942">
            <v>0.75</v>
          </cell>
          <cell r="N1942">
            <v>0</v>
          </cell>
          <cell r="O1942">
            <v>0</v>
          </cell>
          <cell r="P1942">
            <v>0.75</v>
          </cell>
          <cell r="Q1942">
            <v>0</v>
          </cell>
          <cell r="R1942">
            <v>0</v>
          </cell>
          <cell r="S1942" t="str">
            <v>PLNT</v>
          </cell>
          <cell r="T1942">
            <v>0</v>
          </cell>
          <cell r="U1942">
            <v>0</v>
          </cell>
          <cell r="V1942">
            <v>0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0</v>
          </cell>
          <cell r="AB1942">
            <v>0</v>
          </cell>
          <cell r="AD1942">
            <v>190</v>
          </cell>
          <cell r="AE1942" t="str">
            <v>DGP</v>
          </cell>
          <cell r="AF1942" t="str">
            <v>190.DGP</v>
          </cell>
        </row>
        <row r="1943">
          <cell r="A1943">
            <v>1943</v>
          </cell>
          <cell r="D1943" t="str">
            <v>IBT</v>
          </cell>
          <cell r="E1943" t="str">
            <v>IBT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M1943">
            <v>0.75</v>
          </cell>
          <cell r="N1943">
            <v>0</v>
          </cell>
          <cell r="O1943">
            <v>0</v>
          </cell>
          <cell r="P1943">
            <v>0.75</v>
          </cell>
          <cell r="Q1943">
            <v>0</v>
          </cell>
          <cell r="R1943">
            <v>0</v>
          </cell>
          <cell r="S1943" t="str">
            <v>PLNT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B1943">
            <v>0</v>
          </cell>
          <cell r="AD1943">
            <v>190</v>
          </cell>
          <cell r="AE1943" t="str">
            <v>IBT</v>
          </cell>
          <cell r="AF1943" t="str">
            <v>190.IBT</v>
          </cell>
        </row>
        <row r="1944">
          <cell r="A1944">
            <v>1944</v>
          </cell>
          <cell r="D1944" t="str">
            <v>SG</v>
          </cell>
          <cell r="E1944" t="str">
            <v>P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M1944">
            <v>0.75</v>
          </cell>
          <cell r="N1944">
            <v>0</v>
          </cell>
          <cell r="O1944">
            <v>0</v>
          </cell>
          <cell r="P1944">
            <v>0.75</v>
          </cell>
          <cell r="Q1944">
            <v>0</v>
          </cell>
          <cell r="R1944">
            <v>0</v>
          </cell>
          <cell r="S1944" t="str">
            <v>PLNT</v>
          </cell>
          <cell r="T1944">
            <v>0</v>
          </cell>
          <cell r="U1944">
            <v>0</v>
          </cell>
          <cell r="V1944">
            <v>0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0</v>
          </cell>
          <cell r="AB1944">
            <v>0</v>
          </cell>
          <cell r="AD1944">
            <v>190</v>
          </cell>
          <cell r="AE1944" t="str">
            <v>SG</v>
          </cell>
          <cell r="AF1944" t="str">
            <v>190.SG</v>
          </cell>
        </row>
        <row r="1945">
          <cell r="A1945">
            <v>1945</v>
          </cell>
          <cell r="D1945" t="str">
            <v>SG</v>
          </cell>
          <cell r="E1945" t="str">
            <v>P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M1945">
            <v>0.75</v>
          </cell>
          <cell r="N1945">
            <v>0</v>
          </cell>
          <cell r="O1945">
            <v>0</v>
          </cell>
          <cell r="P1945">
            <v>0.75</v>
          </cell>
          <cell r="Q1945">
            <v>0</v>
          </cell>
          <cell r="R1945">
            <v>0</v>
          </cell>
          <cell r="S1945" t="str">
            <v>PLNT</v>
          </cell>
          <cell r="T1945">
            <v>0</v>
          </cell>
          <cell r="U1945">
            <v>0</v>
          </cell>
          <cell r="V1945">
            <v>0</v>
          </cell>
          <cell r="W1945">
            <v>0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B1945">
            <v>0</v>
          </cell>
          <cell r="AD1945">
            <v>190</v>
          </cell>
          <cell r="AE1945" t="str">
            <v>SG</v>
          </cell>
          <cell r="AF1945" t="str">
            <v>190.SG1</v>
          </cell>
        </row>
        <row r="1946">
          <cell r="A1946">
            <v>1946</v>
          </cell>
          <cell r="D1946" t="str">
            <v>BADDEBT</v>
          </cell>
          <cell r="E1946" t="str">
            <v>CUST</v>
          </cell>
          <cell r="F1946">
            <v>1100487.029588708</v>
          </cell>
          <cell r="G1946">
            <v>0</v>
          </cell>
          <cell r="H1946">
            <v>0</v>
          </cell>
          <cell r="I1946">
            <v>0</v>
          </cell>
          <cell r="J1946">
            <v>1100487.029588708</v>
          </cell>
          <cell r="K1946">
            <v>0</v>
          </cell>
          <cell r="M1946">
            <v>0.75</v>
          </cell>
          <cell r="N1946">
            <v>0</v>
          </cell>
          <cell r="O1946">
            <v>0</v>
          </cell>
          <cell r="P1946">
            <v>0.75</v>
          </cell>
          <cell r="Q1946">
            <v>0</v>
          </cell>
          <cell r="R1946">
            <v>0</v>
          </cell>
          <cell r="S1946" t="str">
            <v>CUST</v>
          </cell>
          <cell r="T1946">
            <v>0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0</v>
          </cell>
          <cell r="AB1946">
            <v>0</v>
          </cell>
          <cell r="AD1946">
            <v>190</v>
          </cell>
          <cell r="AE1946" t="str">
            <v>BADDEBT</v>
          </cell>
          <cell r="AF1946" t="str">
            <v>190.BADDEBT</v>
          </cell>
        </row>
        <row r="1947">
          <cell r="A1947">
            <v>1947</v>
          </cell>
          <cell r="D1947" t="str">
            <v>TROJD</v>
          </cell>
          <cell r="E1947" t="str">
            <v>P</v>
          </cell>
          <cell r="F1947">
            <v>919263.4609003329</v>
          </cell>
          <cell r="G1947">
            <v>919263.4609003329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M1947">
            <v>0.75</v>
          </cell>
          <cell r="N1947">
            <v>689447.5956752497</v>
          </cell>
          <cell r="O1947">
            <v>229815.86522508322</v>
          </cell>
          <cell r="P1947">
            <v>0.75</v>
          </cell>
          <cell r="Q1947">
            <v>0</v>
          </cell>
          <cell r="R1947">
            <v>0</v>
          </cell>
          <cell r="S1947" t="str">
            <v>PLNT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B1947">
            <v>0</v>
          </cell>
          <cell r="AD1947">
            <v>190</v>
          </cell>
          <cell r="AE1947" t="str">
            <v>TROJD</v>
          </cell>
          <cell r="AF1947" t="str">
            <v>190.TROJD</v>
          </cell>
        </row>
        <row r="1948">
          <cell r="A1948">
            <v>1948</v>
          </cell>
          <cell r="D1948" t="str">
            <v>SG</v>
          </cell>
          <cell r="E1948" t="str">
            <v>P</v>
          </cell>
          <cell r="F1948">
            <v>3729750.613523026</v>
          </cell>
          <cell r="G1948">
            <v>3729750.613523026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M1948">
            <v>0.75</v>
          </cell>
          <cell r="N1948">
            <v>2797312.9601422697</v>
          </cell>
          <cell r="O1948">
            <v>932437.6533807565</v>
          </cell>
          <cell r="P1948">
            <v>0.75</v>
          </cell>
          <cell r="Q1948">
            <v>0</v>
          </cell>
          <cell r="R1948">
            <v>0</v>
          </cell>
          <cell r="S1948" t="str">
            <v>PLNT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0</v>
          </cell>
          <cell r="AB1948">
            <v>0</v>
          </cell>
          <cell r="AD1948">
            <v>190</v>
          </cell>
          <cell r="AE1948" t="str">
            <v>SG</v>
          </cell>
          <cell r="AF1948" t="str">
            <v>190.SG2</v>
          </cell>
        </row>
        <row r="1949">
          <cell r="A1949">
            <v>1949</v>
          </cell>
          <cell r="D1949" t="str">
            <v>SE</v>
          </cell>
          <cell r="E1949" t="str">
            <v>P</v>
          </cell>
          <cell r="F1949">
            <v>6783480.8692574101</v>
          </cell>
          <cell r="G1949">
            <v>6783480.8692574101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M1949">
            <v>0.75</v>
          </cell>
          <cell r="N1949">
            <v>5087610.6519430578</v>
          </cell>
          <cell r="O1949">
            <v>1695870.2173143525</v>
          </cell>
          <cell r="P1949">
            <v>0.75</v>
          </cell>
          <cell r="Q1949">
            <v>0</v>
          </cell>
          <cell r="R1949">
            <v>0</v>
          </cell>
          <cell r="S1949" t="str">
            <v>PLNT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B1949">
            <v>0</v>
          </cell>
          <cell r="AD1949">
            <v>190</v>
          </cell>
          <cell r="AE1949" t="str">
            <v>SE</v>
          </cell>
          <cell r="AF1949" t="str">
            <v>190.SE</v>
          </cell>
        </row>
        <row r="1950">
          <cell r="A1950">
            <v>1950</v>
          </cell>
          <cell r="D1950" t="str">
            <v>SNP</v>
          </cell>
          <cell r="E1950" t="str">
            <v>PTD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M1950">
            <v>0.75</v>
          </cell>
          <cell r="N1950">
            <v>0</v>
          </cell>
          <cell r="O1950">
            <v>0</v>
          </cell>
          <cell r="P1950">
            <v>0.75</v>
          </cell>
          <cell r="Q1950">
            <v>0</v>
          </cell>
          <cell r="R1950">
            <v>0</v>
          </cell>
          <cell r="S1950" t="str">
            <v>PLNT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0</v>
          </cell>
          <cell r="AB1950">
            <v>0</v>
          </cell>
          <cell r="AD1950">
            <v>190</v>
          </cell>
          <cell r="AE1950" t="str">
            <v>SNP</v>
          </cell>
          <cell r="AF1950" t="str">
            <v>190.SNP</v>
          </cell>
        </row>
        <row r="1951">
          <cell r="A1951">
            <v>1951</v>
          </cell>
          <cell r="D1951" t="str">
            <v>SNPD</v>
          </cell>
          <cell r="E1951" t="str">
            <v>DPW</v>
          </cell>
          <cell r="F1951">
            <v>539763.82806603063</v>
          </cell>
          <cell r="G1951">
            <v>0</v>
          </cell>
          <cell r="H1951">
            <v>0</v>
          </cell>
          <cell r="I1951">
            <v>539763.82806603063</v>
          </cell>
          <cell r="J1951">
            <v>0</v>
          </cell>
          <cell r="K1951">
            <v>0</v>
          </cell>
          <cell r="M1951">
            <v>0.75</v>
          </cell>
          <cell r="N1951">
            <v>0</v>
          </cell>
          <cell r="O1951">
            <v>0</v>
          </cell>
          <cell r="P1951">
            <v>0.75</v>
          </cell>
          <cell r="Q1951">
            <v>0</v>
          </cell>
          <cell r="R1951">
            <v>0</v>
          </cell>
          <cell r="S1951" t="str">
            <v>PLNT</v>
          </cell>
          <cell r="T1951">
            <v>94677.314852378928</v>
          </cell>
          <cell r="U1951">
            <v>272081.88385456882</v>
          </cell>
          <cell r="V1951">
            <v>101072.3259120251</v>
          </cell>
          <cell r="W1951">
            <v>55637.741489339714</v>
          </cell>
          <cell r="X1951">
            <v>16294.561957718</v>
          </cell>
          <cell r="Y1951">
            <v>0</v>
          </cell>
          <cell r="Z1951">
            <v>0</v>
          </cell>
          <cell r="AA1951">
            <v>0</v>
          </cell>
          <cell r="AB1951">
            <v>0</v>
          </cell>
          <cell r="AD1951">
            <v>190</v>
          </cell>
          <cell r="AE1951" t="str">
            <v>SNPD</v>
          </cell>
          <cell r="AF1951" t="str">
            <v>190.SNPD</v>
          </cell>
        </row>
        <row r="1952">
          <cell r="A1952">
            <v>1952</v>
          </cell>
          <cell r="D1952" t="str">
            <v>SG</v>
          </cell>
          <cell r="E1952" t="str">
            <v>P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M1952">
            <v>0.75</v>
          </cell>
          <cell r="N1952">
            <v>0</v>
          </cell>
          <cell r="O1952">
            <v>0</v>
          </cell>
          <cell r="P1952">
            <v>0.75</v>
          </cell>
          <cell r="Q1952">
            <v>0</v>
          </cell>
          <cell r="R1952">
            <v>0</v>
          </cell>
          <cell r="S1952" t="str">
            <v>PLNT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B1952">
            <v>0</v>
          </cell>
          <cell r="AD1952">
            <v>190</v>
          </cell>
          <cell r="AE1952" t="str">
            <v>SG</v>
          </cell>
          <cell r="AF1952" t="str">
            <v>190.SG3</v>
          </cell>
        </row>
        <row r="1953">
          <cell r="A1953">
            <v>1953</v>
          </cell>
          <cell r="E1953" t="str">
            <v xml:space="preserve"> </v>
          </cell>
          <cell r="F1953">
            <v>72695883.041672826</v>
          </cell>
          <cell r="G1953">
            <v>39848212.257148921</v>
          </cell>
          <cell r="H1953">
            <v>4581114.8747206759</v>
          </cell>
          <cell r="I1953">
            <v>19187919.128937684</v>
          </cell>
          <cell r="J1953">
            <v>9078636.7808655426</v>
          </cell>
          <cell r="K1953">
            <v>0</v>
          </cell>
          <cell r="N1953">
            <v>29886159.192861687</v>
          </cell>
          <cell r="O1953">
            <v>9962053.0642872304</v>
          </cell>
          <cell r="Q1953">
            <v>3435836.1560405069</v>
          </cell>
          <cell r="R1953">
            <v>1145278.718680169</v>
          </cell>
          <cell r="T1953">
            <v>1867608.1964947868</v>
          </cell>
          <cell r="U1953">
            <v>15796991.87668347</v>
          </cell>
          <cell r="V1953">
            <v>234000.60057068901</v>
          </cell>
          <cell r="W1953">
            <v>55637.741489339714</v>
          </cell>
          <cell r="X1953">
            <v>1233680.7136993981</v>
          </cell>
          <cell r="Y1953">
            <v>0</v>
          </cell>
          <cell r="Z1953">
            <v>0</v>
          </cell>
          <cell r="AA1953">
            <v>0</v>
          </cell>
          <cell r="AB1953">
            <v>0</v>
          </cell>
          <cell r="AD1953">
            <v>190</v>
          </cell>
          <cell r="AE1953" t="str">
            <v>NA</v>
          </cell>
          <cell r="AF1953" t="str">
            <v>190.NA1</v>
          </cell>
        </row>
        <row r="1954">
          <cell r="A1954">
            <v>1954</v>
          </cell>
          <cell r="AD1954">
            <v>190</v>
          </cell>
          <cell r="AE1954" t="str">
            <v>NA</v>
          </cell>
          <cell r="AF1954" t="str">
            <v>190.NA2</v>
          </cell>
        </row>
        <row r="1955">
          <cell r="A1955">
            <v>1955</v>
          </cell>
          <cell r="B1955">
            <v>281</v>
          </cell>
          <cell r="C1955" t="str">
            <v>Accumulated Deferred Income Taxes</v>
          </cell>
          <cell r="AD1955">
            <v>281</v>
          </cell>
          <cell r="AE1955" t="str">
            <v>NA</v>
          </cell>
          <cell r="AF1955" t="str">
            <v>281.NA</v>
          </cell>
        </row>
        <row r="1956">
          <cell r="A1956">
            <v>1956</v>
          </cell>
          <cell r="D1956" t="str">
            <v>S</v>
          </cell>
          <cell r="E1956" t="str">
            <v>P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M1956">
            <v>0.75</v>
          </cell>
          <cell r="N1956">
            <v>0</v>
          </cell>
          <cell r="O1956">
            <v>0</v>
          </cell>
          <cell r="P1956">
            <v>0.75</v>
          </cell>
          <cell r="Q1956">
            <v>0</v>
          </cell>
          <cell r="R1956">
            <v>0</v>
          </cell>
          <cell r="S1956" t="str">
            <v>PLNT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  <cell r="Y1956">
            <v>0</v>
          </cell>
          <cell r="Z1956">
            <v>0</v>
          </cell>
          <cell r="AA1956">
            <v>0</v>
          </cell>
          <cell r="AB1956">
            <v>0</v>
          </cell>
          <cell r="AD1956">
            <v>281</v>
          </cell>
          <cell r="AE1956" t="str">
            <v>S</v>
          </cell>
          <cell r="AF1956" t="str">
            <v>281.S</v>
          </cell>
        </row>
        <row r="1957">
          <cell r="A1957">
            <v>1957</v>
          </cell>
          <cell r="D1957" t="str">
            <v>DGP</v>
          </cell>
          <cell r="E1957" t="str">
            <v>PT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M1957">
            <v>0.75</v>
          </cell>
          <cell r="N1957">
            <v>0</v>
          </cell>
          <cell r="O1957">
            <v>0</v>
          </cell>
          <cell r="P1957">
            <v>0.75</v>
          </cell>
          <cell r="Q1957">
            <v>0</v>
          </cell>
          <cell r="R1957">
            <v>0</v>
          </cell>
          <cell r="S1957" t="str">
            <v>PLNT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B1957">
            <v>0</v>
          </cell>
          <cell r="AD1957">
            <v>281</v>
          </cell>
          <cell r="AE1957" t="str">
            <v>DGP</v>
          </cell>
          <cell r="AF1957" t="str">
            <v>281.DGP</v>
          </cell>
        </row>
        <row r="1958">
          <cell r="A1958">
            <v>1958</v>
          </cell>
          <cell r="D1958" t="str">
            <v>SNPT</v>
          </cell>
          <cell r="E1958" t="str">
            <v>T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M1958">
            <v>0.75</v>
          </cell>
          <cell r="N1958">
            <v>0</v>
          </cell>
          <cell r="O1958">
            <v>0</v>
          </cell>
          <cell r="P1958">
            <v>0.75</v>
          </cell>
          <cell r="Q1958">
            <v>0</v>
          </cell>
          <cell r="R1958">
            <v>0</v>
          </cell>
          <cell r="S1958" t="str">
            <v>PLNT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0</v>
          </cell>
          <cell r="AB1958">
            <v>0</v>
          </cell>
          <cell r="AD1958">
            <v>281</v>
          </cell>
          <cell r="AE1958" t="str">
            <v>SNPT</v>
          </cell>
          <cell r="AF1958" t="str">
            <v>281.SNPT</v>
          </cell>
        </row>
        <row r="1959">
          <cell r="A1959">
            <v>1959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N1959">
            <v>0</v>
          </cell>
          <cell r="O1959">
            <v>0</v>
          </cell>
          <cell r="Q1959">
            <v>0</v>
          </cell>
          <cell r="R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B1959">
            <v>0</v>
          </cell>
          <cell r="AD1959">
            <v>281</v>
          </cell>
          <cell r="AE1959" t="str">
            <v>NA</v>
          </cell>
          <cell r="AF1959" t="str">
            <v>281.NA1</v>
          </cell>
        </row>
        <row r="1960">
          <cell r="A1960">
            <v>1960</v>
          </cell>
          <cell r="AD1960">
            <v>281</v>
          </cell>
          <cell r="AE1960" t="str">
            <v>NA</v>
          </cell>
          <cell r="AF1960" t="str">
            <v>281.NA2</v>
          </cell>
        </row>
        <row r="1961">
          <cell r="A1961">
            <v>1961</v>
          </cell>
          <cell r="B1961">
            <v>282</v>
          </cell>
          <cell r="C1961" t="str">
            <v xml:space="preserve">Accumulated Deferred Income Taxes </v>
          </cell>
          <cell r="AD1961">
            <v>282</v>
          </cell>
          <cell r="AE1961" t="str">
            <v>NA</v>
          </cell>
          <cell r="AF1961" t="str">
            <v>282.NA</v>
          </cell>
        </row>
        <row r="1962">
          <cell r="A1962">
            <v>1962</v>
          </cell>
          <cell r="D1962" t="str">
            <v>S</v>
          </cell>
          <cell r="E1962" t="str">
            <v>GP</v>
          </cell>
          <cell r="F1962">
            <v>-1829681504.0384614</v>
          </cell>
          <cell r="G1962">
            <v>-892591498.04898262</v>
          </cell>
          <cell r="H1962">
            <v>-444752433.42819679</v>
          </cell>
          <cell r="I1962">
            <v>-481587657.35542029</v>
          </cell>
          <cell r="J1962">
            <v>-10749915.205862431</v>
          </cell>
          <cell r="K1962">
            <v>0</v>
          </cell>
          <cell r="M1962">
            <v>0.75</v>
          </cell>
          <cell r="N1962">
            <v>-669443623.53673697</v>
          </cell>
          <cell r="O1962">
            <v>-223147874.51224566</v>
          </cell>
          <cell r="P1962">
            <v>0.75</v>
          </cell>
          <cell r="Q1962">
            <v>-333564325.07114756</v>
          </cell>
          <cell r="R1962">
            <v>-111188108.3570492</v>
          </cell>
          <cell r="S1962" t="str">
            <v>PLNT</v>
          </cell>
          <cell r="T1962">
            <v>-84472919.254012898</v>
          </cell>
          <cell r="U1962">
            <v>-242756684.0183703</v>
          </cell>
          <cell r="V1962">
            <v>-90178670.982526749</v>
          </cell>
          <cell r="W1962">
            <v>-49641061.87034037</v>
          </cell>
          <cell r="X1962">
            <v>-14538321.230169926</v>
          </cell>
          <cell r="Y1962">
            <v>0</v>
          </cell>
          <cell r="Z1962">
            <v>0</v>
          </cell>
          <cell r="AA1962">
            <v>0</v>
          </cell>
          <cell r="AB1962">
            <v>0</v>
          </cell>
          <cell r="AD1962">
            <v>282</v>
          </cell>
          <cell r="AE1962" t="str">
            <v>S</v>
          </cell>
          <cell r="AF1962" t="str">
            <v>282.S</v>
          </cell>
        </row>
        <row r="1963">
          <cell r="A1963">
            <v>1963</v>
          </cell>
          <cell r="D1963" t="str">
            <v>DITBAL</v>
          </cell>
          <cell r="E1963" t="str">
            <v>ACCMDIT</v>
          </cell>
          <cell r="F1963">
            <v>-5.1419897574915628E-2</v>
          </cell>
          <cell r="G1963">
            <v>-2.6188784569364802E-2</v>
          </cell>
          <cell r="H1963">
            <v>-1.3096427970029641E-2</v>
          </cell>
          <cell r="I1963">
            <v>-1.2088374970603917E-2</v>
          </cell>
          <cell r="J1963">
            <v>-4.6310064917269621E-5</v>
          </cell>
          <cell r="K1963">
            <v>0</v>
          </cell>
          <cell r="M1963">
            <v>0.75</v>
          </cell>
          <cell r="N1963">
            <v>-1.9641588427023602E-2</v>
          </cell>
          <cell r="O1963">
            <v>-6.5471961423412004E-3</v>
          </cell>
          <cell r="P1963">
            <v>0.75</v>
          </cell>
          <cell r="Q1963">
            <v>-9.8223209775222305E-3</v>
          </cell>
          <cell r="R1963">
            <v>-3.2741069925074102E-3</v>
          </cell>
          <cell r="S1963" t="str">
            <v>PLNT</v>
          </cell>
          <cell r="T1963">
            <v>-2.1203623207694368E-3</v>
          </cell>
          <cell r="U1963">
            <v>-6.0934572932145005E-3</v>
          </cell>
          <cell r="V1963">
            <v>-2.2635829065340411E-3</v>
          </cell>
          <cell r="W1963">
            <v>-1.2460447452554903E-3</v>
          </cell>
          <cell r="X1963">
            <v>-3.6492770483044788E-4</v>
          </cell>
          <cell r="Y1963">
            <v>0</v>
          </cell>
          <cell r="Z1963">
            <v>0</v>
          </cell>
          <cell r="AA1963">
            <v>0</v>
          </cell>
          <cell r="AB1963">
            <v>0</v>
          </cell>
          <cell r="AD1963">
            <v>282</v>
          </cell>
          <cell r="AE1963" t="str">
            <v>DITBAL</v>
          </cell>
          <cell r="AF1963" t="str">
            <v>282.DITBAL</v>
          </cell>
        </row>
        <row r="1964">
          <cell r="A1964">
            <v>1964</v>
          </cell>
          <cell r="D1964" t="str">
            <v>SNP</v>
          </cell>
          <cell r="E1964" t="str">
            <v>PT</v>
          </cell>
          <cell r="F1964">
            <v>1788410.917884408</v>
          </cell>
          <cell r="G1964">
            <v>1212413.59252561</v>
          </cell>
          <cell r="H1964">
            <v>575997.32535879826</v>
          </cell>
          <cell r="I1964">
            <v>0</v>
          </cell>
          <cell r="J1964">
            <v>0</v>
          </cell>
          <cell r="K1964">
            <v>0</v>
          </cell>
          <cell r="M1964">
            <v>0.75</v>
          </cell>
          <cell r="N1964">
            <v>909310.19439420756</v>
          </cell>
          <cell r="O1964">
            <v>303103.3981314025</v>
          </cell>
          <cell r="P1964">
            <v>0.75</v>
          </cell>
          <cell r="Q1964">
            <v>431997.9940190987</v>
          </cell>
          <cell r="R1964">
            <v>143999.33133969957</v>
          </cell>
          <cell r="S1964" t="str">
            <v>PLNT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B1964">
            <v>0</v>
          </cell>
          <cell r="AD1964">
            <v>282</v>
          </cell>
          <cell r="AE1964" t="str">
            <v>SNP</v>
          </cell>
          <cell r="AF1964" t="str">
            <v>282.SNP</v>
          </cell>
        </row>
        <row r="1965">
          <cell r="A1965">
            <v>1965</v>
          </cell>
          <cell r="D1965" t="str">
            <v>SO</v>
          </cell>
          <cell r="E1965" t="str">
            <v>LABOR</v>
          </cell>
          <cell r="F1965">
            <v>-527960.33794565406</v>
          </cell>
          <cell r="G1965">
            <v>-244495.07388439748</v>
          </cell>
          <cell r="H1965">
            <v>-41611.480240940429</v>
          </cell>
          <cell r="I1965">
            <v>-169386.13570119717</v>
          </cell>
          <cell r="J1965">
            <v>-72467.648119118981</v>
          </cell>
          <cell r="K1965">
            <v>0</v>
          </cell>
          <cell r="M1965">
            <v>0.75</v>
          </cell>
          <cell r="N1965">
            <v>-183371.30541329811</v>
          </cell>
          <cell r="O1965">
            <v>-61123.768471099371</v>
          </cell>
          <cell r="P1965">
            <v>0.75</v>
          </cell>
          <cell r="Q1965">
            <v>-31208.61018070532</v>
          </cell>
          <cell r="R1965">
            <v>-10402.870060235107</v>
          </cell>
          <cell r="S1965" t="str">
            <v>DISom</v>
          </cell>
          <cell r="T1965">
            <v>-16104.000962105187</v>
          </cell>
          <cell r="U1965">
            <v>-141016.8710184042</v>
          </cell>
          <cell r="V1965">
            <v>-1207.4227400286611</v>
          </cell>
          <cell r="W1965">
            <v>0</v>
          </cell>
          <cell r="X1965">
            <v>-11057.840980659135</v>
          </cell>
          <cell r="Y1965">
            <v>0</v>
          </cell>
          <cell r="Z1965">
            <v>0</v>
          </cell>
          <cell r="AA1965">
            <v>0</v>
          </cell>
          <cell r="AB1965">
            <v>0</v>
          </cell>
          <cell r="AD1965">
            <v>282</v>
          </cell>
          <cell r="AE1965" t="str">
            <v>SO</v>
          </cell>
          <cell r="AF1965" t="str">
            <v>282.SO</v>
          </cell>
        </row>
        <row r="1966">
          <cell r="A1966">
            <v>1966</v>
          </cell>
          <cell r="D1966" t="str">
            <v>GPS</v>
          </cell>
          <cell r="E1966" t="str">
            <v>PTD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M1966">
            <v>0.75</v>
          </cell>
          <cell r="N1966">
            <v>0</v>
          </cell>
          <cell r="O1966">
            <v>0</v>
          </cell>
          <cell r="P1966">
            <v>0.75</v>
          </cell>
          <cell r="Q1966">
            <v>0</v>
          </cell>
          <cell r="R1966">
            <v>0</v>
          </cell>
          <cell r="S1966" t="str">
            <v>PLNT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B1966">
            <v>0</v>
          </cell>
          <cell r="AD1966">
            <v>282</v>
          </cell>
          <cell r="AE1966" t="str">
            <v>GPS</v>
          </cell>
          <cell r="AF1966" t="str">
            <v>282.GPS</v>
          </cell>
        </row>
        <row r="1967">
          <cell r="A1967">
            <v>1967</v>
          </cell>
          <cell r="D1967" t="str">
            <v>CIAC</v>
          </cell>
          <cell r="E1967" t="str">
            <v>DPW</v>
          </cell>
          <cell r="F1967">
            <v>37611.583925405132</v>
          </cell>
          <cell r="G1967">
            <v>0</v>
          </cell>
          <cell r="H1967">
            <v>0</v>
          </cell>
          <cell r="I1967">
            <v>37611.583925405132</v>
          </cell>
          <cell r="J1967">
            <v>0</v>
          </cell>
          <cell r="K1967">
            <v>0</v>
          </cell>
          <cell r="M1967">
            <v>0.75</v>
          </cell>
          <cell r="N1967">
            <v>0</v>
          </cell>
          <cell r="O1967">
            <v>0</v>
          </cell>
          <cell r="P1967">
            <v>0.75</v>
          </cell>
          <cell r="Q1967">
            <v>0</v>
          </cell>
          <cell r="R1967">
            <v>0</v>
          </cell>
          <cell r="S1967" t="str">
            <v>PLNT</v>
          </cell>
          <cell r="T1967">
            <v>6597.262706841916</v>
          </cell>
          <cell r="U1967">
            <v>18959.089285113354</v>
          </cell>
          <cell r="V1967">
            <v>7042.8770341961235</v>
          </cell>
          <cell r="W1967">
            <v>3876.9244522074573</v>
          </cell>
          <cell r="X1967">
            <v>1135.4304470462796</v>
          </cell>
          <cell r="Y1967">
            <v>0</v>
          </cell>
          <cell r="Z1967">
            <v>0</v>
          </cell>
          <cell r="AA1967">
            <v>0</v>
          </cell>
          <cell r="AB1967">
            <v>0</v>
          </cell>
          <cell r="AD1967">
            <v>282</v>
          </cell>
          <cell r="AE1967" t="str">
            <v>CIAC</v>
          </cell>
          <cell r="AF1967" t="str">
            <v>282.CIAC</v>
          </cell>
        </row>
        <row r="1968">
          <cell r="A1968">
            <v>1968</v>
          </cell>
          <cell r="D1968" t="str">
            <v>SNPD</v>
          </cell>
          <cell r="E1968" t="str">
            <v>P</v>
          </cell>
          <cell r="F1968">
            <v>34556.241718915095</v>
          </cell>
          <cell r="G1968">
            <v>34556.241718915095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M1968">
            <v>0.75</v>
          </cell>
          <cell r="N1968">
            <v>25917.181289186323</v>
          </cell>
          <cell r="O1968">
            <v>8639.0604297287737</v>
          </cell>
          <cell r="P1968">
            <v>0.75</v>
          </cell>
          <cell r="Q1968">
            <v>0</v>
          </cell>
          <cell r="R1968">
            <v>0</v>
          </cell>
          <cell r="S1968" t="str">
            <v>PLNT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B1968">
            <v>0</v>
          </cell>
          <cell r="AD1968">
            <v>282</v>
          </cell>
          <cell r="AE1968" t="str">
            <v>SNPD</v>
          </cell>
          <cell r="AF1968" t="str">
            <v>282.SNPD</v>
          </cell>
        </row>
        <row r="1969">
          <cell r="A1969">
            <v>1969</v>
          </cell>
          <cell r="D1969" t="str">
            <v>SCHMDEXP</v>
          </cell>
          <cell r="E1969" t="str">
            <v>GP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M1969">
            <v>0.75</v>
          </cell>
          <cell r="N1969">
            <v>0</v>
          </cell>
          <cell r="O1969">
            <v>0</v>
          </cell>
          <cell r="P1969">
            <v>0.75</v>
          </cell>
          <cell r="Q1969">
            <v>0</v>
          </cell>
          <cell r="R1969">
            <v>0</v>
          </cell>
          <cell r="S1969" t="str">
            <v>PLNT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B1969">
            <v>0</v>
          </cell>
          <cell r="AD1969">
            <v>282</v>
          </cell>
          <cell r="AE1969" t="str">
            <v>SCHMDEXP</v>
          </cell>
          <cell r="AF1969" t="str">
            <v>282.SCHMDEXP</v>
          </cell>
        </row>
        <row r="1970">
          <cell r="A1970">
            <v>1970</v>
          </cell>
          <cell r="D1970" t="str">
            <v>TAXDEPR</v>
          </cell>
          <cell r="E1970" t="str">
            <v>TAXDEPR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M1970">
            <v>0.75</v>
          </cell>
          <cell r="N1970">
            <v>0</v>
          </cell>
          <cell r="O1970">
            <v>0</v>
          </cell>
          <cell r="P1970">
            <v>0.75</v>
          </cell>
          <cell r="Q1970">
            <v>0</v>
          </cell>
          <cell r="R1970">
            <v>0</v>
          </cell>
          <cell r="S1970" t="str">
            <v>PLNT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B1970">
            <v>0</v>
          </cell>
          <cell r="AD1970">
            <v>282</v>
          </cell>
          <cell r="AE1970" t="str">
            <v>TAXDEPR</v>
          </cell>
          <cell r="AF1970" t="str">
            <v>282.TAXDEPR</v>
          </cell>
        </row>
        <row r="1971">
          <cell r="A1971">
            <v>1971</v>
          </cell>
          <cell r="D1971" t="str">
            <v>DGP</v>
          </cell>
          <cell r="E1971" t="str">
            <v>P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M1971">
            <v>0.75</v>
          </cell>
          <cell r="N1971">
            <v>0</v>
          </cell>
          <cell r="O1971">
            <v>0</v>
          </cell>
          <cell r="P1971">
            <v>0.75</v>
          </cell>
          <cell r="Q1971">
            <v>0</v>
          </cell>
          <cell r="R1971">
            <v>0</v>
          </cell>
          <cell r="S1971" t="str">
            <v>PLNT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B1971">
            <v>0</v>
          </cell>
          <cell r="AD1971">
            <v>282</v>
          </cell>
          <cell r="AE1971" t="str">
            <v>DGP</v>
          </cell>
          <cell r="AF1971" t="str">
            <v>282.DGP</v>
          </cell>
        </row>
        <row r="1972">
          <cell r="A1972">
            <v>1972</v>
          </cell>
          <cell r="D1972" t="str">
            <v>IBT</v>
          </cell>
          <cell r="E1972" t="str">
            <v>PT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M1972">
            <v>0.75</v>
          </cell>
          <cell r="N1972">
            <v>0</v>
          </cell>
          <cell r="O1972">
            <v>0</v>
          </cell>
          <cell r="P1972">
            <v>0.75</v>
          </cell>
          <cell r="Q1972">
            <v>0</v>
          </cell>
          <cell r="R1972">
            <v>0</v>
          </cell>
          <cell r="S1972" t="str">
            <v>PLNT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B1972">
            <v>0</v>
          </cell>
          <cell r="AD1972">
            <v>282</v>
          </cell>
          <cell r="AE1972" t="str">
            <v>IBT</v>
          </cell>
          <cell r="AF1972" t="str">
            <v>282.IBT</v>
          </cell>
        </row>
        <row r="1973">
          <cell r="A1973">
            <v>1973</v>
          </cell>
          <cell r="D1973" t="str">
            <v>SG</v>
          </cell>
          <cell r="E1973" t="str">
            <v>PT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M1973">
            <v>0.75</v>
          </cell>
          <cell r="N1973">
            <v>0</v>
          </cell>
          <cell r="O1973">
            <v>0</v>
          </cell>
          <cell r="P1973">
            <v>0.75</v>
          </cell>
          <cell r="Q1973">
            <v>0</v>
          </cell>
          <cell r="R1973">
            <v>0</v>
          </cell>
          <cell r="S1973" t="str">
            <v>PLNT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B1973">
            <v>0</v>
          </cell>
          <cell r="AD1973">
            <v>282</v>
          </cell>
          <cell r="AE1973" t="str">
            <v>SG</v>
          </cell>
          <cell r="AF1973" t="str">
            <v>282.SG</v>
          </cell>
        </row>
        <row r="1974">
          <cell r="A1974">
            <v>1974</v>
          </cell>
          <cell r="D1974" t="str">
            <v>SG</v>
          </cell>
          <cell r="E1974" t="str">
            <v>P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M1974">
            <v>0.75</v>
          </cell>
          <cell r="N1974">
            <v>0</v>
          </cell>
          <cell r="O1974">
            <v>0</v>
          </cell>
          <cell r="P1974">
            <v>0.75</v>
          </cell>
          <cell r="Q1974">
            <v>0</v>
          </cell>
          <cell r="R1974">
            <v>0</v>
          </cell>
          <cell r="S1974" t="str">
            <v>PLNT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B1974">
            <v>0</v>
          </cell>
          <cell r="AD1974">
            <v>282</v>
          </cell>
          <cell r="AE1974" t="str">
            <v>SG</v>
          </cell>
          <cell r="AF1974" t="str">
            <v>282.SG1</v>
          </cell>
        </row>
        <row r="1975">
          <cell r="A1975">
            <v>1975</v>
          </cell>
          <cell r="D1975" t="str">
            <v>SE</v>
          </cell>
          <cell r="E1975" t="str">
            <v>P</v>
          </cell>
          <cell r="F1975">
            <v>-1918492.938766737</v>
          </cell>
          <cell r="G1975">
            <v>-1918492.938766737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M1975">
            <v>0.75</v>
          </cell>
          <cell r="N1975">
            <v>-1438869.7040750529</v>
          </cell>
          <cell r="O1975">
            <v>-479623.23469168425</v>
          </cell>
          <cell r="P1975">
            <v>0.75</v>
          </cell>
          <cell r="Q1975">
            <v>0</v>
          </cell>
          <cell r="R1975">
            <v>0</v>
          </cell>
          <cell r="S1975" t="str">
            <v>PLNT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B1975">
            <v>0</v>
          </cell>
          <cell r="AD1975">
            <v>282</v>
          </cell>
          <cell r="AE1975" t="str">
            <v>SE</v>
          </cell>
          <cell r="AF1975" t="str">
            <v>282.SE</v>
          </cell>
        </row>
        <row r="1976">
          <cell r="A1976">
            <v>1976</v>
          </cell>
          <cell r="D1976" t="str">
            <v>SG</v>
          </cell>
          <cell r="E1976" t="str">
            <v>P</v>
          </cell>
          <cell r="F1976">
            <v>-2893987.4234837857</v>
          </cell>
          <cell r="G1976">
            <v>-2893987.4234837857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M1976">
            <v>0.75</v>
          </cell>
          <cell r="N1976">
            <v>-2170490.5676128394</v>
          </cell>
          <cell r="O1976">
            <v>-723496.85587094643</v>
          </cell>
          <cell r="P1976">
            <v>0.75</v>
          </cell>
          <cell r="Q1976">
            <v>0</v>
          </cell>
          <cell r="R1976">
            <v>0</v>
          </cell>
          <cell r="S1976" t="str">
            <v>PLNT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  <cell r="AD1976">
            <v>282</v>
          </cell>
          <cell r="AE1976" t="str">
            <v>SG</v>
          </cell>
          <cell r="AF1976" t="str">
            <v>282.SG2</v>
          </cell>
        </row>
        <row r="1977">
          <cell r="A1977">
            <v>1977</v>
          </cell>
          <cell r="F1977">
            <v>-1833161366.0465488</v>
          </cell>
          <cell r="G1977">
            <v>-896401503.67706168</v>
          </cell>
          <cell r="H1977">
            <v>-444218047.59617537</v>
          </cell>
          <cell r="I1977">
            <v>-481719431.9192844</v>
          </cell>
          <cell r="J1977">
            <v>-10822382.85402786</v>
          </cell>
          <cell r="K1977">
            <v>0</v>
          </cell>
          <cell r="N1977">
            <v>-672301127.75779641</v>
          </cell>
          <cell r="O1977">
            <v>-224100375.91926542</v>
          </cell>
          <cell r="Q1977">
            <v>-333163535.69713145</v>
          </cell>
          <cell r="R1977">
            <v>-111054511.89904384</v>
          </cell>
          <cell r="T1977">
            <v>-84482425.994388521</v>
          </cell>
          <cell r="U1977">
            <v>-242878741.80619705</v>
          </cell>
          <cell r="V1977">
            <v>-90172835.53049615</v>
          </cell>
          <cell r="W1977">
            <v>-49637184.947134204</v>
          </cell>
          <cell r="X1977">
            <v>-14548243.641068466</v>
          </cell>
          <cell r="Y1977">
            <v>0</v>
          </cell>
          <cell r="Z1977">
            <v>0</v>
          </cell>
          <cell r="AA1977">
            <v>0</v>
          </cell>
          <cell r="AB1977">
            <v>0</v>
          </cell>
          <cell r="AD1977">
            <v>282</v>
          </cell>
          <cell r="AE1977" t="str">
            <v>NA</v>
          </cell>
          <cell r="AF1977" t="str">
            <v>282.NA1</v>
          </cell>
        </row>
        <row r="1978">
          <cell r="A1978">
            <v>1978</v>
          </cell>
          <cell r="AD1978">
            <v>282</v>
          </cell>
          <cell r="AE1978" t="str">
            <v>NA</v>
          </cell>
          <cell r="AF1978" t="str">
            <v>282.NA2</v>
          </cell>
        </row>
        <row r="1979">
          <cell r="A1979">
            <v>1979</v>
          </cell>
          <cell r="B1979">
            <v>283</v>
          </cell>
          <cell r="C1979" t="str">
            <v xml:space="preserve">Accumulated Deferred Income Taxes </v>
          </cell>
          <cell r="AD1979">
            <v>283</v>
          </cell>
          <cell r="AE1979" t="str">
            <v>NA</v>
          </cell>
          <cell r="AF1979" t="str">
            <v>283.NA</v>
          </cell>
        </row>
        <row r="1980">
          <cell r="A1980">
            <v>1980</v>
          </cell>
          <cell r="D1980" t="str">
            <v>S</v>
          </cell>
          <cell r="E1980" t="str">
            <v>GP</v>
          </cell>
          <cell r="F1980">
            <v>-9219773.7984615397</v>
          </cell>
          <cell r="G1980">
            <v>-4497772.8026858568</v>
          </cell>
          <cell r="H1980">
            <v>-2241109.6267151767</v>
          </cell>
          <cell r="I1980">
            <v>-2426722.4952254002</v>
          </cell>
          <cell r="J1980">
            <v>-54168.873835109996</v>
          </cell>
          <cell r="K1980">
            <v>0</v>
          </cell>
          <cell r="M1980">
            <v>0.75</v>
          </cell>
          <cell r="N1980">
            <v>-3373329.6020143926</v>
          </cell>
          <cell r="O1980">
            <v>-1124443.2006714642</v>
          </cell>
          <cell r="P1980">
            <v>0.75</v>
          </cell>
          <cell r="Q1980">
            <v>-1680832.2200363826</v>
          </cell>
          <cell r="R1980">
            <v>-560277.40667879418</v>
          </cell>
          <cell r="S1980" t="str">
            <v>PLNT</v>
          </cell>
          <cell r="T1980">
            <v>-425659.44176551834</v>
          </cell>
          <cell r="U1980">
            <v>-1223252.0850071018</v>
          </cell>
          <cell r="V1980">
            <v>-454410.75185471564</v>
          </cell>
          <cell r="W1980">
            <v>-250141.54679368262</v>
          </cell>
          <cell r="X1980">
            <v>-73258.669804381541</v>
          </cell>
          <cell r="Y1980">
            <v>0</v>
          </cell>
          <cell r="Z1980">
            <v>0</v>
          </cell>
          <cell r="AA1980">
            <v>0</v>
          </cell>
          <cell r="AB1980">
            <v>0</v>
          </cell>
          <cell r="AD1980">
            <v>283</v>
          </cell>
          <cell r="AE1980" t="str">
            <v>S</v>
          </cell>
          <cell r="AF1980" t="str">
            <v>283.S</v>
          </cell>
        </row>
        <row r="1981">
          <cell r="A1981">
            <v>1981</v>
          </cell>
          <cell r="D1981" t="str">
            <v>SG</v>
          </cell>
          <cell r="E1981" t="str">
            <v>P</v>
          </cell>
          <cell r="F1981">
            <v>-795948.61127006495</v>
          </cell>
          <cell r="G1981">
            <v>-795948.61127006495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M1981">
            <v>0.75</v>
          </cell>
          <cell r="N1981">
            <v>-596961.45845254872</v>
          </cell>
          <cell r="O1981">
            <v>-198987.15281751624</v>
          </cell>
          <cell r="P1981">
            <v>0.75</v>
          </cell>
          <cell r="Q1981">
            <v>0</v>
          </cell>
          <cell r="R1981">
            <v>0</v>
          </cell>
          <cell r="S1981" t="str">
            <v>PLNT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  <cell r="X1981">
            <v>0</v>
          </cell>
          <cell r="Y1981">
            <v>0</v>
          </cell>
          <cell r="Z1981">
            <v>0</v>
          </cell>
          <cell r="AA1981">
            <v>0</v>
          </cell>
          <cell r="AB1981">
            <v>0</v>
          </cell>
          <cell r="AD1981">
            <v>283</v>
          </cell>
          <cell r="AE1981" t="str">
            <v>SG</v>
          </cell>
          <cell r="AF1981" t="str">
            <v>283.SG</v>
          </cell>
        </row>
        <row r="1982">
          <cell r="A1982">
            <v>1982</v>
          </cell>
          <cell r="D1982" t="str">
            <v>SE</v>
          </cell>
          <cell r="E1982" t="str">
            <v>P</v>
          </cell>
          <cell r="F1982">
            <v>-29964761.775750864</v>
          </cell>
          <cell r="G1982">
            <v>-29964761.775750864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M1982">
            <v>0.75</v>
          </cell>
          <cell r="N1982">
            <v>-22473571.331813149</v>
          </cell>
          <cell r="O1982">
            <v>-7491190.4439377161</v>
          </cell>
          <cell r="P1982">
            <v>0.75</v>
          </cell>
          <cell r="Q1982">
            <v>0</v>
          </cell>
          <cell r="R1982">
            <v>0</v>
          </cell>
          <cell r="S1982" t="str">
            <v>PLNT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B1982">
            <v>0</v>
          </cell>
          <cell r="AD1982">
            <v>283</v>
          </cell>
          <cell r="AE1982" t="str">
            <v>SE</v>
          </cell>
          <cell r="AF1982" t="str">
            <v>283.SE</v>
          </cell>
        </row>
        <row r="1983">
          <cell r="A1983">
            <v>1983</v>
          </cell>
          <cell r="D1983" t="str">
            <v>SO</v>
          </cell>
          <cell r="E1983" t="str">
            <v>LABOR</v>
          </cell>
          <cell r="F1983">
            <v>-85910486.315141335</v>
          </cell>
          <cell r="G1983">
            <v>-39784599.693220004</v>
          </cell>
          <cell r="H1983">
            <v>-6771081.55075101</v>
          </cell>
          <cell r="I1983">
            <v>-27562762.289598916</v>
          </cell>
          <cell r="J1983">
            <v>-11792042.781571403</v>
          </cell>
          <cell r="K1983">
            <v>0</v>
          </cell>
          <cell r="M1983">
            <v>0.75</v>
          </cell>
          <cell r="N1983">
            <v>-29838449.769915003</v>
          </cell>
          <cell r="O1983">
            <v>-9946149.9233050011</v>
          </cell>
          <cell r="P1983">
            <v>0.75</v>
          </cell>
          <cell r="Q1983">
            <v>-5078311.1630632579</v>
          </cell>
          <cell r="R1983">
            <v>-1692770.3876877525</v>
          </cell>
          <cell r="S1983" t="str">
            <v>DISom</v>
          </cell>
          <cell r="T1983">
            <v>-2620466.8321436909</v>
          </cell>
          <cell r="U1983">
            <v>-22946473.621428952</v>
          </cell>
          <cell r="V1983">
            <v>-196473.61236915545</v>
          </cell>
          <cell r="W1983">
            <v>0</v>
          </cell>
          <cell r="X1983">
            <v>-1799348.2236571207</v>
          </cell>
          <cell r="Y1983">
            <v>0</v>
          </cell>
          <cell r="Z1983">
            <v>0</v>
          </cell>
          <cell r="AA1983">
            <v>0</v>
          </cell>
          <cell r="AB1983">
            <v>0</v>
          </cell>
          <cell r="AD1983">
            <v>283</v>
          </cell>
          <cell r="AE1983" t="str">
            <v>SO</v>
          </cell>
          <cell r="AF1983" t="str">
            <v>283.SO</v>
          </cell>
        </row>
        <row r="1984">
          <cell r="A1984">
            <v>1984</v>
          </cell>
          <cell r="D1984" t="str">
            <v>GPS</v>
          </cell>
          <cell r="E1984" t="str">
            <v>GP</v>
          </cell>
          <cell r="F1984">
            <v>-3625863.6137464275</v>
          </cell>
          <cell r="G1984">
            <v>-1768840.6575525994</v>
          </cell>
          <cell r="H1984">
            <v>-881361.95394287631</v>
          </cell>
          <cell r="I1984">
            <v>-954357.99060123996</v>
          </cell>
          <cell r="J1984">
            <v>-21303.011649713149</v>
          </cell>
          <cell r="K1984">
            <v>0</v>
          </cell>
          <cell r="M1984">
            <v>0.75</v>
          </cell>
          <cell r="N1984">
            <v>-1326630.4931644495</v>
          </cell>
          <cell r="O1984">
            <v>-442210.16438814986</v>
          </cell>
          <cell r="P1984">
            <v>0.75</v>
          </cell>
          <cell r="Q1984">
            <v>-661021.46545715723</v>
          </cell>
          <cell r="R1984">
            <v>-220340.48848571908</v>
          </cell>
          <cell r="S1984" t="str">
            <v>PLNT</v>
          </cell>
          <cell r="T1984">
            <v>-167399.23510951499</v>
          </cell>
          <cell r="U1984">
            <v>-481068.76832561847</v>
          </cell>
          <cell r="V1984">
            <v>-178706.27272006421</v>
          </cell>
          <cell r="W1984">
            <v>-98373.252167727405</v>
          </cell>
          <cell r="X1984">
            <v>-28810.462278314775</v>
          </cell>
          <cell r="Y1984">
            <v>0</v>
          </cell>
          <cell r="Z1984">
            <v>0</v>
          </cell>
          <cell r="AA1984">
            <v>0</v>
          </cell>
          <cell r="AB1984">
            <v>0</v>
          </cell>
          <cell r="AD1984">
            <v>283</v>
          </cell>
          <cell r="AE1984" t="str">
            <v>GPS</v>
          </cell>
          <cell r="AF1984" t="str">
            <v>283.GPS</v>
          </cell>
        </row>
        <row r="1985">
          <cell r="A1985">
            <v>1985</v>
          </cell>
          <cell r="D1985" t="str">
            <v>SNP</v>
          </cell>
          <cell r="E1985" t="str">
            <v>PTD</v>
          </cell>
          <cell r="F1985">
            <v>-1140040.0639502271</v>
          </cell>
          <cell r="G1985">
            <v>-575713.90241461911</v>
          </cell>
          <cell r="H1985">
            <v>-273512.00119087426</v>
          </cell>
          <cell r="I1985">
            <v>-290814.16034473368</v>
          </cell>
          <cell r="J1985">
            <v>0</v>
          </cell>
          <cell r="K1985">
            <v>0</v>
          </cell>
          <cell r="M1985">
            <v>0.75</v>
          </cell>
          <cell r="N1985">
            <v>-431785.42681096436</v>
          </cell>
          <cell r="O1985">
            <v>-143928.47560365478</v>
          </cell>
          <cell r="P1985">
            <v>0.75</v>
          </cell>
          <cell r="Q1985">
            <v>-205134.00089315569</v>
          </cell>
          <cell r="R1985">
            <v>-68378.000297718565</v>
          </cell>
          <cell r="S1985" t="str">
            <v>PLNT</v>
          </cell>
          <cell r="T1985">
            <v>-51010.279664609756</v>
          </cell>
          <cell r="U1985">
            <v>-146592.38074860437</v>
          </cell>
          <cell r="V1985">
            <v>-54455.786152826637</v>
          </cell>
          <cell r="W1985">
            <v>-29976.523496717742</v>
          </cell>
          <cell r="X1985">
            <v>-8779.1902819751467</v>
          </cell>
          <cell r="Y1985">
            <v>0</v>
          </cell>
          <cell r="Z1985">
            <v>0</v>
          </cell>
          <cell r="AA1985">
            <v>0</v>
          </cell>
          <cell r="AB1985">
            <v>0</v>
          </cell>
          <cell r="AD1985">
            <v>283</v>
          </cell>
          <cell r="AE1985" t="str">
            <v>SNP</v>
          </cell>
          <cell r="AF1985" t="str">
            <v>283.SNP</v>
          </cell>
        </row>
        <row r="1986">
          <cell r="A1986">
            <v>1986</v>
          </cell>
          <cell r="D1986" t="str">
            <v>TROJP</v>
          </cell>
          <cell r="E1986" t="str">
            <v>P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M1986">
            <v>0.75</v>
          </cell>
          <cell r="N1986">
            <v>0</v>
          </cell>
          <cell r="O1986">
            <v>0</v>
          </cell>
          <cell r="P1986">
            <v>0.75</v>
          </cell>
          <cell r="Q1986">
            <v>0</v>
          </cell>
          <cell r="R1986">
            <v>0</v>
          </cell>
          <cell r="S1986" t="str">
            <v>PLNT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B1986">
            <v>0</v>
          </cell>
          <cell r="AD1986">
            <v>283</v>
          </cell>
          <cell r="AE1986" t="str">
            <v>TROJP</v>
          </cell>
          <cell r="AF1986" t="str">
            <v>283.TROJP</v>
          </cell>
        </row>
        <row r="1987">
          <cell r="A1987">
            <v>1987</v>
          </cell>
          <cell r="D1987" t="str">
            <v>SG</v>
          </cell>
          <cell r="E1987" t="str">
            <v>P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M1987">
            <v>0.75</v>
          </cell>
          <cell r="N1987">
            <v>0</v>
          </cell>
          <cell r="O1987">
            <v>0</v>
          </cell>
          <cell r="P1987">
            <v>0.75</v>
          </cell>
          <cell r="Q1987">
            <v>0</v>
          </cell>
          <cell r="R1987">
            <v>0</v>
          </cell>
          <cell r="S1987" t="str">
            <v>PLNT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B1987">
            <v>0</v>
          </cell>
          <cell r="AD1987">
            <v>283</v>
          </cell>
          <cell r="AE1987" t="str">
            <v>SG</v>
          </cell>
          <cell r="AF1987" t="str">
            <v>283.SG1</v>
          </cell>
        </row>
        <row r="1988">
          <cell r="A1988">
            <v>1988</v>
          </cell>
          <cell r="D1988" t="str">
            <v>SGCT</v>
          </cell>
          <cell r="E1988" t="str">
            <v>P</v>
          </cell>
          <cell r="F1988">
            <v>-388857.26286276634</v>
          </cell>
          <cell r="G1988">
            <v>-388857.26286276634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M1988">
            <v>0.75</v>
          </cell>
          <cell r="N1988">
            <v>-291642.94714707474</v>
          </cell>
          <cell r="O1988">
            <v>-97214.315715691584</v>
          </cell>
          <cell r="P1988">
            <v>0.75</v>
          </cell>
          <cell r="Q1988">
            <v>0</v>
          </cell>
          <cell r="R1988">
            <v>0</v>
          </cell>
          <cell r="S1988" t="str">
            <v>PLNT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B1988">
            <v>0</v>
          </cell>
          <cell r="AD1988">
            <v>283</v>
          </cell>
          <cell r="AE1988" t="str">
            <v>SGCT</v>
          </cell>
          <cell r="AF1988" t="str">
            <v>283.SGCT</v>
          </cell>
        </row>
        <row r="1989">
          <cell r="A1989">
            <v>1989</v>
          </cell>
          <cell r="D1989" t="str">
            <v>SG</v>
          </cell>
          <cell r="E1989" t="str">
            <v>P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M1989">
            <v>0.75</v>
          </cell>
          <cell r="N1989">
            <v>0</v>
          </cell>
          <cell r="O1989">
            <v>0</v>
          </cell>
          <cell r="P1989">
            <v>0.75</v>
          </cell>
          <cell r="Q1989">
            <v>0</v>
          </cell>
          <cell r="R1989">
            <v>0</v>
          </cell>
          <cell r="S1989" t="str">
            <v>PLNT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B1989">
            <v>0</v>
          </cell>
          <cell r="AD1989">
            <v>283</v>
          </cell>
          <cell r="AE1989" t="str">
            <v>SG</v>
          </cell>
          <cell r="AF1989" t="str">
            <v>283.SG2</v>
          </cell>
        </row>
        <row r="1990">
          <cell r="A1990">
            <v>1990</v>
          </cell>
          <cell r="E1990" t="str">
            <v xml:space="preserve"> </v>
          </cell>
          <cell r="F1990">
            <v>-131045731.44118324</v>
          </cell>
          <cell r="G1990">
            <v>-77776494.705756783</v>
          </cell>
          <cell r="H1990">
            <v>-10167065.132599939</v>
          </cell>
          <cell r="I1990">
            <v>-31234656.935770292</v>
          </cell>
          <cell r="J1990">
            <v>-11867514.667056225</v>
          </cell>
          <cell r="K1990">
            <v>0</v>
          </cell>
          <cell r="N1990">
            <v>-58332371.02931758</v>
          </cell>
          <cell r="O1990">
            <v>-19444123.676439196</v>
          </cell>
          <cell r="Q1990">
            <v>-7625298.849449954</v>
          </cell>
          <cell r="R1990">
            <v>-2541766.2831499847</v>
          </cell>
          <cell r="T1990">
            <v>-3264535.7886833339</v>
          </cell>
          <cell r="U1990">
            <v>-24797386.855510276</v>
          </cell>
          <cell r="V1990">
            <v>-884046.42309676204</v>
          </cell>
          <cell r="W1990">
            <v>-378491.32245812775</v>
          </cell>
          <cell r="X1990">
            <v>-1910196.5460217921</v>
          </cell>
          <cell r="Y1990">
            <v>0</v>
          </cell>
          <cell r="Z1990">
            <v>0</v>
          </cell>
          <cell r="AA1990">
            <v>0</v>
          </cell>
          <cell r="AB1990">
            <v>0</v>
          </cell>
          <cell r="AD1990">
            <v>283</v>
          </cell>
          <cell r="AE1990" t="str">
            <v>NA</v>
          </cell>
          <cell r="AF1990" t="str">
            <v>283.NA1</v>
          </cell>
        </row>
        <row r="1991">
          <cell r="A1991">
            <v>1991</v>
          </cell>
          <cell r="AD1991">
            <v>283</v>
          </cell>
          <cell r="AE1991" t="str">
            <v>NA</v>
          </cell>
          <cell r="AF1991" t="str">
            <v>283.NA2</v>
          </cell>
        </row>
        <row r="1992">
          <cell r="A1992">
            <v>1992</v>
          </cell>
          <cell r="B1992" t="str">
            <v>TOTAL ACCUMULATED DEF INCOME TAX</v>
          </cell>
          <cell r="F1992">
            <v>-1891511214.4460592</v>
          </cell>
          <cell r="G1992">
            <v>-934329786.12566948</v>
          </cell>
          <cell r="H1992">
            <v>-449803997.85405463</v>
          </cell>
          <cell r="I1992">
            <v>-493766169.72611701</v>
          </cell>
          <cell r="J1992">
            <v>-13611260.740218543</v>
          </cell>
          <cell r="K1992">
            <v>0</v>
          </cell>
          <cell r="N1992">
            <v>-700747339.59425235</v>
          </cell>
          <cell r="O1992">
            <v>-233582446.53141737</v>
          </cell>
          <cell r="Q1992">
            <v>-337352998.3905409</v>
          </cell>
          <cell r="R1992">
            <v>-112450999.46351366</v>
          </cell>
          <cell r="T1992">
            <v>-85879353.586577073</v>
          </cell>
          <cell r="U1992">
            <v>-251879136.78502384</v>
          </cell>
          <cell r="V1992">
            <v>-90822881.353022218</v>
          </cell>
          <cell r="W1992">
            <v>-49960038.528102987</v>
          </cell>
          <cell r="X1992">
            <v>-15224759.47339086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D1992" t="str">
            <v>TOTAL ACCUMULATED DEF INCOME TAX</v>
          </cell>
          <cell r="AE1992" t="str">
            <v>NA</v>
          </cell>
          <cell r="AF1992" t="str">
            <v>TOTAL ACCUMULATED DEF INCOME TAX.NA</v>
          </cell>
        </row>
        <row r="1993">
          <cell r="A1993">
            <v>1993</v>
          </cell>
          <cell r="AD1993" t="str">
            <v>TOTAL ACCUMULATED DEF INCOME TAX</v>
          </cell>
          <cell r="AE1993" t="str">
            <v>NA</v>
          </cell>
          <cell r="AF1993" t="str">
            <v>TOTAL ACCUMULATED DEF INCOME TAX.NA1</v>
          </cell>
        </row>
        <row r="1994">
          <cell r="A1994">
            <v>1994</v>
          </cell>
          <cell r="B1994">
            <v>255</v>
          </cell>
          <cell r="C1994" t="str">
            <v>Accumulated Investment Tax Credit</v>
          </cell>
          <cell r="AD1994">
            <v>255</v>
          </cell>
          <cell r="AE1994" t="str">
            <v>NA</v>
          </cell>
          <cell r="AF1994" t="str">
            <v>255.NA</v>
          </cell>
        </row>
        <row r="1995">
          <cell r="A1995">
            <v>1995</v>
          </cell>
          <cell r="D1995" t="str">
            <v>S</v>
          </cell>
          <cell r="E1995" t="str">
            <v>PTD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M1995">
            <v>0.75</v>
          </cell>
          <cell r="N1995">
            <v>0</v>
          </cell>
          <cell r="O1995">
            <v>0</v>
          </cell>
          <cell r="P1995">
            <v>0.75</v>
          </cell>
          <cell r="Q1995">
            <v>0</v>
          </cell>
          <cell r="R1995">
            <v>0</v>
          </cell>
          <cell r="S1995" t="str">
            <v>PLNT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B1995">
            <v>0</v>
          </cell>
          <cell r="AD1995">
            <v>255</v>
          </cell>
          <cell r="AE1995" t="str">
            <v>S</v>
          </cell>
          <cell r="AF1995" t="str">
            <v>255.S</v>
          </cell>
        </row>
        <row r="1996">
          <cell r="A1996">
            <v>1996</v>
          </cell>
          <cell r="D1996" t="str">
            <v>ITC84</v>
          </cell>
          <cell r="E1996" t="str">
            <v>PTD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M1996">
            <v>0.75</v>
          </cell>
          <cell r="N1996">
            <v>0</v>
          </cell>
          <cell r="O1996">
            <v>0</v>
          </cell>
          <cell r="P1996">
            <v>0.75</v>
          </cell>
          <cell r="Q1996">
            <v>0</v>
          </cell>
          <cell r="R1996">
            <v>0</v>
          </cell>
          <cell r="S1996" t="str">
            <v>PLNT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  <cell r="AD1996">
            <v>255</v>
          </cell>
          <cell r="AE1996" t="str">
            <v>ITC84</v>
          </cell>
          <cell r="AF1996" t="str">
            <v>255.ITC84</v>
          </cell>
        </row>
        <row r="1997">
          <cell r="A1997">
            <v>1997</v>
          </cell>
          <cell r="D1997" t="str">
            <v>ITC85</v>
          </cell>
          <cell r="E1997" t="str">
            <v>PTD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M1997">
            <v>0.75</v>
          </cell>
          <cell r="N1997">
            <v>0</v>
          </cell>
          <cell r="O1997">
            <v>0</v>
          </cell>
          <cell r="P1997">
            <v>0.75</v>
          </cell>
          <cell r="Q1997">
            <v>0</v>
          </cell>
          <cell r="R1997">
            <v>0</v>
          </cell>
          <cell r="S1997" t="str">
            <v>PLNT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B1997">
            <v>0</v>
          </cell>
          <cell r="AD1997">
            <v>255</v>
          </cell>
          <cell r="AE1997" t="str">
            <v>ITC85</v>
          </cell>
          <cell r="AF1997" t="str">
            <v>255.ITC85</v>
          </cell>
        </row>
        <row r="1998">
          <cell r="A1998">
            <v>1998</v>
          </cell>
          <cell r="D1998" t="str">
            <v>ITC86</v>
          </cell>
          <cell r="E1998" t="str">
            <v>PTD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M1998">
            <v>0.75</v>
          </cell>
          <cell r="N1998">
            <v>0</v>
          </cell>
          <cell r="O1998">
            <v>0</v>
          </cell>
          <cell r="P1998">
            <v>0.75</v>
          </cell>
          <cell r="Q1998">
            <v>0</v>
          </cell>
          <cell r="R1998">
            <v>0</v>
          </cell>
          <cell r="S1998" t="str">
            <v>PLNT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  <cell r="Z1998">
            <v>0</v>
          </cell>
          <cell r="AA1998">
            <v>0</v>
          </cell>
          <cell r="AB1998">
            <v>0</v>
          </cell>
          <cell r="AD1998">
            <v>255</v>
          </cell>
          <cell r="AE1998" t="str">
            <v>ITC86</v>
          </cell>
          <cell r="AF1998" t="str">
            <v>255.ITC86</v>
          </cell>
        </row>
        <row r="1999">
          <cell r="A1999">
            <v>1999</v>
          </cell>
          <cell r="D1999" t="str">
            <v>ITC88</v>
          </cell>
          <cell r="E1999" t="str">
            <v>PTD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M1999">
            <v>0.75</v>
          </cell>
          <cell r="N1999">
            <v>0</v>
          </cell>
          <cell r="O1999">
            <v>0</v>
          </cell>
          <cell r="P1999">
            <v>0.75</v>
          </cell>
          <cell r="Q1999">
            <v>0</v>
          </cell>
          <cell r="R1999">
            <v>0</v>
          </cell>
          <cell r="S1999" t="str">
            <v>PLNT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B1999">
            <v>0</v>
          </cell>
          <cell r="AD1999">
            <v>255</v>
          </cell>
          <cell r="AE1999" t="str">
            <v>ITC88</v>
          </cell>
          <cell r="AF1999" t="str">
            <v>255.ITC88</v>
          </cell>
        </row>
        <row r="2000">
          <cell r="A2000">
            <v>2000</v>
          </cell>
          <cell r="D2000" t="str">
            <v>ITC89</v>
          </cell>
          <cell r="E2000" t="str">
            <v>PTD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M2000">
            <v>0.75</v>
          </cell>
          <cell r="N2000">
            <v>0</v>
          </cell>
          <cell r="O2000">
            <v>0</v>
          </cell>
          <cell r="P2000">
            <v>0.75</v>
          </cell>
          <cell r="Q2000">
            <v>0</v>
          </cell>
          <cell r="R2000">
            <v>0</v>
          </cell>
          <cell r="S2000" t="str">
            <v>PLNT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B2000">
            <v>0</v>
          </cell>
          <cell r="AD2000">
            <v>255</v>
          </cell>
          <cell r="AE2000" t="str">
            <v>ITC89</v>
          </cell>
          <cell r="AF2000" t="str">
            <v>255.ITC89</v>
          </cell>
        </row>
        <row r="2001">
          <cell r="A2001">
            <v>2001</v>
          </cell>
          <cell r="D2001" t="str">
            <v>ITC90</v>
          </cell>
          <cell r="E2001" t="str">
            <v>PTD</v>
          </cell>
          <cell r="F2001">
            <v>-73988.18349000001</v>
          </cell>
          <cell r="G2001">
            <v>-37363.621855535501</v>
          </cell>
          <cell r="H2001">
            <v>-17750.828914474903</v>
          </cell>
          <cell r="I2001">
            <v>-18873.732719989603</v>
          </cell>
          <cell r="J2001">
            <v>0</v>
          </cell>
          <cell r="K2001">
            <v>0</v>
          </cell>
          <cell r="M2001">
            <v>0.75</v>
          </cell>
          <cell r="N2001">
            <v>-28022.716391651626</v>
          </cell>
          <cell r="O2001">
            <v>-9340.9054638838752</v>
          </cell>
          <cell r="P2001">
            <v>0.75</v>
          </cell>
          <cell r="Q2001">
            <v>-13313.121685856178</v>
          </cell>
          <cell r="R2001">
            <v>-4437.7072286187258</v>
          </cell>
          <cell r="S2001" t="str">
            <v>PLNT</v>
          </cell>
          <cell r="T2001">
            <v>-3310.548507062063</v>
          </cell>
          <cell r="U2001">
            <v>-9513.7919341904926</v>
          </cell>
          <cell r="V2001">
            <v>-3534.1606188880787</v>
          </cell>
          <cell r="W2001">
            <v>-1945.4654191559011</v>
          </cell>
          <cell r="X2001">
            <v>-569.76624069306479</v>
          </cell>
          <cell r="Y2001">
            <v>0</v>
          </cell>
          <cell r="Z2001">
            <v>0</v>
          </cell>
          <cell r="AA2001">
            <v>0</v>
          </cell>
          <cell r="AB2001">
            <v>0</v>
          </cell>
          <cell r="AD2001">
            <v>255</v>
          </cell>
          <cell r="AE2001" t="str">
            <v>ITC90</v>
          </cell>
          <cell r="AF2001" t="str">
            <v>255.ITC90</v>
          </cell>
        </row>
        <row r="2002">
          <cell r="A2002">
            <v>2002</v>
          </cell>
          <cell r="D2002" t="str">
            <v>SG</v>
          </cell>
          <cell r="E2002" t="str">
            <v>PTD</v>
          </cell>
          <cell r="F2002">
            <v>-115181.86133962213</v>
          </cell>
          <cell r="G2002">
            <v>-58166.200448643627</v>
          </cell>
          <cell r="H2002">
            <v>-27633.784453793774</v>
          </cell>
          <cell r="I2002">
            <v>-29381.876437184736</v>
          </cell>
          <cell r="J2002">
            <v>0</v>
          </cell>
          <cell r="K2002">
            <v>0</v>
          </cell>
          <cell r="M2002">
            <v>0.75</v>
          </cell>
          <cell r="N2002">
            <v>-43624.650336482722</v>
          </cell>
          <cell r="O2002">
            <v>-14541.550112160907</v>
          </cell>
          <cell r="P2002">
            <v>0.75</v>
          </cell>
          <cell r="Q2002">
            <v>-20725.33834034533</v>
          </cell>
          <cell r="R2002">
            <v>-6908.4461134484436</v>
          </cell>
          <cell r="S2002" t="str">
            <v>PLNT</v>
          </cell>
          <cell r="T2002">
            <v>-5153.7302459933062</v>
          </cell>
          <cell r="U2002">
            <v>-14810.692892954343</v>
          </cell>
          <cell r="V2002">
            <v>-5501.8406880030807</v>
          </cell>
          <cell r="W2002">
            <v>-3028.6231879247462</v>
          </cell>
          <cell r="X2002">
            <v>-886.98942230925638</v>
          </cell>
          <cell r="Y2002">
            <v>0</v>
          </cell>
          <cell r="Z2002">
            <v>0</v>
          </cell>
          <cell r="AA2002">
            <v>0</v>
          </cell>
          <cell r="AB2002">
            <v>0</v>
          </cell>
          <cell r="AD2002">
            <v>255</v>
          </cell>
          <cell r="AE2002" t="str">
            <v>SG</v>
          </cell>
          <cell r="AF2002" t="str">
            <v>255.SG</v>
          </cell>
        </row>
        <row r="2003">
          <cell r="A2003">
            <v>2003</v>
          </cell>
          <cell r="F2003">
            <v>-189170.04482962214</v>
          </cell>
          <cell r="G2003">
            <v>-95529.822304179135</v>
          </cell>
          <cell r="H2003">
            <v>-45384.613368268678</v>
          </cell>
          <cell r="I2003">
            <v>-48255.609157174338</v>
          </cell>
          <cell r="J2003">
            <v>0</v>
          </cell>
          <cell r="K2003">
            <v>0</v>
          </cell>
          <cell r="N2003">
            <v>-71647.366728134351</v>
          </cell>
          <cell r="O2003">
            <v>-23882.455576044784</v>
          </cell>
          <cell r="Q2003">
            <v>-34038.460026201508</v>
          </cell>
          <cell r="R2003">
            <v>-11346.153342067169</v>
          </cell>
          <cell r="T2003">
            <v>-8464.2787530553687</v>
          </cell>
          <cell r="U2003">
            <v>-24324.484827144835</v>
          </cell>
          <cell r="V2003">
            <v>-9036.0013068911594</v>
          </cell>
          <cell r="W2003">
            <v>-4974.0886070806473</v>
          </cell>
          <cell r="X2003">
            <v>-1456.7556630023212</v>
          </cell>
          <cell r="Y2003">
            <v>0</v>
          </cell>
          <cell r="Z2003">
            <v>0</v>
          </cell>
          <cell r="AA2003">
            <v>0</v>
          </cell>
          <cell r="AB2003">
            <v>0</v>
          </cell>
          <cell r="AD2003">
            <v>255</v>
          </cell>
          <cell r="AE2003" t="str">
            <v>NA</v>
          </cell>
          <cell r="AF2003" t="str">
            <v>255.NA1</v>
          </cell>
        </row>
        <row r="2004">
          <cell r="A2004">
            <v>2004</v>
          </cell>
          <cell r="AD2004">
            <v>255</v>
          </cell>
          <cell r="AE2004" t="str">
            <v>NA</v>
          </cell>
          <cell r="AF2004" t="str">
            <v>255.NA2</v>
          </cell>
        </row>
        <row r="2005">
          <cell r="A2005">
            <v>2005</v>
          </cell>
          <cell r="B2005" t="str">
            <v>TOTAL RATE DRB DEDUCTIONS</v>
          </cell>
          <cell r="F2005">
            <v>-2034953917.4709337</v>
          </cell>
          <cell r="G2005">
            <v>-995701470.22589886</v>
          </cell>
          <cell r="H2005">
            <v>-482775612.71381414</v>
          </cell>
          <cell r="I2005">
            <v>-525349355.33697891</v>
          </cell>
          <cell r="J2005">
            <v>-31127479.194242168</v>
          </cell>
          <cell r="K2005">
            <v>0</v>
          </cell>
          <cell r="N2005">
            <v>-743803892.68950725</v>
          </cell>
          <cell r="O2005">
            <v>-251897577.53639182</v>
          </cell>
          <cell r="Q2005">
            <v>-362081709.53536057</v>
          </cell>
          <cell r="R2005">
            <v>-120693903.17845353</v>
          </cell>
          <cell r="T2005">
            <v>-91419204.633718535</v>
          </cell>
          <cell r="U2005">
            <v>-267799456.36242351</v>
          </cell>
          <cell r="V2005">
            <v>-96736923.501490355</v>
          </cell>
          <cell r="W2005">
            <v>-53215568.122820474</v>
          </cell>
          <cell r="X2005">
            <v>-16178202.716525964</v>
          </cell>
          <cell r="Y2005">
            <v>0</v>
          </cell>
          <cell r="Z2005">
            <v>0</v>
          </cell>
          <cell r="AA2005">
            <v>0</v>
          </cell>
          <cell r="AB2005">
            <v>0</v>
          </cell>
          <cell r="AD2005" t="str">
            <v>TOTAL RATE DRB DEDUCTIONS</v>
          </cell>
          <cell r="AE2005" t="str">
            <v>NA</v>
          </cell>
          <cell r="AF2005" t="str">
            <v>TOTAL RATE DRB DEDUCTIONS.NA</v>
          </cell>
        </row>
        <row r="2006">
          <cell r="A2006">
            <v>2006</v>
          </cell>
          <cell r="AD2006" t="str">
            <v>TOTAL RATE DRB DEDUCTIONS</v>
          </cell>
          <cell r="AE2006" t="str">
            <v>NA</v>
          </cell>
          <cell r="AF2006" t="str">
            <v>TOTAL RATE DRB DEDUCTIONS.NA1</v>
          </cell>
        </row>
        <row r="2007">
          <cell r="A2007">
            <v>2007</v>
          </cell>
          <cell r="B2007" t="str">
            <v>108SP</v>
          </cell>
          <cell r="C2007" t="str">
            <v>Steam Prod Plant Accumulated Depr</v>
          </cell>
          <cell r="AD2007" t="str">
            <v>108SP</v>
          </cell>
          <cell r="AE2007" t="str">
            <v>NA</v>
          </cell>
          <cell r="AF2007" t="str">
            <v>108SP.NA</v>
          </cell>
        </row>
        <row r="2008">
          <cell r="A2008">
            <v>2008</v>
          </cell>
          <cell r="AD2008" t="str">
            <v>108SP</v>
          </cell>
          <cell r="AE2008" t="str">
            <v>NA</v>
          </cell>
          <cell r="AF2008" t="str">
            <v>108SP.NA1</v>
          </cell>
        </row>
        <row r="2009">
          <cell r="A2009">
            <v>2009</v>
          </cell>
          <cell r="D2009" t="str">
            <v>S</v>
          </cell>
          <cell r="E2009" t="str">
            <v>P</v>
          </cell>
          <cell r="F2009">
            <v>8582868.5115384609</v>
          </cell>
          <cell r="G2009">
            <v>8582868.5115384609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M2009">
            <v>0.75</v>
          </cell>
          <cell r="N2009">
            <v>6437151.3836538456</v>
          </cell>
          <cell r="O2009">
            <v>2145717.1278846152</v>
          </cell>
          <cell r="Q2009">
            <v>0</v>
          </cell>
          <cell r="R2009">
            <v>0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D2009" t="str">
            <v>108SP</v>
          </cell>
          <cell r="AE2009" t="str">
            <v>S</v>
          </cell>
          <cell r="AF2009" t="str">
            <v>108SP.S</v>
          </cell>
        </row>
        <row r="2010">
          <cell r="A2010">
            <v>2010</v>
          </cell>
          <cell r="D2010" t="str">
            <v>SG</v>
          </cell>
          <cell r="E2010" t="str">
            <v>P</v>
          </cell>
          <cell r="F2010">
            <v>-322582812.83500177</v>
          </cell>
          <cell r="G2010">
            <v>-322582812.83500177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M2010">
            <v>0.75</v>
          </cell>
          <cell r="N2010">
            <v>-241937109.62625134</v>
          </cell>
          <cell r="O2010">
            <v>-80645703.208750442</v>
          </cell>
          <cell r="Q2010">
            <v>0</v>
          </cell>
          <cell r="R2010">
            <v>0</v>
          </cell>
          <cell r="Y2010">
            <v>0</v>
          </cell>
          <cell r="Z2010">
            <v>0</v>
          </cell>
          <cell r="AA2010">
            <v>0</v>
          </cell>
          <cell r="AB2010">
            <v>0</v>
          </cell>
          <cell r="AD2010" t="str">
            <v>108SP</v>
          </cell>
          <cell r="AE2010" t="str">
            <v>SG</v>
          </cell>
          <cell r="AF2010" t="str">
            <v>108SP.SG</v>
          </cell>
        </row>
        <row r="2011">
          <cell r="A2011">
            <v>2011</v>
          </cell>
          <cell r="D2011" t="str">
            <v>SG</v>
          </cell>
          <cell r="E2011" t="str">
            <v>P</v>
          </cell>
          <cell r="F2011">
            <v>-348145555.96640605</v>
          </cell>
          <cell r="G2011">
            <v>-348145555.96640605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M2011">
            <v>0.75</v>
          </cell>
          <cell r="N2011">
            <v>-261109166.97480452</v>
          </cell>
          <cell r="O2011">
            <v>-87036388.991601512</v>
          </cell>
          <cell r="Q2011">
            <v>0</v>
          </cell>
          <cell r="R2011">
            <v>0</v>
          </cell>
          <cell r="Y2011">
            <v>0</v>
          </cell>
          <cell r="Z2011">
            <v>0</v>
          </cell>
          <cell r="AA2011">
            <v>0</v>
          </cell>
          <cell r="AB2011">
            <v>0</v>
          </cell>
          <cell r="AD2011" t="str">
            <v>108SP</v>
          </cell>
          <cell r="AE2011" t="str">
            <v>SG</v>
          </cell>
          <cell r="AF2011" t="str">
            <v>108SP.SG1</v>
          </cell>
        </row>
        <row r="2012">
          <cell r="A2012">
            <v>2012</v>
          </cell>
          <cell r="D2012" t="str">
            <v>SG</v>
          </cell>
          <cell r="E2012" t="str">
            <v>P</v>
          </cell>
          <cell r="F2012">
            <v>-481154176.16428673</v>
          </cell>
          <cell r="G2012">
            <v>-481154176.16428673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M2012">
            <v>0.75</v>
          </cell>
          <cell r="N2012">
            <v>-360865632.12321508</v>
          </cell>
          <cell r="O2012">
            <v>-120288544.04107168</v>
          </cell>
          <cell r="Q2012">
            <v>0</v>
          </cell>
          <cell r="R2012">
            <v>0</v>
          </cell>
          <cell r="Y2012">
            <v>0</v>
          </cell>
          <cell r="Z2012">
            <v>0</v>
          </cell>
          <cell r="AA2012">
            <v>0</v>
          </cell>
          <cell r="AB2012">
            <v>0</v>
          </cell>
          <cell r="AD2012" t="str">
            <v>108SP</v>
          </cell>
          <cell r="AE2012" t="str">
            <v>SG</v>
          </cell>
          <cell r="AF2012" t="str">
            <v>108SP.SG2</v>
          </cell>
        </row>
        <row r="2013">
          <cell r="A2013">
            <v>2013</v>
          </cell>
          <cell r="D2013" t="str">
            <v>SG</v>
          </cell>
          <cell r="E2013" t="str">
            <v>P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M2013">
            <v>0.75</v>
          </cell>
          <cell r="N2013">
            <v>0</v>
          </cell>
          <cell r="O2013">
            <v>0</v>
          </cell>
          <cell r="Q2013">
            <v>0</v>
          </cell>
          <cell r="R2013">
            <v>0</v>
          </cell>
          <cell r="Y2013">
            <v>0</v>
          </cell>
          <cell r="Z2013">
            <v>0</v>
          </cell>
          <cell r="AA2013">
            <v>0</v>
          </cell>
          <cell r="AB2013">
            <v>0</v>
          </cell>
          <cell r="AD2013" t="str">
            <v>108SP</v>
          </cell>
          <cell r="AE2013" t="str">
            <v>SG</v>
          </cell>
          <cell r="AF2013" t="str">
            <v>108SP.SG3</v>
          </cell>
        </row>
        <row r="2014">
          <cell r="A2014">
            <v>2014</v>
          </cell>
          <cell r="D2014" t="str">
            <v>SG</v>
          </cell>
          <cell r="E2014" t="str">
            <v>P</v>
          </cell>
          <cell r="F2014">
            <v>-86078035.921034098</v>
          </cell>
          <cell r="G2014">
            <v>-86078035.921034098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M2014">
            <v>0.75</v>
          </cell>
          <cell r="N2014">
            <v>-64558526.940775573</v>
          </cell>
          <cell r="O2014">
            <v>-21519508.980258524</v>
          </cell>
          <cell r="Y2014">
            <v>0</v>
          </cell>
          <cell r="Z2014">
            <v>0</v>
          </cell>
          <cell r="AA2014">
            <v>0</v>
          </cell>
          <cell r="AB2014">
            <v>0</v>
          </cell>
          <cell r="AD2014" t="str">
            <v>108SP</v>
          </cell>
          <cell r="AE2014" t="str">
            <v>SG</v>
          </cell>
          <cell r="AF2014" t="str">
            <v>108SP.SG4</v>
          </cell>
        </row>
        <row r="2015">
          <cell r="A2015">
            <v>2015</v>
          </cell>
          <cell r="F2015">
            <v>-1229377712.37519</v>
          </cell>
          <cell r="G2015">
            <v>-1229377712.37519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N2015">
            <v>-922033284.28139257</v>
          </cell>
          <cell r="O2015">
            <v>-307344428.0937975</v>
          </cell>
          <cell r="Q2015">
            <v>0</v>
          </cell>
          <cell r="R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B2015">
            <v>0</v>
          </cell>
          <cell r="AD2015" t="str">
            <v>108SP</v>
          </cell>
          <cell r="AE2015" t="str">
            <v>NA</v>
          </cell>
          <cell r="AF2015" t="str">
            <v>108SP.NA2</v>
          </cell>
        </row>
        <row r="2016">
          <cell r="A2016">
            <v>2016</v>
          </cell>
          <cell r="AD2016" t="str">
            <v>108SP</v>
          </cell>
          <cell r="AE2016" t="str">
            <v>NA</v>
          </cell>
          <cell r="AF2016" t="str">
            <v>108SP.NA3</v>
          </cell>
        </row>
        <row r="2017">
          <cell r="A2017">
            <v>2017</v>
          </cell>
          <cell r="B2017" t="str">
            <v>108NP</v>
          </cell>
          <cell r="C2017" t="str">
            <v>Nuclear Prod Plant Accumulated Depr</v>
          </cell>
          <cell r="AD2017" t="str">
            <v>108NP</v>
          </cell>
          <cell r="AE2017" t="str">
            <v>NA</v>
          </cell>
          <cell r="AF2017" t="str">
            <v>108NP.NA</v>
          </cell>
        </row>
        <row r="2018">
          <cell r="A2018">
            <v>2018</v>
          </cell>
          <cell r="D2018" t="str">
            <v>SG</v>
          </cell>
          <cell r="E2018" t="str">
            <v>P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M2018">
            <v>0.75</v>
          </cell>
          <cell r="N2018">
            <v>0</v>
          </cell>
          <cell r="O2018">
            <v>0</v>
          </cell>
          <cell r="Q2018">
            <v>0</v>
          </cell>
          <cell r="R2018">
            <v>0</v>
          </cell>
          <cell r="Y2018">
            <v>0</v>
          </cell>
          <cell r="Z2018">
            <v>0</v>
          </cell>
          <cell r="AA2018">
            <v>0</v>
          </cell>
          <cell r="AB2018">
            <v>0</v>
          </cell>
          <cell r="AD2018" t="str">
            <v>108NP</v>
          </cell>
          <cell r="AE2018" t="str">
            <v>SG</v>
          </cell>
          <cell r="AF2018" t="str">
            <v>108NP.SG</v>
          </cell>
        </row>
        <row r="2019">
          <cell r="A2019">
            <v>2019</v>
          </cell>
          <cell r="D2019" t="str">
            <v>SG</v>
          </cell>
          <cell r="E2019" t="str">
            <v>P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M2019">
            <v>0.75</v>
          </cell>
          <cell r="N2019">
            <v>0</v>
          </cell>
          <cell r="O2019">
            <v>0</v>
          </cell>
          <cell r="Q2019">
            <v>0</v>
          </cell>
          <cell r="R2019">
            <v>0</v>
          </cell>
          <cell r="Y2019">
            <v>0</v>
          </cell>
          <cell r="Z2019">
            <v>0</v>
          </cell>
          <cell r="AA2019">
            <v>0</v>
          </cell>
          <cell r="AB2019">
            <v>0</v>
          </cell>
          <cell r="AD2019" t="str">
            <v>108NP</v>
          </cell>
          <cell r="AE2019" t="str">
            <v>SG</v>
          </cell>
          <cell r="AF2019" t="str">
            <v>108NP.SG1</v>
          </cell>
        </row>
        <row r="2020">
          <cell r="A2020">
            <v>2020</v>
          </cell>
          <cell r="D2020" t="str">
            <v>SG</v>
          </cell>
          <cell r="E2020" t="str">
            <v>P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M2020">
            <v>0.75</v>
          </cell>
          <cell r="N2020">
            <v>0</v>
          </cell>
          <cell r="O2020">
            <v>0</v>
          </cell>
          <cell r="Q2020">
            <v>0</v>
          </cell>
          <cell r="R2020">
            <v>0</v>
          </cell>
          <cell r="Y2020">
            <v>0</v>
          </cell>
          <cell r="Z2020">
            <v>0</v>
          </cell>
          <cell r="AA2020">
            <v>0</v>
          </cell>
          <cell r="AB2020">
            <v>0</v>
          </cell>
          <cell r="AD2020" t="str">
            <v>108NP</v>
          </cell>
          <cell r="AE2020" t="str">
            <v>SG</v>
          </cell>
          <cell r="AF2020" t="str">
            <v>108NP.SG2</v>
          </cell>
        </row>
        <row r="2021">
          <cell r="A2021">
            <v>2021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N2021">
            <v>0</v>
          </cell>
          <cell r="O2021">
            <v>0</v>
          </cell>
          <cell r="Q2021">
            <v>0</v>
          </cell>
          <cell r="R2021">
            <v>0</v>
          </cell>
          <cell r="T2021">
            <v>0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D2021" t="str">
            <v>108NP</v>
          </cell>
          <cell r="AE2021" t="str">
            <v>NA</v>
          </cell>
          <cell r="AF2021" t="str">
            <v>108NP.NA1</v>
          </cell>
        </row>
        <row r="2022">
          <cell r="A2022">
            <v>2022</v>
          </cell>
          <cell r="AD2022" t="str">
            <v>108NP</v>
          </cell>
          <cell r="AE2022" t="str">
            <v>NA</v>
          </cell>
          <cell r="AF2022" t="str">
            <v>108NP.NA2</v>
          </cell>
        </row>
        <row r="2023">
          <cell r="A2023">
            <v>2023</v>
          </cell>
          <cell r="AD2023" t="str">
            <v>108NP</v>
          </cell>
          <cell r="AE2023" t="str">
            <v>NA</v>
          </cell>
          <cell r="AF2023" t="str">
            <v>108NP.NA3</v>
          </cell>
        </row>
        <row r="2024">
          <cell r="A2024">
            <v>2024</v>
          </cell>
          <cell r="B2024" t="str">
            <v>108HP</v>
          </cell>
          <cell r="C2024" t="str">
            <v>Hydraulic Prod Plant Accum Depr</v>
          </cell>
          <cell r="AD2024" t="str">
            <v>108HP</v>
          </cell>
          <cell r="AE2024" t="str">
            <v>NA</v>
          </cell>
          <cell r="AF2024" t="str">
            <v>108HP.NA</v>
          </cell>
        </row>
        <row r="2025">
          <cell r="A2025">
            <v>2025</v>
          </cell>
          <cell r="D2025" t="str">
            <v>SG</v>
          </cell>
          <cell r="E2025" t="str">
            <v>P</v>
          </cell>
          <cell r="F2025">
            <v>-66704235.291927643</v>
          </cell>
          <cell r="G2025">
            <v>-66704235.291927643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M2025">
            <v>0.75</v>
          </cell>
          <cell r="N2025">
            <v>-50028176.468945734</v>
          </cell>
          <cell r="O2025">
            <v>-16676058.822981911</v>
          </cell>
          <cell r="Q2025">
            <v>0</v>
          </cell>
          <cell r="R2025">
            <v>0</v>
          </cell>
          <cell r="Y2025">
            <v>0</v>
          </cell>
          <cell r="Z2025">
            <v>0</v>
          </cell>
          <cell r="AA2025">
            <v>0</v>
          </cell>
          <cell r="AB2025">
            <v>0</v>
          </cell>
          <cell r="AD2025" t="str">
            <v>108HP</v>
          </cell>
          <cell r="AE2025" t="str">
            <v>SG</v>
          </cell>
          <cell r="AF2025" t="str">
            <v>108HP.SG</v>
          </cell>
        </row>
        <row r="2026">
          <cell r="A2026">
            <v>2026</v>
          </cell>
          <cell r="D2026" t="str">
            <v>SG</v>
          </cell>
          <cell r="E2026" t="str">
            <v>P</v>
          </cell>
          <cell r="F2026">
            <v>-12239195.728578817</v>
          </cell>
          <cell r="G2026">
            <v>-12239195.728578817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M2026">
            <v>0.75</v>
          </cell>
          <cell r="N2026">
            <v>-9179396.7964341119</v>
          </cell>
          <cell r="O2026">
            <v>-3059798.9321447043</v>
          </cell>
          <cell r="Q2026">
            <v>0</v>
          </cell>
          <cell r="R2026">
            <v>0</v>
          </cell>
          <cell r="Y2026">
            <v>0</v>
          </cell>
          <cell r="Z2026">
            <v>0</v>
          </cell>
          <cell r="AA2026">
            <v>0</v>
          </cell>
          <cell r="AB2026">
            <v>0</v>
          </cell>
          <cell r="AD2026" t="str">
            <v>108HP</v>
          </cell>
          <cell r="AE2026" t="str">
            <v>SG</v>
          </cell>
          <cell r="AF2026" t="str">
            <v>108HP.SG1</v>
          </cell>
        </row>
        <row r="2027">
          <cell r="A2027">
            <v>2027</v>
          </cell>
          <cell r="D2027" t="str">
            <v>SG</v>
          </cell>
          <cell r="E2027" t="str">
            <v>P</v>
          </cell>
          <cell r="F2027">
            <v>-42295017.114119232</v>
          </cell>
          <cell r="G2027">
            <v>-42295017.114119232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M2027">
            <v>0.75</v>
          </cell>
          <cell r="N2027">
            <v>-31721262.835589424</v>
          </cell>
          <cell r="O2027">
            <v>-10573754.278529808</v>
          </cell>
          <cell r="Q2027">
            <v>0</v>
          </cell>
          <cell r="R2027">
            <v>0</v>
          </cell>
          <cell r="Y2027">
            <v>0</v>
          </cell>
          <cell r="Z2027">
            <v>0</v>
          </cell>
          <cell r="AA2027">
            <v>0</v>
          </cell>
          <cell r="AB2027">
            <v>0</v>
          </cell>
          <cell r="AD2027" t="str">
            <v>108HP</v>
          </cell>
          <cell r="AE2027" t="str">
            <v>SG</v>
          </cell>
          <cell r="AF2027" t="str">
            <v>108HP.SG2</v>
          </cell>
        </row>
        <row r="2028">
          <cell r="A2028">
            <v>2028</v>
          </cell>
          <cell r="D2028" t="str">
            <v>SG</v>
          </cell>
          <cell r="E2028" t="str">
            <v>P</v>
          </cell>
          <cell r="F2028">
            <v>-13749533.037351131</v>
          </cell>
          <cell r="G2028">
            <v>-13749533.037351131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M2028">
            <v>0.75</v>
          </cell>
          <cell r="N2028">
            <v>-10312149.778013349</v>
          </cell>
          <cell r="O2028">
            <v>-3437383.2593377829</v>
          </cell>
          <cell r="Q2028">
            <v>0</v>
          </cell>
          <cell r="R2028">
            <v>0</v>
          </cell>
          <cell r="Y2028">
            <v>0</v>
          </cell>
          <cell r="Z2028">
            <v>0</v>
          </cell>
          <cell r="AA2028">
            <v>0</v>
          </cell>
          <cell r="AB2028">
            <v>0</v>
          </cell>
          <cell r="AD2028" t="str">
            <v>108HP</v>
          </cell>
          <cell r="AE2028" t="str">
            <v>SG</v>
          </cell>
          <cell r="AF2028" t="str">
            <v>108HP.SG3</v>
          </cell>
        </row>
        <row r="2029">
          <cell r="A2029">
            <v>2029</v>
          </cell>
          <cell r="F2029">
            <v>-134987981.1719768</v>
          </cell>
          <cell r="G2029">
            <v>-134987981.1719768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N2029">
            <v>-101240985.87898262</v>
          </cell>
          <cell r="O2029">
            <v>-33746995.292994201</v>
          </cell>
          <cell r="Q2029">
            <v>0</v>
          </cell>
          <cell r="R2029">
            <v>0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0</v>
          </cell>
          <cell r="AB2029">
            <v>0</v>
          </cell>
          <cell r="AD2029" t="str">
            <v>108HP</v>
          </cell>
          <cell r="AE2029" t="str">
            <v>NA</v>
          </cell>
          <cell r="AF2029" t="str">
            <v>108HP.NA1</v>
          </cell>
        </row>
        <row r="2030">
          <cell r="A2030">
            <v>2030</v>
          </cell>
          <cell r="AD2030" t="str">
            <v>108HP</v>
          </cell>
          <cell r="AE2030" t="str">
            <v>NA</v>
          </cell>
          <cell r="AF2030" t="str">
            <v>108HP.NA2</v>
          </cell>
        </row>
        <row r="2031">
          <cell r="A2031">
            <v>2031</v>
          </cell>
          <cell r="B2031" t="str">
            <v>108OP</v>
          </cell>
          <cell r="C2031" t="str">
            <v>Other Production Plant - Accum Depr</v>
          </cell>
          <cell r="AD2031" t="str">
            <v>108OP</v>
          </cell>
          <cell r="AE2031" t="str">
            <v>NA</v>
          </cell>
          <cell r="AF2031" t="str">
            <v>108OP.NA</v>
          </cell>
        </row>
        <row r="2032">
          <cell r="A2032">
            <v>2032</v>
          </cell>
          <cell r="D2032" t="str">
            <v>S</v>
          </cell>
          <cell r="E2032" t="str">
            <v>P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M2032">
            <v>0.75</v>
          </cell>
          <cell r="N2032">
            <v>0</v>
          </cell>
          <cell r="O2032">
            <v>0</v>
          </cell>
          <cell r="Q2032">
            <v>0</v>
          </cell>
          <cell r="R2032">
            <v>0</v>
          </cell>
          <cell r="Y2032">
            <v>0</v>
          </cell>
          <cell r="Z2032">
            <v>0</v>
          </cell>
          <cell r="AA2032">
            <v>0</v>
          </cell>
          <cell r="AB2032">
            <v>0</v>
          </cell>
          <cell r="AD2032" t="str">
            <v>108OP</v>
          </cell>
          <cell r="AE2032" t="str">
            <v>S</v>
          </cell>
          <cell r="AF2032" t="str">
            <v>108OP.S</v>
          </cell>
        </row>
        <row r="2033">
          <cell r="A2033">
            <v>2033</v>
          </cell>
          <cell r="D2033" t="str">
            <v>SG</v>
          </cell>
          <cell r="E2033" t="str">
            <v>P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M2033">
            <v>0.75</v>
          </cell>
          <cell r="N2033">
            <v>0</v>
          </cell>
          <cell r="O2033">
            <v>0</v>
          </cell>
          <cell r="Q2033">
            <v>0</v>
          </cell>
          <cell r="R2033">
            <v>0</v>
          </cell>
          <cell r="Y2033">
            <v>0</v>
          </cell>
          <cell r="Z2033">
            <v>0</v>
          </cell>
          <cell r="AA2033">
            <v>0</v>
          </cell>
          <cell r="AB2033">
            <v>0</v>
          </cell>
          <cell r="AD2033" t="str">
            <v>108OP</v>
          </cell>
          <cell r="AE2033" t="str">
            <v>SG</v>
          </cell>
          <cell r="AF2033" t="str">
            <v>108OP.SG</v>
          </cell>
        </row>
        <row r="2034">
          <cell r="A2034">
            <v>2034</v>
          </cell>
          <cell r="C2034" t="str">
            <v>SG-W</v>
          </cell>
          <cell r="D2034" t="str">
            <v>SG</v>
          </cell>
          <cell r="E2034" t="str">
            <v>P</v>
          </cell>
          <cell r="F2034">
            <v>-220448816.12351641</v>
          </cell>
          <cell r="G2034">
            <v>-220448816.12351641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M2034">
            <v>0.75</v>
          </cell>
          <cell r="N2034">
            <v>-165336612.0926373</v>
          </cell>
          <cell r="O2034">
            <v>-55112204.030879103</v>
          </cell>
          <cell r="Q2034">
            <v>0</v>
          </cell>
          <cell r="R2034">
            <v>0</v>
          </cell>
          <cell r="Y2034">
            <v>0</v>
          </cell>
          <cell r="Z2034">
            <v>0</v>
          </cell>
          <cell r="AA2034">
            <v>0</v>
          </cell>
          <cell r="AB2034">
            <v>0</v>
          </cell>
          <cell r="AD2034" t="str">
            <v>108OP</v>
          </cell>
          <cell r="AE2034" t="str">
            <v>SG</v>
          </cell>
          <cell r="AF2034" t="str">
            <v>108OP.SG1</v>
          </cell>
        </row>
        <row r="2035">
          <cell r="A2035">
            <v>2035</v>
          </cell>
          <cell r="D2035" t="str">
            <v>SG</v>
          </cell>
          <cell r="E2035" t="str">
            <v>P</v>
          </cell>
          <cell r="F2035">
            <v>-126888874.636178</v>
          </cell>
          <cell r="G2035">
            <v>-126888874.636178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M2035">
            <v>0.75</v>
          </cell>
          <cell r="N2035">
            <v>-95166655.977133498</v>
          </cell>
          <cell r="O2035">
            <v>-31722218.6590445</v>
          </cell>
          <cell r="Q2035">
            <v>0</v>
          </cell>
          <cell r="R2035">
            <v>0</v>
          </cell>
          <cell r="Y2035">
            <v>0</v>
          </cell>
          <cell r="Z2035">
            <v>0</v>
          </cell>
          <cell r="AA2035">
            <v>0</v>
          </cell>
          <cell r="AB2035">
            <v>0</v>
          </cell>
          <cell r="AD2035" t="str">
            <v>108OP</v>
          </cell>
          <cell r="AE2035" t="str">
            <v>SG</v>
          </cell>
          <cell r="AF2035" t="str">
            <v>108OP.SG2</v>
          </cell>
        </row>
        <row r="2036">
          <cell r="A2036">
            <v>2036</v>
          </cell>
          <cell r="D2036" t="str">
            <v>SG</v>
          </cell>
          <cell r="E2036" t="str">
            <v>P</v>
          </cell>
          <cell r="F2036">
            <v>-12468784.612127604</v>
          </cell>
          <cell r="G2036">
            <v>-12468784.612127604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M2036">
            <v>0.75</v>
          </cell>
          <cell r="N2036">
            <v>-9351588.4590957034</v>
          </cell>
          <cell r="O2036">
            <v>-3117196.153031901</v>
          </cell>
          <cell r="Y2036">
            <v>0</v>
          </cell>
          <cell r="Z2036">
            <v>0</v>
          </cell>
          <cell r="AA2036">
            <v>0</v>
          </cell>
          <cell r="AB2036">
            <v>0</v>
          </cell>
          <cell r="AD2036" t="str">
            <v>108OP</v>
          </cell>
          <cell r="AE2036" t="str">
            <v>SG</v>
          </cell>
          <cell r="AF2036" t="str">
            <v>108OP.SG3</v>
          </cell>
        </row>
        <row r="2037">
          <cell r="A2037">
            <v>2037</v>
          </cell>
          <cell r="F2037">
            <v>-359806475.371822</v>
          </cell>
          <cell r="G2037">
            <v>-359806475.371822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N2037">
            <v>-269854856.52886653</v>
          </cell>
          <cell r="O2037">
            <v>-89951618.8429555</v>
          </cell>
          <cell r="Q2037">
            <v>0</v>
          </cell>
          <cell r="R2037">
            <v>0</v>
          </cell>
          <cell r="T2037">
            <v>0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  <cell r="Y2037">
            <v>0</v>
          </cell>
          <cell r="Z2037">
            <v>0</v>
          </cell>
          <cell r="AA2037">
            <v>0</v>
          </cell>
          <cell r="AB2037">
            <v>0</v>
          </cell>
          <cell r="AD2037" t="str">
            <v>108OP</v>
          </cell>
          <cell r="AE2037" t="str">
            <v>NA</v>
          </cell>
          <cell r="AF2037" t="str">
            <v>108OP.NA1</v>
          </cell>
        </row>
        <row r="2038">
          <cell r="A2038">
            <v>2038</v>
          </cell>
          <cell r="AD2038" t="str">
            <v>108OP</v>
          </cell>
          <cell r="AE2038" t="str">
            <v>NA</v>
          </cell>
          <cell r="AF2038" t="str">
            <v>108OP.NA2</v>
          </cell>
        </row>
        <row r="2039">
          <cell r="A2039">
            <v>2039</v>
          </cell>
          <cell r="B2039" t="str">
            <v>108EP</v>
          </cell>
          <cell r="C2039" t="str">
            <v>Experimental Plant - Accum Depr</v>
          </cell>
          <cell r="AD2039" t="str">
            <v>108EP</v>
          </cell>
          <cell r="AE2039" t="str">
            <v>NA</v>
          </cell>
          <cell r="AF2039" t="str">
            <v>108EP.NA</v>
          </cell>
        </row>
        <row r="2040">
          <cell r="A2040">
            <v>2040</v>
          </cell>
          <cell r="D2040" t="str">
            <v>DGP</v>
          </cell>
          <cell r="E2040" t="str">
            <v>P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M2040">
            <v>0.75</v>
          </cell>
          <cell r="N2040">
            <v>0</v>
          </cell>
          <cell r="O2040">
            <v>0</v>
          </cell>
          <cell r="Q2040">
            <v>0</v>
          </cell>
          <cell r="R2040">
            <v>0</v>
          </cell>
          <cell r="Y2040">
            <v>0</v>
          </cell>
          <cell r="Z2040">
            <v>0</v>
          </cell>
          <cell r="AA2040">
            <v>0</v>
          </cell>
          <cell r="AB2040">
            <v>0</v>
          </cell>
          <cell r="AD2040" t="str">
            <v>108EP</v>
          </cell>
          <cell r="AE2040" t="str">
            <v>DGP</v>
          </cell>
          <cell r="AF2040" t="str">
            <v>108EP.DGP</v>
          </cell>
        </row>
        <row r="2041">
          <cell r="A2041">
            <v>2041</v>
          </cell>
          <cell r="E2041" t="str">
            <v>P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M2041">
            <v>0.75</v>
          </cell>
          <cell r="N2041">
            <v>0</v>
          </cell>
          <cell r="O2041">
            <v>0</v>
          </cell>
          <cell r="Q2041">
            <v>0</v>
          </cell>
          <cell r="R2041">
            <v>0</v>
          </cell>
          <cell r="Y2041">
            <v>0</v>
          </cell>
          <cell r="Z2041">
            <v>0</v>
          </cell>
          <cell r="AA2041">
            <v>0</v>
          </cell>
          <cell r="AB2041">
            <v>0</v>
          </cell>
          <cell r="AD2041" t="str">
            <v>108EP</v>
          </cell>
          <cell r="AE2041" t="str">
            <v>NA</v>
          </cell>
          <cell r="AF2041" t="str">
            <v>108EP.NA1</v>
          </cell>
        </row>
        <row r="2042">
          <cell r="A2042">
            <v>2042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N2042">
            <v>0</v>
          </cell>
          <cell r="O2042">
            <v>0</v>
          </cell>
          <cell r="Q2042">
            <v>0</v>
          </cell>
          <cell r="R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B2042">
            <v>0</v>
          </cell>
          <cell r="AD2042" t="str">
            <v>108EP</v>
          </cell>
          <cell r="AE2042" t="str">
            <v>NA</v>
          </cell>
          <cell r="AF2042" t="str">
            <v>108EP.NA2</v>
          </cell>
        </row>
        <row r="2043">
          <cell r="A2043">
            <v>2043</v>
          </cell>
          <cell r="AD2043" t="str">
            <v>108EP</v>
          </cell>
          <cell r="AE2043" t="str">
            <v>NA</v>
          </cell>
          <cell r="AF2043" t="str">
            <v>108EP.NA3</v>
          </cell>
        </row>
        <row r="2044">
          <cell r="A2044">
            <v>2044</v>
          </cell>
          <cell r="B2044" t="str">
            <v>TOTAL PRODUCTION PLANT DEPRECIATION</v>
          </cell>
          <cell r="F2044">
            <v>-1724172168.9189887</v>
          </cell>
          <cell r="G2044">
            <v>-1724172168.9189887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N2044">
            <v>-1293129126.6892416</v>
          </cell>
          <cell r="O2044">
            <v>-431043042.22974718</v>
          </cell>
          <cell r="Q2044">
            <v>0</v>
          </cell>
          <cell r="R2044">
            <v>0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  <cell r="AA2044">
            <v>0</v>
          </cell>
          <cell r="AB2044">
            <v>0</v>
          </cell>
          <cell r="AD2044" t="str">
            <v>TOTAL PRODUCTION PLANT DEPRECIATION</v>
          </cell>
          <cell r="AE2044" t="str">
            <v>NA</v>
          </cell>
          <cell r="AF2044" t="str">
            <v>TOTAL PRODUCTION PLANT DEPRECIATION.NA</v>
          </cell>
        </row>
        <row r="2045">
          <cell r="A2045">
            <v>2045</v>
          </cell>
          <cell r="AD2045" t="str">
            <v>TOTAL PRODUCTION PLANT DEPRECIATION</v>
          </cell>
          <cell r="AE2045" t="str">
            <v>NA</v>
          </cell>
          <cell r="AF2045" t="str">
            <v>TOTAL PRODUCTION PLANT DEPRECIATION.NA1</v>
          </cell>
        </row>
        <row r="2046">
          <cell r="A2046">
            <v>2046</v>
          </cell>
          <cell r="B2046" t="str">
            <v>108TP</v>
          </cell>
          <cell r="C2046" t="str">
            <v>Transmission Plant Accumulated Depr</v>
          </cell>
          <cell r="AD2046" t="str">
            <v>108TP</v>
          </cell>
          <cell r="AE2046" t="str">
            <v>NA</v>
          </cell>
          <cell r="AF2046" t="str">
            <v>108TP.NA</v>
          </cell>
        </row>
        <row r="2047">
          <cell r="A2047">
            <v>2047</v>
          </cell>
          <cell r="D2047" t="str">
            <v>SG</v>
          </cell>
          <cell r="E2047" t="str">
            <v>T</v>
          </cell>
          <cell r="F2047">
            <v>-162989200.73277587</v>
          </cell>
          <cell r="G2047">
            <v>0</v>
          </cell>
          <cell r="H2047">
            <v>-162989200.73277587</v>
          </cell>
          <cell r="I2047">
            <v>0</v>
          </cell>
          <cell r="J2047">
            <v>0</v>
          </cell>
          <cell r="K2047">
            <v>0</v>
          </cell>
          <cell r="P2047">
            <v>0.75</v>
          </cell>
          <cell r="Q2047">
            <v>-122241900.5495819</v>
          </cell>
          <cell r="R2047">
            <v>-40747300.183193967</v>
          </cell>
          <cell r="Y2047">
            <v>0</v>
          </cell>
          <cell r="Z2047">
            <v>0</v>
          </cell>
          <cell r="AA2047">
            <v>0</v>
          </cell>
          <cell r="AB2047">
            <v>0</v>
          </cell>
          <cell r="AD2047" t="str">
            <v>108TP</v>
          </cell>
          <cell r="AE2047" t="str">
            <v>SG</v>
          </cell>
          <cell r="AF2047" t="str">
            <v>108TP.SG</v>
          </cell>
        </row>
        <row r="2048">
          <cell r="A2048">
            <v>2048</v>
          </cell>
          <cell r="D2048" t="str">
            <v>SG</v>
          </cell>
          <cell r="E2048" t="str">
            <v>T</v>
          </cell>
          <cell r="F2048">
            <v>-179006560.98520559</v>
          </cell>
          <cell r="G2048">
            <v>0</v>
          </cell>
          <cell r="H2048">
            <v>-179006560.98520559</v>
          </cell>
          <cell r="I2048">
            <v>0</v>
          </cell>
          <cell r="J2048">
            <v>0</v>
          </cell>
          <cell r="K2048">
            <v>0</v>
          </cell>
          <cell r="P2048">
            <v>0.75</v>
          </cell>
          <cell r="Q2048">
            <v>-134254920.73890418</v>
          </cell>
          <cell r="R2048">
            <v>-44751640.246301398</v>
          </cell>
          <cell r="Y2048">
            <v>0</v>
          </cell>
          <cell r="Z2048">
            <v>0</v>
          </cell>
          <cell r="AA2048">
            <v>0</v>
          </cell>
          <cell r="AB2048">
            <v>0</v>
          </cell>
          <cell r="AD2048" t="str">
            <v>108TP</v>
          </cell>
          <cell r="AE2048" t="str">
            <v>SG</v>
          </cell>
          <cell r="AF2048" t="str">
            <v>108TP.SG1</v>
          </cell>
        </row>
        <row r="2049">
          <cell r="A2049">
            <v>2049</v>
          </cell>
          <cell r="D2049" t="str">
            <v>SG</v>
          </cell>
          <cell r="E2049" t="str">
            <v>T</v>
          </cell>
          <cell r="F2049">
            <v>-301182039.67718869</v>
          </cell>
          <cell r="G2049">
            <v>0</v>
          </cell>
          <cell r="H2049">
            <v>-301182039.67718869</v>
          </cell>
          <cell r="I2049">
            <v>0</v>
          </cell>
          <cell r="J2049">
            <v>0</v>
          </cell>
          <cell r="K2049">
            <v>0</v>
          </cell>
          <cell r="P2049">
            <v>0.75</v>
          </cell>
          <cell r="Q2049">
            <v>-225886529.75789154</v>
          </cell>
          <cell r="R2049">
            <v>-75295509.919297174</v>
          </cell>
          <cell r="Y2049">
            <v>0</v>
          </cell>
          <cell r="Z2049">
            <v>0</v>
          </cell>
          <cell r="AA2049">
            <v>0</v>
          </cell>
          <cell r="AB2049">
            <v>0</v>
          </cell>
          <cell r="AD2049" t="str">
            <v>108TP</v>
          </cell>
          <cell r="AE2049" t="str">
            <v>SG</v>
          </cell>
          <cell r="AF2049" t="str">
            <v>108TP.SG2</v>
          </cell>
        </row>
        <row r="2050">
          <cell r="A2050">
            <v>2050</v>
          </cell>
          <cell r="B2050" t="str">
            <v>TOTAL TRANS PLANT ACCUM DEPR</v>
          </cell>
          <cell r="F2050">
            <v>-643177801.39517021</v>
          </cell>
          <cell r="G2050">
            <v>0</v>
          </cell>
          <cell r="H2050">
            <v>-643177801.39517021</v>
          </cell>
          <cell r="I2050">
            <v>0</v>
          </cell>
          <cell r="J2050">
            <v>0</v>
          </cell>
          <cell r="K2050">
            <v>0</v>
          </cell>
          <cell r="N2050">
            <v>0</v>
          </cell>
          <cell r="O2050">
            <v>0</v>
          </cell>
          <cell r="Q2050">
            <v>-482383351.0463776</v>
          </cell>
          <cell r="R2050">
            <v>-160794450.34879255</v>
          </cell>
          <cell r="T2050">
            <v>0</v>
          </cell>
          <cell r="U2050">
            <v>0</v>
          </cell>
          <cell r="V2050">
            <v>0</v>
          </cell>
          <cell r="W2050">
            <v>0</v>
          </cell>
          <cell r="X2050">
            <v>0</v>
          </cell>
          <cell r="Y2050">
            <v>0</v>
          </cell>
          <cell r="Z2050">
            <v>0</v>
          </cell>
          <cell r="AA2050">
            <v>0</v>
          </cell>
          <cell r="AB2050">
            <v>0</v>
          </cell>
          <cell r="AD2050" t="str">
            <v>TOTAL TRANS PLANT ACCUM DEPR</v>
          </cell>
          <cell r="AE2050" t="str">
            <v>NA</v>
          </cell>
          <cell r="AF2050" t="str">
            <v>TOTAL TRANS PLANT ACCUM DEPR.NA</v>
          </cell>
        </row>
        <row r="2051">
          <cell r="A2051">
            <v>2051</v>
          </cell>
          <cell r="AD2051" t="str">
            <v>TOTAL TRANS PLANT ACCUM DEPR</v>
          </cell>
          <cell r="AE2051" t="str">
            <v>NA</v>
          </cell>
          <cell r="AF2051" t="str">
            <v>TOTAL TRANS PLANT ACCUM DEPR.NA1</v>
          </cell>
        </row>
        <row r="2052">
          <cell r="A2052">
            <v>2052</v>
          </cell>
          <cell r="B2052">
            <v>108360</v>
          </cell>
          <cell r="C2052" t="str">
            <v>Land and Land Rights</v>
          </cell>
          <cell r="AD2052">
            <v>108360</v>
          </cell>
          <cell r="AE2052" t="str">
            <v>NA</v>
          </cell>
          <cell r="AF2052" t="str">
            <v>108360.NA</v>
          </cell>
        </row>
        <row r="2053">
          <cell r="A2053">
            <v>2053</v>
          </cell>
          <cell r="D2053" t="str">
            <v>S</v>
          </cell>
          <cell r="E2053" t="str">
            <v>DPW</v>
          </cell>
          <cell r="F2053">
            <v>-2775978.3984615402</v>
          </cell>
          <cell r="G2053">
            <v>0</v>
          </cell>
          <cell r="H2053">
            <v>0</v>
          </cell>
          <cell r="I2053">
            <v>-2775978.3984615402</v>
          </cell>
          <cell r="J2053">
            <v>0</v>
          </cell>
          <cell r="K2053">
            <v>0</v>
          </cell>
          <cell r="S2053" t="str">
            <v>PLNT2</v>
          </cell>
          <cell r="T2053">
            <v>-716606.92296513903</v>
          </cell>
          <cell r="U2053">
            <v>-2059371.4754964011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D2053">
            <v>108360</v>
          </cell>
          <cell r="AE2053" t="str">
            <v>S</v>
          </cell>
          <cell r="AF2053" t="str">
            <v>108360.S</v>
          </cell>
        </row>
        <row r="2054">
          <cell r="A2054">
            <v>2054</v>
          </cell>
          <cell r="F2054">
            <v>-2775978.3984615402</v>
          </cell>
          <cell r="G2054">
            <v>0</v>
          </cell>
          <cell r="H2054">
            <v>0</v>
          </cell>
          <cell r="I2054">
            <v>-2775978.3984615402</v>
          </cell>
          <cell r="J2054">
            <v>0</v>
          </cell>
          <cell r="K2054">
            <v>0</v>
          </cell>
          <cell r="N2054">
            <v>0</v>
          </cell>
          <cell r="O2054">
            <v>0</v>
          </cell>
          <cell r="Q2054">
            <v>0</v>
          </cell>
          <cell r="R2054">
            <v>0</v>
          </cell>
          <cell r="T2054">
            <v>-716606.92296513903</v>
          </cell>
          <cell r="U2054">
            <v>-2059371.4754964011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B2054">
            <v>0</v>
          </cell>
          <cell r="AD2054">
            <v>108360</v>
          </cell>
          <cell r="AE2054" t="str">
            <v>NA</v>
          </cell>
          <cell r="AF2054" t="str">
            <v>108360.NA1</v>
          </cell>
        </row>
        <row r="2055">
          <cell r="A2055">
            <v>2055</v>
          </cell>
          <cell r="AD2055">
            <v>108360</v>
          </cell>
          <cell r="AE2055" t="str">
            <v>NA</v>
          </cell>
          <cell r="AF2055" t="str">
            <v>108360.NA2</v>
          </cell>
        </row>
        <row r="2056">
          <cell r="A2056">
            <v>2056</v>
          </cell>
          <cell r="B2056">
            <v>108361</v>
          </cell>
          <cell r="C2056" t="str">
            <v>Structures and Improvements</v>
          </cell>
          <cell r="AD2056">
            <v>108361</v>
          </cell>
          <cell r="AE2056" t="str">
            <v>NA</v>
          </cell>
          <cell r="AF2056" t="str">
            <v>108361.NA</v>
          </cell>
        </row>
        <row r="2057">
          <cell r="A2057">
            <v>2057</v>
          </cell>
          <cell r="D2057" t="str">
            <v>S</v>
          </cell>
          <cell r="E2057" t="str">
            <v>DPW</v>
          </cell>
          <cell r="F2057">
            <v>-10038789.610769199</v>
          </cell>
          <cell r="G2057">
            <v>0</v>
          </cell>
          <cell r="H2057">
            <v>0</v>
          </cell>
          <cell r="I2057">
            <v>-10038789.610769199</v>
          </cell>
          <cell r="J2057">
            <v>0</v>
          </cell>
          <cell r="K2057">
            <v>0</v>
          </cell>
          <cell r="S2057" t="str">
            <v>PLNT2</v>
          </cell>
          <cell r="T2057">
            <v>-2591470.5018074331</v>
          </cell>
          <cell r="U2057">
            <v>-7447319.1089617657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B2057">
            <v>0</v>
          </cell>
          <cell r="AD2057">
            <v>108361</v>
          </cell>
          <cell r="AE2057" t="str">
            <v>S</v>
          </cell>
          <cell r="AF2057" t="str">
            <v>108361.S</v>
          </cell>
        </row>
        <row r="2058">
          <cell r="A2058">
            <v>2058</v>
          </cell>
          <cell r="F2058">
            <v>-10038789.610769199</v>
          </cell>
          <cell r="G2058">
            <v>0</v>
          </cell>
          <cell r="H2058">
            <v>0</v>
          </cell>
          <cell r="I2058">
            <v>-10038789.610769199</v>
          </cell>
          <cell r="J2058">
            <v>0</v>
          </cell>
          <cell r="K2058">
            <v>0</v>
          </cell>
          <cell r="N2058">
            <v>0</v>
          </cell>
          <cell r="O2058">
            <v>0</v>
          </cell>
          <cell r="Q2058">
            <v>0</v>
          </cell>
          <cell r="R2058">
            <v>0</v>
          </cell>
          <cell r="T2058">
            <v>-2591470.5018074331</v>
          </cell>
          <cell r="U2058">
            <v>-7447319.1089617657</v>
          </cell>
          <cell r="V2058">
            <v>0</v>
          </cell>
          <cell r="W2058">
            <v>0</v>
          </cell>
          <cell r="X2058">
            <v>0</v>
          </cell>
          <cell r="Y2058">
            <v>0</v>
          </cell>
          <cell r="Z2058">
            <v>0</v>
          </cell>
          <cell r="AA2058">
            <v>0</v>
          </cell>
          <cell r="AB2058">
            <v>0</v>
          </cell>
          <cell r="AD2058">
            <v>108361</v>
          </cell>
          <cell r="AE2058" t="str">
            <v>NA</v>
          </cell>
          <cell r="AF2058" t="str">
            <v>108361.NA1</v>
          </cell>
        </row>
        <row r="2059">
          <cell r="A2059">
            <v>2059</v>
          </cell>
          <cell r="AD2059">
            <v>108361</v>
          </cell>
          <cell r="AE2059" t="str">
            <v>NA</v>
          </cell>
          <cell r="AF2059" t="str">
            <v>108361.NA2</v>
          </cell>
        </row>
        <row r="2060">
          <cell r="A2060">
            <v>2060</v>
          </cell>
          <cell r="B2060">
            <v>108362</v>
          </cell>
          <cell r="C2060" t="str">
            <v>Station Equipment</v>
          </cell>
          <cell r="AD2060">
            <v>108362</v>
          </cell>
          <cell r="AE2060" t="str">
            <v>NA</v>
          </cell>
          <cell r="AF2060" t="str">
            <v>108362.NA</v>
          </cell>
        </row>
        <row r="2061">
          <cell r="A2061">
            <v>2061</v>
          </cell>
          <cell r="D2061" t="str">
            <v>S</v>
          </cell>
          <cell r="E2061" t="str">
            <v>DPW</v>
          </cell>
          <cell r="F2061">
            <v>-101201888.806154</v>
          </cell>
          <cell r="G2061">
            <v>0</v>
          </cell>
          <cell r="H2061">
            <v>0</v>
          </cell>
          <cell r="I2061">
            <v>-101201888.806154</v>
          </cell>
          <cell r="J2061">
            <v>0</v>
          </cell>
          <cell r="K2061">
            <v>0</v>
          </cell>
          <cell r="S2061" t="str">
            <v>SUBS</v>
          </cell>
          <cell r="T2061">
            <v>-101201888.806154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B2061">
            <v>0</v>
          </cell>
          <cell r="AD2061">
            <v>108362</v>
          </cell>
          <cell r="AE2061" t="str">
            <v>S</v>
          </cell>
          <cell r="AF2061" t="str">
            <v>108362.S</v>
          </cell>
        </row>
        <row r="2062">
          <cell r="A2062">
            <v>2062</v>
          </cell>
          <cell r="F2062">
            <v>-101201888.806154</v>
          </cell>
          <cell r="G2062">
            <v>0</v>
          </cell>
          <cell r="H2062">
            <v>0</v>
          </cell>
          <cell r="I2062">
            <v>-101201888.806154</v>
          </cell>
          <cell r="J2062">
            <v>0</v>
          </cell>
          <cell r="K2062">
            <v>0</v>
          </cell>
          <cell r="N2062">
            <v>0</v>
          </cell>
          <cell r="O2062">
            <v>0</v>
          </cell>
          <cell r="Q2062">
            <v>0</v>
          </cell>
          <cell r="R2062">
            <v>0</v>
          </cell>
          <cell r="T2062">
            <v>-101201888.806154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  <cell r="AA2062">
            <v>0</v>
          </cell>
          <cell r="AB2062">
            <v>0</v>
          </cell>
          <cell r="AD2062">
            <v>108362</v>
          </cell>
          <cell r="AE2062" t="str">
            <v>NA</v>
          </cell>
          <cell r="AF2062" t="str">
            <v>108362.NA1</v>
          </cell>
        </row>
        <row r="2063">
          <cell r="A2063">
            <v>2063</v>
          </cell>
          <cell r="AD2063">
            <v>108362</v>
          </cell>
          <cell r="AE2063" t="str">
            <v>NA</v>
          </cell>
          <cell r="AF2063" t="str">
            <v>108362.NA2</v>
          </cell>
        </row>
        <row r="2064">
          <cell r="A2064">
            <v>2064</v>
          </cell>
          <cell r="B2064">
            <v>108364</v>
          </cell>
          <cell r="C2064" t="str">
            <v>Poles, Towers &amp; Fixtures</v>
          </cell>
          <cell r="AD2064">
            <v>108364</v>
          </cell>
          <cell r="AE2064" t="str">
            <v>NA</v>
          </cell>
          <cell r="AF2064" t="str">
            <v>108364.NA</v>
          </cell>
        </row>
        <row r="2065">
          <cell r="A2065">
            <v>2065</v>
          </cell>
          <cell r="D2065" t="str">
            <v>S</v>
          </cell>
          <cell r="E2065" t="str">
            <v>DPW</v>
          </cell>
          <cell r="F2065">
            <v>-141692722.24153799</v>
          </cell>
          <cell r="G2065">
            <v>0</v>
          </cell>
          <cell r="H2065">
            <v>0</v>
          </cell>
          <cell r="I2065">
            <v>-141692722.24153799</v>
          </cell>
          <cell r="J2065">
            <v>0</v>
          </cell>
          <cell r="K2065">
            <v>0</v>
          </cell>
          <cell r="S2065" t="str">
            <v>PC</v>
          </cell>
          <cell r="T2065">
            <v>0</v>
          </cell>
          <cell r="U2065">
            <v>-141692722.24153799</v>
          </cell>
          <cell r="V2065">
            <v>0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0</v>
          </cell>
          <cell r="AB2065">
            <v>0</v>
          </cell>
          <cell r="AD2065">
            <v>108364</v>
          </cell>
          <cell r="AE2065" t="str">
            <v>S</v>
          </cell>
          <cell r="AF2065" t="str">
            <v>108364.S</v>
          </cell>
        </row>
        <row r="2066">
          <cell r="A2066">
            <v>2066</v>
          </cell>
          <cell r="F2066">
            <v>-141692722.24153799</v>
          </cell>
          <cell r="G2066">
            <v>0</v>
          </cell>
          <cell r="H2066">
            <v>0</v>
          </cell>
          <cell r="I2066">
            <v>-141692722.24153799</v>
          </cell>
          <cell r="J2066">
            <v>0</v>
          </cell>
          <cell r="K2066">
            <v>0</v>
          </cell>
          <cell r="N2066">
            <v>0</v>
          </cell>
          <cell r="O2066">
            <v>0</v>
          </cell>
          <cell r="Q2066">
            <v>0</v>
          </cell>
          <cell r="R2066">
            <v>0</v>
          </cell>
          <cell r="T2066">
            <v>0</v>
          </cell>
          <cell r="U2066">
            <v>-141692722.24153799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B2066">
            <v>0</v>
          </cell>
          <cell r="AD2066">
            <v>108364</v>
          </cell>
          <cell r="AE2066" t="str">
            <v>NA</v>
          </cell>
          <cell r="AF2066" t="str">
            <v>108364.NA1</v>
          </cell>
        </row>
        <row r="2067">
          <cell r="A2067">
            <v>2067</v>
          </cell>
          <cell r="AD2067">
            <v>108364</v>
          </cell>
          <cell r="AE2067" t="str">
            <v>NA</v>
          </cell>
          <cell r="AF2067" t="str">
            <v>108364.NA2</v>
          </cell>
        </row>
        <row r="2068">
          <cell r="A2068">
            <v>2068</v>
          </cell>
          <cell r="B2068">
            <v>108365</v>
          </cell>
          <cell r="C2068" t="str">
            <v>Overhead Conductors</v>
          </cell>
          <cell r="AD2068">
            <v>108365</v>
          </cell>
          <cell r="AE2068" t="str">
            <v>NA</v>
          </cell>
          <cell r="AF2068" t="str">
            <v>108365.NA</v>
          </cell>
        </row>
        <row r="2069">
          <cell r="A2069">
            <v>2069</v>
          </cell>
          <cell r="D2069" t="str">
            <v>S</v>
          </cell>
          <cell r="E2069" t="str">
            <v>DPW</v>
          </cell>
          <cell r="F2069">
            <v>-79175529.069999993</v>
          </cell>
          <cell r="G2069">
            <v>0</v>
          </cell>
          <cell r="H2069">
            <v>0</v>
          </cell>
          <cell r="I2069">
            <v>-79175529.069999993</v>
          </cell>
          <cell r="J2069">
            <v>0</v>
          </cell>
          <cell r="K2069">
            <v>0</v>
          </cell>
          <cell r="S2069" t="str">
            <v>PC</v>
          </cell>
          <cell r="T2069">
            <v>0</v>
          </cell>
          <cell r="U2069">
            <v>-79175529.069999993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B2069">
            <v>0</v>
          </cell>
          <cell r="AD2069">
            <v>108365</v>
          </cell>
          <cell r="AE2069" t="str">
            <v>S</v>
          </cell>
          <cell r="AF2069" t="str">
            <v>108365.S</v>
          </cell>
        </row>
        <row r="2070">
          <cell r="A2070">
            <v>2070</v>
          </cell>
          <cell r="F2070">
            <v>-79175529.069999993</v>
          </cell>
          <cell r="G2070">
            <v>0</v>
          </cell>
          <cell r="H2070">
            <v>0</v>
          </cell>
          <cell r="I2070">
            <v>-79175529.069999993</v>
          </cell>
          <cell r="J2070">
            <v>0</v>
          </cell>
          <cell r="K2070">
            <v>0</v>
          </cell>
          <cell r="N2070">
            <v>0</v>
          </cell>
          <cell r="O2070">
            <v>0</v>
          </cell>
          <cell r="Q2070">
            <v>0</v>
          </cell>
          <cell r="R2070">
            <v>0</v>
          </cell>
          <cell r="T2070">
            <v>0</v>
          </cell>
          <cell r="U2070">
            <v>-79175529.069999993</v>
          </cell>
          <cell r="V2070">
            <v>0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0</v>
          </cell>
          <cell r="AB2070">
            <v>0</v>
          </cell>
          <cell r="AD2070">
            <v>108365</v>
          </cell>
          <cell r="AE2070" t="str">
            <v>NA</v>
          </cell>
          <cell r="AF2070" t="str">
            <v>108365.NA1</v>
          </cell>
        </row>
        <row r="2071">
          <cell r="A2071">
            <v>2071</v>
          </cell>
          <cell r="AD2071">
            <v>108365</v>
          </cell>
          <cell r="AE2071" t="str">
            <v>NA</v>
          </cell>
          <cell r="AF2071" t="str">
            <v>108365.NA2</v>
          </cell>
        </row>
        <row r="2072">
          <cell r="A2072">
            <v>2072</v>
          </cell>
          <cell r="B2072">
            <v>108366</v>
          </cell>
          <cell r="C2072" t="str">
            <v>Underground Conduit</v>
          </cell>
          <cell r="AD2072">
            <v>108366</v>
          </cell>
          <cell r="AE2072" t="str">
            <v>NA</v>
          </cell>
          <cell r="AF2072" t="str">
            <v>108366.NA</v>
          </cell>
        </row>
        <row r="2073">
          <cell r="A2073">
            <v>2073</v>
          </cell>
          <cell r="D2073" t="str">
            <v>S</v>
          </cell>
          <cell r="E2073" t="str">
            <v>DPW</v>
          </cell>
          <cell r="F2073">
            <v>-74060943.128461495</v>
          </cell>
          <cell r="G2073">
            <v>0</v>
          </cell>
          <cell r="H2073">
            <v>0</v>
          </cell>
          <cell r="I2073">
            <v>-74060943.128461495</v>
          </cell>
          <cell r="J2073">
            <v>0</v>
          </cell>
          <cell r="K2073">
            <v>0</v>
          </cell>
          <cell r="S2073" t="str">
            <v>PC</v>
          </cell>
          <cell r="T2073">
            <v>0</v>
          </cell>
          <cell r="U2073">
            <v>-74060943.128461495</v>
          </cell>
          <cell r="V2073">
            <v>0</v>
          </cell>
          <cell r="W2073">
            <v>0</v>
          </cell>
          <cell r="X2073">
            <v>0</v>
          </cell>
          <cell r="Y2073">
            <v>0</v>
          </cell>
          <cell r="Z2073">
            <v>0</v>
          </cell>
          <cell r="AA2073">
            <v>0</v>
          </cell>
          <cell r="AB2073">
            <v>0</v>
          </cell>
          <cell r="AD2073">
            <v>108366</v>
          </cell>
          <cell r="AE2073" t="str">
            <v>S</v>
          </cell>
          <cell r="AF2073" t="str">
            <v>108366.S</v>
          </cell>
        </row>
        <row r="2074">
          <cell r="A2074">
            <v>2074</v>
          </cell>
          <cell r="F2074">
            <v>-74060943.128461495</v>
          </cell>
          <cell r="G2074">
            <v>0</v>
          </cell>
          <cell r="H2074">
            <v>0</v>
          </cell>
          <cell r="I2074">
            <v>-74060943.128461495</v>
          </cell>
          <cell r="J2074">
            <v>0</v>
          </cell>
          <cell r="K2074">
            <v>0</v>
          </cell>
          <cell r="N2074">
            <v>0</v>
          </cell>
          <cell r="O2074">
            <v>0</v>
          </cell>
          <cell r="Q2074">
            <v>0</v>
          </cell>
          <cell r="R2074">
            <v>0</v>
          </cell>
          <cell r="T2074">
            <v>0</v>
          </cell>
          <cell r="U2074">
            <v>-74060943.128461495</v>
          </cell>
          <cell r="V2074">
            <v>0</v>
          </cell>
          <cell r="W2074">
            <v>0</v>
          </cell>
          <cell r="X2074">
            <v>0</v>
          </cell>
          <cell r="Y2074">
            <v>0</v>
          </cell>
          <cell r="Z2074">
            <v>0</v>
          </cell>
          <cell r="AA2074">
            <v>0</v>
          </cell>
          <cell r="AB2074">
            <v>0</v>
          </cell>
          <cell r="AD2074">
            <v>108366</v>
          </cell>
          <cell r="AE2074" t="str">
            <v>NA</v>
          </cell>
          <cell r="AF2074" t="str">
            <v>108366.NA1</v>
          </cell>
        </row>
        <row r="2075">
          <cell r="A2075">
            <v>2075</v>
          </cell>
          <cell r="AD2075">
            <v>108366</v>
          </cell>
          <cell r="AE2075" t="str">
            <v>NA</v>
          </cell>
          <cell r="AF2075" t="str">
            <v>108366.NA2</v>
          </cell>
        </row>
        <row r="2076">
          <cell r="A2076">
            <v>2076</v>
          </cell>
          <cell r="B2076">
            <v>108367</v>
          </cell>
          <cell r="C2076" t="str">
            <v xml:space="preserve">Underground Conductors </v>
          </cell>
          <cell r="AD2076">
            <v>108367</v>
          </cell>
          <cell r="AE2076" t="str">
            <v>NA</v>
          </cell>
          <cell r="AF2076" t="str">
            <v>108367.NA</v>
          </cell>
        </row>
        <row r="2077">
          <cell r="A2077">
            <v>2077</v>
          </cell>
          <cell r="D2077" t="str">
            <v>S</v>
          </cell>
          <cell r="E2077" t="str">
            <v>DPW</v>
          </cell>
          <cell r="F2077">
            <v>-204994588.231538</v>
          </cell>
          <cell r="G2077">
            <v>0</v>
          </cell>
          <cell r="H2077">
            <v>0</v>
          </cell>
          <cell r="I2077">
            <v>-204994588.231538</v>
          </cell>
          <cell r="J2077">
            <v>0</v>
          </cell>
          <cell r="K2077">
            <v>0</v>
          </cell>
          <cell r="S2077" t="str">
            <v>PC</v>
          </cell>
          <cell r="T2077">
            <v>0</v>
          </cell>
          <cell r="U2077">
            <v>-204994588.231538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B2077">
            <v>0</v>
          </cell>
          <cell r="AD2077">
            <v>108367</v>
          </cell>
          <cell r="AE2077" t="str">
            <v>S</v>
          </cell>
          <cell r="AF2077" t="str">
            <v>108367.S</v>
          </cell>
        </row>
        <row r="2078">
          <cell r="A2078">
            <v>2078</v>
          </cell>
          <cell r="F2078">
            <v>-204994588.231538</v>
          </cell>
          <cell r="G2078">
            <v>0</v>
          </cell>
          <cell r="H2078">
            <v>0</v>
          </cell>
          <cell r="I2078">
            <v>-204994588.231538</v>
          </cell>
          <cell r="J2078">
            <v>0</v>
          </cell>
          <cell r="K2078">
            <v>0</v>
          </cell>
          <cell r="N2078">
            <v>0</v>
          </cell>
          <cell r="O2078">
            <v>0</v>
          </cell>
          <cell r="Q2078">
            <v>0</v>
          </cell>
          <cell r="R2078">
            <v>0</v>
          </cell>
          <cell r="T2078">
            <v>0</v>
          </cell>
          <cell r="U2078">
            <v>-204994588.231538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B2078">
            <v>0</v>
          </cell>
          <cell r="AD2078">
            <v>108367</v>
          </cell>
          <cell r="AE2078" t="str">
            <v>NA</v>
          </cell>
          <cell r="AF2078" t="str">
            <v>108367.NA1</v>
          </cell>
        </row>
        <row r="2079">
          <cell r="A2079">
            <v>2079</v>
          </cell>
          <cell r="AD2079">
            <v>108367</v>
          </cell>
          <cell r="AE2079" t="str">
            <v>NA</v>
          </cell>
          <cell r="AF2079" t="str">
            <v>108367.NA2</v>
          </cell>
        </row>
        <row r="2080">
          <cell r="A2080">
            <v>2080</v>
          </cell>
          <cell r="B2080">
            <v>108368</v>
          </cell>
          <cell r="C2080" t="str">
            <v>Line Transformers</v>
          </cell>
          <cell r="AD2080">
            <v>108368</v>
          </cell>
          <cell r="AE2080" t="str">
            <v>NA</v>
          </cell>
          <cell r="AF2080" t="str">
            <v>108368.NA</v>
          </cell>
        </row>
        <row r="2081">
          <cell r="A2081">
            <v>2081</v>
          </cell>
          <cell r="D2081" t="str">
            <v>S</v>
          </cell>
          <cell r="E2081" t="str">
            <v>DPW</v>
          </cell>
          <cell r="F2081">
            <v>-116966251.06999999</v>
          </cell>
          <cell r="G2081">
            <v>0</v>
          </cell>
          <cell r="H2081">
            <v>0</v>
          </cell>
          <cell r="I2081">
            <v>-116966251.06999999</v>
          </cell>
          <cell r="J2081">
            <v>0</v>
          </cell>
          <cell r="K2081">
            <v>0</v>
          </cell>
          <cell r="S2081" t="str">
            <v>XFMR</v>
          </cell>
          <cell r="T2081">
            <v>0</v>
          </cell>
          <cell r="U2081">
            <v>0</v>
          </cell>
          <cell r="V2081">
            <v>-116966251.06999999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B2081">
            <v>0</v>
          </cell>
          <cell r="AD2081">
            <v>108368</v>
          </cell>
          <cell r="AE2081" t="str">
            <v>S</v>
          </cell>
          <cell r="AF2081" t="str">
            <v>108368.S</v>
          </cell>
        </row>
        <row r="2082">
          <cell r="A2082">
            <v>2082</v>
          </cell>
          <cell r="F2082">
            <v>-116966251.06999999</v>
          </cell>
          <cell r="G2082">
            <v>0</v>
          </cell>
          <cell r="H2082">
            <v>0</v>
          </cell>
          <cell r="I2082">
            <v>-116966251.06999999</v>
          </cell>
          <cell r="J2082">
            <v>0</v>
          </cell>
          <cell r="K2082">
            <v>0</v>
          </cell>
          <cell r="N2082">
            <v>0</v>
          </cell>
          <cell r="O2082">
            <v>0</v>
          </cell>
          <cell r="Q2082">
            <v>0</v>
          </cell>
          <cell r="R2082">
            <v>0</v>
          </cell>
          <cell r="T2082">
            <v>0</v>
          </cell>
          <cell r="U2082">
            <v>0</v>
          </cell>
          <cell r="V2082">
            <v>-116966251.06999999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B2082">
            <v>0</v>
          </cell>
          <cell r="AD2082">
            <v>108368</v>
          </cell>
          <cell r="AE2082" t="str">
            <v>NA</v>
          </cell>
          <cell r="AF2082" t="str">
            <v>108368.NA1</v>
          </cell>
        </row>
        <row r="2083">
          <cell r="A2083">
            <v>2083</v>
          </cell>
          <cell r="AD2083">
            <v>108368</v>
          </cell>
          <cell r="AE2083" t="str">
            <v>NA</v>
          </cell>
          <cell r="AF2083" t="str">
            <v>108368.NA2</v>
          </cell>
        </row>
        <row r="2084">
          <cell r="A2084">
            <v>2084</v>
          </cell>
          <cell r="B2084">
            <v>108369</v>
          </cell>
          <cell r="C2084" t="str">
            <v>Services</v>
          </cell>
          <cell r="AD2084">
            <v>108369</v>
          </cell>
          <cell r="AE2084" t="str">
            <v>NA</v>
          </cell>
          <cell r="AF2084" t="str">
            <v>108369.NA</v>
          </cell>
        </row>
        <row r="2085">
          <cell r="A2085">
            <v>2085</v>
          </cell>
          <cell r="D2085" t="str">
            <v>S</v>
          </cell>
          <cell r="E2085" t="str">
            <v>DPW</v>
          </cell>
          <cell r="F2085">
            <v>-90281930.189999998</v>
          </cell>
          <cell r="G2085">
            <v>0</v>
          </cell>
          <cell r="H2085">
            <v>0</v>
          </cell>
          <cell r="I2085">
            <v>-90281930.189999998</v>
          </cell>
          <cell r="J2085">
            <v>0</v>
          </cell>
          <cell r="K2085">
            <v>0</v>
          </cell>
          <cell r="S2085" t="str">
            <v>SERV</v>
          </cell>
          <cell r="T2085">
            <v>0</v>
          </cell>
          <cell r="U2085">
            <v>0</v>
          </cell>
          <cell r="V2085">
            <v>0</v>
          </cell>
          <cell r="W2085">
            <v>-90281930.189999998</v>
          </cell>
          <cell r="X2085">
            <v>0</v>
          </cell>
          <cell r="Y2085">
            <v>0</v>
          </cell>
          <cell r="Z2085">
            <v>0</v>
          </cell>
          <cell r="AA2085">
            <v>0</v>
          </cell>
          <cell r="AB2085">
            <v>0</v>
          </cell>
          <cell r="AD2085">
            <v>108369</v>
          </cell>
          <cell r="AE2085" t="str">
            <v>S</v>
          </cell>
          <cell r="AF2085" t="str">
            <v>108369.S</v>
          </cell>
        </row>
        <row r="2086">
          <cell r="A2086">
            <v>2086</v>
          </cell>
          <cell r="F2086">
            <v>-90281930.189999998</v>
          </cell>
          <cell r="G2086">
            <v>0</v>
          </cell>
          <cell r="H2086">
            <v>0</v>
          </cell>
          <cell r="I2086">
            <v>-90281930.189999998</v>
          </cell>
          <cell r="J2086">
            <v>0</v>
          </cell>
          <cell r="K2086">
            <v>0</v>
          </cell>
          <cell r="N2086">
            <v>0</v>
          </cell>
          <cell r="O2086">
            <v>0</v>
          </cell>
          <cell r="Q2086">
            <v>0</v>
          </cell>
          <cell r="R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-90281930.189999998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B2086">
            <v>0</v>
          </cell>
          <cell r="AD2086">
            <v>108369</v>
          </cell>
          <cell r="AE2086" t="str">
            <v>NA</v>
          </cell>
          <cell r="AF2086" t="str">
            <v>108369.NA1</v>
          </cell>
        </row>
        <row r="2087">
          <cell r="A2087">
            <v>2087</v>
          </cell>
          <cell r="AD2087">
            <v>108369</v>
          </cell>
          <cell r="AE2087" t="str">
            <v>NA</v>
          </cell>
          <cell r="AF2087" t="str">
            <v>108369.NA2</v>
          </cell>
        </row>
        <row r="2088">
          <cell r="A2088">
            <v>2088</v>
          </cell>
          <cell r="B2088">
            <v>108370</v>
          </cell>
          <cell r="C2088" t="str">
            <v>Meters</v>
          </cell>
          <cell r="AD2088">
            <v>108370</v>
          </cell>
          <cell r="AE2088" t="str">
            <v>NA</v>
          </cell>
          <cell r="AF2088" t="str">
            <v>108370.NA</v>
          </cell>
        </row>
        <row r="2089">
          <cell r="A2089">
            <v>2089</v>
          </cell>
          <cell r="D2089" t="str">
            <v>S</v>
          </cell>
          <cell r="E2089" t="str">
            <v>DPW</v>
          </cell>
          <cell r="F2089">
            <v>-36464290.566923097</v>
          </cell>
          <cell r="G2089">
            <v>0</v>
          </cell>
          <cell r="H2089">
            <v>0</v>
          </cell>
          <cell r="I2089">
            <v>-36464290.566923097</v>
          </cell>
          <cell r="J2089">
            <v>0</v>
          </cell>
          <cell r="K2089">
            <v>0</v>
          </cell>
          <cell r="S2089" t="str">
            <v>METR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  <cell r="X2089">
            <v>-36464290.566923097</v>
          </cell>
          <cell r="Y2089">
            <v>0</v>
          </cell>
          <cell r="Z2089">
            <v>0</v>
          </cell>
          <cell r="AA2089">
            <v>0</v>
          </cell>
          <cell r="AB2089">
            <v>0</v>
          </cell>
          <cell r="AD2089">
            <v>108370</v>
          </cell>
          <cell r="AE2089" t="str">
            <v>S</v>
          </cell>
          <cell r="AF2089" t="str">
            <v>108370.S</v>
          </cell>
        </row>
        <row r="2090">
          <cell r="A2090">
            <v>2090</v>
          </cell>
          <cell r="F2090">
            <v>-36464290.566923097</v>
          </cell>
          <cell r="G2090">
            <v>0</v>
          </cell>
          <cell r="H2090">
            <v>0</v>
          </cell>
          <cell r="I2090">
            <v>-36464290.566923097</v>
          </cell>
          <cell r="J2090">
            <v>0</v>
          </cell>
          <cell r="K2090">
            <v>0</v>
          </cell>
          <cell r="N2090">
            <v>0</v>
          </cell>
          <cell r="O2090">
            <v>0</v>
          </cell>
          <cell r="Q2090">
            <v>0</v>
          </cell>
          <cell r="R2090">
            <v>0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  <cell r="X2090">
            <v>-36464290.566923097</v>
          </cell>
          <cell r="Y2090">
            <v>0</v>
          </cell>
          <cell r="Z2090">
            <v>0</v>
          </cell>
          <cell r="AA2090">
            <v>0</v>
          </cell>
          <cell r="AB2090">
            <v>0</v>
          </cell>
          <cell r="AD2090">
            <v>108370</v>
          </cell>
          <cell r="AE2090" t="str">
            <v>NA</v>
          </cell>
          <cell r="AF2090" t="str">
            <v>108370.NA1</v>
          </cell>
        </row>
        <row r="2091">
          <cell r="A2091">
            <v>2091</v>
          </cell>
          <cell r="AD2091">
            <v>108370</v>
          </cell>
          <cell r="AE2091" t="str">
            <v>NA</v>
          </cell>
          <cell r="AF2091" t="str">
            <v>108370.NA2</v>
          </cell>
        </row>
        <row r="2092">
          <cell r="A2092">
            <v>2092</v>
          </cell>
          <cell r="B2092">
            <v>108371</v>
          </cell>
          <cell r="C2092" t="str">
            <v>Installations on Customers' Premises</v>
          </cell>
          <cell r="AD2092">
            <v>108371</v>
          </cell>
          <cell r="AE2092" t="str">
            <v>NA</v>
          </cell>
          <cell r="AF2092" t="str">
            <v>108371.NA</v>
          </cell>
        </row>
        <row r="2093">
          <cell r="A2093">
            <v>2093</v>
          </cell>
          <cell r="D2093" t="str">
            <v>S</v>
          </cell>
          <cell r="E2093" t="str">
            <v>DPW</v>
          </cell>
          <cell r="F2093">
            <v>-3449623.5184615399</v>
          </cell>
          <cell r="G2093">
            <v>0</v>
          </cell>
          <cell r="H2093">
            <v>0</v>
          </cell>
          <cell r="I2093">
            <v>-3449623.5184615399</v>
          </cell>
          <cell r="J2093">
            <v>0</v>
          </cell>
          <cell r="K2093">
            <v>0</v>
          </cell>
          <cell r="S2093" t="str">
            <v>PC</v>
          </cell>
          <cell r="T2093">
            <v>0</v>
          </cell>
          <cell r="U2093">
            <v>-3449623.5184615399</v>
          </cell>
          <cell r="V2093">
            <v>0</v>
          </cell>
          <cell r="W2093">
            <v>0</v>
          </cell>
          <cell r="X2093">
            <v>0</v>
          </cell>
          <cell r="Y2093">
            <v>0</v>
          </cell>
          <cell r="Z2093">
            <v>0</v>
          </cell>
          <cell r="AA2093">
            <v>0</v>
          </cell>
          <cell r="AB2093">
            <v>0</v>
          </cell>
          <cell r="AD2093">
            <v>108371</v>
          </cell>
          <cell r="AE2093" t="str">
            <v>S</v>
          </cell>
          <cell r="AF2093" t="str">
            <v>108371.S</v>
          </cell>
        </row>
        <row r="2094">
          <cell r="A2094">
            <v>2094</v>
          </cell>
          <cell r="F2094">
            <v>-3449623.5184615399</v>
          </cell>
          <cell r="G2094">
            <v>0</v>
          </cell>
          <cell r="H2094">
            <v>0</v>
          </cell>
          <cell r="I2094">
            <v>-3449623.5184615399</v>
          </cell>
          <cell r="J2094">
            <v>0</v>
          </cell>
          <cell r="K2094">
            <v>0</v>
          </cell>
          <cell r="N2094">
            <v>0</v>
          </cell>
          <cell r="O2094">
            <v>0</v>
          </cell>
          <cell r="Q2094">
            <v>0</v>
          </cell>
          <cell r="R2094">
            <v>0</v>
          </cell>
          <cell r="T2094">
            <v>0</v>
          </cell>
          <cell r="U2094">
            <v>-3449623.5184615399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B2094">
            <v>0</v>
          </cell>
          <cell r="AD2094">
            <v>108371</v>
          </cell>
          <cell r="AE2094" t="str">
            <v>NA</v>
          </cell>
          <cell r="AF2094" t="str">
            <v>108371.NA1</v>
          </cell>
        </row>
        <row r="2095">
          <cell r="A2095">
            <v>2095</v>
          </cell>
          <cell r="AD2095">
            <v>108371</v>
          </cell>
          <cell r="AE2095" t="str">
            <v>NA</v>
          </cell>
          <cell r="AF2095" t="str">
            <v>108371.NA2</v>
          </cell>
        </row>
        <row r="2096">
          <cell r="A2096">
            <v>2096</v>
          </cell>
          <cell r="B2096">
            <v>108372</v>
          </cell>
          <cell r="C2096" t="str">
            <v>Leased Property</v>
          </cell>
          <cell r="AD2096">
            <v>108372</v>
          </cell>
          <cell r="AE2096" t="str">
            <v>NA</v>
          </cell>
          <cell r="AF2096" t="str">
            <v>108372.NA</v>
          </cell>
        </row>
        <row r="2097">
          <cell r="A2097">
            <v>2097</v>
          </cell>
          <cell r="D2097" t="str">
            <v>S</v>
          </cell>
          <cell r="E2097" t="str">
            <v>DPW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S2097" t="str">
            <v>PLNT2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B2097">
            <v>0</v>
          </cell>
          <cell r="AD2097">
            <v>108372</v>
          </cell>
          <cell r="AE2097" t="str">
            <v>S</v>
          </cell>
          <cell r="AF2097" t="str">
            <v>108372.S</v>
          </cell>
        </row>
        <row r="2098">
          <cell r="A2098">
            <v>2098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N2098">
            <v>0</v>
          </cell>
          <cell r="O2098">
            <v>0</v>
          </cell>
          <cell r="Q2098">
            <v>0</v>
          </cell>
          <cell r="R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B2098">
            <v>0</v>
          </cell>
          <cell r="AD2098">
            <v>108372</v>
          </cell>
          <cell r="AE2098" t="str">
            <v>NA</v>
          </cell>
          <cell r="AF2098" t="str">
            <v>108372.NA1</v>
          </cell>
        </row>
        <row r="2099">
          <cell r="A2099">
            <v>2099</v>
          </cell>
          <cell r="AD2099">
            <v>108372</v>
          </cell>
          <cell r="AE2099" t="str">
            <v>NA</v>
          </cell>
          <cell r="AF2099" t="str">
            <v>108372.NA2</v>
          </cell>
        </row>
        <row r="2100">
          <cell r="A2100">
            <v>2100</v>
          </cell>
          <cell r="B2100">
            <v>108373</v>
          </cell>
          <cell r="C2100" t="str">
            <v>Street Lights</v>
          </cell>
          <cell r="AD2100">
            <v>108373</v>
          </cell>
          <cell r="AE2100" t="str">
            <v>NA</v>
          </cell>
          <cell r="AF2100" t="str">
            <v>108373.NA</v>
          </cell>
        </row>
        <row r="2101">
          <cell r="A2101">
            <v>2101</v>
          </cell>
          <cell r="D2101" t="str">
            <v>S</v>
          </cell>
          <cell r="E2101" t="str">
            <v>DPW</v>
          </cell>
          <cell r="F2101">
            <v>-12365678.403846201</v>
          </cell>
          <cell r="G2101">
            <v>0</v>
          </cell>
          <cell r="H2101">
            <v>0</v>
          </cell>
          <cell r="I2101">
            <v>-12365678.403846201</v>
          </cell>
          <cell r="J2101">
            <v>0</v>
          </cell>
          <cell r="K2101">
            <v>0</v>
          </cell>
          <cell r="S2101" t="str">
            <v>PC</v>
          </cell>
          <cell r="T2101">
            <v>0</v>
          </cell>
          <cell r="U2101">
            <v>-12365678.403846201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B2101">
            <v>0</v>
          </cell>
          <cell r="AD2101">
            <v>108373</v>
          </cell>
          <cell r="AE2101" t="str">
            <v>S</v>
          </cell>
          <cell r="AF2101" t="str">
            <v>108373.S</v>
          </cell>
        </row>
        <row r="2102">
          <cell r="A2102">
            <v>2102</v>
          </cell>
          <cell r="F2102">
            <v>-12365678.403846201</v>
          </cell>
          <cell r="G2102">
            <v>0</v>
          </cell>
          <cell r="H2102">
            <v>0</v>
          </cell>
          <cell r="I2102">
            <v>-12365678.403846201</v>
          </cell>
          <cell r="J2102">
            <v>0</v>
          </cell>
          <cell r="K2102">
            <v>0</v>
          </cell>
          <cell r="N2102">
            <v>0</v>
          </cell>
          <cell r="O2102">
            <v>0</v>
          </cell>
          <cell r="Q2102">
            <v>0</v>
          </cell>
          <cell r="R2102">
            <v>0</v>
          </cell>
          <cell r="T2102">
            <v>0</v>
          </cell>
          <cell r="U2102">
            <v>-12365678.403846201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B2102">
            <v>0</v>
          </cell>
          <cell r="AD2102">
            <v>108373</v>
          </cell>
          <cell r="AE2102" t="str">
            <v>NA</v>
          </cell>
          <cell r="AF2102" t="str">
            <v>108373.NA1</v>
          </cell>
        </row>
        <row r="2103">
          <cell r="A2103">
            <v>2103</v>
          </cell>
          <cell r="AD2103">
            <v>108373</v>
          </cell>
          <cell r="AE2103" t="str">
            <v>NA</v>
          </cell>
          <cell r="AF2103" t="str">
            <v>108373.NA2</v>
          </cell>
        </row>
        <row r="2104">
          <cell r="A2104">
            <v>2104</v>
          </cell>
          <cell r="B2104" t="str">
            <v>108D00</v>
          </cell>
          <cell r="C2104" t="str">
            <v>Unclassified Dist Plant - Acct 300</v>
          </cell>
          <cell r="AD2104" t="str">
            <v>108D00</v>
          </cell>
          <cell r="AE2104" t="str">
            <v>NA</v>
          </cell>
          <cell r="AF2104" t="str">
            <v>108D00.NA</v>
          </cell>
        </row>
        <row r="2105">
          <cell r="A2105">
            <v>2105</v>
          </cell>
          <cell r="D2105" t="str">
            <v>S</v>
          </cell>
          <cell r="E2105" t="str">
            <v>DPW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S2105" t="str">
            <v>PLNT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B2105">
            <v>0</v>
          </cell>
          <cell r="AD2105" t="str">
            <v>108D00</v>
          </cell>
          <cell r="AE2105" t="str">
            <v>S</v>
          </cell>
          <cell r="AF2105" t="str">
            <v>108D00.S</v>
          </cell>
        </row>
        <row r="2106">
          <cell r="A2106">
            <v>2106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N2106">
            <v>0</v>
          </cell>
          <cell r="O2106">
            <v>0</v>
          </cell>
          <cell r="Q2106">
            <v>0</v>
          </cell>
          <cell r="R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B2106">
            <v>0</v>
          </cell>
          <cell r="AD2106" t="str">
            <v>108D00</v>
          </cell>
          <cell r="AE2106" t="str">
            <v>NA</v>
          </cell>
          <cell r="AF2106" t="str">
            <v>108D00.NA1</v>
          </cell>
        </row>
        <row r="2107">
          <cell r="A2107">
            <v>2107</v>
          </cell>
          <cell r="AD2107" t="str">
            <v>108D00</v>
          </cell>
          <cell r="AE2107" t="str">
            <v>NA</v>
          </cell>
          <cell r="AF2107" t="str">
            <v>108D00.NA2</v>
          </cell>
        </row>
        <row r="2108">
          <cell r="A2108">
            <v>2108</v>
          </cell>
          <cell r="B2108" t="str">
            <v>108DS</v>
          </cell>
          <cell r="C2108" t="str">
            <v>Unclassified Dist Sub Plant - Acct 300</v>
          </cell>
          <cell r="AD2108" t="str">
            <v>108DS</v>
          </cell>
          <cell r="AE2108" t="str">
            <v>NA</v>
          </cell>
          <cell r="AF2108" t="str">
            <v>108DS.NA</v>
          </cell>
        </row>
        <row r="2109">
          <cell r="A2109">
            <v>2109</v>
          </cell>
          <cell r="D2109" t="str">
            <v>S</v>
          </cell>
          <cell r="E2109" t="str">
            <v>DPW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S2109" t="str">
            <v>PLNT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0</v>
          </cell>
          <cell r="AB2109">
            <v>0</v>
          </cell>
          <cell r="AD2109" t="str">
            <v>108DS</v>
          </cell>
          <cell r="AE2109" t="str">
            <v>S</v>
          </cell>
          <cell r="AF2109" t="str">
            <v>108DS.S</v>
          </cell>
        </row>
        <row r="2110">
          <cell r="A2110">
            <v>2110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N2110">
            <v>0</v>
          </cell>
          <cell r="O2110">
            <v>0</v>
          </cell>
          <cell r="Q2110">
            <v>0</v>
          </cell>
          <cell r="R2110">
            <v>0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0</v>
          </cell>
          <cell r="AB2110">
            <v>0</v>
          </cell>
          <cell r="AD2110" t="str">
            <v>108DS</v>
          </cell>
          <cell r="AE2110" t="str">
            <v>NA</v>
          </cell>
          <cell r="AF2110" t="str">
            <v>108DS.NA1</v>
          </cell>
        </row>
        <row r="2111">
          <cell r="A2111">
            <v>2111</v>
          </cell>
          <cell r="AD2111" t="str">
            <v>108DS</v>
          </cell>
          <cell r="AE2111" t="str">
            <v>NA</v>
          </cell>
          <cell r="AF2111" t="str">
            <v>108DS.NA2</v>
          </cell>
        </row>
        <row r="2112">
          <cell r="A2112">
            <v>2112</v>
          </cell>
          <cell r="B2112" t="str">
            <v>108DP</v>
          </cell>
          <cell r="C2112" t="str">
            <v>Unclassified Dist Sub Plant - Acct 300</v>
          </cell>
          <cell r="AD2112" t="str">
            <v>108DP</v>
          </cell>
          <cell r="AE2112" t="str">
            <v>NA</v>
          </cell>
          <cell r="AF2112" t="str">
            <v>108DP.NA</v>
          </cell>
        </row>
        <row r="2113">
          <cell r="A2113">
            <v>2113</v>
          </cell>
          <cell r="D2113" t="str">
            <v>S</v>
          </cell>
          <cell r="E2113" t="str">
            <v>DPW</v>
          </cell>
          <cell r="F2113">
            <v>-288476.20538461499</v>
          </cell>
          <cell r="G2113">
            <v>0</v>
          </cell>
          <cell r="H2113">
            <v>0</v>
          </cell>
          <cell r="I2113">
            <v>-288476.20538461499</v>
          </cell>
          <cell r="J2113">
            <v>0</v>
          </cell>
          <cell r="K2113">
            <v>0</v>
          </cell>
          <cell r="S2113" t="str">
            <v>PLNT</v>
          </cell>
          <cell r="T2113">
            <v>-50600.190499014985</v>
          </cell>
          <cell r="U2113">
            <v>-145413.87422993782</v>
          </cell>
          <cell r="V2113">
            <v>-54017.997376680927</v>
          </cell>
          <cell r="W2113">
            <v>-29735.531924253773</v>
          </cell>
          <cell r="X2113">
            <v>-8708.6113547274545</v>
          </cell>
          <cell r="Y2113">
            <v>0</v>
          </cell>
          <cell r="Z2113">
            <v>0</v>
          </cell>
          <cell r="AA2113">
            <v>0</v>
          </cell>
          <cell r="AB2113">
            <v>0</v>
          </cell>
          <cell r="AD2113" t="str">
            <v>108DP</v>
          </cell>
          <cell r="AE2113" t="str">
            <v>S</v>
          </cell>
          <cell r="AF2113" t="str">
            <v>108DP.S</v>
          </cell>
        </row>
        <row r="2114">
          <cell r="A2114">
            <v>2114</v>
          </cell>
          <cell r="F2114">
            <v>-288476.20538461499</v>
          </cell>
          <cell r="G2114">
            <v>0</v>
          </cell>
          <cell r="H2114">
            <v>0</v>
          </cell>
          <cell r="I2114">
            <v>-288476.20538461499</v>
          </cell>
          <cell r="J2114">
            <v>0</v>
          </cell>
          <cell r="K2114">
            <v>0</v>
          </cell>
          <cell r="N2114">
            <v>0</v>
          </cell>
          <cell r="O2114">
            <v>0</v>
          </cell>
          <cell r="Q2114">
            <v>0</v>
          </cell>
          <cell r="R2114">
            <v>0</v>
          </cell>
          <cell r="T2114">
            <v>-50600.190499014985</v>
          </cell>
          <cell r="U2114">
            <v>-145413.87422993782</v>
          </cell>
          <cell r="V2114">
            <v>-54017.997376680927</v>
          </cell>
          <cell r="W2114">
            <v>-29735.531924253773</v>
          </cell>
          <cell r="X2114">
            <v>-8708.6113547274545</v>
          </cell>
          <cell r="Y2114">
            <v>0</v>
          </cell>
          <cell r="Z2114">
            <v>0</v>
          </cell>
          <cell r="AA2114">
            <v>0</v>
          </cell>
          <cell r="AB2114">
            <v>0</v>
          </cell>
          <cell r="AD2114" t="str">
            <v>108DP</v>
          </cell>
          <cell r="AE2114" t="str">
            <v>NA</v>
          </cell>
          <cell r="AF2114" t="str">
            <v>108DP.NA1</v>
          </cell>
        </row>
        <row r="2115">
          <cell r="A2115">
            <v>2115</v>
          </cell>
          <cell r="AD2115" t="str">
            <v>108DP</v>
          </cell>
          <cell r="AE2115" t="str">
            <v>NA</v>
          </cell>
          <cell r="AF2115" t="str">
            <v>108DP.NA2</v>
          </cell>
        </row>
        <row r="2116">
          <cell r="A2116">
            <v>2116</v>
          </cell>
          <cell r="AD2116" t="str">
            <v>108DP</v>
          </cell>
          <cell r="AE2116" t="str">
            <v>NA</v>
          </cell>
          <cell r="AF2116" t="str">
            <v>108DP.NA3</v>
          </cell>
        </row>
        <row r="2117">
          <cell r="A2117">
            <v>2117</v>
          </cell>
          <cell r="B2117" t="str">
            <v>TOTAL DISTRIBUTION PLANT DEPR</v>
          </cell>
          <cell r="F2117">
            <v>-873756689.44153762</v>
          </cell>
          <cell r="G2117">
            <v>0</v>
          </cell>
          <cell r="H2117">
            <v>0</v>
          </cell>
          <cell r="I2117">
            <v>-873756689.44153762</v>
          </cell>
          <cell r="J2117">
            <v>0</v>
          </cell>
          <cell r="K2117">
            <v>0</v>
          </cell>
          <cell r="N2117">
            <v>0</v>
          </cell>
          <cell r="O2117">
            <v>0</v>
          </cell>
          <cell r="Q2117">
            <v>0</v>
          </cell>
          <cell r="R2117">
            <v>0</v>
          </cell>
          <cell r="T2117">
            <v>-104560566.42142558</v>
          </cell>
          <cell r="U2117">
            <v>-525391189.05253333</v>
          </cell>
          <cell r="V2117">
            <v>-117020269.06737667</v>
          </cell>
          <cell r="W2117">
            <v>-90311665.721924245</v>
          </cell>
          <cell r="X2117">
            <v>-36472999.178277828</v>
          </cell>
          <cell r="Y2117">
            <v>0</v>
          </cell>
          <cell r="Z2117">
            <v>0</v>
          </cell>
          <cell r="AA2117">
            <v>0</v>
          </cell>
          <cell r="AB2117">
            <v>0</v>
          </cell>
          <cell r="AD2117" t="str">
            <v>TOTAL DISTRIBUTION PLANT DEPR</v>
          </cell>
          <cell r="AE2117" t="str">
            <v>NA</v>
          </cell>
          <cell r="AF2117" t="str">
            <v>TOTAL DISTRIBUTION PLANT DEPR.NA</v>
          </cell>
        </row>
        <row r="2118">
          <cell r="A2118">
            <v>2118</v>
          </cell>
          <cell r="AD2118" t="str">
            <v>TOTAL DISTRIBUTION PLANT DEPR</v>
          </cell>
          <cell r="AE2118" t="str">
            <v>NA</v>
          </cell>
          <cell r="AF2118" t="str">
            <v>TOTAL DISTRIBUTION PLANT DEPR.NA1</v>
          </cell>
        </row>
        <row r="2119">
          <cell r="A2119">
            <v>2119</v>
          </cell>
          <cell r="B2119" t="str">
            <v>108GP</v>
          </cell>
          <cell r="C2119" t="str">
            <v>General Plant Accumulated Depr</v>
          </cell>
          <cell r="AD2119" t="str">
            <v>108GP</v>
          </cell>
          <cell r="AE2119" t="str">
            <v>NA</v>
          </cell>
          <cell r="AF2119" t="str">
            <v>108GP.NA</v>
          </cell>
        </row>
        <row r="2120">
          <cell r="A2120">
            <v>2120</v>
          </cell>
          <cell r="D2120" t="str">
            <v>S</v>
          </cell>
          <cell r="E2120" t="str">
            <v>G-SITUS</v>
          </cell>
          <cell r="F2120">
            <v>-74314293.267692298</v>
          </cell>
          <cell r="G2120">
            <v>0</v>
          </cell>
          <cell r="H2120">
            <v>-22029514.049441017</v>
          </cell>
          <cell r="I2120">
            <v>-52284779.218251273</v>
          </cell>
          <cell r="J2120">
            <v>0</v>
          </cell>
          <cell r="K2120">
            <v>0</v>
          </cell>
          <cell r="M2120">
            <v>0.75</v>
          </cell>
          <cell r="N2120">
            <v>0</v>
          </cell>
          <cell r="O2120">
            <v>0</v>
          </cell>
          <cell r="P2120">
            <v>0.75</v>
          </cell>
          <cell r="Q2120">
            <v>-16522135.537080763</v>
          </cell>
          <cell r="R2120">
            <v>-5507378.5123602543</v>
          </cell>
          <cell r="S2120" t="str">
            <v>PLNT</v>
          </cell>
          <cell r="T2120">
            <v>-9171015.6306137778</v>
          </cell>
          <cell r="U2120">
            <v>-26355491.952087142</v>
          </cell>
          <cell r="V2120">
            <v>-9790474.9644299969</v>
          </cell>
          <cell r="W2120">
            <v>-5389407.1419998892</v>
          </cell>
          <cell r="X2120">
            <v>-1578389.5291204653</v>
          </cell>
          <cell r="Y2120">
            <v>0</v>
          </cell>
          <cell r="Z2120">
            <v>0</v>
          </cell>
          <cell r="AA2120">
            <v>0</v>
          </cell>
          <cell r="AB2120">
            <v>0</v>
          </cell>
          <cell r="AD2120" t="str">
            <v>108GP</v>
          </cell>
          <cell r="AE2120" t="str">
            <v>S</v>
          </cell>
          <cell r="AF2120" t="str">
            <v>108GP.S</v>
          </cell>
        </row>
        <row r="2121">
          <cell r="A2121">
            <v>2121</v>
          </cell>
          <cell r="D2121" t="str">
            <v>SG</v>
          </cell>
          <cell r="E2121" t="str">
            <v>G-DGP</v>
          </cell>
          <cell r="F2121">
            <v>-570793.63275224692</v>
          </cell>
          <cell r="G2121">
            <v>-382440.35434392752</v>
          </cell>
          <cell r="H2121">
            <v>-188353.27840831937</v>
          </cell>
          <cell r="I2121">
            <v>0</v>
          </cell>
          <cell r="J2121">
            <v>0</v>
          </cell>
          <cell r="K2121">
            <v>0</v>
          </cell>
          <cell r="M2121">
            <v>0.75</v>
          </cell>
          <cell r="N2121">
            <v>-286830.26575794566</v>
          </cell>
          <cell r="O2121">
            <v>-95610.088585981881</v>
          </cell>
          <cell r="P2121">
            <v>0.75</v>
          </cell>
          <cell r="Q2121">
            <v>-141264.95880623953</v>
          </cell>
          <cell r="R2121">
            <v>-47088.319602079842</v>
          </cell>
          <cell r="S2121" t="str">
            <v>PLNT</v>
          </cell>
          <cell r="T2121">
            <v>0</v>
          </cell>
          <cell r="U2121">
            <v>0</v>
          </cell>
          <cell r="V2121">
            <v>0</v>
          </cell>
          <cell r="W2121">
            <v>0</v>
          </cell>
          <cell r="X2121">
            <v>0</v>
          </cell>
          <cell r="Y2121">
            <v>0</v>
          </cell>
          <cell r="Z2121">
            <v>0</v>
          </cell>
          <cell r="AA2121">
            <v>0</v>
          </cell>
          <cell r="AB2121">
            <v>0</v>
          </cell>
          <cell r="AD2121" t="str">
            <v>108GP</v>
          </cell>
          <cell r="AE2121" t="str">
            <v>SG</v>
          </cell>
          <cell r="AF2121" t="str">
            <v>108GP.SG</v>
          </cell>
        </row>
        <row r="2122">
          <cell r="A2122">
            <v>2122</v>
          </cell>
          <cell r="D2122" t="str">
            <v>SG</v>
          </cell>
          <cell r="E2122" t="str">
            <v>G-DGU</v>
          </cell>
          <cell r="F2122">
            <v>-1442982.4259724659</v>
          </cell>
          <cell r="G2122">
            <v>-966820.01801604312</v>
          </cell>
          <cell r="H2122">
            <v>-476162.40795642283</v>
          </cell>
          <cell r="I2122">
            <v>0</v>
          </cell>
          <cell r="J2122">
            <v>0</v>
          </cell>
          <cell r="K2122">
            <v>0</v>
          </cell>
          <cell r="M2122">
            <v>0.75</v>
          </cell>
          <cell r="N2122">
            <v>-725115.01351203234</v>
          </cell>
          <cell r="O2122">
            <v>-241705.00450401078</v>
          </cell>
          <cell r="P2122">
            <v>0.75</v>
          </cell>
          <cell r="Q2122">
            <v>-357121.80596731714</v>
          </cell>
          <cell r="R2122">
            <v>-119040.60198910571</v>
          </cell>
          <cell r="S2122" t="str">
            <v>PLNT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  <cell r="X2122">
            <v>0</v>
          </cell>
          <cell r="Y2122">
            <v>0</v>
          </cell>
          <cell r="Z2122">
            <v>0</v>
          </cell>
          <cell r="AA2122">
            <v>0</v>
          </cell>
          <cell r="AB2122">
            <v>0</v>
          </cell>
          <cell r="AD2122" t="str">
            <v>108GP</v>
          </cell>
          <cell r="AE2122" t="str">
            <v>SG</v>
          </cell>
          <cell r="AF2122" t="str">
            <v>108GP.SG1</v>
          </cell>
        </row>
        <row r="2123">
          <cell r="A2123">
            <v>2123</v>
          </cell>
          <cell r="D2123" t="str">
            <v>SG</v>
          </cell>
          <cell r="E2123" t="str">
            <v>G-SG</v>
          </cell>
          <cell r="F2123">
            <v>-36962728.55081369</v>
          </cell>
          <cell r="G2123">
            <v>-16338947.728931114</v>
          </cell>
          <cell r="H2123">
            <v>-20623780.821882576</v>
          </cell>
          <cell r="I2123">
            <v>0</v>
          </cell>
          <cell r="J2123">
            <v>0</v>
          </cell>
          <cell r="K2123">
            <v>0</v>
          </cell>
          <cell r="M2123">
            <v>0.75</v>
          </cell>
          <cell r="N2123">
            <v>-12254210.796698336</v>
          </cell>
          <cell r="O2123">
            <v>-4084736.9322327785</v>
          </cell>
          <cell r="P2123">
            <v>0.75</v>
          </cell>
          <cell r="Q2123">
            <v>-15467835.616411932</v>
          </cell>
          <cell r="R2123">
            <v>-5155945.2054706439</v>
          </cell>
          <cell r="S2123" t="str">
            <v>PLNT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  <cell r="AA2123">
            <v>0</v>
          </cell>
          <cell r="AB2123">
            <v>0</v>
          </cell>
          <cell r="AD2123" t="str">
            <v>108GP</v>
          </cell>
          <cell r="AE2123" t="str">
            <v>SG</v>
          </cell>
          <cell r="AF2123" t="str">
            <v>108GP.SG2</v>
          </cell>
        </row>
        <row r="2124">
          <cell r="A2124">
            <v>2124</v>
          </cell>
          <cell r="D2124" t="str">
            <v>CN</v>
          </cell>
          <cell r="E2124" t="str">
            <v>CUST</v>
          </cell>
          <cell r="F2124">
            <v>-3562556.7932744138</v>
          </cell>
          <cell r="G2124">
            <v>0</v>
          </cell>
          <cell r="H2124">
            <v>0</v>
          </cell>
          <cell r="I2124">
            <v>0</v>
          </cell>
          <cell r="J2124">
            <v>-3562556.7932744138</v>
          </cell>
          <cell r="K2124">
            <v>0</v>
          </cell>
          <cell r="M2124">
            <v>0.75</v>
          </cell>
          <cell r="N2124">
            <v>0</v>
          </cell>
          <cell r="O2124">
            <v>0</v>
          </cell>
          <cell r="P2124">
            <v>0.75</v>
          </cell>
          <cell r="Q2124">
            <v>0</v>
          </cell>
          <cell r="R2124">
            <v>0</v>
          </cell>
          <cell r="S2124" t="str">
            <v>CUST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B2124">
            <v>0</v>
          </cell>
          <cell r="AD2124" t="str">
            <v>108GP</v>
          </cell>
          <cell r="AE2124" t="str">
            <v>CN</v>
          </cell>
          <cell r="AF2124" t="str">
            <v>108GP.CN</v>
          </cell>
        </row>
        <row r="2125">
          <cell r="A2125">
            <v>2125</v>
          </cell>
          <cell r="D2125" t="str">
            <v>SO</v>
          </cell>
          <cell r="E2125" t="str">
            <v>PTD</v>
          </cell>
          <cell r="F2125">
            <v>-42020124.238195486</v>
          </cell>
          <cell r="G2125">
            <v>-21219929.430633437</v>
          </cell>
          <cell r="H2125">
            <v>-10081231.909389967</v>
          </cell>
          <cell r="I2125">
            <v>-10718962.898172084</v>
          </cell>
          <cell r="J2125">
            <v>0</v>
          </cell>
          <cell r="K2125">
            <v>0</v>
          </cell>
          <cell r="M2125">
            <v>0.75</v>
          </cell>
          <cell r="N2125">
            <v>-15914947.072975077</v>
          </cell>
          <cell r="O2125">
            <v>-5304982.3576583592</v>
          </cell>
          <cell r="P2125">
            <v>0.75</v>
          </cell>
          <cell r="Q2125">
            <v>-7560923.9320424758</v>
          </cell>
          <cell r="R2125">
            <v>-2520307.9773474918</v>
          </cell>
          <cell r="S2125" t="str">
            <v>PLNT</v>
          </cell>
          <cell r="T2125">
            <v>-1880160.4932241926</v>
          </cell>
          <cell r="U2125">
            <v>-5403169.8062307257</v>
          </cell>
          <cell r="V2125">
            <v>-2007156.565797922</v>
          </cell>
          <cell r="W2125">
            <v>-1104888.5748775399</v>
          </cell>
          <cell r="X2125">
            <v>-323587.45804170275</v>
          </cell>
          <cell r="Y2125">
            <v>0</v>
          </cell>
          <cell r="Z2125">
            <v>0</v>
          </cell>
          <cell r="AA2125">
            <v>0</v>
          </cell>
          <cell r="AB2125">
            <v>0</v>
          </cell>
          <cell r="AD2125" t="str">
            <v>108GP</v>
          </cell>
          <cell r="AE2125" t="str">
            <v>SO</v>
          </cell>
          <cell r="AF2125" t="str">
            <v>108GP.SO</v>
          </cell>
        </row>
        <row r="2126">
          <cell r="A2126">
            <v>2126</v>
          </cell>
          <cell r="D2126" t="str">
            <v>SE</v>
          </cell>
          <cell r="E2126" t="str">
            <v>P</v>
          </cell>
          <cell r="F2126">
            <v>-365860.28745731158</v>
          </cell>
          <cell r="G2126">
            <v>-365860.28745731158</v>
          </cell>
          <cell r="H2126">
            <v>0</v>
          </cell>
          <cell r="I2126">
            <v>0</v>
          </cell>
          <cell r="J2126">
            <v>0</v>
          </cell>
          <cell r="K2126">
            <v>0</v>
          </cell>
          <cell r="M2126">
            <v>0</v>
          </cell>
          <cell r="N2126">
            <v>0</v>
          </cell>
          <cell r="O2126">
            <v>-365860.28745731158</v>
          </cell>
          <cell r="P2126">
            <v>0</v>
          </cell>
          <cell r="Q2126">
            <v>0</v>
          </cell>
          <cell r="R2126">
            <v>0</v>
          </cell>
          <cell r="S2126" t="str">
            <v>PLNT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B2126">
            <v>0</v>
          </cell>
          <cell r="AD2126" t="str">
            <v>108GP</v>
          </cell>
          <cell r="AE2126" t="str">
            <v>SE</v>
          </cell>
          <cell r="AF2126" t="str">
            <v>108GP.SE</v>
          </cell>
        </row>
        <row r="2127">
          <cell r="A2127">
            <v>2127</v>
          </cell>
          <cell r="D2127" t="str">
            <v>SG</v>
          </cell>
          <cell r="E2127" t="str">
            <v>G-SG</v>
          </cell>
          <cell r="F2127">
            <v>-33920.886650483888</v>
          </cell>
          <cell r="G2127">
            <v>-14994.336609629236</v>
          </cell>
          <cell r="H2127">
            <v>-18926.550040854654</v>
          </cell>
          <cell r="I2127">
            <v>0</v>
          </cell>
          <cell r="J2127">
            <v>0</v>
          </cell>
          <cell r="K2127">
            <v>0</v>
          </cell>
          <cell r="M2127">
            <v>0.75</v>
          </cell>
          <cell r="N2127">
            <v>-11245.752457221926</v>
          </cell>
          <cell r="O2127">
            <v>-3748.5841524073089</v>
          </cell>
          <cell r="P2127">
            <v>0.75</v>
          </cell>
          <cell r="Q2127">
            <v>-14194.912530640991</v>
          </cell>
          <cell r="R2127">
            <v>-4731.6375102136635</v>
          </cell>
          <cell r="S2127" t="str">
            <v>PLNT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B2127">
            <v>0</v>
          </cell>
          <cell r="AD2127" t="str">
            <v>108GP</v>
          </cell>
          <cell r="AE2127" t="str">
            <v>SG</v>
          </cell>
          <cell r="AF2127" t="str">
            <v>108GP.SG3</v>
          </cell>
        </row>
        <row r="2128">
          <cell r="A2128">
            <v>2128</v>
          </cell>
          <cell r="D2128" t="str">
            <v>SG</v>
          </cell>
          <cell r="E2128" t="str">
            <v>G-SG</v>
          </cell>
          <cell r="F2128">
            <v>-996355.72277656815</v>
          </cell>
          <cell r="G2128">
            <v>-440427.55262204137</v>
          </cell>
          <cell r="H2128">
            <v>-555928.17015452683</v>
          </cell>
          <cell r="I2128">
            <v>0</v>
          </cell>
          <cell r="J2128">
            <v>0</v>
          </cell>
          <cell r="K2128">
            <v>0</v>
          </cell>
          <cell r="M2128">
            <v>0.75</v>
          </cell>
          <cell r="N2128">
            <v>-330320.66446653102</v>
          </cell>
          <cell r="O2128">
            <v>-110106.88815551034</v>
          </cell>
          <cell r="P2128">
            <v>0.75</v>
          </cell>
          <cell r="Q2128">
            <v>-416946.12761589512</v>
          </cell>
          <cell r="R2128">
            <v>-138982.04253863171</v>
          </cell>
          <cell r="S2128" t="str">
            <v>PLNT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  <cell r="X2128">
            <v>0</v>
          </cell>
          <cell r="Y2128">
            <v>0</v>
          </cell>
          <cell r="Z2128">
            <v>0</v>
          </cell>
          <cell r="AA2128">
            <v>0</v>
          </cell>
          <cell r="AB2128">
            <v>0</v>
          </cell>
          <cell r="AD2128" t="str">
            <v>108GP</v>
          </cell>
          <cell r="AE2128" t="str">
            <v>SG</v>
          </cell>
          <cell r="AF2128" t="str">
            <v>108GP.SG4</v>
          </cell>
        </row>
        <row r="2129">
          <cell r="A2129">
            <v>2129</v>
          </cell>
          <cell r="F2129">
            <v>-160269615.80558494</v>
          </cell>
          <cell r="G2129">
            <v>-39729419.7086135</v>
          </cell>
          <cell r="H2129">
            <v>-53973897.187273681</v>
          </cell>
          <cell r="I2129">
            <v>-63003742.116423354</v>
          </cell>
          <cell r="J2129">
            <v>-3562556.7932744138</v>
          </cell>
          <cell r="K2129">
            <v>0</v>
          </cell>
          <cell r="N2129">
            <v>-29522669.565867141</v>
          </cell>
          <cell r="O2129">
            <v>-10206750.142746359</v>
          </cell>
          <cell r="Q2129">
            <v>-40480422.890455261</v>
          </cell>
          <cell r="R2129">
            <v>-13493474.29681842</v>
          </cell>
          <cell r="T2129">
            <v>-11051176.12383797</v>
          </cell>
          <cell r="U2129">
            <v>-31758661.758317865</v>
          </cell>
          <cell r="V2129">
            <v>-11797631.530227918</v>
          </cell>
          <cell r="W2129">
            <v>-6494295.7168774288</v>
          </cell>
          <cell r="X2129">
            <v>-1901976.9871621681</v>
          </cell>
          <cell r="Y2129">
            <v>0</v>
          </cell>
          <cell r="Z2129">
            <v>0</v>
          </cell>
          <cell r="AA2129">
            <v>0</v>
          </cell>
          <cell r="AB2129">
            <v>0</v>
          </cell>
          <cell r="AD2129" t="str">
            <v>108GP</v>
          </cell>
          <cell r="AE2129" t="str">
            <v>NA</v>
          </cell>
          <cell r="AF2129" t="str">
            <v>108GP.NA1</v>
          </cell>
        </row>
        <row r="2130">
          <cell r="A2130">
            <v>2130</v>
          </cell>
          <cell r="AD2130" t="str">
            <v>108GP</v>
          </cell>
          <cell r="AE2130" t="str">
            <v>NA</v>
          </cell>
          <cell r="AF2130" t="str">
            <v>108GP.NA2</v>
          </cell>
        </row>
        <row r="2131">
          <cell r="A2131">
            <v>2131</v>
          </cell>
          <cell r="AD2131" t="str">
            <v>108GP</v>
          </cell>
          <cell r="AE2131" t="str">
            <v>NA</v>
          </cell>
          <cell r="AF2131" t="str">
            <v>108GP.NA3</v>
          </cell>
        </row>
        <row r="2132">
          <cell r="A2132">
            <v>2132</v>
          </cell>
          <cell r="B2132" t="str">
            <v>108MP</v>
          </cell>
          <cell r="C2132" t="str">
            <v>Mining Plant Accumulated Depr.</v>
          </cell>
          <cell r="AD2132" t="str">
            <v>108MP</v>
          </cell>
          <cell r="AE2132" t="str">
            <v>NA</v>
          </cell>
          <cell r="AF2132" t="str">
            <v>108MP.NA</v>
          </cell>
        </row>
        <row r="2133">
          <cell r="A2133">
            <v>2133</v>
          </cell>
          <cell r="D2133" t="str">
            <v>S</v>
          </cell>
          <cell r="E2133" t="str">
            <v>P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Y2133">
            <v>0</v>
          </cell>
          <cell r="Z2133">
            <v>0</v>
          </cell>
          <cell r="AA2133">
            <v>0</v>
          </cell>
          <cell r="AB2133">
            <v>0</v>
          </cell>
          <cell r="AD2133" t="str">
            <v>108MP</v>
          </cell>
          <cell r="AE2133" t="str">
            <v>S</v>
          </cell>
          <cell r="AF2133" t="str">
            <v>108MP.S</v>
          </cell>
        </row>
        <row r="2134">
          <cell r="A2134">
            <v>2134</v>
          </cell>
          <cell r="D2134" t="str">
            <v>DEU</v>
          </cell>
          <cell r="E2134" t="str">
            <v>P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Y2134">
            <v>0</v>
          </cell>
          <cell r="Z2134">
            <v>0</v>
          </cell>
          <cell r="AA2134">
            <v>0</v>
          </cell>
          <cell r="AB2134">
            <v>0</v>
          </cell>
          <cell r="AD2134" t="str">
            <v>108MP</v>
          </cell>
          <cell r="AE2134" t="str">
            <v>DEU</v>
          </cell>
          <cell r="AF2134" t="str">
            <v>108MP.DEU</v>
          </cell>
        </row>
        <row r="2135">
          <cell r="A2135">
            <v>2135</v>
          </cell>
          <cell r="D2135" t="str">
            <v>SE</v>
          </cell>
          <cell r="E2135" t="str">
            <v>P</v>
          </cell>
          <cell r="F2135">
            <v>-38115538.024846181</v>
          </cell>
          <cell r="G2135">
            <v>-38115538.024846181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M2135">
            <v>0</v>
          </cell>
          <cell r="N2135">
            <v>0</v>
          </cell>
          <cell r="O2135">
            <v>-38115538.024846181</v>
          </cell>
          <cell r="P2135">
            <v>0</v>
          </cell>
          <cell r="Q2135">
            <v>0</v>
          </cell>
          <cell r="R2135">
            <v>0</v>
          </cell>
          <cell r="Y2135">
            <v>0</v>
          </cell>
          <cell r="Z2135">
            <v>0</v>
          </cell>
          <cell r="AA2135">
            <v>0</v>
          </cell>
          <cell r="AB2135">
            <v>0</v>
          </cell>
          <cell r="AD2135" t="str">
            <v>108MP</v>
          </cell>
          <cell r="AE2135" t="str">
            <v>SE</v>
          </cell>
          <cell r="AF2135" t="str">
            <v>108MP.SE</v>
          </cell>
        </row>
        <row r="2136">
          <cell r="A2136">
            <v>2136</v>
          </cell>
          <cell r="F2136">
            <v>-38115538.024846181</v>
          </cell>
          <cell r="G2136">
            <v>-38115538.024846181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N2136">
            <v>0</v>
          </cell>
          <cell r="O2136">
            <v>-38115538.024846181</v>
          </cell>
          <cell r="Q2136">
            <v>0</v>
          </cell>
          <cell r="R2136">
            <v>0</v>
          </cell>
          <cell r="T2136">
            <v>0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  <cell r="AD2136" t="str">
            <v>108MP</v>
          </cell>
          <cell r="AE2136" t="str">
            <v>NA</v>
          </cell>
          <cell r="AF2136" t="str">
            <v>108MP.NA1</v>
          </cell>
        </row>
        <row r="2137">
          <cell r="A2137">
            <v>2137</v>
          </cell>
          <cell r="AD2137" t="str">
            <v>108MP</v>
          </cell>
          <cell r="AE2137" t="str">
            <v>NA</v>
          </cell>
          <cell r="AF2137" t="str">
            <v>108MP.NA2</v>
          </cell>
        </row>
        <row r="2138">
          <cell r="A2138">
            <v>2138</v>
          </cell>
          <cell r="B2138" t="str">
            <v>108MP</v>
          </cell>
          <cell r="C2138" t="str">
            <v>Less Centralia Situs Depreciation</v>
          </cell>
          <cell r="AD2138" t="str">
            <v>108MP</v>
          </cell>
          <cell r="AE2138" t="str">
            <v>NA</v>
          </cell>
          <cell r="AF2138" t="str">
            <v>108MP.NA3</v>
          </cell>
        </row>
        <row r="2139">
          <cell r="A2139">
            <v>2139</v>
          </cell>
          <cell r="D2139" t="str">
            <v>S</v>
          </cell>
          <cell r="E2139" t="str">
            <v>P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Y2139">
            <v>0</v>
          </cell>
          <cell r="Z2139">
            <v>0</v>
          </cell>
          <cell r="AA2139">
            <v>0</v>
          </cell>
          <cell r="AB2139">
            <v>0</v>
          </cell>
          <cell r="AD2139" t="str">
            <v>108MP</v>
          </cell>
          <cell r="AE2139" t="str">
            <v>S</v>
          </cell>
          <cell r="AF2139" t="str">
            <v>108MP.S1</v>
          </cell>
        </row>
        <row r="2140">
          <cell r="A2140">
            <v>2140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N2140">
            <v>0</v>
          </cell>
          <cell r="O2140">
            <v>0</v>
          </cell>
          <cell r="Q2140">
            <v>0</v>
          </cell>
          <cell r="R2140">
            <v>0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0</v>
          </cell>
          <cell r="AB2140">
            <v>0</v>
          </cell>
          <cell r="AD2140" t="str">
            <v>108MP</v>
          </cell>
          <cell r="AE2140" t="str">
            <v>NA</v>
          </cell>
          <cell r="AF2140" t="str">
            <v>108MP.NA4</v>
          </cell>
        </row>
        <row r="2141">
          <cell r="A2141">
            <v>2141</v>
          </cell>
          <cell r="AD2141" t="str">
            <v>108MP</v>
          </cell>
          <cell r="AE2141" t="str">
            <v>NA</v>
          </cell>
          <cell r="AF2141" t="str">
            <v>108MP.NA5</v>
          </cell>
        </row>
        <row r="2142">
          <cell r="A2142">
            <v>2142</v>
          </cell>
          <cell r="B2142">
            <v>1081390</v>
          </cell>
          <cell r="C2142" t="str">
            <v>Accum Depr - Capital Lease</v>
          </cell>
          <cell r="AD2142">
            <v>1081390</v>
          </cell>
          <cell r="AE2142" t="str">
            <v>NA</v>
          </cell>
          <cell r="AF2142" t="str">
            <v>1081390.NA</v>
          </cell>
        </row>
        <row r="2143">
          <cell r="A2143">
            <v>2143</v>
          </cell>
          <cell r="D2143" t="str">
            <v>SO</v>
          </cell>
          <cell r="E2143" t="str">
            <v>PTD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 t="str">
            <v>PLNT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B2143">
            <v>0</v>
          </cell>
          <cell r="AD2143">
            <v>1081390</v>
          </cell>
          <cell r="AE2143" t="str">
            <v>SO</v>
          </cell>
          <cell r="AF2143" t="str">
            <v>1081390.SO</v>
          </cell>
        </row>
        <row r="2144">
          <cell r="A2144">
            <v>2144</v>
          </cell>
          <cell r="AD2144">
            <v>1081390</v>
          </cell>
          <cell r="AE2144" t="str">
            <v>NA</v>
          </cell>
          <cell r="AF2144" t="str">
            <v>1081390.NA1</v>
          </cell>
        </row>
        <row r="2145">
          <cell r="A2145">
            <v>2145</v>
          </cell>
          <cell r="AD2145">
            <v>1081390</v>
          </cell>
          <cell r="AE2145" t="str">
            <v>NA</v>
          </cell>
          <cell r="AF2145" t="str">
            <v>1081390.NA2</v>
          </cell>
        </row>
        <row r="2146">
          <cell r="A2146">
            <v>2146</v>
          </cell>
          <cell r="C2146" t="str">
            <v>Remove Capital Leases</v>
          </cell>
          <cell r="E2146" t="str">
            <v>P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Y2146">
            <v>0</v>
          </cell>
          <cell r="Z2146">
            <v>0</v>
          </cell>
          <cell r="AA2146">
            <v>0</v>
          </cell>
          <cell r="AB2146">
            <v>0</v>
          </cell>
          <cell r="AD2146">
            <v>1081390</v>
          </cell>
          <cell r="AE2146" t="str">
            <v>NA</v>
          </cell>
          <cell r="AF2146" t="str">
            <v>1081390.NA3</v>
          </cell>
        </row>
        <row r="2147">
          <cell r="A2147">
            <v>2147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N2147">
            <v>0</v>
          </cell>
          <cell r="O2147">
            <v>0</v>
          </cell>
          <cell r="Q2147">
            <v>0</v>
          </cell>
          <cell r="R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D2147">
            <v>1081390</v>
          </cell>
          <cell r="AE2147" t="str">
            <v>NA</v>
          </cell>
          <cell r="AF2147" t="str">
            <v>1081390.NA4</v>
          </cell>
        </row>
        <row r="2148">
          <cell r="A2148">
            <v>2148</v>
          </cell>
          <cell r="AD2148">
            <v>1081390</v>
          </cell>
          <cell r="AE2148" t="str">
            <v>NA</v>
          </cell>
          <cell r="AF2148" t="str">
            <v>1081390.NA5</v>
          </cell>
        </row>
        <row r="2149">
          <cell r="A2149">
            <v>2149</v>
          </cell>
          <cell r="B2149">
            <v>1081399</v>
          </cell>
          <cell r="C2149" t="str">
            <v>Accum Depr - Capital Lease</v>
          </cell>
          <cell r="AD2149">
            <v>1081399</v>
          </cell>
          <cell r="AE2149" t="str">
            <v>NA</v>
          </cell>
          <cell r="AF2149" t="str">
            <v>1081399.NA</v>
          </cell>
        </row>
        <row r="2150">
          <cell r="A2150">
            <v>2150</v>
          </cell>
          <cell r="D2150" t="str">
            <v>S</v>
          </cell>
          <cell r="E2150" t="str">
            <v>P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 t="str">
            <v>PLNT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B2150">
            <v>0</v>
          </cell>
          <cell r="AD2150">
            <v>1081399</v>
          </cell>
          <cell r="AE2150" t="str">
            <v>S</v>
          </cell>
          <cell r="AF2150" t="str">
            <v>1081399.S</v>
          </cell>
        </row>
        <row r="2151">
          <cell r="A2151">
            <v>2151</v>
          </cell>
          <cell r="D2151" t="str">
            <v>SE</v>
          </cell>
          <cell r="E2151" t="str">
            <v>P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 t="str">
            <v>PLNT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D2151">
            <v>1081399</v>
          </cell>
          <cell r="AE2151" t="str">
            <v>SE</v>
          </cell>
          <cell r="AF2151" t="str">
            <v>1081399.SE</v>
          </cell>
        </row>
        <row r="2152">
          <cell r="A2152">
            <v>2152</v>
          </cell>
          <cell r="AD2152">
            <v>1081399</v>
          </cell>
          <cell r="AE2152" t="str">
            <v>NA</v>
          </cell>
          <cell r="AF2152" t="str">
            <v>1081399.NA1</v>
          </cell>
        </row>
        <row r="2153">
          <cell r="A2153">
            <v>2153</v>
          </cell>
          <cell r="AD2153">
            <v>1081399</v>
          </cell>
          <cell r="AE2153" t="str">
            <v>NA</v>
          </cell>
          <cell r="AF2153" t="str">
            <v>1081399.NA2</v>
          </cell>
        </row>
        <row r="2154">
          <cell r="A2154">
            <v>2154</v>
          </cell>
          <cell r="C2154" t="str">
            <v>Remove Capital Leases</v>
          </cell>
          <cell r="E2154" t="str">
            <v>P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Y2154">
            <v>0</v>
          </cell>
          <cell r="Z2154">
            <v>0</v>
          </cell>
          <cell r="AA2154">
            <v>0</v>
          </cell>
          <cell r="AB2154">
            <v>0</v>
          </cell>
          <cell r="AD2154">
            <v>1081399</v>
          </cell>
          <cell r="AE2154" t="str">
            <v>NA</v>
          </cell>
          <cell r="AF2154" t="str">
            <v>1081399.NA3</v>
          </cell>
        </row>
        <row r="2155">
          <cell r="A2155">
            <v>2155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N2155">
            <v>0</v>
          </cell>
          <cell r="O2155">
            <v>0</v>
          </cell>
          <cell r="Q2155">
            <v>0</v>
          </cell>
          <cell r="R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B2155">
            <v>0</v>
          </cell>
          <cell r="AD2155">
            <v>1081399</v>
          </cell>
          <cell r="AE2155" t="str">
            <v>NA</v>
          </cell>
          <cell r="AF2155" t="str">
            <v>1081399.NA4</v>
          </cell>
        </row>
        <row r="2156">
          <cell r="A2156">
            <v>2156</v>
          </cell>
          <cell r="AD2156">
            <v>1081399</v>
          </cell>
          <cell r="AE2156" t="str">
            <v>NA</v>
          </cell>
          <cell r="AF2156" t="str">
            <v>1081399.NA5</v>
          </cell>
        </row>
        <row r="2157">
          <cell r="A2157">
            <v>2157</v>
          </cell>
          <cell r="AD2157">
            <v>1081399</v>
          </cell>
          <cell r="AE2157" t="str">
            <v>NA</v>
          </cell>
          <cell r="AF2157" t="str">
            <v>1081399.NA6</v>
          </cell>
        </row>
        <row r="2158">
          <cell r="A2158">
            <v>2158</v>
          </cell>
          <cell r="B2158" t="str">
            <v>TOTAL GENERAL PLANT ACCUM DEPR</v>
          </cell>
          <cell r="F2158">
            <v>-198385153.8304311</v>
          </cell>
          <cell r="G2158">
            <v>-77844957.733459681</v>
          </cell>
          <cell r="H2158">
            <v>-53973897.187273681</v>
          </cell>
          <cell r="I2158">
            <v>-63003742.116423354</v>
          </cell>
          <cell r="J2158">
            <v>-3562556.7932744138</v>
          </cell>
          <cell r="K2158">
            <v>0</v>
          </cell>
          <cell r="N2158">
            <v>-29522669.565867141</v>
          </cell>
          <cell r="O2158">
            <v>-48322288.16759254</v>
          </cell>
          <cell r="Q2158">
            <v>-40480422.890455261</v>
          </cell>
          <cell r="R2158">
            <v>-13493474.29681842</v>
          </cell>
          <cell r="T2158">
            <v>-11051176.12383797</v>
          </cell>
          <cell r="U2158">
            <v>-31758661.758317865</v>
          </cell>
          <cell r="V2158">
            <v>-11797631.530227918</v>
          </cell>
          <cell r="W2158">
            <v>-6494295.7168774288</v>
          </cell>
          <cell r="X2158">
            <v>-1901976.9871621681</v>
          </cell>
          <cell r="Y2158">
            <v>0</v>
          </cell>
          <cell r="Z2158">
            <v>0</v>
          </cell>
          <cell r="AA2158">
            <v>0</v>
          </cell>
          <cell r="AB2158">
            <v>0</v>
          </cell>
          <cell r="AD2158" t="str">
            <v>TOTAL GENERAL PLANT ACCUM DEPR</v>
          </cell>
          <cell r="AE2158" t="str">
            <v>NA</v>
          </cell>
          <cell r="AF2158" t="str">
            <v>TOTAL GENERAL PLANT ACCUM DEPR.NA</v>
          </cell>
        </row>
        <row r="2159">
          <cell r="A2159">
            <v>2159</v>
          </cell>
          <cell r="AD2159" t="str">
            <v>TOTAL GENERAL PLANT ACCUM DEPR</v>
          </cell>
          <cell r="AE2159" t="str">
            <v>NA</v>
          </cell>
          <cell r="AF2159" t="str">
            <v>TOTAL GENERAL PLANT ACCUM DEPR.NA1</v>
          </cell>
        </row>
        <row r="2160">
          <cell r="A2160">
            <v>2160</v>
          </cell>
          <cell r="AD2160" t="str">
            <v>TOTAL GENERAL PLANT ACCUM DEPR</v>
          </cell>
          <cell r="AE2160" t="str">
            <v>NA</v>
          </cell>
          <cell r="AF2160" t="str">
            <v>TOTAL GENERAL PLANT ACCUM DEPR.NA2</v>
          </cell>
        </row>
        <row r="2161">
          <cell r="A2161">
            <v>2161</v>
          </cell>
          <cell r="B2161" t="str">
            <v>TOTAL ACCUM DEPR - PLANT IN SERVICE</v>
          </cell>
          <cell r="F2161">
            <v>-3439491813.5861278</v>
          </cell>
          <cell r="G2161">
            <v>-1802017126.6524484</v>
          </cell>
          <cell r="H2161">
            <v>-697151698.58244395</v>
          </cell>
          <cell r="I2161">
            <v>-936760431.55796099</v>
          </cell>
          <cell r="J2161">
            <v>-3562556.7932744138</v>
          </cell>
          <cell r="K2161">
            <v>0</v>
          </cell>
          <cell r="N2161">
            <v>-1322651796.2551088</v>
          </cell>
          <cell r="O2161">
            <v>-479365330.3973397</v>
          </cell>
          <cell r="Q2161">
            <v>-522863773.93683285</v>
          </cell>
          <cell r="R2161">
            <v>-174287924.64561099</v>
          </cell>
          <cell r="T2161">
            <v>-115611742.54526356</v>
          </cell>
          <cell r="U2161">
            <v>-557149850.81085122</v>
          </cell>
          <cell r="V2161">
            <v>-128817900.59760459</v>
          </cell>
          <cell r="W2161">
            <v>-96805961.438801676</v>
          </cell>
          <cell r="X2161">
            <v>-38374976.165439993</v>
          </cell>
          <cell r="Y2161">
            <v>0</v>
          </cell>
          <cell r="Z2161">
            <v>0</v>
          </cell>
          <cell r="AA2161">
            <v>0</v>
          </cell>
          <cell r="AB2161">
            <v>0</v>
          </cell>
          <cell r="AD2161" t="str">
            <v>TOTAL ACCUM DEPR - PLANT IN SERVICE</v>
          </cell>
          <cell r="AE2161" t="str">
            <v>NA</v>
          </cell>
          <cell r="AF2161" t="str">
            <v>TOTAL ACCUM DEPR - PLANT IN SERVICE.NA</v>
          </cell>
        </row>
        <row r="2162">
          <cell r="A2162">
            <v>2162</v>
          </cell>
          <cell r="AD2162" t="str">
            <v>TOTAL ACCUM DEPR - PLANT IN SERVICE</v>
          </cell>
          <cell r="AE2162" t="str">
            <v>NA</v>
          </cell>
          <cell r="AF2162" t="str">
            <v>TOTAL ACCUM DEPR - PLANT IN SERVICE.NA1</v>
          </cell>
        </row>
        <row r="2163">
          <cell r="A2163">
            <v>2163</v>
          </cell>
          <cell r="AD2163" t="str">
            <v>TOTAL ACCUM DEPR - PLANT IN SERVICE</v>
          </cell>
          <cell r="AE2163" t="str">
            <v>NA</v>
          </cell>
          <cell r="AF2163" t="str">
            <v>TOTAL ACCUM DEPR - PLANT IN SERVICE.NA2</v>
          </cell>
        </row>
        <row r="2164">
          <cell r="A2164">
            <v>2164</v>
          </cell>
          <cell r="B2164" t="str">
            <v>111SP</v>
          </cell>
          <cell r="C2164" t="str">
            <v>Accum Prov for Amort-Steam</v>
          </cell>
          <cell r="AD2164" t="str">
            <v>111SP</v>
          </cell>
          <cell r="AE2164" t="str">
            <v>NA</v>
          </cell>
          <cell r="AF2164" t="str">
            <v>111SP.NA</v>
          </cell>
        </row>
        <row r="2165">
          <cell r="A2165">
            <v>2165</v>
          </cell>
          <cell r="D2165" t="str">
            <v>SG</v>
          </cell>
          <cell r="E2165" t="str">
            <v>P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M2165">
            <v>0.75</v>
          </cell>
          <cell r="N2165">
            <v>0</v>
          </cell>
          <cell r="O2165">
            <v>0</v>
          </cell>
          <cell r="P2165">
            <v>0.75</v>
          </cell>
          <cell r="Q2165">
            <v>0</v>
          </cell>
          <cell r="R2165">
            <v>0</v>
          </cell>
          <cell r="S2165" t="str">
            <v>PLNT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B2165">
            <v>0</v>
          </cell>
          <cell r="AD2165" t="str">
            <v>111SP</v>
          </cell>
          <cell r="AE2165" t="str">
            <v>SG</v>
          </cell>
          <cell r="AF2165" t="str">
            <v>111SP.SG</v>
          </cell>
        </row>
        <row r="2166">
          <cell r="A2166">
            <v>2166</v>
          </cell>
          <cell r="D2166" t="str">
            <v>SG</v>
          </cell>
          <cell r="E2166" t="str">
            <v>P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M2166">
            <v>0.75</v>
          </cell>
          <cell r="N2166">
            <v>0</v>
          </cell>
          <cell r="O2166">
            <v>0</v>
          </cell>
          <cell r="P2166">
            <v>0.75</v>
          </cell>
          <cell r="Q2166">
            <v>0</v>
          </cell>
          <cell r="R2166">
            <v>0</v>
          </cell>
          <cell r="S2166" t="str">
            <v>PLNT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B2166">
            <v>0</v>
          </cell>
          <cell r="AD2166" t="str">
            <v>111SP</v>
          </cell>
          <cell r="AE2166" t="str">
            <v>SG</v>
          </cell>
          <cell r="AF2166" t="str">
            <v>111SP.SG1</v>
          </cell>
        </row>
        <row r="2167">
          <cell r="A2167">
            <v>2167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N2167">
            <v>0</v>
          </cell>
          <cell r="O2167">
            <v>0</v>
          </cell>
          <cell r="Q2167">
            <v>0</v>
          </cell>
          <cell r="R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B2167">
            <v>0</v>
          </cell>
          <cell r="AD2167" t="str">
            <v>111SP</v>
          </cell>
          <cell r="AE2167" t="str">
            <v>NA</v>
          </cell>
          <cell r="AF2167" t="str">
            <v>111SP.NA1</v>
          </cell>
        </row>
        <row r="2168">
          <cell r="A2168">
            <v>2168</v>
          </cell>
          <cell r="AD2168" t="str">
            <v>111SP</v>
          </cell>
          <cell r="AE2168" t="str">
            <v>NA</v>
          </cell>
          <cell r="AF2168" t="str">
            <v>111SP.NA2</v>
          </cell>
        </row>
        <row r="2169">
          <cell r="A2169">
            <v>2169</v>
          </cell>
          <cell r="AD2169" t="str">
            <v>111SP</v>
          </cell>
          <cell r="AE2169" t="str">
            <v>NA</v>
          </cell>
          <cell r="AF2169" t="str">
            <v>111SP.NA3</v>
          </cell>
        </row>
        <row r="2170">
          <cell r="A2170">
            <v>2170</v>
          </cell>
          <cell r="B2170" t="str">
            <v>111GP</v>
          </cell>
          <cell r="C2170" t="str">
            <v>Accum Prov for Amort-General</v>
          </cell>
          <cell r="AD2170" t="str">
            <v>111GP</v>
          </cell>
          <cell r="AE2170" t="str">
            <v>NA</v>
          </cell>
          <cell r="AF2170" t="str">
            <v>111GP.NA</v>
          </cell>
        </row>
        <row r="2171">
          <cell r="A2171">
            <v>2171</v>
          </cell>
          <cell r="D2171" t="str">
            <v>S</v>
          </cell>
          <cell r="E2171" t="str">
            <v>G-SITUS</v>
          </cell>
          <cell r="F2171">
            <v>-15032.012307692299</v>
          </cell>
          <cell r="G2171">
            <v>0</v>
          </cell>
          <cell r="H2171">
            <v>-4456.0462296375281</v>
          </cell>
          <cell r="I2171">
            <v>-10575.966078054771</v>
          </cell>
          <cell r="J2171">
            <v>0</v>
          </cell>
          <cell r="K2171">
            <v>0</v>
          </cell>
          <cell r="M2171">
            <v>0.75</v>
          </cell>
          <cell r="N2171">
            <v>0</v>
          </cell>
          <cell r="O2171">
            <v>0</v>
          </cell>
          <cell r="P2171">
            <v>0.75</v>
          </cell>
          <cell r="Q2171">
            <v>-3342.0346722281461</v>
          </cell>
          <cell r="R2171">
            <v>-1114.011557409382</v>
          </cell>
          <cell r="S2171" t="str">
            <v>PLNT</v>
          </cell>
          <cell r="T2171">
            <v>-1855.0781252380971</v>
          </cell>
          <cell r="U2171">
            <v>-5331.0885696237183</v>
          </cell>
          <cell r="V2171">
            <v>-1980.3800008341946</v>
          </cell>
          <cell r="W2171">
            <v>-1090.1487577616153</v>
          </cell>
          <cell r="X2171">
            <v>-319.27062459714449</v>
          </cell>
          <cell r="Y2171">
            <v>0</v>
          </cell>
          <cell r="Z2171">
            <v>0</v>
          </cell>
          <cell r="AA2171">
            <v>0</v>
          </cell>
          <cell r="AB2171">
            <v>0</v>
          </cell>
          <cell r="AD2171" t="str">
            <v>111GP</v>
          </cell>
          <cell r="AE2171" t="str">
            <v>S</v>
          </cell>
          <cell r="AF2171" t="str">
            <v>111GP.S</v>
          </cell>
        </row>
        <row r="2172">
          <cell r="A2172">
            <v>2172</v>
          </cell>
          <cell r="D2172" t="str">
            <v>CN</v>
          </cell>
          <cell r="E2172" t="str">
            <v>CUST</v>
          </cell>
          <cell r="F2172">
            <v>-113347.65844579109</v>
          </cell>
          <cell r="G2172">
            <v>0</v>
          </cell>
          <cell r="H2172">
            <v>0</v>
          </cell>
          <cell r="I2172">
            <v>0</v>
          </cell>
          <cell r="J2172">
            <v>-113347.65844579109</v>
          </cell>
          <cell r="K2172">
            <v>0</v>
          </cell>
          <cell r="M2172">
            <v>0.75</v>
          </cell>
          <cell r="N2172">
            <v>0</v>
          </cell>
          <cell r="O2172">
            <v>0</v>
          </cell>
          <cell r="P2172">
            <v>0.75</v>
          </cell>
          <cell r="Q2172">
            <v>0</v>
          </cell>
          <cell r="R2172">
            <v>0</v>
          </cell>
          <cell r="S2172" t="str">
            <v>CUST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B2172">
            <v>0</v>
          </cell>
          <cell r="AD2172" t="str">
            <v>111GP</v>
          </cell>
          <cell r="AE2172" t="str">
            <v>CN</v>
          </cell>
          <cell r="AF2172" t="str">
            <v>111GP.CN</v>
          </cell>
        </row>
        <row r="2173">
          <cell r="A2173">
            <v>2173</v>
          </cell>
          <cell r="D2173" t="str">
            <v>SG</v>
          </cell>
          <cell r="E2173" t="str">
            <v>I-SG</v>
          </cell>
          <cell r="F2173">
            <v>-65552.923555215952</v>
          </cell>
          <cell r="G2173">
            <v>-55057.631888918382</v>
          </cell>
          <cell r="H2173">
            <v>-10495.291666297577</v>
          </cell>
          <cell r="I2173">
            <v>0</v>
          </cell>
          <cell r="J2173">
            <v>0</v>
          </cell>
          <cell r="K2173">
            <v>0</v>
          </cell>
          <cell r="M2173">
            <v>0.75</v>
          </cell>
          <cell r="N2173">
            <v>-41293.223916688788</v>
          </cell>
          <cell r="O2173">
            <v>-13764.407972229596</v>
          </cell>
          <cell r="P2173">
            <v>0.75</v>
          </cell>
          <cell r="Q2173">
            <v>-7871.4687497231826</v>
          </cell>
          <cell r="R2173">
            <v>-2623.8229165743942</v>
          </cell>
          <cell r="S2173" t="str">
            <v>PLNT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B2173">
            <v>0</v>
          </cell>
          <cell r="AD2173" t="str">
            <v>111GP</v>
          </cell>
          <cell r="AE2173" t="str">
            <v>SG</v>
          </cell>
          <cell r="AF2173" t="str">
            <v>111GP.SG</v>
          </cell>
        </row>
        <row r="2174">
          <cell r="A2174">
            <v>2174</v>
          </cell>
          <cell r="D2174" t="str">
            <v>SO</v>
          </cell>
          <cell r="E2174" t="str">
            <v>PTD</v>
          </cell>
          <cell r="F2174">
            <v>-2274763.0914947297</v>
          </cell>
          <cell r="G2174">
            <v>-1148742.7309662956</v>
          </cell>
          <cell r="H2174">
            <v>-545748.36890734639</v>
          </cell>
          <cell r="I2174">
            <v>-580271.99162108777</v>
          </cell>
          <cell r="J2174">
            <v>0</v>
          </cell>
          <cell r="K2174">
            <v>0</v>
          </cell>
          <cell r="M2174">
            <v>0.75</v>
          </cell>
          <cell r="N2174">
            <v>-861557.04822472169</v>
          </cell>
          <cell r="O2174">
            <v>-287185.6827415739</v>
          </cell>
          <cell r="P2174">
            <v>0.75</v>
          </cell>
          <cell r="Q2174">
            <v>-409311.27668050979</v>
          </cell>
          <cell r="R2174">
            <v>-136437.0922268366</v>
          </cell>
          <cell r="S2174" t="str">
            <v>PLNT</v>
          </cell>
          <cell r="T2174">
            <v>-101782.65232698391</v>
          </cell>
          <cell r="U2174">
            <v>-292501.06883596897</v>
          </cell>
          <cell r="V2174">
            <v>-108657.59579497379</v>
          </cell>
          <cell r="W2174">
            <v>-59813.239392115909</v>
          </cell>
          <cell r="X2174">
            <v>-17517.435271045149</v>
          </cell>
          <cell r="Y2174">
            <v>0</v>
          </cell>
          <cell r="Z2174">
            <v>0</v>
          </cell>
          <cell r="AA2174">
            <v>0</v>
          </cell>
          <cell r="AB2174">
            <v>0</v>
          </cell>
          <cell r="AD2174" t="str">
            <v>111GP</v>
          </cell>
          <cell r="AE2174" t="str">
            <v>SO</v>
          </cell>
          <cell r="AF2174" t="str">
            <v>111GP.SO</v>
          </cell>
        </row>
        <row r="2175">
          <cell r="A2175">
            <v>2175</v>
          </cell>
          <cell r="D2175" t="str">
            <v>SE</v>
          </cell>
          <cell r="E2175" t="str">
            <v>P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M2175">
            <v>0.75</v>
          </cell>
          <cell r="N2175">
            <v>0</v>
          </cell>
          <cell r="O2175">
            <v>0</v>
          </cell>
          <cell r="P2175">
            <v>0.75</v>
          </cell>
          <cell r="Q2175">
            <v>0</v>
          </cell>
          <cell r="R2175">
            <v>0</v>
          </cell>
          <cell r="S2175" t="str">
            <v>PLNT</v>
          </cell>
          <cell r="T2175">
            <v>0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0</v>
          </cell>
          <cell r="AB2175">
            <v>0</v>
          </cell>
          <cell r="AD2175" t="str">
            <v>111GP</v>
          </cell>
          <cell r="AE2175" t="str">
            <v>SE</v>
          </cell>
          <cell r="AF2175" t="str">
            <v>111GP.SE</v>
          </cell>
        </row>
        <row r="2176">
          <cell r="A2176">
            <v>2176</v>
          </cell>
          <cell r="F2176">
            <v>-2468695.6858034292</v>
          </cell>
          <cell r="G2176">
            <v>-1203800.3628552139</v>
          </cell>
          <cell r="H2176">
            <v>-560699.70680328144</v>
          </cell>
          <cell r="I2176">
            <v>-590847.95769914251</v>
          </cell>
          <cell r="J2176">
            <v>-113347.65844579109</v>
          </cell>
          <cell r="K2176">
            <v>0</v>
          </cell>
          <cell r="N2176">
            <v>-902850.2721414105</v>
          </cell>
          <cell r="O2176">
            <v>-300950.09071380348</v>
          </cell>
          <cell r="Q2176">
            <v>-420524.78010246111</v>
          </cell>
          <cell r="R2176">
            <v>-140174.92670082036</v>
          </cell>
          <cell r="T2176">
            <v>-103637.73045222201</v>
          </cell>
          <cell r="U2176">
            <v>-297832.15740559268</v>
          </cell>
          <cell r="V2176">
            <v>-110637.97579580799</v>
          </cell>
          <cell r="W2176">
            <v>-60903.388149877523</v>
          </cell>
          <cell r="X2176">
            <v>-17836.705895642295</v>
          </cell>
          <cell r="Y2176">
            <v>0</v>
          </cell>
          <cell r="Z2176">
            <v>0</v>
          </cell>
          <cell r="AA2176">
            <v>0</v>
          </cell>
          <cell r="AB2176">
            <v>0</v>
          </cell>
          <cell r="AD2176" t="str">
            <v>111GP</v>
          </cell>
          <cell r="AE2176" t="str">
            <v>NA</v>
          </cell>
          <cell r="AF2176" t="str">
            <v>111GP.NA1</v>
          </cell>
        </row>
        <row r="2177">
          <cell r="A2177">
            <v>2177</v>
          </cell>
          <cell r="AD2177" t="str">
            <v>111GP</v>
          </cell>
          <cell r="AE2177" t="str">
            <v>NA</v>
          </cell>
          <cell r="AF2177" t="str">
            <v>111GP.NA2</v>
          </cell>
        </row>
        <row r="2178">
          <cell r="A2178">
            <v>2178</v>
          </cell>
          <cell r="AD2178" t="str">
            <v>111GP</v>
          </cell>
          <cell r="AE2178" t="str">
            <v>NA</v>
          </cell>
          <cell r="AF2178" t="str">
            <v>111GP.NA3</v>
          </cell>
        </row>
        <row r="2179">
          <cell r="A2179">
            <v>2179</v>
          </cell>
          <cell r="B2179" t="str">
            <v>111HP</v>
          </cell>
          <cell r="C2179" t="str">
            <v>Accum Prov for Amort-Hydro</v>
          </cell>
          <cell r="AD2179" t="str">
            <v>111HP</v>
          </cell>
          <cell r="AE2179" t="str">
            <v>NA</v>
          </cell>
          <cell r="AF2179" t="str">
            <v>111HP.NA</v>
          </cell>
        </row>
        <row r="2180">
          <cell r="A2180">
            <v>2180</v>
          </cell>
          <cell r="D2180" t="str">
            <v>SG</v>
          </cell>
          <cell r="E2180" t="str">
            <v>P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M2180">
            <v>0.75</v>
          </cell>
          <cell r="N2180">
            <v>0</v>
          </cell>
          <cell r="O2180">
            <v>0</v>
          </cell>
          <cell r="P2180">
            <v>0.75</v>
          </cell>
          <cell r="Q2180">
            <v>0</v>
          </cell>
          <cell r="R2180">
            <v>0</v>
          </cell>
          <cell r="S2180" t="str">
            <v>PLNT</v>
          </cell>
          <cell r="T2180">
            <v>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0</v>
          </cell>
          <cell r="AB2180">
            <v>0</v>
          </cell>
          <cell r="AD2180" t="str">
            <v>111HP</v>
          </cell>
          <cell r="AE2180" t="str">
            <v>SG</v>
          </cell>
          <cell r="AF2180" t="str">
            <v>111HP.SG</v>
          </cell>
        </row>
        <row r="2181">
          <cell r="A2181">
            <v>2181</v>
          </cell>
          <cell r="D2181" t="str">
            <v>SG</v>
          </cell>
          <cell r="E2181" t="str">
            <v>P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M2181">
            <v>0.75</v>
          </cell>
          <cell r="N2181">
            <v>0</v>
          </cell>
          <cell r="O2181">
            <v>0</v>
          </cell>
          <cell r="P2181">
            <v>0.75</v>
          </cell>
          <cell r="Q2181">
            <v>0</v>
          </cell>
          <cell r="R2181">
            <v>0</v>
          </cell>
          <cell r="S2181" t="str">
            <v>PLNT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B2181">
            <v>0</v>
          </cell>
          <cell r="AD2181" t="str">
            <v>111HP</v>
          </cell>
          <cell r="AE2181" t="str">
            <v>SG</v>
          </cell>
          <cell r="AF2181" t="str">
            <v>111HP.SG1</v>
          </cell>
        </row>
        <row r="2182">
          <cell r="A2182">
            <v>2182</v>
          </cell>
          <cell r="D2182" t="str">
            <v>SG</v>
          </cell>
          <cell r="E2182" t="str">
            <v>P</v>
          </cell>
          <cell r="F2182">
            <v>-567732.60585156258</v>
          </cell>
          <cell r="G2182">
            <v>-567732.60585156258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M2182">
            <v>0.75</v>
          </cell>
          <cell r="N2182">
            <v>-425799.4543886719</v>
          </cell>
          <cell r="O2182">
            <v>-141933.15146289064</v>
          </cell>
          <cell r="P2182">
            <v>0.75</v>
          </cell>
          <cell r="Q2182">
            <v>0</v>
          </cell>
          <cell r="R2182">
            <v>0</v>
          </cell>
          <cell r="S2182" t="str">
            <v>PLNT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B2182">
            <v>0</v>
          </cell>
          <cell r="AD2182" t="str">
            <v>111HP</v>
          </cell>
          <cell r="AE2182" t="str">
            <v>SG</v>
          </cell>
          <cell r="AF2182" t="str">
            <v>111HP.SG2</v>
          </cell>
        </row>
        <row r="2183">
          <cell r="A2183">
            <v>2183</v>
          </cell>
          <cell r="D2183" t="str">
            <v>SG</v>
          </cell>
          <cell r="E2183" t="str">
            <v>P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M2183">
            <v>0.75</v>
          </cell>
          <cell r="N2183">
            <v>0</v>
          </cell>
          <cell r="O2183">
            <v>0</v>
          </cell>
          <cell r="P2183">
            <v>0.75</v>
          </cell>
          <cell r="Q2183">
            <v>0</v>
          </cell>
          <cell r="R2183">
            <v>0</v>
          </cell>
          <cell r="S2183" t="str">
            <v>PLNT</v>
          </cell>
          <cell r="T2183">
            <v>0</v>
          </cell>
          <cell r="U2183">
            <v>0</v>
          </cell>
          <cell r="V2183">
            <v>0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0</v>
          </cell>
          <cell r="AB2183">
            <v>0</v>
          </cell>
          <cell r="AD2183" t="str">
            <v>111HP</v>
          </cell>
          <cell r="AE2183" t="str">
            <v>SG</v>
          </cell>
          <cell r="AF2183" t="str">
            <v>111HP.SG3</v>
          </cell>
        </row>
        <row r="2184">
          <cell r="A2184">
            <v>2184</v>
          </cell>
          <cell r="F2184">
            <v>-567732.60585156258</v>
          </cell>
          <cell r="G2184">
            <v>-567732.60585156258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N2184">
            <v>-425799.4543886719</v>
          </cell>
          <cell r="O2184">
            <v>-141933.15146289064</v>
          </cell>
          <cell r="Q2184">
            <v>0</v>
          </cell>
          <cell r="R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B2184">
            <v>0</v>
          </cell>
          <cell r="AD2184" t="str">
            <v>111HP</v>
          </cell>
          <cell r="AE2184" t="str">
            <v>NA</v>
          </cell>
          <cell r="AF2184" t="str">
            <v>111HP.NA1</v>
          </cell>
        </row>
        <row r="2185">
          <cell r="A2185">
            <v>2185</v>
          </cell>
          <cell r="AD2185" t="str">
            <v>111HP</v>
          </cell>
          <cell r="AE2185" t="str">
            <v>NA</v>
          </cell>
          <cell r="AF2185" t="str">
            <v>111HP.NA2</v>
          </cell>
        </row>
        <row r="2186">
          <cell r="A2186">
            <v>2186</v>
          </cell>
          <cell r="AD2186" t="str">
            <v>111HP</v>
          </cell>
          <cell r="AE2186" t="str">
            <v>NA</v>
          </cell>
          <cell r="AF2186" t="str">
            <v>111HP.NA3</v>
          </cell>
        </row>
        <row r="2187">
          <cell r="A2187">
            <v>2187</v>
          </cell>
          <cell r="B2187" t="str">
            <v>111IP</v>
          </cell>
          <cell r="C2187" t="str">
            <v>Accum Prov for Amort-Intangible Plant</v>
          </cell>
          <cell r="AD2187" t="str">
            <v>111IP</v>
          </cell>
          <cell r="AE2187" t="str">
            <v>NA</v>
          </cell>
          <cell r="AF2187" t="str">
            <v>111IP.NA</v>
          </cell>
        </row>
        <row r="2188">
          <cell r="A2188">
            <v>2188</v>
          </cell>
          <cell r="D2188" t="str">
            <v>S</v>
          </cell>
          <cell r="E2188" t="str">
            <v>I-SITUS</v>
          </cell>
          <cell r="F2188">
            <v>-26631.411538498476</v>
          </cell>
          <cell r="G2188">
            <v>-49467.906179871621</v>
          </cell>
          <cell r="H2188">
            <v>11275.894075678469</v>
          </cell>
          <cell r="I2188">
            <v>11560.600565694684</v>
          </cell>
          <cell r="J2188">
            <v>0</v>
          </cell>
          <cell r="K2188">
            <v>0</v>
          </cell>
          <cell r="M2188">
            <v>0.75</v>
          </cell>
          <cell r="N2188">
            <v>-37100.929634903718</v>
          </cell>
          <cell r="O2188">
            <v>-12366.976544967905</v>
          </cell>
          <cell r="P2188">
            <v>0.75</v>
          </cell>
          <cell r="Q2188">
            <v>8456.9205567588506</v>
          </cell>
          <cell r="R2188">
            <v>2818.9735189196172</v>
          </cell>
          <cell r="S2188" t="str">
            <v>PLNT</v>
          </cell>
          <cell r="T2188">
            <v>2027.7880115874852</v>
          </cell>
          <cell r="U2188">
            <v>5827.4189874383646</v>
          </cell>
          <cell r="V2188">
            <v>2164.7556345174257</v>
          </cell>
          <cell r="W2188">
            <v>1191.6428487626451</v>
          </cell>
          <cell r="X2188">
            <v>348.99508338876205</v>
          </cell>
          <cell r="Y2188">
            <v>0</v>
          </cell>
          <cell r="Z2188">
            <v>0</v>
          </cell>
          <cell r="AA2188">
            <v>0</v>
          </cell>
          <cell r="AB2188">
            <v>0</v>
          </cell>
          <cell r="AD2188" t="str">
            <v>111IP</v>
          </cell>
          <cell r="AE2188" t="str">
            <v>S</v>
          </cell>
          <cell r="AF2188" t="str">
            <v>111IP.S</v>
          </cell>
        </row>
        <row r="2189">
          <cell r="A2189">
            <v>2189</v>
          </cell>
          <cell r="D2189" t="str">
            <v>SG</v>
          </cell>
          <cell r="E2189" t="str">
            <v>I-DGP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M2189">
            <v>0.75</v>
          </cell>
          <cell r="N2189">
            <v>0</v>
          </cell>
          <cell r="O2189">
            <v>0</v>
          </cell>
          <cell r="P2189">
            <v>0.75</v>
          </cell>
          <cell r="Q2189">
            <v>0</v>
          </cell>
          <cell r="R2189">
            <v>0</v>
          </cell>
          <cell r="S2189" t="str">
            <v>PLNT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  <cell r="Y2189">
            <v>0</v>
          </cell>
          <cell r="Z2189">
            <v>0</v>
          </cell>
          <cell r="AA2189">
            <v>0</v>
          </cell>
          <cell r="AB2189">
            <v>0</v>
          </cell>
          <cell r="AD2189" t="str">
            <v>111IP</v>
          </cell>
          <cell r="AE2189" t="str">
            <v>SG</v>
          </cell>
          <cell r="AF2189" t="str">
            <v>111IP.SG</v>
          </cell>
        </row>
        <row r="2190">
          <cell r="A2190">
            <v>2190</v>
          </cell>
          <cell r="D2190" t="str">
            <v>SG</v>
          </cell>
          <cell r="E2190" t="str">
            <v>I-DGU</v>
          </cell>
          <cell r="F2190">
            <v>-185424.03297208715</v>
          </cell>
          <cell r="G2190">
            <v>-185424.03297208715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M2190">
            <v>0.75</v>
          </cell>
          <cell r="N2190">
            <v>-139068.02472906536</v>
          </cell>
          <cell r="O2190">
            <v>-46356.008243021788</v>
          </cell>
          <cell r="P2190">
            <v>0.75</v>
          </cell>
          <cell r="Q2190">
            <v>0</v>
          </cell>
          <cell r="R2190">
            <v>0</v>
          </cell>
          <cell r="S2190" t="str">
            <v>PLNT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B2190">
            <v>0</v>
          </cell>
          <cell r="AD2190" t="str">
            <v>111IP</v>
          </cell>
          <cell r="AE2190" t="str">
            <v>SG</v>
          </cell>
          <cell r="AF2190" t="str">
            <v>111IP.SG1</v>
          </cell>
        </row>
        <row r="2191">
          <cell r="A2191">
            <v>2191</v>
          </cell>
          <cell r="D2191" t="str">
            <v>SE</v>
          </cell>
          <cell r="E2191" t="str">
            <v>P</v>
          </cell>
          <cell r="F2191">
            <v>-558454.16111501318</v>
          </cell>
          <cell r="G2191">
            <v>-558454.16111501318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M2191">
            <v>0</v>
          </cell>
          <cell r="N2191">
            <v>0</v>
          </cell>
          <cell r="O2191">
            <v>-558454.16111501318</v>
          </cell>
          <cell r="P2191">
            <v>0</v>
          </cell>
          <cell r="Q2191">
            <v>0</v>
          </cell>
          <cell r="R2191">
            <v>0</v>
          </cell>
          <cell r="S2191" t="str">
            <v>PLNT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B2191">
            <v>0</v>
          </cell>
          <cell r="AD2191" t="str">
            <v>111IP</v>
          </cell>
          <cell r="AE2191" t="str">
            <v>SE</v>
          </cell>
          <cell r="AF2191" t="str">
            <v>111IP.SE</v>
          </cell>
        </row>
        <row r="2192">
          <cell r="A2192">
            <v>2192</v>
          </cell>
          <cell r="D2192" t="str">
            <v>SG</v>
          </cell>
          <cell r="E2192" t="str">
            <v>I-SG</v>
          </cell>
          <cell r="F2192">
            <v>-29602769.083498269</v>
          </cell>
          <cell r="G2192">
            <v>-24863244.454979245</v>
          </cell>
          <cell r="H2192">
            <v>-4739524.6285190247</v>
          </cell>
          <cell r="I2192">
            <v>0</v>
          </cell>
          <cell r="J2192">
            <v>0</v>
          </cell>
          <cell r="K2192">
            <v>0</v>
          </cell>
          <cell r="M2192">
            <v>0.75</v>
          </cell>
          <cell r="N2192">
            <v>-18647433.341234434</v>
          </cell>
          <cell r="O2192">
            <v>-6215811.1137448112</v>
          </cell>
          <cell r="P2192">
            <v>0.75</v>
          </cell>
          <cell r="Q2192">
            <v>-3554643.4713892685</v>
          </cell>
          <cell r="R2192">
            <v>-1184881.1571297562</v>
          </cell>
          <cell r="S2192" t="str">
            <v>PLNT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0</v>
          </cell>
          <cell r="AB2192">
            <v>0</v>
          </cell>
          <cell r="AD2192" t="str">
            <v>111IP</v>
          </cell>
          <cell r="AE2192" t="str">
            <v>SG</v>
          </cell>
          <cell r="AF2192" t="str">
            <v>111IP.SG2</v>
          </cell>
        </row>
        <row r="2193">
          <cell r="A2193">
            <v>2193</v>
          </cell>
          <cell r="D2193" t="str">
            <v>SG</v>
          </cell>
          <cell r="E2193" t="str">
            <v>I-SG</v>
          </cell>
          <cell r="F2193">
            <v>-10915465.74111471</v>
          </cell>
          <cell r="G2193">
            <v>-9167854.9495078046</v>
          </cell>
          <cell r="H2193">
            <v>-1747610.7916069054</v>
          </cell>
          <cell r="I2193">
            <v>0</v>
          </cell>
          <cell r="J2193">
            <v>0</v>
          </cell>
          <cell r="K2193">
            <v>0</v>
          </cell>
          <cell r="M2193">
            <v>0.75</v>
          </cell>
          <cell r="N2193">
            <v>-6875891.2121308539</v>
          </cell>
          <cell r="O2193">
            <v>-2291963.7373769511</v>
          </cell>
          <cell r="P2193">
            <v>0.75</v>
          </cell>
          <cell r="Q2193">
            <v>-1310708.0937051792</v>
          </cell>
          <cell r="R2193">
            <v>-436902.69790172635</v>
          </cell>
          <cell r="S2193" t="str">
            <v>PLNT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B2193">
            <v>0</v>
          </cell>
          <cell r="AD2193" t="str">
            <v>111IP</v>
          </cell>
          <cell r="AE2193" t="str">
            <v>SG</v>
          </cell>
          <cell r="AF2193" t="str">
            <v>111IP.SG3</v>
          </cell>
        </row>
        <row r="2194">
          <cell r="A2194">
            <v>2194</v>
          </cell>
          <cell r="D2194" t="str">
            <v>SG</v>
          </cell>
          <cell r="E2194" t="str">
            <v>I-SG</v>
          </cell>
          <cell r="F2194">
            <v>-2079501.9009938615</v>
          </cell>
          <cell r="G2194">
            <v>-1746565.1258221574</v>
          </cell>
          <cell r="H2194">
            <v>-332936.77517170412</v>
          </cell>
          <cell r="I2194">
            <v>0</v>
          </cell>
          <cell r="J2194">
            <v>0</v>
          </cell>
          <cell r="K2194">
            <v>0</v>
          </cell>
          <cell r="M2194">
            <v>0.75</v>
          </cell>
          <cell r="N2194">
            <v>-1309923.844366618</v>
          </cell>
          <cell r="O2194">
            <v>-436641.28145553934</v>
          </cell>
          <cell r="P2194">
            <v>0.75</v>
          </cell>
          <cell r="Q2194">
            <v>-249702.58137877809</v>
          </cell>
          <cell r="R2194">
            <v>-83234.193792926031</v>
          </cell>
          <cell r="S2194" t="str">
            <v>PLNT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B2194">
            <v>0</v>
          </cell>
          <cell r="AD2194" t="str">
            <v>111IP</v>
          </cell>
          <cell r="AE2194" t="str">
            <v>SG</v>
          </cell>
          <cell r="AF2194" t="str">
            <v>111IP.SG4</v>
          </cell>
        </row>
        <row r="2195">
          <cell r="A2195">
            <v>2195</v>
          </cell>
          <cell r="D2195" t="str">
            <v>CN</v>
          </cell>
          <cell r="E2195" t="str">
            <v>CUST</v>
          </cell>
          <cell r="F2195">
            <v>-56345861.677532136</v>
          </cell>
          <cell r="G2195">
            <v>0</v>
          </cell>
          <cell r="H2195">
            <v>0</v>
          </cell>
          <cell r="I2195">
            <v>0</v>
          </cell>
          <cell r="J2195">
            <v>-56345861.677532136</v>
          </cell>
          <cell r="K2195">
            <v>0</v>
          </cell>
          <cell r="M2195">
            <v>0.75</v>
          </cell>
          <cell r="N2195">
            <v>0</v>
          </cell>
          <cell r="O2195">
            <v>0</v>
          </cell>
          <cell r="P2195">
            <v>0.75</v>
          </cell>
          <cell r="Q2195">
            <v>0</v>
          </cell>
          <cell r="R2195">
            <v>0</v>
          </cell>
          <cell r="S2195" t="str">
            <v>CUST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B2195">
            <v>0</v>
          </cell>
          <cell r="AD2195" t="str">
            <v>111IP</v>
          </cell>
          <cell r="AE2195" t="str">
            <v>CN</v>
          </cell>
          <cell r="AF2195" t="str">
            <v>111IP.CN</v>
          </cell>
        </row>
        <row r="2196">
          <cell r="A2196">
            <v>2196</v>
          </cell>
          <cell r="D2196" t="str">
            <v>SG</v>
          </cell>
          <cell r="E2196" t="str">
            <v>P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M2196">
            <v>0.75</v>
          </cell>
          <cell r="N2196">
            <v>0</v>
          </cell>
          <cell r="O2196">
            <v>0</v>
          </cell>
          <cell r="P2196">
            <v>0.75</v>
          </cell>
          <cell r="Q2196">
            <v>0</v>
          </cell>
          <cell r="R2196">
            <v>0</v>
          </cell>
          <cell r="S2196" t="str">
            <v>PLNT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0</v>
          </cell>
          <cell r="AB2196">
            <v>0</v>
          </cell>
          <cell r="AD2196" t="str">
            <v>111IP</v>
          </cell>
          <cell r="AE2196" t="str">
            <v>SG</v>
          </cell>
          <cell r="AF2196" t="str">
            <v>111IP.SG5</v>
          </cell>
        </row>
        <row r="2197">
          <cell r="A2197">
            <v>2197</v>
          </cell>
          <cell r="D2197" t="str">
            <v>SG</v>
          </cell>
          <cell r="E2197" t="str">
            <v>P</v>
          </cell>
          <cell r="F2197">
            <v>-340838.43700789742</v>
          </cell>
          <cell r="G2197">
            <v>-340838.43700789742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M2197">
            <v>0.75</v>
          </cell>
          <cell r="N2197">
            <v>-255628.82775592306</v>
          </cell>
          <cell r="O2197">
            <v>-85209.609251974354</v>
          </cell>
          <cell r="P2197">
            <v>0.75</v>
          </cell>
          <cell r="Q2197">
            <v>0</v>
          </cell>
          <cell r="R2197">
            <v>0</v>
          </cell>
          <cell r="S2197" t="str">
            <v>PLNT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0</v>
          </cell>
          <cell r="AB2197">
            <v>0</v>
          </cell>
          <cell r="AD2197" t="str">
            <v>111IP</v>
          </cell>
          <cell r="AE2197" t="str">
            <v>SG</v>
          </cell>
          <cell r="AF2197" t="str">
            <v>111IP.SG6</v>
          </cell>
        </row>
        <row r="2198">
          <cell r="A2198">
            <v>2198</v>
          </cell>
          <cell r="D2198" t="str">
            <v>SO</v>
          </cell>
          <cell r="E2198" t="str">
            <v>PTD</v>
          </cell>
          <cell r="F2198">
            <v>-127723141.84689344</v>
          </cell>
          <cell r="G2198">
            <v>-64499477.471470065</v>
          </cell>
          <cell r="H2198">
            <v>-30642617.947903011</v>
          </cell>
          <cell r="I2198">
            <v>-32581046.427520368</v>
          </cell>
          <cell r="J2198">
            <v>0</v>
          </cell>
          <cell r="K2198">
            <v>0</v>
          </cell>
          <cell r="M2198">
            <v>0.75</v>
          </cell>
          <cell r="N2198">
            <v>-48374608.103602551</v>
          </cell>
          <cell r="O2198">
            <v>-16124869.367867516</v>
          </cell>
          <cell r="P2198">
            <v>0.75</v>
          </cell>
          <cell r="Q2198">
            <v>-22981963.460927259</v>
          </cell>
          <cell r="R2198">
            <v>-7660654.4869757527</v>
          </cell>
          <cell r="S2198" t="str">
            <v>PLNT</v>
          </cell>
          <cell r="T2198">
            <v>-5714880.898726997</v>
          </cell>
          <cell r="U2198">
            <v>-16423317.067605482</v>
          </cell>
          <cell r="V2198">
            <v>-6100894.4502192801</v>
          </cell>
          <cell r="W2198">
            <v>-3358387.0284186532</v>
          </cell>
          <cell r="X2198">
            <v>-983566.98254995293</v>
          </cell>
          <cell r="Y2198">
            <v>0</v>
          </cell>
          <cell r="Z2198">
            <v>0</v>
          </cell>
          <cell r="AA2198">
            <v>0</v>
          </cell>
          <cell r="AB2198">
            <v>0</v>
          </cell>
          <cell r="AD2198" t="str">
            <v>111IP</v>
          </cell>
          <cell r="AE2198" t="str">
            <v>SO</v>
          </cell>
          <cell r="AF2198" t="str">
            <v>111IP.SO</v>
          </cell>
        </row>
        <row r="2199">
          <cell r="A2199">
            <v>2199</v>
          </cell>
          <cell r="F2199">
            <v>-227778088.2926659</v>
          </cell>
          <cell r="G2199">
            <v>-101411326.53905414</v>
          </cell>
          <cell r="H2199">
            <v>-37451414.249124967</v>
          </cell>
          <cell r="I2199">
            <v>-32569485.826954674</v>
          </cell>
          <cell r="J2199">
            <v>-56345861.677532136</v>
          </cell>
          <cell r="K2199">
            <v>0</v>
          </cell>
          <cell r="N2199">
            <v>-75639654.283454344</v>
          </cell>
          <cell r="O2199">
            <v>-25771672.255599797</v>
          </cell>
          <cell r="Q2199">
            <v>-28088560.686843727</v>
          </cell>
          <cell r="R2199">
            <v>-9362853.5622812416</v>
          </cell>
          <cell r="T2199">
            <v>-5712853.1107154097</v>
          </cell>
          <cell r="U2199">
            <v>-16417489.648618044</v>
          </cell>
          <cell r="V2199">
            <v>-6098729.6945847627</v>
          </cell>
          <cell r="W2199">
            <v>-3357195.3855698905</v>
          </cell>
          <cell r="X2199">
            <v>-983217.98746656417</v>
          </cell>
          <cell r="Y2199">
            <v>0</v>
          </cell>
          <cell r="Z2199">
            <v>0</v>
          </cell>
          <cell r="AA2199">
            <v>0</v>
          </cell>
          <cell r="AB2199">
            <v>0</v>
          </cell>
          <cell r="AD2199" t="str">
            <v>111IP</v>
          </cell>
          <cell r="AE2199" t="str">
            <v>NA</v>
          </cell>
          <cell r="AF2199" t="str">
            <v>111IP.NA1</v>
          </cell>
        </row>
        <row r="2200">
          <cell r="A2200">
            <v>2200</v>
          </cell>
          <cell r="B2200" t="str">
            <v>111IP</v>
          </cell>
          <cell r="C2200" t="str">
            <v>Less Non-Utility Plant</v>
          </cell>
          <cell r="AD2200" t="str">
            <v>111IP</v>
          </cell>
          <cell r="AE2200" t="str">
            <v>NA</v>
          </cell>
          <cell r="AF2200" t="str">
            <v>111IP.NA2</v>
          </cell>
        </row>
        <row r="2201">
          <cell r="A2201">
            <v>2201</v>
          </cell>
          <cell r="D2201" t="str">
            <v>OTH</v>
          </cell>
          <cell r="E2201" t="str">
            <v>NUTIL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M2201">
            <v>0.75</v>
          </cell>
          <cell r="N2201">
            <v>0</v>
          </cell>
          <cell r="O2201">
            <v>0</v>
          </cell>
          <cell r="P2201">
            <v>0.75</v>
          </cell>
          <cell r="Q2201">
            <v>0</v>
          </cell>
          <cell r="R2201">
            <v>0</v>
          </cell>
          <cell r="Y2201">
            <v>0</v>
          </cell>
          <cell r="Z2201">
            <v>0</v>
          </cell>
          <cell r="AA2201">
            <v>0</v>
          </cell>
          <cell r="AB2201">
            <v>0</v>
          </cell>
          <cell r="AD2201" t="str">
            <v>111IP</v>
          </cell>
          <cell r="AE2201" t="str">
            <v>OTH</v>
          </cell>
          <cell r="AF2201" t="str">
            <v>111IP.OTH</v>
          </cell>
        </row>
        <row r="2202">
          <cell r="A2202">
            <v>2202</v>
          </cell>
          <cell r="F2202">
            <v>-227778088.2926659</v>
          </cell>
          <cell r="G2202">
            <v>-101411326.53905414</v>
          </cell>
          <cell r="H2202">
            <v>-37451414.249124967</v>
          </cell>
          <cell r="I2202">
            <v>-32569485.826954674</v>
          </cell>
          <cell r="J2202">
            <v>-56345861.677532136</v>
          </cell>
          <cell r="K2202">
            <v>0</v>
          </cell>
          <cell r="N2202">
            <v>-75639654.283454344</v>
          </cell>
          <cell r="O2202">
            <v>-25771672.255599797</v>
          </cell>
          <cell r="Q2202">
            <v>-28088560.686843727</v>
          </cell>
          <cell r="R2202">
            <v>-9362853.5622812416</v>
          </cell>
          <cell r="T2202">
            <v>-5712853.1107154097</v>
          </cell>
          <cell r="U2202">
            <v>-16417489.648618044</v>
          </cell>
          <cell r="V2202">
            <v>-6098729.6945847627</v>
          </cell>
          <cell r="W2202">
            <v>-3357195.3855698905</v>
          </cell>
          <cell r="X2202">
            <v>-983217.98746656417</v>
          </cell>
          <cell r="Y2202">
            <v>0</v>
          </cell>
          <cell r="Z2202">
            <v>0</v>
          </cell>
          <cell r="AA2202">
            <v>0</v>
          </cell>
          <cell r="AB2202">
            <v>0</v>
          </cell>
          <cell r="AD2202" t="str">
            <v>111IP</v>
          </cell>
          <cell r="AE2202" t="str">
            <v>NA</v>
          </cell>
          <cell r="AF2202" t="str">
            <v>111IP.NA3</v>
          </cell>
        </row>
        <row r="2203">
          <cell r="A2203">
            <v>2203</v>
          </cell>
          <cell r="AD2203" t="str">
            <v>111IP</v>
          </cell>
          <cell r="AE2203" t="str">
            <v>NA</v>
          </cell>
          <cell r="AF2203" t="str">
            <v>111IP.NA4</v>
          </cell>
        </row>
        <row r="2204">
          <cell r="A2204">
            <v>2204</v>
          </cell>
          <cell r="B2204">
            <v>111390</v>
          </cell>
          <cell r="C2204" t="str">
            <v>Accum-Prov for Amort-Mining</v>
          </cell>
          <cell r="AD2204">
            <v>111390</v>
          </cell>
          <cell r="AE2204" t="str">
            <v>NA</v>
          </cell>
          <cell r="AF2204" t="str">
            <v>111390.NA</v>
          </cell>
        </row>
        <row r="2205">
          <cell r="A2205">
            <v>2205</v>
          </cell>
          <cell r="D2205" t="str">
            <v>S</v>
          </cell>
          <cell r="E2205" t="str">
            <v>G-SITUS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M2205">
            <v>0.75</v>
          </cell>
          <cell r="N2205">
            <v>0</v>
          </cell>
          <cell r="O2205">
            <v>0</v>
          </cell>
          <cell r="P2205">
            <v>0.75</v>
          </cell>
          <cell r="Q2205">
            <v>0</v>
          </cell>
          <cell r="R2205">
            <v>0</v>
          </cell>
          <cell r="S2205" t="str">
            <v>PLNT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  <cell r="AA2205">
            <v>0</v>
          </cell>
          <cell r="AB2205">
            <v>0</v>
          </cell>
          <cell r="AD2205">
            <v>111390</v>
          </cell>
          <cell r="AE2205" t="str">
            <v>S</v>
          </cell>
          <cell r="AF2205" t="str">
            <v>111390.S</v>
          </cell>
        </row>
        <row r="2206">
          <cell r="A2206">
            <v>2206</v>
          </cell>
          <cell r="D2206" t="str">
            <v>SG</v>
          </cell>
          <cell r="E2206" t="str">
            <v>P</v>
          </cell>
          <cell r="F2206">
            <v>398201.19572628551</v>
          </cell>
          <cell r="G2206">
            <v>398201.19572628551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M2206">
            <v>0.75</v>
          </cell>
          <cell r="N2206">
            <v>298650.89679471415</v>
          </cell>
          <cell r="O2206">
            <v>99550.298931571378</v>
          </cell>
          <cell r="P2206">
            <v>0.75</v>
          </cell>
          <cell r="Q2206">
            <v>0</v>
          </cell>
          <cell r="R2206">
            <v>0</v>
          </cell>
          <cell r="S2206" t="str">
            <v>PLNT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B2206">
            <v>0</v>
          </cell>
          <cell r="AD2206">
            <v>111390</v>
          </cell>
          <cell r="AE2206" t="str">
            <v>SG</v>
          </cell>
          <cell r="AF2206" t="str">
            <v>111390.SG</v>
          </cell>
        </row>
        <row r="2207">
          <cell r="A2207">
            <v>2207</v>
          </cell>
          <cell r="D2207" t="str">
            <v>SO</v>
          </cell>
          <cell r="E2207" t="str">
            <v>PTD</v>
          </cell>
          <cell r="F2207">
            <v>3753175.3721601781</v>
          </cell>
          <cell r="G2207">
            <v>1895332.7240674174</v>
          </cell>
          <cell r="H2207">
            <v>900440.7295151446</v>
          </cell>
          <cell r="I2207">
            <v>957401.91857761622</v>
          </cell>
          <cell r="J2207">
            <v>0</v>
          </cell>
          <cell r="K2207">
            <v>0</v>
          </cell>
          <cell r="M2207">
            <v>0.75</v>
          </cell>
          <cell r="N2207">
            <v>1421499.543050563</v>
          </cell>
          <cell r="O2207">
            <v>473833.18101685436</v>
          </cell>
          <cell r="P2207">
            <v>0.75</v>
          </cell>
          <cell r="Q2207">
            <v>675330.54713635845</v>
          </cell>
          <cell r="R2207">
            <v>225110.18237878615</v>
          </cell>
          <cell r="S2207" t="str">
            <v>PLNT</v>
          </cell>
          <cell r="T2207">
            <v>167933.15552511587</v>
          </cell>
          <cell r="U2207">
            <v>482603.13875777123</v>
          </cell>
          <cell r="V2207">
            <v>179276.25696962641</v>
          </cell>
          <cell r="W2207">
            <v>98687.013981794487</v>
          </cell>
          <cell r="X2207">
            <v>28902.353343308161</v>
          </cell>
          <cell r="Y2207">
            <v>0</v>
          </cell>
          <cell r="Z2207">
            <v>0</v>
          </cell>
          <cell r="AA2207">
            <v>0</v>
          </cell>
          <cell r="AB2207">
            <v>0</v>
          </cell>
          <cell r="AD2207">
            <v>111390</v>
          </cell>
          <cell r="AE2207" t="str">
            <v>SO</v>
          </cell>
          <cell r="AF2207" t="str">
            <v>111390.SO</v>
          </cell>
        </row>
        <row r="2208">
          <cell r="A2208">
            <v>2208</v>
          </cell>
          <cell r="F2208">
            <v>4151376.5678864638</v>
          </cell>
          <cell r="G2208">
            <v>2293533.9197937031</v>
          </cell>
          <cell r="H2208">
            <v>900440.7295151446</v>
          </cell>
          <cell r="I2208">
            <v>957401.91857761622</v>
          </cell>
          <cell r="J2208">
            <v>0</v>
          </cell>
          <cell r="K2208">
            <v>0</v>
          </cell>
          <cell r="N2208">
            <v>1706815.8729305216</v>
          </cell>
          <cell r="O2208">
            <v>568938.62431017391</v>
          </cell>
          <cell r="Q2208">
            <v>649588.76228873781</v>
          </cell>
          <cell r="R2208">
            <v>216529.58742957929</v>
          </cell>
          <cell r="T2208">
            <v>176625.26130960239</v>
          </cell>
          <cell r="U2208">
            <v>495163.79512505233</v>
          </cell>
          <cell r="V2208">
            <v>181583.46247910985</v>
          </cell>
          <cell r="W2208">
            <v>98891.773661979852</v>
          </cell>
          <cell r="X2208">
            <v>29648.636498985263</v>
          </cell>
          <cell r="AD2208">
            <v>111390</v>
          </cell>
          <cell r="AE2208" t="str">
            <v>NA</v>
          </cell>
          <cell r="AF2208" t="str">
            <v>111390.NA1</v>
          </cell>
        </row>
        <row r="2209">
          <cell r="A2209">
            <v>2209</v>
          </cell>
          <cell r="AD2209">
            <v>111390</v>
          </cell>
          <cell r="AE2209" t="str">
            <v>NA</v>
          </cell>
          <cell r="AF2209" t="str">
            <v>111390.NA2</v>
          </cell>
        </row>
        <row r="2210">
          <cell r="A2210">
            <v>2210</v>
          </cell>
          <cell r="C2210" t="str">
            <v>Remove Capital Lease Amort</v>
          </cell>
          <cell r="F2210">
            <v>-4151376.5678864638</v>
          </cell>
          <cell r="G2210">
            <v>-2293533.9197937031</v>
          </cell>
          <cell r="H2210">
            <v>-900440.7295151446</v>
          </cell>
          <cell r="I2210">
            <v>-957401.91857761622</v>
          </cell>
          <cell r="J2210">
            <v>0</v>
          </cell>
          <cell r="K2210">
            <v>0</v>
          </cell>
          <cell r="N2210">
            <v>-1706815.8729305216</v>
          </cell>
          <cell r="O2210">
            <v>-568938.62431017391</v>
          </cell>
          <cell r="Q2210">
            <v>-649588.76228873781</v>
          </cell>
          <cell r="R2210">
            <v>-216529.58742957929</v>
          </cell>
          <cell r="T2210">
            <v>-176625.26130960239</v>
          </cell>
          <cell r="U2210">
            <v>-495163.79512505233</v>
          </cell>
          <cell r="V2210">
            <v>-181583.46247910985</v>
          </cell>
          <cell r="W2210">
            <v>-98891.773661979852</v>
          </cell>
          <cell r="X2210">
            <v>-29648.636498985263</v>
          </cell>
          <cell r="AD2210">
            <v>111390</v>
          </cell>
          <cell r="AE2210" t="str">
            <v>NA</v>
          </cell>
          <cell r="AF2210" t="str">
            <v>111390.NA3</v>
          </cell>
        </row>
        <row r="2211">
          <cell r="A2211">
            <v>2211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N2211">
            <v>0</v>
          </cell>
          <cell r="O2211">
            <v>0</v>
          </cell>
          <cell r="Q2211">
            <v>0</v>
          </cell>
          <cell r="R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AD2211">
            <v>111390</v>
          </cell>
          <cell r="AE2211" t="str">
            <v>NA</v>
          </cell>
          <cell r="AF2211" t="str">
            <v>111390.NA4</v>
          </cell>
        </row>
        <row r="2212">
          <cell r="B2212" t="str">
            <v>TOTAL ACCUM PROV FOR AMORTIZATION</v>
          </cell>
          <cell r="F2212">
            <v>-230814516.5843209</v>
          </cell>
          <cell r="G2212">
            <v>-103182859.50776091</v>
          </cell>
          <cell r="H2212">
            <v>-38012113.955928251</v>
          </cell>
          <cell r="I2212">
            <v>-33160333.784653816</v>
          </cell>
          <cell r="J2212">
            <v>-56459209.335977927</v>
          </cell>
          <cell r="K2212">
            <v>0</v>
          </cell>
          <cell r="N2212">
            <v>-76968304.009984434</v>
          </cell>
          <cell r="O2212">
            <v>-26214555.49777649</v>
          </cell>
          <cell r="Q2212">
            <v>-28509085.466946188</v>
          </cell>
          <cell r="R2212">
            <v>-9503028.4889820628</v>
          </cell>
          <cell r="T2212">
            <v>-5816490.8411676316</v>
          </cell>
          <cell r="U2212">
            <v>-16715321.806023637</v>
          </cell>
          <cell r="V2212">
            <v>-6209367.6703805709</v>
          </cell>
          <cell r="W2212">
            <v>-3418098.773719768</v>
          </cell>
          <cell r="X2212">
            <v>-1001054.6933622065</v>
          </cell>
          <cell r="Y2212">
            <v>0</v>
          </cell>
          <cell r="Z2212">
            <v>0</v>
          </cell>
          <cell r="AA2212">
            <v>0</v>
          </cell>
          <cell r="AB2212">
            <v>0</v>
          </cell>
          <cell r="AD2212" t="str">
            <v>TOTAL ACCUM PROV FOR AMORTIZATION</v>
          </cell>
          <cell r="AE2212" t="str">
            <v>NA</v>
          </cell>
          <cell r="AF2212" t="str">
            <v>TOTAL ACCUM PROV FOR AMORTIZATION.NA</v>
          </cell>
        </row>
        <row r="2217">
          <cell r="Y2217" t="str">
            <v>Function</v>
          </cell>
          <cell r="Z2217" t="str">
            <v>Generation</v>
          </cell>
          <cell r="AA2217" t="str">
            <v>Transmission</v>
          </cell>
          <cell r="AB2217" t="str">
            <v>Distribution</v>
          </cell>
        </row>
        <row r="2218">
          <cell r="Y2218" t="str">
            <v>Check</v>
          </cell>
          <cell r="Z2218" t="str">
            <v>Check</v>
          </cell>
          <cell r="AA2218" t="str">
            <v>Check</v>
          </cell>
          <cell r="AB2218" t="str">
            <v>Check</v>
          </cell>
        </row>
        <row r="2220">
          <cell r="Y2220">
            <v>0</v>
          </cell>
          <cell r="Z2220">
            <v>0</v>
          </cell>
          <cell r="AA2220">
            <v>0</v>
          </cell>
          <cell r="AB2220">
            <v>0</v>
          </cell>
        </row>
        <row r="2221">
          <cell r="Y2221">
            <v>0</v>
          </cell>
          <cell r="Z2221">
            <v>0</v>
          </cell>
          <cell r="AA2221">
            <v>0</v>
          </cell>
          <cell r="AB2221">
            <v>0</v>
          </cell>
        </row>
      </sheetData>
      <sheetData sheetId="29">
        <row r="10">
          <cell r="B10" t="str">
            <v>Production</v>
          </cell>
          <cell r="C10" t="str">
            <v>Transmission</v>
          </cell>
          <cell r="D10" t="str">
            <v>Distribution</v>
          </cell>
          <cell r="E10" t="str">
            <v>Retail</v>
          </cell>
          <cell r="F10" t="str">
            <v>Misc</v>
          </cell>
          <cell r="G10" t="str">
            <v>TOT</v>
          </cell>
        </row>
        <row r="11">
          <cell r="A11" t="str">
            <v>ACCMDIT</v>
          </cell>
          <cell r="B11">
            <v>0.50931226634999327</v>
          </cell>
          <cell r="C11">
            <v>0.254695722622725</v>
          </cell>
          <cell r="D11">
            <v>0.2350913856448644</v>
          </cell>
          <cell r="E11">
            <v>9.0062538241735522E-4</v>
          </cell>
          <cell r="F11">
            <v>0</v>
          </cell>
          <cell r="G11">
            <v>1</v>
          </cell>
        </row>
        <row r="12">
          <cell r="A12" t="str">
            <v>BOOKDEPR</v>
          </cell>
          <cell r="B12">
            <v>0.62137806293194875</v>
          </cell>
          <cell r="C12">
            <v>0.15747481403283387</v>
          </cell>
          <cell r="D12">
            <v>0.21930978284539648</v>
          </cell>
          <cell r="E12">
            <v>1.8373401898210942E-3</v>
          </cell>
          <cell r="F12">
            <v>0</v>
          </cell>
          <cell r="G12">
            <v>1.0000000000000002</v>
          </cell>
        </row>
        <row r="13">
          <cell r="A13" t="str">
            <v>COM_EQ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0</v>
          </cell>
          <cell r="E14">
            <v>1</v>
          </cell>
          <cell r="F14">
            <v>0</v>
          </cell>
          <cell r="G14">
            <v>1</v>
          </cell>
        </row>
        <row r="15">
          <cell r="A15" t="str">
            <v>DDS2</v>
          </cell>
          <cell r="B15">
            <v>0.96825470787793089</v>
          </cell>
          <cell r="C15">
            <v>-3.9949466467465817E-3</v>
          </cell>
          <cell r="D15">
            <v>-1.6544736081990689E-2</v>
          </cell>
          <cell r="E15">
            <v>5.1831960997472233E-2</v>
          </cell>
          <cell r="F15">
            <v>4.5301385333423904E-4</v>
          </cell>
          <cell r="G15">
            <v>1</v>
          </cell>
        </row>
        <row r="16">
          <cell r="A16" t="str">
            <v>DDS6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</row>
        <row r="17">
          <cell r="A17" t="str">
            <v>DDSO2</v>
          </cell>
          <cell r="B17">
            <v>0.45389440789409657</v>
          </cell>
          <cell r="C17">
            <v>7.8927501186535201E-2</v>
          </cell>
          <cell r="D17">
            <v>0.32790022703867855</v>
          </cell>
          <cell r="E17">
            <v>0.13148508970814868</v>
          </cell>
          <cell r="F17">
            <v>7.7927741725409829E-3</v>
          </cell>
          <cell r="G17">
            <v>0.99999999999999989</v>
          </cell>
        </row>
        <row r="18">
          <cell r="A18" t="str">
            <v>DDSO6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1</v>
          </cell>
          <cell r="G18">
            <v>1</v>
          </cell>
        </row>
        <row r="19">
          <cell r="A19" t="str">
            <v>DEFSG</v>
          </cell>
          <cell r="B19">
            <v>0.78178302998949389</v>
          </cell>
          <cell r="C19">
            <v>0.21821697001050616</v>
          </cell>
          <cell r="D19">
            <v>0</v>
          </cell>
          <cell r="E19">
            <v>0</v>
          </cell>
          <cell r="F19">
            <v>0</v>
          </cell>
          <cell r="G19">
            <v>1</v>
          </cell>
        </row>
        <row r="20">
          <cell r="A20" t="str">
            <v>DMSC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1</v>
          </cell>
          <cell r="G20">
            <v>1</v>
          </cell>
        </row>
        <row r="21">
          <cell r="A21" t="str">
            <v>DPW</v>
          </cell>
          <cell r="B21">
            <v>0</v>
          </cell>
          <cell r="C21">
            <v>0</v>
          </cell>
          <cell r="D21">
            <v>1</v>
          </cell>
          <cell r="E21">
            <v>0</v>
          </cell>
          <cell r="F21">
            <v>0</v>
          </cell>
          <cell r="G21">
            <v>1</v>
          </cell>
        </row>
        <row r="22">
          <cell r="A22" t="str">
            <v>ESD</v>
          </cell>
          <cell r="B22">
            <v>0.3</v>
          </cell>
          <cell r="C22">
            <v>0.1</v>
          </cell>
          <cell r="D22">
            <v>0.6</v>
          </cell>
          <cell r="E22">
            <v>0</v>
          </cell>
          <cell r="F22">
            <v>0</v>
          </cell>
          <cell r="G22">
            <v>1</v>
          </cell>
        </row>
        <row r="23">
          <cell r="A23" t="str">
            <v>FERC</v>
          </cell>
          <cell r="B23">
            <v>0.51225681198725614</v>
          </cell>
          <cell r="C23">
            <v>0.48774318801274391</v>
          </cell>
          <cell r="D23">
            <v>0</v>
          </cell>
          <cell r="E23">
            <v>0</v>
          </cell>
          <cell r="F23">
            <v>0</v>
          </cell>
          <cell r="G23">
            <v>1</v>
          </cell>
        </row>
        <row r="24">
          <cell r="A24" t="str">
            <v>G</v>
          </cell>
          <cell r="B24">
            <v>0.22038330506248377</v>
          </cell>
          <cell r="C24">
            <v>0.33999351096339209</v>
          </cell>
          <cell r="D24">
            <v>0.42239697137578525</v>
          </cell>
          <cell r="E24">
            <v>1.7226212598338838E-2</v>
          </cell>
          <cell r="F24">
            <v>0</v>
          </cell>
          <cell r="G24">
            <v>0.99999999999999989</v>
          </cell>
        </row>
        <row r="25">
          <cell r="A25" t="str">
            <v>G-DGP</v>
          </cell>
          <cell r="B25">
            <v>0.67001510248087481</v>
          </cell>
          <cell r="C25">
            <v>0.32998489751912519</v>
          </cell>
          <cell r="D25">
            <v>0</v>
          </cell>
          <cell r="E25">
            <v>0</v>
          </cell>
          <cell r="F25">
            <v>0</v>
          </cell>
          <cell r="G25">
            <v>1</v>
          </cell>
        </row>
        <row r="26">
          <cell r="A26" t="str">
            <v>G-DGU</v>
          </cell>
          <cell r="B26">
            <v>0.67001510248087481</v>
          </cell>
          <cell r="C26">
            <v>0.32998489751912519</v>
          </cell>
          <cell r="D26">
            <v>0</v>
          </cell>
          <cell r="E26">
            <v>0</v>
          </cell>
          <cell r="F26">
            <v>0</v>
          </cell>
          <cell r="G26">
            <v>1</v>
          </cell>
        </row>
        <row r="27">
          <cell r="A27" t="str">
            <v>GP</v>
          </cell>
          <cell r="B27">
            <v>0.48783982134533266</v>
          </cell>
          <cell r="C27">
            <v>0.24307642201472882</v>
          </cell>
          <cell r="D27">
            <v>0.26320846349075677</v>
          </cell>
          <cell r="E27">
            <v>5.8752931491821312E-3</v>
          </cell>
          <cell r="F27">
            <v>0</v>
          </cell>
          <cell r="G27">
            <v>1.0000000000000004</v>
          </cell>
        </row>
        <row r="28">
          <cell r="A28" t="str">
            <v>G-SG</v>
          </cell>
          <cell r="B28">
            <v>0.44203846332582047</v>
          </cell>
          <cell r="C28">
            <v>0.55796153667417958</v>
          </cell>
          <cell r="D28">
            <v>0</v>
          </cell>
          <cell r="E28">
            <v>0</v>
          </cell>
          <cell r="F28">
            <v>0</v>
          </cell>
          <cell r="G28">
            <v>1</v>
          </cell>
        </row>
        <row r="29">
          <cell r="A29" t="str">
            <v>G-SITUS</v>
          </cell>
          <cell r="B29">
            <v>0</v>
          </cell>
          <cell r="C29">
            <v>0.2964371062520515</v>
          </cell>
          <cell r="D29">
            <v>0.70356289374794845</v>
          </cell>
          <cell r="E29">
            <v>0</v>
          </cell>
          <cell r="F29">
            <v>0</v>
          </cell>
          <cell r="G29">
            <v>1</v>
          </cell>
        </row>
        <row r="30">
          <cell r="A30" t="str">
            <v>I</v>
          </cell>
          <cell r="B30">
            <v>0.51932003920804659</v>
          </cell>
          <cell r="C30">
            <v>0.16798508215417879</v>
          </cell>
          <cell r="D30">
            <v>0.14318063459787328</v>
          </cell>
          <cell r="E30">
            <v>0.16951424403990153</v>
          </cell>
          <cell r="F30">
            <v>0</v>
          </cell>
          <cell r="G30">
            <v>1.0000000000000002</v>
          </cell>
        </row>
        <row r="31">
          <cell r="A31" t="str">
            <v>I-DGP</v>
          </cell>
          <cell r="B31">
            <v>1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1</v>
          </cell>
        </row>
        <row r="32">
          <cell r="A32" t="str">
            <v>I-DGU</v>
          </cell>
          <cell r="B32">
            <v>1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1</v>
          </cell>
        </row>
        <row r="33">
          <cell r="A33" t="str">
            <v>I-SG</v>
          </cell>
          <cell r="B33">
            <v>0.83989590246944101</v>
          </cell>
          <cell r="C33">
            <v>0.16010409753055904</v>
          </cell>
          <cell r="D33">
            <v>0</v>
          </cell>
          <cell r="E33">
            <v>0</v>
          </cell>
          <cell r="F33">
            <v>0</v>
          </cell>
          <cell r="G33">
            <v>1</v>
          </cell>
        </row>
        <row r="34">
          <cell r="A34" t="str">
            <v>I-SITUS</v>
          </cell>
          <cell r="B34">
            <v>1.857502224707865</v>
          </cell>
          <cell r="C34">
            <v>-0.42340579880183937</v>
          </cell>
          <cell r="D34">
            <v>-0.43409642590602576</v>
          </cell>
          <cell r="E34">
            <v>0</v>
          </cell>
          <cell r="F34">
            <v>0</v>
          </cell>
          <cell r="G34">
            <v>0.99999999999999978</v>
          </cell>
        </row>
        <row r="35">
          <cell r="A35" t="str">
            <v>LABOR</v>
          </cell>
          <cell r="B35">
            <v>0.46309363850275576</v>
          </cell>
          <cell r="C35">
            <v>7.8815542097072699E-2</v>
          </cell>
          <cell r="D35">
            <v>0.32083117523618421</v>
          </cell>
          <cell r="E35">
            <v>0.13725964416398734</v>
          </cell>
          <cell r="F35">
            <v>0</v>
          </cell>
          <cell r="G35">
            <v>1</v>
          </cell>
        </row>
        <row r="36">
          <cell r="A36" t="str">
            <v>MSS</v>
          </cell>
          <cell r="B36">
            <v>0.8635209668306757</v>
          </cell>
          <cell r="C36">
            <v>6.644339247107848E-3</v>
          </cell>
          <cell r="D36">
            <v>0.12983469392221642</v>
          </cell>
          <cell r="E36">
            <v>0</v>
          </cell>
          <cell r="F36">
            <v>0</v>
          </cell>
          <cell r="G36">
            <v>1</v>
          </cell>
        </row>
        <row r="37">
          <cell r="A37" t="str">
            <v>OTHDGP</v>
          </cell>
          <cell r="B37">
            <v>0.2786364795976774</v>
          </cell>
          <cell r="C37">
            <v>0.72136352040232266</v>
          </cell>
          <cell r="D37">
            <v>0</v>
          </cell>
          <cell r="E37">
            <v>0</v>
          </cell>
          <cell r="F37">
            <v>0</v>
          </cell>
          <cell r="G37">
            <v>1</v>
          </cell>
        </row>
        <row r="38">
          <cell r="A38" t="str">
            <v>OTHDGU</v>
          </cell>
          <cell r="B38">
            <v>0.2786364795976774</v>
          </cell>
          <cell r="C38">
            <v>0.72136352040232266</v>
          </cell>
          <cell r="D38">
            <v>0</v>
          </cell>
          <cell r="E38">
            <v>0</v>
          </cell>
          <cell r="F38">
            <v>0</v>
          </cell>
          <cell r="G38">
            <v>1</v>
          </cell>
        </row>
        <row r="39">
          <cell r="A39" t="str">
            <v>OTHSE</v>
          </cell>
          <cell r="B39">
            <v>0</v>
          </cell>
          <cell r="C39">
            <v>1</v>
          </cell>
          <cell r="D39">
            <v>0</v>
          </cell>
          <cell r="E39">
            <v>0</v>
          </cell>
          <cell r="F39">
            <v>0</v>
          </cell>
          <cell r="G39">
            <v>1</v>
          </cell>
        </row>
        <row r="40">
          <cell r="A40" t="str">
            <v>OTHSG</v>
          </cell>
          <cell r="B40">
            <v>0.2786364795976774</v>
          </cell>
          <cell r="C40">
            <v>0.72136352040232266</v>
          </cell>
          <cell r="D40">
            <v>0</v>
          </cell>
          <cell r="E40">
            <v>0</v>
          </cell>
          <cell r="F40">
            <v>0</v>
          </cell>
          <cell r="G40">
            <v>1</v>
          </cell>
        </row>
        <row r="41">
          <cell r="A41" t="str">
            <v>OTHSGR</v>
          </cell>
          <cell r="B41">
            <v>0.2786364795976774</v>
          </cell>
          <cell r="C41">
            <v>0.72136352040232266</v>
          </cell>
          <cell r="D41">
            <v>0</v>
          </cell>
          <cell r="E41">
            <v>0</v>
          </cell>
          <cell r="F41">
            <v>0</v>
          </cell>
          <cell r="G41">
            <v>1</v>
          </cell>
        </row>
        <row r="42">
          <cell r="A42" t="str">
            <v>OTHSITUS</v>
          </cell>
          <cell r="B42">
            <v>-0.22071790990022586</v>
          </cell>
          <cell r="C42">
            <v>0</v>
          </cell>
          <cell r="D42">
            <v>0</v>
          </cell>
          <cell r="E42">
            <v>0</v>
          </cell>
          <cell r="F42">
            <v>1.2207179099002259</v>
          </cell>
          <cell r="G42">
            <v>1</v>
          </cell>
        </row>
        <row r="43">
          <cell r="A43" t="str">
            <v>OTHSO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</v>
          </cell>
          <cell r="G43">
            <v>1</v>
          </cell>
        </row>
        <row r="44">
          <cell r="A44" t="str">
            <v>P</v>
          </cell>
          <cell r="B44">
            <v>1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1</v>
          </cell>
        </row>
        <row r="45">
          <cell r="A45" t="str">
            <v>SCHMA</v>
          </cell>
          <cell r="B45">
            <v>0.39726938124957911</v>
          </cell>
          <cell r="C45">
            <v>0.21998270772563189</v>
          </cell>
          <cell r="D45">
            <v>0.36758651107009827</v>
          </cell>
          <cell r="E45">
            <v>1.0422790375247482E-2</v>
          </cell>
          <cell r="F45">
            <v>4.7386095794434875E-3</v>
          </cell>
          <cell r="G45">
            <v>1.0000000000000002</v>
          </cell>
        </row>
        <row r="46">
          <cell r="A46" t="str">
            <v>SCHMAF</v>
          </cell>
          <cell r="B46">
            <v>1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1</v>
          </cell>
        </row>
        <row r="47">
          <cell r="A47" t="str">
            <v>SCHMAP</v>
          </cell>
          <cell r="B47">
            <v>0.96413782672100545</v>
          </cell>
          <cell r="C47">
            <v>5.264412624728456E-3</v>
          </cell>
          <cell r="D47">
            <v>2.1429627258537459E-2</v>
          </cell>
          <cell r="E47">
            <v>9.1681333957286618E-3</v>
          </cell>
          <cell r="F47">
            <v>0</v>
          </cell>
          <cell r="G47">
            <v>1</v>
          </cell>
        </row>
        <row r="48">
          <cell r="A48" t="str">
            <v>SCHMAP-SO</v>
          </cell>
          <cell r="B48">
            <v>1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1</v>
          </cell>
        </row>
        <row r="49">
          <cell r="A49" t="str">
            <v>SCHMAT</v>
          </cell>
          <cell r="B49">
            <v>0.39672000615266034</v>
          </cell>
          <cell r="C49">
            <v>0.220190799894324</v>
          </cell>
          <cell r="D49">
            <v>0.36792198568173395</v>
          </cell>
          <cell r="E49">
            <v>1.0424006313981117E-2</v>
          </cell>
          <cell r="F49">
            <v>4.743201957300755E-3</v>
          </cell>
          <cell r="G49">
            <v>1.0000000000000002</v>
          </cell>
        </row>
        <row r="50">
          <cell r="A50" t="str">
            <v>SCHMAT-GPS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 t="str">
            <v>SCHMAT-SE</v>
          </cell>
          <cell r="B51">
            <v>1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1</v>
          </cell>
        </row>
        <row r="52">
          <cell r="A52" t="str">
            <v>SCHMAT-SITUS</v>
          </cell>
          <cell r="B52">
            <v>0.71926996829876422</v>
          </cell>
          <cell r="C52">
            <v>7.9460567074925992E-3</v>
          </cell>
          <cell r="D52">
            <v>0.19841036171320453</v>
          </cell>
          <cell r="E52">
            <v>7.4373613280538708E-2</v>
          </cell>
          <cell r="F52">
            <v>0</v>
          </cell>
          <cell r="G52">
            <v>1</v>
          </cell>
        </row>
        <row r="53">
          <cell r="A53" t="str">
            <v>SCHMAT-SNP</v>
          </cell>
          <cell r="B53">
            <v>0.49344209680167433</v>
          </cell>
          <cell r="C53">
            <v>0.24311968144121765</v>
          </cell>
          <cell r="D53">
            <v>0.26323433176102212</v>
          </cell>
          <cell r="E53">
            <v>2.0388999608595248E-4</v>
          </cell>
          <cell r="F53">
            <v>0</v>
          </cell>
          <cell r="G53">
            <v>1</v>
          </cell>
        </row>
        <row r="54">
          <cell r="A54" t="str">
            <v>SCHMAT-SO</v>
          </cell>
          <cell r="B54">
            <v>0.4689372796069185</v>
          </cell>
          <cell r="C54">
            <v>0.1102442757252405</v>
          </cell>
          <cell r="D54">
            <v>0.30981410958674577</v>
          </cell>
          <cell r="E54">
            <v>0.11100433508109521</v>
          </cell>
          <cell r="F54">
            <v>0</v>
          </cell>
          <cell r="G54">
            <v>1</v>
          </cell>
        </row>
        <row r="55">
          <cell r="A55" t="str">
            <v>SCHMD</v>
          </cell>
          <cell r="B55">
            <v>0.46363413445132906</v>
          </cell>
          <cell r="C55">
            <v>0.30326391960462434</v>
          </cell>
          <cell r="D55">
            <v>0.22344249406070635</v>
          </cell>
          <cell r="E55">
            <v>7.6069827332371862E-3</v>
          </cell>
          <cell r="F55">
            <v>2.0524691501034734E-3</v>
          </cell>
          <cell r="G55">
            <v>1.0000000000000004</v>
          </cell>
        </row>
        <row r="56">
          <cell r="A56" t="str">
            <v>SCHMDF</v>
          </cell>
          <cell r="B56">
            <v>1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1</v>
          </cell>
        </row>
        <row r="57">
          <cell r="A57" t="str">
            <v>SCHMDP</v>
          </cell>
          <cell r="B57">
            <v>0.99954452824929596</v>
          </cell>
          <cell r="C57">
            <v>7.30436175288391E-4</v>
          </cell>
          <cell r="D57">
            <v>1.1750722060012341E-4</v>
          </cell>
          <cell r="E57">
            <v>-3.9247164518421511E-4</v>
          </cell>
          <cell r="F57">
            <v>0</v>
          </cell>
          <cell r="G57">
            <v>1.0000000000000002</v>
          </cell>
        </row>
        <row r="58">
          <cell r="A58" t="str">
            <v>SCHMDP-SO</v>
          </cell>
          <cell r="B58">
            <v>0.46309363850275576</v>
          </cell>
          <cell r="C58">
            <v>7.8815542097072686E-2</v>
          </cell>
          <cell r="D58">
            <v>0.32083117523618426</v>
          </cell>
          <cell r="E58">
            <v>0.13725964416398734</v>
          </cell>
          <cell r="F58">
            <v>0</v>
          </cell>
          <cell r="G58">
            <v>1</v>
          </cell>
        </row>
        <row r="59">
          <cell r="A59" t="str">
            <v>SCHMDT</v>
          </cell>
          <cell r="B59">
            <v>0.45714818618704151</v>
          </cell>
          <cell r="C59">
            <v>0.30692538343224535</v>
          </cell>
          <cell r="D59">
            <v>0.22614532335368268</v>
          </cell>
          <cell r="E59">
            <v>7.7037975139195866E-3</v>
          </cell>
          <cell r="F59">
            <v>2.0773095131113163E-3</v>
          </cell>
          <cell r="G59">
            <v>1.0000000000000004</v>
          </cell>
        </row>
        <row r="60">
          <cell r="A60" t="str">
            <v>SCHMDT-GPS</v>
          </cell>
          <cell r="B60">
            <v>0.49364350161985276</v>
          </cell>
          <cell r="C60">
            <v>0.24312123664088509</v>
          </cell>
          <cell r="D60">
            <v>0.26323526173926221</v>
          </cell>
          <cell r="E60">
            <v>0</v>
          </cell>
          <cell r="F60">
            <v>0</v>
          </cell>
          <cell r="G60">
            <v>1</v>
          </cell>
        </row>
        <row r="61">
          <cell r="A61" t="str">
            <v>SCHMDT-SG</v>
          </cell>
          <cell r="B61">
            <v>0.99942041542686366</v>
          </cell>
          <cell r="C61">
            <v>5.7958457313635723E-4</v>
          </cell>
          <cell r="D61">
            <v>0</v>
          </cell>
          <cell r="E61">
            <v>0</v>
          </cell>
          <cell r="F61">
            <v>0</v>
          </cell>
          <cell r="G61">
            <v>1</v>
          </cell>
        </row>
        <row r="62">
          <cell r="A62" t="str">
            <v>SCHMDT-SITUS</v>
          </cell>
          <cell r="B62">
            <v>1.8769124297424844</v>
          </cell>
          <cell r="C62">
            <v>-3.4700783006261463E-2</v>
          </cell>
          <cell r="D62">
            <v>-0.12007696698359563</v>
          </cell>
          <cell r="E62">
            <v>-6.9605835080336367E-2</v>
          </cell>
          <cell r="F62">
            <v>-0.65252884467229055</v>
          </cell>
          <cell r="G62">
            <v>1.0000000000000002</v>
          </cell>
        </row>
        <row r="63">
          <cell r="A63" t="str">
            <v>SCHMDT-SNP</v>
          </cell>
          <cell r="B63">
            <v>0.49364350161985282</v>
          </cell>
          <cell r="C63">
            <v>0.24312123664088509</v>
          </cell>
          <cell r="D63">
            <v>0.26323526173926221</v>
          </cell>
          <cell r="E63">
            <v>0</v>
          </cell>
          <cell r="F63">
            <v>0</v>
          </cell>
          <cell r="G63">
            <v>1</v>
          </cell>
        </row>
        <row r="64">
          <cell r="A64" t="str">
            <v>SCHMDT-SO</v>
          </cell>
          <cell r="B64">
            <v>0.44422110284528293</v>
          </cell>
          <cell r="C64">
            <v>9.399671448766321E-2</v>
          </cell>
          <cell r="D64">
            <v>0.34693189730007318</v>
          </cell>
          <cell r="E64">
            <v>0.11485028536698062</v>
          </cell>
          <cell r="F64">
            <v>0</v>
          </cell>
          <cell r="G64">
            <v>1</v>
          </cell>
        </row>
        <row r="65">
          <cell r="A65" t="str">
            <v>T</v>
          </cell>
          <cell r="B65">
            <v>0</v>
          </cell>
          <cell r="C65">
            <v>1</v>
          </cell>
          <cell r="D65">
            <v>0</v>
          </cell>
          <cell r="E65">
            <v>0</v>
          </cell>
          <cell r="F65">
            <v>0</v>
          </cell>
          <cell r="G65">
            <v>1</v>
          </cell>
        </row>
        <row r="66">
          <cell r="A66" t="str">
            <v>TAXDEPR</v>
          </cell>
          <cell r="B66">
            <v>0.37703805219886682</v>
          </cell>
          <cell r="C66">
            <v>0.36176773816797969</v>
          </cell>
          <cell r="D66">
            <v>0.25593850708322552</v>
          </cell>
          <cell r="E66">
            <v>5.255702549928013E-3</v>
          </cell>
          <cell r="F66">
            <v>0</v>
          </cell>
          <cell r="G66">
            <v>1</v>
          </cell>
        </row>
        <row r="67">
          <cell r="A67" t="str">
            <v>TD</v>
          </cell>
          <cell r="B67">
            <v>0</v>
          </cell>
          <cell r="C67">
            <v>0.48013847441207663</v>
          </cell>
          <cell r="D67">
            <v>0.51986152558792331</v>
          </cell>
          <cell r="E67">
            <v>0</v>
          </cell>
          <cell r="F67">
            <v>0</v>
          </cell>
          <cell r="G67">
            <v>1</v>
          </cell>
        </row>
        <row r="68">
          <cell r="A68" t="str">
            <v>CWC</v>
          </cell>
          <cell r="B68">
            <v>0.75118651568246286</v>
          </cell>
          <cell r="C68">
            <v>9.3721838692501017E-2</v>
          </cell>
          <cell r="D68">
            <v>0.12067937361446301</v>
          </cell>
          <cell r="E68">
            <v>2.9228353662459641E-2</v>
          </cell>
          <cell r="F68">
            <v>5.1839183481134834E-3</v>
          </cell>
          <cell r="G68">
            <v>1</v>
          </cell>
        </row>
        <row r="69">
          <cell r="A69" t="str">
            <v>DITEXP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 t="str">
            <v>FIT</v>
          </cell>
          <cell r="B70">
            <v>0.16390330966532787</v>
          </cell>
          <cell r="C70">
            <v>-2.3800852179897903E-2</v>
          </cell>
          <cell r="D70">
            <v>0.86472165980015747</v>
          </cell>
          <cell r="E70">
            <v>-9.2035099782137586E-3</v>
          </cell>
          <cell r="F70">
            <v>4.3793926926261424E-3</v>
          </cell>
          <cell r="G70">
            <v>0.99999999999999978</v>
          </cell>
        </row>
        <row r="71">
          <cell r="A71" t="str">
            <v>IBT</v>
          </cell>
          <cell r="B71">
            <v>0.48034752241116435</v>
          </cell>
          <cell r="C71">
            <v>-1.4792752975805781E-2</v>
          </cell>
          <cell r="D71">
            <v>0.53744352553293173</v>
          </cell>
          <cell r="E71">
            <v>-5.7201838232106422E-3</v>
          </cell>
          <cell r="F71">
            <v>2.7218888549202088E-3</v>
          </cell>
          <cell r="G71">
            <v>0.99999999999999989</v>
          </cell>
        </row>
        <row r="72">
          <cell r="A72" t="str">
            <v>NONE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 t="str">
            <v>NUTIL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A74" t="str">
            <v>PT</v>
          </cell>
          <cell r="B74">
            <v>0.67792786344641009</v>
          </cell>
          <cell r="C74">
            <v>0.32207213655358996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</row>
        <row r="75">
          <cell r="A75" t="str">
            <v>PTD</v>
          </cell>
          <cell r="B75">
            <v>0.50499444766859891</v>
          </cell>
          <cell r="C75">
            <v>0.23991437655546771</v>
          </cell>
          <cell r="D75">
            <v>0.25509117577593338</v>
          </cell>
          <cell r="E75">
            <v>0</v>
          </cell>
          <cell r="F75">
            <v>0</v>
          </cell>
          <cell r="G75">
            <v>1</v>
          </cell>
        </row>
        <row r="76">
          <cell r="A76" t="str">
            <v>REVREQ</v>
          </cell>
          <cell r="B76">
            <v>0.67591743404135174</v>
          </cell>
          <cell r="C76">
            <v>0.15440848508897959</v>
          </cell>
          <cell r="D76">
            <v>0.1464243205047695</v>
          </cell>
          <cell r="E76">
            <v>1.9883454083995167E-2</v>
          </cell>
          <cell r="F76">
            <v>3.3663062809040803E-3</v>
          </cell>
          <cell r="G76">
            <v>1.0000000000000002</v>
          </cell>
        </row>
        <row r="77">
          <cell r="A77" t="str">
            <v>SIT</v>
          </cell>
          <cell r="B77">
            <v>0.48034752241116441</v>
          </cell>
          <cell r="C77">
            <v>-1.4792752975805784E-2</v>
          </cell>
          <cell r="D77">
            <v>0.53744352553293184</v>
          </cell>
          <cell r="E77">
            <v>-5.720183823210644E-3</v>
          </cell>
          <cell r="F77">
            <v>2.7218888549202093E-3</v>
          </cell>
          <cell r="G77">
            <v>1.0000000000000002</v>
          </cell>
        </row>
      </sheetData>
      <sheetData sheetId="30">
        <row r="5">
          <cell r="B5" t="str">
            <v>2010 Protocol</v>
          </cell>
          <cell r="C5" t="str">
            <v>Rolled-In</v>
          </cell>
          <cell r="D5" t="str">
            <v>Option-2</v>
          </cell>
          <cell r="E5" t="str">
            <v>Option-3</v>
          </cell>
          <cell r="F5" t="str">
            <v>Option-4</v>
          </cell>
          <cell r="H5" t="str">
            <v>Rolled-In</v>
          </cell>
          <cell r="I5" t="str">
            <v>MSP</v>
          </cell>
          <cell r="J5" t="str">
            <v>Option-2</v>
          </cell>
          <cell r="K5" t="str">
            <v>Option-3</v>
          </cell>
          <cell r="L5" t="str">
            <v>Option-4</v>
          </cell>
        </row>
        <row r="7">
          <cell r="H7" t="str">
            <v>DRB</v>
          </cell>
          <cell r="I7" t="str">
            <v>DRB</v>
          </cell>
          <cell r="J7" t="str">
            <v>DRB</v>
          </cell>
          <cell r="K7" t="str">
            <v>DRB</v>
          </cell>
          <cell r="L7" t="str">
            <v>DRB</v>
          </cell>
        </row>
        <row r="12">
          <cell r="H12" t="str">
            <v>DRB</v>
          </cell>
          <cell r="I12" t="str">
            <v>DRB</v>
          </cell>
          <cell r="J12" t="str">
            <v>DRB</v>
          </cell>
          <cell r="K12" t="str">
            <v>DRB</v>
          </cell>
          <cell r="L12" t="str">
            <v>DRB</v>
          </cell>
        </row>
        <row r="13">
          <cell r="B13" t="str">
            <v>P</v>
          </cell>
          <cell r="C13" t="str">
            <v>P</v>
          </cell>
          <cell r="D13" t="str">
            <v>P</v>
          </cell>
          <cell r="E13" t="str">
            <v>P</v>
          </cell>
          <cell r="F13" t="str">
            <v>P</v>
          </cell>
          <cell r="H13" t="str">
            <v>DRB</v>
          </cell>
          <cell r="I13" t="str">
            <v>DRB</v>
          </cell>
          <cell r="J13" t="str">
            <v>DRB</v>
          </cell>
          <cell r="K13" t="str">
            <v>DRB</v>
          </cell>
          <cell r="L13" t="str">
            <v>DRB</v>
          </cell>
        </row>
        <row r="14">
          <cell r="B14" t="str">
            <v>PT</v>
          </cell>
          <cell r="C14" t="str">
            <v>PT</v>
          </cell>
          <cell r="D14" t="str">
            <v>PT</v>
          </cell>
          <cell r="E14" t="str">
            <v>PT</v>
          </cell>
          <cell r="F14" t="str">
            <v>PT</v>
          </cell>
          <cell r="H14" t="str">
            <v>DRB</v>
          </cell>
          <cell r="I14" t="str">
            <v>DRB</v>
          </cell>
          <cell r="J14" t="str">
            <v>DRB</v>
          </cell>
          <cell r="K14" t="str">
            <v>DRB</v>
          </cell>
          <cell r="L14" t="str">
            <v>DRB</v>
          </cell>
        </row>
        <row r="17">
          <cell r="H17" t="str">
            <v>DRB</v>
          </cell>
          <cell r="I17" t="str">
            <v>DRB</v>
          </cell>
          <cell r="J17" t="str">
            <v>DRB</v>
          </cell>
          <cell r="K17" t="str">
            <v>DRB</v>
          </cell>
          <cell r="L17" t="str">
            <v>DRB</v>
          </cell>
        </row>
        <row r="21">
          <cell r="H21" t="str">
            <v>DRB</v>
          </cell>
          <cell r="I21" t="str">
            <v>DRB</v>
          </cell>
          <cell r="J21" t="str">
            <v>DRB</v>
          </cell>
          <cell r="K21" t="str">
            <v>DRB</v>
          </cell>
          <cell r="L21" t="str">
            <v>DRB</v>
          </cell>
        </row>
        <row r="27">
          <cell r="B27" t="str">
            <v>DPW</v>
          </cell>
          <cell r="C27" t="str">
            <v>DPW</v>
          </cell>
          <cell r="D27" t="str">
            <v>DPW</v>
          </cell>
          <cell r="E27" t="str">
            <v>DPW</v>
          </cell>
          <cell r="F27" t="str">
            <v>DPW</v>
          </cell>
          <cell r="H27" t="str">
            <v>DRB</v>
          </cell>
          <cell r="I27" t="str">
            <v>DRB</v>
          </cell>
          <cell r="J27" t="str">
            <v>DRB</v>
          </cell>
          <cell r="K27" t="str">
            <v>DRB</v>
          </cell>
          <cell r="L27" t="str">
            <v>DRB</v>
          </cell>
        </row>
        <row r="28">
          <cell r="B28" t="str">
            <v>GP</v>
          </cell>
          <cell r="C28" t="str">
            <v>GP</v>
          </cell>
          <cell r="D28" t="str">
            <v>GP</v>
          </cell>
          <cell r="E28" t="str">
            <v>GP</v>
          </cell>
          <cell r="F28" t="str">
            <v>GP</v>
          </cell>
          <cell r="H28" t="str">
            <v>DRB</v>
          </cell>
          <cell r="I28" t="str">
            <v>DRB</v>
          </cell>
          <cell r="J28" t="str">
            <v>DRB</v>
          </cell>
          <cell r="K28" t="str">
            <v>DRB</v>
          </cell>
          <cell r="L28" t="str">
            <v>DRB</v>
          </cell>
        </row>
        <row r="34">
          <cell r="B34" t="str">
            <v>P</v>
          </cell>
          <cell r="C34" t="str">
            <v>P</v>
          </cell>
          <cell r="D34" t="str">
            <v>P</v>
          </cell>
          <cell r="E34" t="str">
            <v>P</v>
          </cell>
          <cell r="F34" t="str">
            <v>P</v>
          </cell>
          <cell r="H34" t="str">
            <v>DRB</v>
          </cell>
          <cell r="I34" t="str">
            <v>DRB</v>
          </cell>
          <cell r="J34" t="str">
            <v>DRB</v>
          </cell>
          <cell r="K34" t="str">
            <v>DRB</v>
          </cell>
          <cell r="L34" t="str">
            <v>DRB</v>
          </cell>
        </row>
        <row r="35">
          <cell r="B35" t="str">
            <v>P</v>
          </cell>
          <cell r="C35" t="str">
            <v>P</v>
          </cell>
          <cell r="D35" t="str">
            <v>P</v>
          </cell>
          <cell r="E35" t="str">
            <v>P</v>
          </cell>
          <cell r="F35" t="str">
            <v>P</v>
          </cell>
          <cell r="H35" t="str">
            <v>DRB</v>
          </cell>
          <cell r="I35" t="str">
            <v>DRB</v>
          </cell>
          <cell r="J35" t="str">
            <v>DRB</v>
          </cell>
          <cell r="K35" t="str">
            <v>DRB</v>
          </cell>
          <cell r="L35" t="str">
            <v>DRB</v>
          </cell>
        </row>
        <row r="36">
          <cell r="B36" t="str">
            <v>P</v>
          </cell>
          <cell r="C36" t="str">
            <v>P</v>
          </cell>
          <cell r="D36" t="str">
            <v>P</v>
          </cell>
          <cell r="E36" t="str">
            <v>P</v>
          </cell>
          <cell r="F36" t="str">
            <v>P</v>
          </cell>
          <cell r="H36" t="str">
            <v>DRB</v>
          </cell>
          <cell r="I36" t="str">
            <v>DRB</v>
          </cell>
          <cell r="J36" t="str">
            <v>DRB</v>
          </cell>
          <cell r="K36" t="str">
            <v>DRB</v>
          </cell>
          <cell r="L36" t="str">
            <v>DRB</v>
          </cell>
        </row>
        <row r="37">
          <cell r="B37" t="str">
            <v>P</v>
          </cell>
          <cell r="C37" t="str">
            <v>P</v>
          </cell>
          <cell r="D37" t="str">
            <v>P</v>
          </cell>
          <cell r="E37" t="str">
            <v>P</v>
          </cell>
          <cell r="F37" t="str">
            <v>P</v>
          </cell>
          <cell r="H37" t="str">
            <v>DRB</v>
          </cell>
          <cell r="I37" t="str">
            <v>DRB</v>
          </cell>
          <cell r="J37" t="str">
            <v>DRB</v>
          </cell>
          <cell r="K37" t="str">
            <v>DRB</v>
          </cell>
          <cell r="L37" t="str">
            <v>DRB</v>
          </cell>
        </row>
        <row r="41">
          <cell r="B41" t="str">
            <v>P</v>
          </cell>
          <cell r="C41" t="str">
            <v>P</v>
          </cell>
          <cell r="D41" t="str">
            <v>P</v>
          </cell>
          <cell r="E41" t="str">
            <v>P</v>
          </cell>
          <cell r="F41" t="str">
            <v>P</v>
          </cell>
          <cell r="H41" t="str">
            <v>DRB</v>
          </cell>
          <cell r="I41" t="str">
            <v>DRB</v>
          </cell>
          <cell r="J41" t="str">
            <v>DRB</v>
          </cell>
          <cell r="K41" t="str">
            <v>DRB</v>
          </cell>
          <cell r="L41" t="str">
            <v>DRB</v>
          </cell>
        </row>
        <row r="42">
          <cell r="B42" t="str">
            <v>P</v>
          </cell>
          <cell r="C42" t="str">
            <v>P</v>
          </cell>
          <cell r="D42" t="str">
            <v>P</v>
          </cell>
          <cell r="E42" t="str">
            <v>P</v>
          </cell>
          <cell r="F42" t="str">
            <v>P</v>
          </cell>
          <cell r="H42" t="str">
            <v>DRB</v>
          </cell>
          <cell r="I42" t="str">
            <v>DRB</v>
          </cell>
          <cell r="J42" t="str">
            <v>DRB</v>
          </cell>
          <cell r="K42" t="str">
            <v>DRB</v>
          </cell>
          <cell r="L42" t="str">
            <v>DRB</v>
          </cell>
        </row>
        <row r="44">
          <cell r="B44" t="str">
            <v>REVREQ</v>
          </cell>
          <cell r="C44" t="str">
            <v>REVREQ</v>
          </cell>
          <cell r="D44" t="str">
            <v>REVREQ</v>
          </cell>
          <cell r="E44" t="str">
            <v>REVREQ</v>
          </cell>
          <cell r="F44" t="str">
            <v>REVREQ</v>
          </cell>
          <cell r="H44" t="str">
            <v>DRB</v>
          </cell>
          <cell r="I44" t="str">
            <v>DRB</v>
          </cell>
          <cell r="J44" t="str">
            <v>DRB</v>
          </cell>
          <cell r="K44" t="str">
            <v>DRB</v>
          </cell>
          <cell r="L44" t="str">
            <v>DRB</v>
          </cell>
        </row>
        <row r="46">
          <cell r="B46" t="str">
            <v>DPW</v>
          </cell>
          <cell r="C46" t="str">
            <v>DPW</v>
          </cell>
          <cell r="D46" t="str">
            <v>DPW</v>
          </cell>
          <cell r="E46" t="str">
            <v>DPW</v>
          </cell>
          <cell r="F46" t="str">
            <v>DPW</v>
          </cell>
          <cell r="H46" t="str">
            <v>DRB</v>
          </cell>
          <cell r="I46" t="str">
            <v>DRB</v>
          </cell>
          <cell r="J46" t="str">
            <v>DRB</v>
          </cell>
          <cell r="K46" t="str">
            <v>DRB</v>
          </cell>
          <cell r="L46" t="str">
            <v>DRB</v>
          </cell>
        </row>
        <row r="52">
          <cell r="B52" t="str">
            <v>CUST</v>
          </cell>
          <cell r="C52" t="str">
            <v>CUST</v>
          </cell>
          <cell r="D52" t="str">
            <v>CUST</v>
          </cell>
          <cell r="E52" t="str">
            <v>CUST</v>
          </cell>
          <cell r="F52" t="str">
            <v>CUST</v>
          </cell>
          <cell r="H52" t="str">
            <v>CUST</v>
          </cell>
          <cell r="I52" t="str">
            <v>CUST</v>
          </cell>
          <cell r="J52" t="str">
            <v>CUST</v>
          </cell>
          <cell r="K52" t="str">
            <v>CUST</v>
          </cell>
          <cell r="L52" t="str">
            <v>CUST</v>
          </cell>
        </row>
        <row r="53">
          <cell r="B53" t="str">
            <v>CUST</v>
          </cell>
          <cell r="C53" t="str">
            <v>CUST</v>
          </cell>
          <cell r="D53" t="str">
            <v>CUST</v>
          </cell>
          <cell r="E53" t="str">
            <v>CUST</v>
          </cell>
          <cell r="F53" t="str">
            <v>CUST</v>
          </cell>
          <cell r="H53" t="str">
            <v>CUST</v>
          </cell>
          <cell r="I53" t="str">
            <v>CUST</v>
          </cell>
          <cell r="J53" t="str">
            <v>CUST</v>
          </cell>
          <cell r="K53" t="str">
            <v>CUST</v>
          </cell>
          <cell r="L53" t="str">
            <v>CUST</v>
          </cell>
        </row>
        <row r="57">
          <cell r="B57" t="str">
            <v>CUST</v>
          </cell>
          <cell r="C57" t="str">
            <v>CUST</v>
          </cell>
          <cell r="D57" t="str">
            <v>CUST</v>
          </cell>
          <cell r="E57" t="str">
            <v>CUST</v>
          </cell>
          <cell r="F57" t="str">
            <v>CUST</v>
          </cell>
          <cell r="H57" t="str">
            <v>CUST</v>
          </cell>
          <cell r="I57" t="str">
            <v>CUST</v>
          </cell>
          <cell r="J57" t="str">
            <v>CUST</v>
          </cell>
          <cell r="K57" t="str">
            <v>CUST</v>
          </cell>
          <cell r="L57" t="str">
            <v>CUST</v>
          </cell>
        </row>
        <row r="58">
          <cell r="B58" t="str">
            <v>GP</v>
          </cell>
          <cell r="C58" t="str">
            <v>GP</v>
          </cell>
          <cell r="D58" t="str">
            <v>GP</v>
          </cell>
          <cell r="E58" t="str">
            <v>GP</v>
          </cell>
          <cell r="F58" t="str">
            <v>GP</v>
          </cell>
          <cell r="H58" t="str">
            <v>PLNT</v>
          </cell>
          <cell r="I58" t="str">
            <v>PLNT</v>
          </cell>
          <cell r="J58" t="str">
            <v>PLNT</v>
          </cell>
          <cell r="K58" t="str">
            <v>PLNT</v>
          </cell>
          <cell r="L58" t="str">
            <v>PLNT</v>
          </cell>
        </row>
        <row r="59">
          <cell r="B59" t="str">
            <v>CUST</v>
          </cell>
          <cell r="C59" t="str">
            <v>CUST</v>
          </cell>
          <cell r="D59" t="str">
            <v>CUST</v>
          </cell>
          <cell r="E59" t="str">
            <v>CUST</v>
          </cell>
          <cell r="F59" t="str">
            <v>CUST</v>
          </cell>
          <cell r="H59" t="str">
            <v>PLNT</v>
          </cell>
          <cell r="I59" t="str">
            <v>PLNT</v>
          </cell>
          <cell r="J59" t="str">
            <v>PLNT</v>
          </cell>
          <cell r="K59" t="str">
            <v>PLNT</v>
          </cell>
          <cell r="L59" t="str">
            <v>PLNT</v>
          </cell>
        </row>
        <row r="63">
          <cell r="B63" t="str">
            <v>P</v>
          </cell>
          <cell r="C63" t="str">
            <v>P</v>
          </cell>
          <cell r="D63" t="str">
            <v>P</v>
          </cell>
          <cell r="E63" t="str">
            <v>P</v>
          </cell>
          <cell r="F63" t="str">
            <v>P</v>
          </cell>
          <cell r="H63" t="str">
            <v>PLNT</v>
          </cell>
          <cell r="I63" t="str">
            <v>PLNT</v>
          </cell>
          <cell r="J63" t="str">
            <v>PLNT</v>
          </cell>
          <cell r="K63" t="str">
            <v>PLNT</v>
          </cell>
          <cell r="L63" t="str">
            <v>PLNT</v>
          </cell>
        </row>
        <row r="67">
          <cell r="B67" t="str">
            <v>DPW</v>
          </cell>
          <cell r="C67" t="str">
            <v>DPW</v>
          </cell>
          <cell r="D67" t="str">
            <v>DPW</v>
          </cell>
          <cell r="E67" t="str">
            <v>DPW</v>
          </cell>
          <cell r="F67" t="str">
            <v>DPW</v>
          </cell>
          <cell r="H67" t="str">
            <v>PLNT</v>
          </cell>
          <cell r="I67" t="str">
            <v>PLNT</v>
          </cell>
          <cell r="J67" t="str">
            <v>PLNT</v>
          </cell>
          <cell r="K67" t="str">
            <v>PLNT</v>
          </cell>
          <cell r="L67" t="str">
            <v>PLNT</v>
          </cell>
        </row>
        <row r="68">
          <cell r="B68" t="str">
            <v>T</v>
          </cell>
          <cell r="C68" t="str">
            <v>T</v>
          </cell>
          <cell r="D68" t="str">
            <v>T</v>
          </cell>
          <cell r="E68" t="str">
            <v>T</v>
          </cell>
          <cell r="F68" t="str">
            <v>T</v>
          </cell>
          <cell r="H68" t="str">
            <v>PLNT</v>
          </cell>
          <cell r="I68" t="str">
            <v>PLNT</v>
          </cell>
          <cell r="J68" t="str">
            <v>PLNT</v>
          </cell>
          <cell r="K68" t="str">
            <v>PLNT</v>
          </cell>
          <cell r="L68" t="str">
            <v>PLNT</v>
          </cell>
        </row>
        <row r="69">
          <cell r="B69" t="str">
            <v>T</v>
          </cell>
          <cell r="C69" t="str">
            <v>T</v>
          </cell>
          <cell r="D69" t="str">
            <v>T</v>
          </cell>
          <cell r="E69" t="str">
            <v>T</v>
          </cell>
          <cell r="F69" t="str">
            <v>T</v>
          </cell>
          <cell r="H69" t="str">
            <v>PLNT</v>
          </cell>
          <cell r="I69" t="str">
            <v>PLNT</v>
          </cell>
          <cell r="J69" t="str">
            <v>PLNT</v>
          </cell>
          <cell r="K69" t="str">
            <v>PLNT</v>
          </cell>
          <cell r="L69" t="str">
            <v>PLNT</v>
          </cell>
        </row>
        <row r="70">
          <cell r="B70" t="str">
            <v>GP</v>
          </cell>
          <cell r="C70" t="str">
            <v>GP</v>
          </cell>
          <cell r="D70" t="str">
            <v>GP</v>
          </cell>
          <cell r="E70" t="str">
            <v>GP</v>
          </cell>
          <cell r="F70" t="str">
            <v>GP</v>
          </cell>
          <cell r="H70" t="str">
            <v>PLNT</v>
          </cell>
          <cell r="I70" t="str">
            <v>PLNT</v>
          </cell>
          <cell r="J70" t="str">
            <v>PLNT</v>
          </cell>
          <cell r="K70" t="str">
            <v>PLNT</v>
          </cell>
          <cell r="L70" t="str">
            <v>PLNT</v>
          </cell>
        </row>
        <row r="74">
          <cell r="B74" t="str">
            <v>DMSC</v>
          </cell>
          <cell r="C74" t="str">
            <v>DMSC</v>
          </cell>
          <cell r="D74" t="str">
            <v>DMSC</v>
          </cell>
          <cell r="E74" t="str">
            <v>DMSC</v>
          </cell>
          <cell r="F74" t="str">
            <v>DMSC</v>
          </cell>
          <cell r="H74" t="str">
            <v>PLNT</v>
          </cell>
          <cell r="I74" t="str">
            <v>PLNT</v>
          </cell>
          <cell r="J74" t="str">
            <v>PLNT</v>
          </cell>
          <cell r="K74" t="str">
            <v>PLNT</v>
          </cell>
          <cell r="L74" t="str">
            <v>PLNT</v>
          </cell>
        </row>
        <row r="75">
          <cell r="B75" t="str">
            <v>CUST</v>
          </cell>
          <cell r="C75" t="str">
            <v>CUST</v>
          </cell>
          <cell r="D75" t="str">
            <v>CUST</v>
          </cell>
          <cell r="E75" t="str">
            <v>CUST</v>
          </cell>
          <cell r="F75" t="str">
            <v>CUST</v>
          </cell>
          <cell r="H75" t="str">
            <v>CUST</v>
          </cell>
          <cell r="I75" t="str">
            <v>CUST</v>
          </cell>
          <cell r="J75" t="str">
            <v>CUST</v>
          </cell>
          <cell r="K75" t="str">
            <v>CUST</v>
          </cell>
          <cell r="L75" t="str">
            <v>CUST</v>
          </cell>
        </row>
        <row r="76">
          <cell r="B76" t="str">
            <v>OTHSE</v>
          </cell>
          <cell r="C76" t="str">
            <v>OTHSE</v>
          </cell>
          <cell r="D76" t="str">
            <v>OTHSE</v>
          </cell>
          <cell r="E76" t="str">
            <v>OTHSE</v>
          </cell>
          <cell r="F76" t="str">
            <v>OTHSE</v>
          </cell>
          <cell r="H76" t="str">
            <v>PLNT</v>
          </cell>
          <cell r="I76" t="str">
            <v>PLNT</v>
          </cell>
          <cell r="J76" t="str">
            <v>PLNT</v>
          </cell>
          <cell r="K76" t="str">
            <v>PLNT</v>
          </cell>
          <cell r="L76" t="str">
            <v>PLNT</v>
          </cell>
        </row>
        <row r="77">
          <cell r="B77" t="str">
            <v>OTHSO</v>
          </cell>
          <cell r="C77" t="str">
            <v>OTHSO</v>
          </cell>
          <cell r="D77" t="str">
            <v>OTHSO</v>
          </cell>
          <cell r="E77" t="str">
            <v>OTHSO</v>
          </cell>
          <cell r="F77" t="str">
            <v>OTHSO</v>
          </cell>
          <cell r="H77" t="str">
            <v>PLNT</v>
          </cell>
          <cell r="I77" t="str">
            <v>PLNT</v>
          </cell>
          <cell r="J77" t="str">
            <v>PLNT</v>
          </cell>
          <cell r="K77" t="str">
            <v>PLNT</v>
          </cell>
          <cell r="L77" t="str">
            <v>PLNT</v>
          </cell>
        </row>
        <row r="78">
          <cell r="B78" t="str">
            <v>OTHSGR</v>
          </cell>
          <cell r="C78" t="str">
            <v>OTHSGR</v>
          </cell>
          <cell r="D78" t="str">
            <v>OTHSGR</v>
          </cell>
          <cell r="E78" t="str">
            <v>OTHSGR</v>
          </cell>
          <cell r="F78" t="str">
            <v>OTHSGR</v>
          </cell>
          <cell r="H78" t="str">
            <v>PLNT</v>
          </cell>
          <cell r="I78" t="str">
            <v>PLNT</v>
          </cell>
          <cell r="J78" t="str">
            <v>PLNT</v>
          </cell>
          <cell r="K78" t="str">
            <v>PLNT</v>
          </cell>
          <cell r="L78" t="str">
            <v>PLNT</v>
          </cell>
        </row>
        <row r="87">
          <cell r="B87" t="str">
            <v>DPW</v>
          </cell>
          <cell r="C87" t="str">
            <v>DPW</v>
          </cell>
          <cell r="D87" t="str">
            <v>DPW</v>
          </cell>
          <cell r="E87" t="str">
            <v>DPW</v>
          </cell>
          <cell r="F87" t="str">
            <v>DPW</v>
          </cell>
          <cell r="H87" t="str">
            <v>PLNT</v>
          </cell>
          <cell r="I87" t="str">
            <v>PLNT</v>
          </cell>
          <cell r="J87" t="str">
            <v>PLNT</v>
          </cell>
          <cell r="K87" t="str">
            <v>PLNT</v>
          </cell>
          <cell r="L87" t="str">
            <v>PLNT</v>
          </cell>
        </row>
        <row r="88">
          <cell r="B88" t="str">
            <v>T</v>
          </cell>
          <cell r="C88" t="str">
            <v>T</v>
          </cell>
          <cell r="D88" t="str">
            <v>T</v>
          </cell>
          <cell r="E88" t="str">
            <v>T</v>
          </cell>
          <cell r="F88" t="str">
            <v>T</v>
          </cell>
          <cell r="H88" t="str">
            <v>PLNT</v>
          </cell>
          <cell r="I88" t="str">
            <v>PLNT</v>
          </cell>
          <cell r="J88" t="str">
            <v>PLNT</v>
          </cell>
          <cell r="K88" t="str">
            <v>PLNT</v>
          </cell>
          <cell r="L88" t="str">
            <v>PLNT</v>
          </cell>
        </row>
        <row r="89">
          <cell r="B89" t="str">
            <v>G</v>
          </cell>
          <cell r="C89" t="str">
            <v>G</v>
          </cell>
          <cell r="D89" t="str">
            <v>G</v>
          </cell>
          <cell r="E89" t="str">
            <v>G</v>
          </cell>
          <cell r="F89" t="str">
            <v>G</v>
          </cell>
          <cell r="H89" t="str">
            <v>PLNT</v>
          </cell>
          <cell r="I89" t="str">
            <v>PLNT</v>
          </cell>
          <cell r="J89" t="str">
            <v>PLNT</v>
          </cell>
          <cell r="K89" t="str">
            <v>PLNT</v>
          </cell>
          <cell r="L89" t="str">
            <v>PLNT</v>
          </cell>
        </row>
        <row r="90">
          <cell r="B90" t="str">
            <v>T</v>
          </cell>
          <cell r="C90" t="str">
            <v>T</v>
          </cell>
          <cell r="D90" t="str">
            <v>T</v>
          </cell>
          <cell r="E90" t="str">
            <v>T</v>
          </cell>
          <cell r="F90" t="str">
            <v>T</v>
          </cell>
          <cell r="H90" t="str">
            <v>PLNT</v>
          </cell>
          <cell r="I90" t="str">
            <v>PLNT</v>
          </cell>
          <cell r="J90" t="str">
            <v>PLNT</v>
          </cell>
          <cell r="K90" t="str">
            <v>PLNT</v>
          </cell>
          <cell r="L90" t="str">
            <v>PLNT</v>
          </cell>
        </row>
        <row r="91">
          <cell r="B91" t="str">
            <v>P</v>
          </cell>
          <cell r="C91" t="str">
            <v>P</v>
          </cell>
          <cell r="D91" t="str">
            <v>P</v>
          </cell>
          <cell r="E91" t="str">
            <v>P</v>
          </cell>
          <cell r="F91" t="str">
            <v>P</v>
          </cell>
          <cell r="H91" t="str">
            <v>PLNT</v>
          </cell>
          <cell r="I91" t="str">
            <v>PLNT</v>
          </cell>
          <cell r="J91" t="str">
            <v>PLNT</v>
          </cell>
          <cell r="K91" t="str">
            <v>PLNT</v>
          </cell>
          <cell r="L91" t="str">
            <v>PLNT</v>
          </cell>
        </row>
        <row r="95">
          <cell r="B95" t="str">
            <v>DPW</v>
          </cell>
          <cell r="C95" t="str">
            <v>DPW</v>
          </cell>
          <cell r="D95" t="str">
            <v>DPW</v>
          </cell>
          <cell r="E95" t="str">
            <v>DPW</v>
          </cell>
          <cell r="F95" t="str">
            <v>DPW</v>
          </cell>
          <cell r="H95" t="str">
            <v>PLNT</v>
          </cell>
          <cell r="I95" t="str">
            <v>PLNT</v>
          </cell>
          <cell r="J95" t="str">
            <v>PLNT</v>
          </cell>
          <cell r="K95" t="str">
            <v>PLNT</v>
          </cell>
          <cell r="L95" t="str">
            <v>PLNT</v>
          </cell>
        </row>
        <row r="96">
          <cell r="B96" t="str">
            <v>T</v>
          </cell>
          <cell r="C96" t="str">
            <v>T</v>
          </cell>
          <cell r="D96" t="str">
            <v>T</v>
          </cell>
          <cell r="E96" t="str">
            <v>T</v>
          </cell>
          <cell r="F96" t="str">
            <v>T</v>
          </cell>
          <cell r="H96" t="str">
            <v>PLNT</v>
          </cell>
          <cell r="I96" t="str">
            <v>PLNT</v>
          </cell>
          <cell r="J96" t="str">
            <v>PLNT</v>
          </cell>
          <cell r="K96" t="str">
            <v>PLNT</v>
          </cell>
          <cell r="L96" t="str">
            <v>PLNT</v>
          </cell>
        </row>
        <row r="100">
          <cell r="B100" t="str">
            <v>P</v>
          </cell>
          <cell r="C100" t="str">
            <v>P</v>
          </cell>
          <cell r="D100" t="str">
            <v>P</v>
          </cell>
          <cell r="E100" t="str">
            <v>P</v>
          </cell>
          <cell r="F100" t="str">
            <v>P</v>
          </cell>
          <cell r="H100" t="str">
            <v>PLNT</v>
          </cell>
          <cell r="I100" t="str">
            <v>PLNT</v>
          </cell>
          <cell r="J100" t="str">
            <v>PLNT</v>
          </cell>
          <cell r="K100" t="str">
            <v>PLNT</v>
          </cell>
          <cell r="L100" t="str">
            <v>PLNT</v>
          </cell>
        </row>
        <row r="103">
          <cell r="B103" t="str">
            <v>P</v>
          </cell>
          <cell r="C103" t="str">
            <v>P</v>
          </cell>
          <cell r="D103" t="str">
            <v>P</v>
          </cell>
          <cell r="E103" t="str">
            <v>P</v>
          </cell>
          <cell r="F103" t="str">
            <v>P</v>
          </cell>
          <cell r="H103" t="str">
            <v>PLNT</v>
          </cell>
          <cell r="I103" t="str">
            <v>PLNT</v>
          </cell>
          <cell r="J103" t="str">
            <v>PLNT</v>
          </cell>
          <cell r="K103" t="str">
            <v>PLNT</v>
          </cell>
          <cell r="L103" t="str">
            <v>PLNT</v>
          </cell>
        </row>
        <row r="107">
          <cell r="B107" t="str">
            <v>P</v>
          </cell>
          <cell r="C107" t="str">
            <v>P</v>
          </cell>
          <cell r="D107" t="str">
            <v>P</v>
          </cell>
          <cell r="E107" t="str">
            <v>P</v>
          </cell>
          <cell r="F107" t="str">
            <v>P</v>
          </cell>
          <cell r="H107" t="str">
            <v>PLNT</v>
          </cell>
          <cell r="I107" t="str">
            <v>PLNT</v>
          </cell>
          <cell r="J107" t="str">
            <v>PLNT</v>
          </cell>
          <cell r="K107" t="str">
            <v>PLNT</v>
          </cell>
          <cell r="L107" t="str">
            <v>PLNT</v>
          </cell>
        </row>
        <row r="111">
          <cell r="B111" t="str">
            <v>DPW</v>
          </cell>
          <cell r="C111" t="str">
            <v>DPW</v>
          </cell>
          <cell r="D111" t="str">
            <v>DPW</v>
          </cell>
          <cell r="E111" t="str">
            <v>DPW</v>
          </cell>
          <cell r="F111" t="str">
            <v>DPW</v>
          </cell>
          <cell r="H111" t="str">
            <v>PLNT</v>
          </cell>
          <cell r="I111" t="str">
            <v>PLNT</v>
          </cell>
          <cell r="J111" t="str">
            <v>PLNT</v>
          </cell>
          <cell r="K111" t="str">
            <v>PLNT</v>
          </cell>
          <cell r="L111" t="str">
            <v>PLNT</v>
          </cell>
        </row>
        <row r="112">
          <cell r="B112" t="str">
            <v>T</v>
          </cell>
          <cell r="C112" t="str">
            <v>T</v>
          </cell>
          <cell r="D112" t="str">
            <v>T</v>
          </cell>
          <cell r="E112" t="str">
            <v>T</v>
          </cell>
          <cell r="F112" t="str">
            <v>T</v>
          </cell>
          <cell r="H112" t="str">
            <v>PLNT</v>
          </cell>
          <cell r="I112" t="str">
            <v>PLNT</v>
          </cell>
          <cell r="J112" t="str">
            <v>PLNT</v>
          </cell>
          <cell r="K112" t="str">
            <v>PLNT</v>
          </cell>
          <cell r="L112" t="str">
            <v>PLNT</v>
          </cell>
        </row>
        <row r="113">
          <cell r="B113" t="str">
            <v>T</v>
          </cell>
          <cell r="C113" t="str">
            <v>T</v>
          </cell>
          <cell r="D113" t="str">
            <v>T</v>
          </cell>
          <cell r="E113" t="str">
            <v>T</v>
          </cell>
          <cell r="F113" t="str">
            <v>T</v>
          </cell>
          <cell r="H113" t="str">
            <v>PLNT</v>
          </cell>
          <cell r="I113" t="str">
            <v>PLNT</v>
          </cell>
          <cell r="J113" t="str">
            <v>PLNT</v>
          </cell>
          <cell r="K113" t="str">
            <v>PLNT</v>
          </cell>
          <cell r="L113" t="str">
            <v>PLNT</v>
          </cell>
        </row>
        <row r="114">
          <cell r="B114" t="str">
            <v>CUST</v>
          </cell>
          <cell r="C114" t="str">
            <v>CUST</v>
          </cell>
          <cell r="D114" t="str">
            <v>CUST</v>
          </cell>
          <cell r="E114" t="str">
            <v>CUST</v>
          </cell>
          <cell r="F114" t="str">
            <v>CUST</v>
          </cell>
          <cell r="H114" t="str">
            <v>PLNT</v>
          </cell>
          <cell r="I114" t="str">
            <v>PLNT</v>
          </cell>
          <cell r="J114" t="str">
            <v>PLNT</v>
          </cell>
          <cell r="K114" t="str">
            <v>PLNT</v>
          </cell>
          <cell r="L114" t="str">
            <v>PLNT</v>
          </cell>
        </row>
        <row r="115">
          <cell r="B115" t="str">
            <v>PTD</v>
          </cell>
          <cell r="C115" t="str">
            <v>PTD</v>
          </cell>
          <cell r="D115" t="str">
            <v>PTD</v>
          </cell>
          <cell r="E115" t="str">
            <v>PTD</v>
          </cell>
          <cell r="F115" t="str">
            <v>PTD</v>
          </cell>
          <cell r="H115" t="str">
            <v>PLNT</v>
          </cell>
          <cell r="I115" t="str">
            <v>PLNT</v>
          </cell>
          <cell r="J115" t="str">
            <v>PLNT</v>
          </cell>
          <cell r="K115" t="str">
            <v>PLNT</v>
          </cell>
          <cell r="L115" t="str">
            <v>PLNT</v>
          </cell>
        </row>
        <row r="116">
          <cell r="B116" t="str">
            <v>P</v>
          </cell>
          <cell r="C116" t="str">
            <v>P</v>
          </cell>
          <cell r="D116" t="str">
            <v>P</v>
          </cell>
          <cell r="E116" t="str">
            <v>P</v>
          </cell>
          <cell r="F116" t="str">
            <v>P</v>
          </cell>
          <cell r="H116" t="str">
            <v>PLNT</v>
          </cell>
          <cell r="I116" t="str">
            <v>PLNT</v>
          </cell>
          <cell r="J116" t="str">
            <v>PLNT</v>
          </cell>
          <cell r="K116" t="str">
            <v>PLNT</v>
          </cell>
          <cell r="L116" t="str">
            <v>PLNT</v>
          </cell>
        </row>
        <row r="123">
          <cell r="B123" t="str">
            <v>CUST</v>
          </cell>
          <cell r="C123" t="str">
            <v>CUST</v>
          </cell>
          <cell r="D123" t="str">
            <v>CUST</v>
          </cell>
          <cell r="E123" t="str">
            <v>CUST</v>
          </cell>
          <cell r="F123" t="str">
            <v>CUST</v>
          </cell>
          <cell r="H123" t="str">
            <v>CUST</v>
          </cell>
          <cell r="I123" t="str">
            <v>CUST</v>
          </cell>
          <cell r="J123" t="str">
            <v>CUST</v>
          </cell>
          <cell r="K123" t="str">
            <v>CUST</v>
          </cell>
          <cell r="L123" t="str">
            <v>CUST</v>
          </cell>
        </row>
        <row r="127">
          <cell r="B127" t="str">
            <v>P</v>
          </cell>
          <cell r="C127" t="str">
            <v>P</v>
          </cell>
          <cell r="D127" t="str">
            <v>P</v>
          </cell>
          <cell r="E127" t="str">
            <v>P</v>
          </cell>
          <cell r="F127" t="str">
            <v>P</v>
          </cell>
        </row>
        <row r="128">
          <cell r="B128" t="str">
            <v>T</v>
          </cell>
          <cell r="C128" t="str">
            <v>T</v>
          </cell>
          <cell r="D128" t="str">
            <v>T</v>
          </cell>
          <cell r="E128" t="str">
            <v>T</v>
          </cell>
          <cell r="F128" t="str">
            <v>T</v>
          </cell>
        </row>
        <row r="129">
          <cell r="B129" t="str">
            <v>DPW</v>
          </cell>
          <cell r="C129" t="str">
            <v>DPW</v>
          </cell>
          <cell r="D129" t="str">
            <v>DPW</v>
          </cell>
          <cell r="E129" t="str">
            <v>DPW</v>
          </cell>
          <cell r="F129" t="str">
            <v>DPW</v>
          </cell>
          <cell r="H129" t="str">
            <v>PLNT</v>
          </cell>
          <cell r="I129" t="str">
            <v>PLNT</v>
          </cell>
          <cell r="J129" t="str">
            <v>PLNT</v>
          </cell>
          <cell r="K129" t="str">
            <v>PLNT</v>
          </cell>
          <cell r="L129" t="str">
            <v>PLNT</v>
          </cell>
        </row>
        <row r="138">
          <cell r="B138" t="str">
            <v>P</v>
          </cell>
          <cell r="C138" t="str">
            <v>P</v>
          </cell>
          <cell r="D138" t="str">
            <v>P</v>
          </cell>
          <cell r="E138" t="str">
            <v>P</v>
          </cell>
          <cell r="F138" t="str">
            <v>P</v>
          </cell>
        </row>
        <row r="139">
          <cell r="B139" t="str">
            <v>P</v>
          </cell>
          <cell r="C139" t="str">
            <v>P</v>
          </cell>
          <cell r="D139" t="str">
            <v>P</v>
          </cell>
          <cell r="E139" t="str">
            <v>P</v>
          </cell>
          <cell r="F139" t="str">
            <v>P</v>
          </cell>
        </row>
        <row r="143">
          <cell r="B143" t="str">
            <v>P</v>
          </cell>
          <cell r="C143" t="str">
            <v>P</v>
          </cell>
          <cell r="D143" t="str">
            <v>P</v>
          </cell>
          <cell r="E143" t="str">
            <v>P</v>
          </cell>
          <cell r="F143" t="str">
            <v>P</v>
          </cell>
        </row>
        <row r="144">
          <cell r="B144" t="str">
            <v>P</v>
          </cell>
          <cell r="C144" t="str">
            <v>P</v>
          </cell>
          <cell r="D144" t="str">
            <v>P</v>
          </cell>
          <cell r="E144" t="str">
            <v>P</v>
          </cell>
          <cell r="F144" t="str">
            <v>P</v>
          </cell>
        </row>
        <row r="145">
          <cell r="B145" t="str">
            <v>P</v>
          </cell>
          <cell r="C145" t="str">
            <v>P</v>
          </cell>
          <cell r="D145" t="str">
            <v>P</v>
          </cell>
          <cell r="E145" t="str">
            <v>P</v>
          </cell>
          <cell r="F145" t="str">
            <v>P</v>
          </cell>
        </row>
        <row r="146">
          <cell r="B146" t="str">
            <v>P</v>
          </cell>
          <cell r="C146" t="str">
            <v>P</v>
          </cell>
          <cell r="D146" t="str">
            <v>P</v>
          </cell>
          <cell r="E146" t="str">
            <v>P</v>
          </cell>
          <cell r="F146" t="str">
            <v>P</v>
          </cell>
        </row>
        <row r="147">
          <cell r="B147" t="str">
            <v>P</v>
          </cell>
          <cell r="C147" t="str">
            <v>P</v>
          </cell>
          <cell r="D147" t="str">
            <v>P</v>
          </cell>
          <cell r="E147" t="str">
            <v>P</v>
          </cell>
          <cell r="F147" t="str">
            <v>P</v>
          </cell>
        </row>
        <row r="150">
          <cell r="B150" t="str">
            <v>P</v>
          </cell>
          <cell r="C150" t="str">
            <v>P</v>
          </cell>
          <cell r="D150" t="str">
            <v>P</v>
          </cell>
          <cell r="E150" t="str">
            <v>P</v>
          </cell>
          <cell r="F150" t="str">
            <v>P</v>
          </cell>
        </row>
        <row r="151">
          <cell r="B151" t="str">
            <v>P</v>
          </cell>
          <cell r="C151" t="str">
            <v>P</v>
          </cell>
          <cell r="D151" t="str">
            <v>P</v>
          </cell>
          <cell r="E151" t="str">
            <v>P</v>
          </cell>
          <cell r="F151" t="str">
            <v>P</v>
          </cell>
        </row>
        <row r="152">
          <cell r="B152" t="str">
            <v>P</v>
          </cell>
          <cell r="C152" t="str">
            <v>P</v>
          </cell>
          <cell r="D152" t="str">
            <v>P</v>
          </cell>
          <cell r="E152" t="str">
            <v>P</v>
          </cell>
          <cell r="F152" t="str">
            <v>P</v>
          </cell>
        </row>
        <row r="153">
          <cell r="B153" t="str">
            <v>P</v>
          </cell>
          <cell r="C153" t="str">
            <v>P</v>
          </cell>
          <cell r="D153" t="str">
            <v>P</v>
          </cell>
          <cell r="E153" t="str">
            <v>P</v>
          </cell>
          <cell r="F153" t="str">
            <v>P</v>
          </cell>
        </row>
        <row r="157">
          <cell r="B157" t="str">
            <v>P</v>
          </cell>
          <cell r="C157" t="str">
            <v>P</v>
          </cell>
          <cell r="D157" t="str">
            <v>P</v>
          </cell>
          <cell r="E157" t="str">
            <v>P</v>
          </cell>
          <cell r="F157" t="str">
            <v>P</v>
          </cell>
        </row>
        <row r="158">
          <cell r="B158" t="str">
            <v>P</v>
          </cell>
          <cell r="C158" t="str">
            <v>P</v>
          </cell>
          <cell r="D158" t="str">
            <v>P</v>
          </cell>
          <cell r="E158" t="str">
            <v>P</v>
          </cell>
          <cell r="F158" t="str">
            <v>P</v>
          </cell>
        </row>
        <row r="162">
          <cell r="B162" t="str">
            <v>P</v>
          </cell>
          <cell r="C162" t="str">
            <v>P</v>
          </cell>
          <cell r="D162" t="str">
            <v>P</v>
          </cell>
          <cell r="E162" t="str">
            <v>P</v>
          </cell>
          <cell r="F162" t="str">
            <v>P</v>
          </cell>
        </row>
        <row r="165">
          <cell r="B165" t="str">
            <v>P</v>
          </cell>
          <cell r="C165" t="str">
            <v>P</v>
          </cell>
          <cell r="D165" t="str">
            <v>P</v>
          </cell>
          <cell r="E165" t="str">
            <v>P</v>
          </cell>
          <cell r="F165" t="str">
            <v>P</v>
          </cell>
        </row>
        <row r="169">
          <cell r="B169" t="str">
            <v>P</v>
          </cell>
          <cell r="C169" t="str">
            <v>P</v>
          </cell>
          <cell r="D169" t="str">
            <v>P</v>
          </cell>
          <cell r="E169" t="str">
            <v>P</v>
          </cell>
          <cell r="F169" t="str">
            <v>P</v>
          </cell>
        </row>
        <row r="170">
          <cell r="B170" t="str">
            <v>P</v>
          </cell>
          <cell r="C170" t="str">
            <v>P</v>
          </cell>
          <cell r="D170" t="str">
            <v>P</v>
          </cell>
          <cell r="E170" t="str">
            <v>P</v>
          </cell>
          <cell r="F170" t="str">
            <v>P</v>
          </cell>
        </row>
        <row r="174">
          <cell r="B174" t="str">
            <v>P</v>
          </cell>
          <cell r="C174" t="str">
            <v>P</v>
          </cell>
          <cell r="D174" t="str">
            <v>P</v>
          </cell>
          <cell r="E174" t="str">
            <v>P</v>
          </cell>
          <cell r="F174" t="str">
            <v>P</v>
          </cell>
        </row>
        <row r="175">
          <cell r="B175" t="str">
            <v>P</v>
          </cell>
          <cell r="C175" t="str">
            <v>P</v>
          </cell>
          <cell r="D175" t="str">
            <v>P</v>
          </cell>
          <cell r="E175" t="str">
            <v>P</v>
          </cell>
          <cell r="F175" t="str">
            <v>P</v>
          </cell>
        </row>
        <row r="176">
          <cell r="B176" t="str">
            <v>P</v>
          </cell>
          <cell r="C176" t="str">
            <v>P</v>
          </cell>
          <cell r="D176" t="str">
            <v>P</v>
          </cell>
          <cell r="E176" t="str">
            <v>P</v>
          </cell>
          <cell r="F176" t="str">
            <v>P</v>
          </cell>
        </row>
        <row r="180">
          <cell r="B180" t="str">
            <v>P</v>
          </cell>
          <cell r="C180" t="str">
            <v>P</v>
          </cell>
          <cell r="D180" t="str">
            <v>P</v>
          </cell>
          <cell r="E180" t="str">
            <v>P</v>
          </cell>
          <cell r="F180" t="str">
            <v>P</v>
          </cell>
        </row>
        <row r="181">
          <cell r="B181" t="str">
            <v>P</v>
          </cell>
          <cell r="C181" t="str">
            <v>P</v>
          </cell>
          <cell r="D181" t="str">
            <v>P</v>
          </cell>
          <cell r="E181" t="str">
            <v>P</v>
          </cell>
          <cell r="F181" t="str">
            <v>P</v>
          </cell>
        </row>
        <row r="185">
          <cell r="B185" t="str">
            <v>P</v>
          </cell>
          <cell r="C185" t="str">
            <v>P</v>
          </cell>
          <cell r="D185" t="str">
            <v>P</v>
          </cell>
          <cell r="E185" t="str">
            <v>P</v>
          </cell>
          <cell r="F185" t="str">
            <v>P</v>
          </cell>
        </row>
        <row r="186">
          <cell r="B186" t="str">
            <v>P</v>
          </cell>
          <cell r="C186" t="str">
            <v>P</v>
          </cell>
          <cell r="D186" t="str">
            <v>P</v>
          </cell>
          <cell r="E186" t="str">
            <v>P</v>
          </cell>
          <cell r="F186" t="str">
            <v>P</v>
          </cell>
        </row>
        <row r="190">
          <cell r="B190" t="str">
            <v>P</v>
          </cell>
          <cell r="C190" t="str">
            <v>P</v>
          </cell>
          <cell r="D190" t="str">
            <v>P</v>
          </cell>
          <cell r="E190" t="str">
            <v>P</v>
          </cell>
          <cell r="F190" t="str">
            <v>P</v>
          </cell>
        </row>
        <row r="191">
          <cell r="B191" t="str">
            <v>P</v>
          </cell>
          <cell r="C191" t="str">
            <v>P</v>
          </cell>
          <cell r="D191" t="str">
            <v>P</v>
          </cell>
          <cell r="E191" t="str">
            <v>P</v>
          </cell>
          <cell r="F191" t="str">
            <v>P</v>
          </cell>
        </row>
        <row r="195">
          <cell r="B195" t="str">
            <v>P</v>
          </cell>
          <cell r="C195" t="str">
            <v>P</v>
          </cell>
          <cell r="D195" t="str">
            <v>P</v>
          </cell>
          <cell r="E195" t="str">
            <v>P</v>
          </cell>
          <cell r="F195" t="str">
            <v>P</v>
          </cell>
        </row>
        <row r="196">
          <cell r="B196" t="str">
            <v>P</v>
          </cell>
          <cell r="C196" t="str">
            <v>P</v>
          </cell>
          <cell r="D196" t="str">
            <v>P</v>
          </cell>
          <cell r="E196" t="str">
            <v>P</v>
          </cell>
          <cell r="F196" t="str">
            <v>P</v>
          </cell>
        </row>
        <row r="200">
          <cell r="B200" t="str">
            <v>P</v>
          </cell>
          <cell r="C200" t="str">
            <v>P</v>
          </cell>
          <cell r="D200" t="str">
            <v>P</v>
          </cell>
          <cell r="E200" t="str">
            <v>P</v>
          </cell>
          <cell r="F200" t="str">
            <v>P</v>
          </cell>
        </row>
        <row r="201">
          <cell r="B201" t="str">
            <v>P</v>
          </cell>
          <cell r="C201" t="str">
            <v>P</v>
          </cell>
          <cell r="D201" t="str">
            <v>P</v>
          </cell>
          <cell r="E201" t="str">
            <v>P</v>
          </cell>
          <cell r="F201" t="str">
            <v>P</v>
          </cell>
        </row>
        <row r="205">
          <cell r="B205" t="str">
            <v>P</v>
          </cell>
          <cell r="C205" t="str">
            <v>P</v>
          </cell>
          <cell r="D205" t="str">
            <v>P</v>
          </cell>
          <cell r="E205" t="str">
            <v>P</v>
          </cell>
          <cell r="F205" t="str">
            <v>P</v>
          </cell>
        </row>
        <row r="206">
          <cell r="B206" t="str">
            <v>P</v>
          </cell>
          <cell r="C206" t="str">
            <v>P</v>
          </cell>
          <cell r="D206" t="str">
            <v>P</v>
          </cell>
          <cell r="E206" t="str">
            <v>P</v>
          </cell>
          <cell r="F206" t="str">
            <v>P</v>
          </cell>
        </row>
        <row r="212">
          <cell r="B212" t="str">
            <v>P</v>
          </cell>
          <cell r="C212" t="str">
            <v>P</v>
          </cell>
          <cell r="D212" t="str">
            <v>P</v>
          </cell>
          <cell r="E212" t="str">
            <v>P</v>
          </cell>
          <cell r="F212" t="str">
            <v>P</v>
          </cell>
        </row>
        <row r="216">
          <cell r="B216" t="str">
            <v>P</v>
          </cell>
          <cell r="C216" t="str">
            <v>P</v>
          </cell>
          <cell r="D216" t="str">
            <v>P</v>
          </cell>
          <cell r="E216" t="str">
            <v>P</v>
          </cell>
          <cell r="F216" t="str">
            <v>P</v>
          </cell>
        </row>
        <row r="221">
          <cell r="B221" t="str">
            <v>P</v>
          </cell>
          <cell r="C221" t="str">
            <v>P</v>
          </cell>
          <cell r="D221" t="str">
            <v>P</v>
          </cell>
          <cell r="E221" t="str">
            <v>P</v>
          </cell>
          <cell r="F221" t="str">
            <v>P</v>
          </cell>
        </row>
        <row r="225">
          <cell r="B225" t="str">
            <v>P</v>
          </cell>
          <cell r="C225" t="str">
            <v>P</v>
          </cell>
          <cell r="D225" t="str">
            <v>P</v>
          </cell>
          <cell r="E225" t="str">
            <v>P</v>
          </cell>
          <cell r="F225" t="str">
            <v>P</v>
          </cell>
        </row>
        <row r="229">
          <cell r="B229" t="str">
            <v>P</v>
          </cell>
          <cell r="C229" t="str">
            <v>P</v>
          </cell>
          <cell r="D229" t="str">
            <v>P</v>
          </cell>
          <cell r="E229" t="str">
            <v>P</v>
          </cell>
          <cell r="F229" t="str">
            <v>P</v>
          </cell>
        </row>
        <row r="233">
          <cell r="B233" t="str">
            <v>P</v>
          </cell>
          <cell r="C233" t="str">
            <v>P</v>
          </cell>
          <cell r="D233" t="str">
            <v>P</v>
          </cell>
          <cell r="E233" t="str">
            <v>P</v>
          </cell>
          <cell r="F233" t="str">
            <v>P</v>
          </cell>
        </row>
        <row r="237">
          <cell r="B237" t="str">
            <v>P</v>
          </cell>
          <cell r="C237" t="str">
            <v>P</v>
          </cell>
          <cell r="D237" t="str">
            <v>P</v>
          </cell>
          <cell r="E237" t="str">
            <v>P</v>
          </cell>
          <cell r="F237" t="str">
            <v>P</v>
          </cell>
        </row>
        <row r="241">
          <cell r="B241" t="str">
            <v>P</v>
          </cell>
          <cell r="C241" t="str">
            <v>P</v>
          </cell>
          <cell r="D241" t="str">
            <v>P</v>
          </cell>
          <cell r="E241" t="str">
            <v>P</v>
          </cell>
          <cell r="F241" t="str">
            <v>P</v>
          </cell>
        </row>
        <row r="245">
          <cell r="B245" t="str">
            <v>P</v>
          </cell>
          <cell r="C245" t="str">
            <v>P</v>
          </cell>
          <cell r="D245" t="str">
            <v>P</v>
          </cell>
          <cell r="E245" t="str">
            <v>P</v>
          </cell>
          <cell r="F245" t="str">
            <v>P</v>
          </cell>
        </row>
        <row r="249">
          <cell r="B249" t="str">
            <v>P</v>
          </cell>
          <cell r="C249" t="str">
            <v>P</v>
          </cell>
          <cell r="D249" t="str">
            <v>P</v>
          </cell>
          <cell r="E249" t="str">
            <v>P</v>
          </cell>
          <cell r="F249" t="str">
            <v>P</v>
          </cell>
        </row>
        <row r="253">
          <cell r="B253" t="str">
            <v>P</v>
          </cell>
          <cell r="C253" t="str">
            <v>P</v>
          </cell>
          <cell r="D253" t="str">
            <v>P</v>
          </cell>
          <cell r="E253" t="str">
            <v>P</v>
          </cell>
          <cell r="F253" t="str">
            <v>P</v>
          </cell>
        </row>
        <row r="260">
          <cell r="B260" t="str">
            <v>P</v>
          </cell>
          <cell r="C260" t="str">
            <v>P</v>
          </cell>
          <cell r="D260" t="str">
            <v>P</v>
          </cell>
          <cell r="E260" t="str">
            <v>P</v>
          </cell>
          <cell r="F260" t="str">
            <v>P</v>
          </cell>
        </row>
        <row r="261">
          <cell r="B261" t="str">
            <v>P</v>
          </cell>
          <cell r="C261" t="str">
            <v>P</v>
          </cell>
          <cell r="D261" t="str">
            <v>P</v>
          </cell>
          <cell r="E261" t="str">
            <v>P</v>
          </cell>
          <cell r="F261" t="str">
            <v>P</v>
          </cell>
        </row>
        <row r="265">
          <cell r="B265" t="str">
            <v>P</v>
          </cell>
          <cell r="C265" t="str">
            <v>P</v>
          </cell>
          <cell r="D265" t="str">
            <v>P</v>
          </cell>
          <cell r="E265" t="str">
            <v>P</v>
          </cell>
          <cell r="F265" t="str">
            <v>P</v>
          </cell>
        </row>
        <row r="266">
          <cell r="B266" t="str">
            <v>P</v>
          </cell>
          <cell r="C266" t="str">
            <v>P</v>
          </cell>
          <cell r="D266" t="str">
            <v>P</v>
          </cell>
          <cell r="E266" t="str">
            <v>P</v>
          </cell>
          <cell r="F266" t="str">
            <v>P</v>
          </cell>
        </row>
        <row r="270">
          <cell r="B270" t="str">
            <v>P</v>
          </cell>
          <cell r="C270" t="str">
            <v>P</v>
          </cell>
          <cell r="D270" t="str">
            <v>P</v>
          </cell>
          <cell r="E270" t="str">
            <v>P</v>
          </cell>
          <cell r="F270" t="str">
            <v>P</v>
          </cell>
        </row>
        <row r="271">
          <cell r="B271" t="str">
            <v>P</v>
          </cell>
          <cell r="C271" t="str">
            <v>P</v>
          </cell>
          <cell r="D271" t="str">
            <v>P</v>
          </cell>
          <cell r="E271" t="str">
            <v>P</v>
          </cell>
          <cell r="F271" t="str">
            <v>P</v>
          </cell>
        </row>
        <row r="275">
          <cell r="B275" t="str">
            <v>P</v>
          </cell>
          <cell r="C275" t="str">
            <v>P</v>
          </cell>
          <cell r="D275" t="str">
            <v>P</v>
          </cell>
          <cell r="E275" t="str">
            <v>P</v>
          </cell>
          <cell r="F275" t="str">
            <v>P</v>
          </cell>
        </row>
        <row r="279">
          <cell r="B279" t="str">
            <v>P</v>
          </cell>
          <cell r="C279" t="str">
            <v>P</v>
          </cell>
          <cell r="D279" t="str">
            <v>P</v>
          </cell>
          <cell r="E279" t="str">
            <v>P</v>
          </cell>
          <cell r="F279" t="str">
            <v>P</v>
          </cell>
        </row>
        <row r="280">
          <cell r="B280" t="str">
            <v>P</v>
          </cell>
          <cell r="C280" t="str">
            <v>P</v>
          </cell>
          <cell r="D280" t="str">
            <v>P</v>
          </cell>
          <cell r="E280" t="str">
            <v>P</v>
          </cell>
          <cell r="F280" t="str">
            <v>P</v>
          </cell>
        </row>
        <row r="284">
          <cell r="B284" t="str">
            <v>P</v>
          </cell>
          <cell r="C284" t="str">
            <v>P</v>
          </cell>
          <cell r="D284" t="str">
            <v>P</v>
          </cell>
          <cell r="E284" t="str">
            <v>P</v>
          </cell>
          <cell r="F284" t="str">
            <v>P</v>
          </cell>
        </row>
        <row r="285">
          <cell r="B285" t="str">
            <v>P</v>
          </cell>
          <cell r="C285" t="str">
            <v>P</v>
          </cell>
          <cell r="D285" t="str">
            <v>P</v>
          </cell>
          <cell r="E285" t="str">
            <v>P</v>
          </cell>
          <cell r="F285" t="str">
            <v>P</v>
          </cell>
        </row>
        <row r="289">
          <cell r="B289" t="str">
            <v>P</v>
          </cell>
          <cell r="C289" t="str">
            <v>P</v>
          </cell>
          <cell r="D289" t="str">
            <v>P</v>
          </cell>
          <cell r="E289" t="str">
            <v>P</v>
          </cell>
          <cell r="F289" t="str">
            <v>P</v>
          </cell>
        </row>
        <row r="293">
          <cell r="B293" t="str">
            <v>P</v>
          </cell>
          <cell r="C293" t="str">
            <v>P</v>
          </cell>
          <cell r="D293" t="str">
            <v>P</v>
          </cell>
          <cell r="E293" t="str">
            <v>P</v>
          </cell>
          <cell r="F293" t="str">
            <v>P</v>
          </cell>
        </row>
        <row r="294">
          <cell r="B294" t="str">
            <v>P</v>
          </cell>
          <cell r="C294" t="str">
            <v>P</v>
          </cell>
          <cell r="D294" t="str">
            <v>P</v>
          </cell>
          <cell r="E294" t="str">
            <v>P</v>
          </cell>
          <cell r="F294" t="str">
            <v>P</v>
          </cell>
        </row>
        <row r="298">
          <cell r="B298" t="str">
            <v>P</v>
          </cell>
          <cell r="C298" t="str">
            <v>P</v>
          </cell>
          <cell r="D298" t="str">
            <v>P</v>
          </cell>
          <cell r="E298" t="str">
            <v>P</v>
          </cell>
          <cell r="F298" t="str">
            <v>P</v>
          </cell>
        </row>
        <row r="299">
          <cell r="B299" t="str">
            <v>P</v>
          </cell>
          <cell r="C299" t="str">
            <v>P</v>
          </cell>
          <cell r="D299" t="str">
            <v>P</v>
          </cell>
          <cell r="E299" t="str">
            <v>P</v>
          </cell>
          <cell r="F299" t="str">
            <v>P</v>
          </cell>
        </row>
        <row r="303">
          <cell r="B303" t="str">
            <v>P</v>
          </cell>
          <cell r="C303" t="str">
            <v>P</v>
          </cell>
          <cell r="D303" t="str">
            <v>P</v>
          </cell>
          <cell r="E303" t="str">
            <v>P</v>
          </cell>
          <cell r="F303" t="str">
            <v>P</v>
          </cell>
        </row>
        <row r="304">
          <cell r="B304" t="str">
            <v>P</v>
          </cell>
          <cell r="C304" t="str">
            <v>P</v>
          </cell>
          <cell r="D304" t="str">
            <v>P</v>
          </cell>
          <cell r="E304" t="str">
            <v>P</v>
          </cell>
          <cell r="F304" t="str">
            <v>P</v>
          </cell>
        </row>
        <row r="308">
          <cell r="B308" t="str">
            <v>P</v>
          </cell>
          <cell r="C308" t="str">
            <v>P</v>
          </cell>
          <cell r="D308" t="str">
            <v>P</v>
          </cell>
          <cell r="E308" t="str">
            <v>P</v>
          </cell>
          <cell r="F308" t="str">
            <v>P</v>
          </cell>
        </row>
        <row r="309">
          <cell r="B309" t="str">
            <v>P</v>
          </cell>
          <cell r="C309" t="str">
            <v>P</v>
          </cell>
          <cell r="D309" t="str">
            <v>P</v>
          </cell>
          <cell r="E309" t="str">
            <v>P</v>
          </cell>
          <cell r="F309" t="str">
            <v>P</v>
          </cell>
        </row>
        <row r="316">
          <cell r="B316" t="str">
            <v>P</v>
          </cell>
          <cell r="C316" t="str">
            <v>P</v>
          </cell>
          <cell r="D316" t="str">
            <v>P</v>
          </cell>
          <cell r="E316" t="str">
            <v>P</v>
          </cell>
          <cell r="F316" t="str">
            <v>P</v>
          </cell>
        </row>
        <row r="320">
          <cell r="B320" t="str">
            <v>P</v>
          </cell>
          <cell r="C320" t="str">
            <v>P</v>
          </cell>
          <cell r="D320" t="str">
            <v>P</v>
          </cell>
          <cell r="E320" t="str">
            <v>P</v>
          </cell>
          <cell r="F320" t="str">
            <v>P</v>
          </cell>
        </row>
        <row r="321">
          <cell r="B321" t="str">
            <v>P</v>
          </cell>
          <cell r="C321" t="str">
            <v>P</v>
          </cell>
          <cell r="D321" t="str">
            <v>P</v>
          </cell>
          <cell r="E321" t="str">
            <v>P</v>
          </cell>
          <cell r="F321" t="str">
            <v>P</v>
          </cell>
        </row>
        <row r="325">
          <cell r="B325" t="str">
            <v>P</v>
          </cell>
          <cell r="C325" t="str">
            <v>P</v>
          </cell>
          <cell r="D325" t="str">
            <v>P</v>
          </cell>
          <cell r="E325" t="str">
            <v>P</v>
          </cell>
          <cell r="F325" t="str">
            <v>P</v>
          </cell>
        </row>
        <row r="326">
          <cell r="B326" t="str">
            <v>P</v>
          </cell>
          <cell r="C326" t="str">
            <v>P</v>
          </cell>
          <cell r="D326" t="str">
            <v>P</v>
          </cell>
          <cell r="E326" t="str">
            <v>P</v>
          </cell>
          <cell r="F326" t="str">
            <v>P</v>
          </cell>
        </row>
        <row r="330">
          <cell r="B330" t="str">
            <v>P</v>
          </cell>
          <cell r="C330" t="str">
            <v>P</v>
          </cell>
          <cell r="D330" t="str">
            <v>P</v>
          </cell>
          <cell r="E330" t="str">
            <v>P</v>
          </cell>
          <cell r="F330" t="str">
            <v>P</v>
          </cell>
        </row>
        <row r="331">
          <cell r="B331" t="str">
            <v>P</v>
          </cell>
          <cell r="C331" t="str">
            <v>P</v>
          </cell>
          <cell r="D331" t="str">
            <v>P</v>
          </cell>
          <cell r="E331" t="str">
            <v>P</v>
          </cell>
          <cell r="F331" t="str">
            <v>P</v>
          </cell>
        </row>
        <row r="336">
          <cell r="B336" t="str">
            <v>P</v>
          </cell>
          <cell r="C336" t="str">
            <v>P</v>
          </cell>
          <cell r="D336" t="str">
            <v>P</v>
          </cell>
          <cell r="E336" t="str">
            <v>P</v>
          </cell>
          <cell r="F336" t="str">
            <v>P</v>
          </cell>
        </row>
        <row r="337">
          <cell r="B337" t="str">
            <v>P</v>
          </cell>
          <cell r="C337" t="str">
            <v>P</v>
          </cell>
          <cell r="D337" t="str">
            <v>P</v>
          </cell>
          <cell r="E337" t="str">
            <v>P</v>
          </cell>
          <cell r="F337" t="str">
            <v>P</v>
          </cell>
        </row>
        <row r="341">
          <cell r="B341" t="str">
            <v>P</v>
          </cell>
          <cell r="C341" t="str">
            <v>P</v>
          </cell>
          <cell r="D341" t="str">
            <v>P</v>
          </cell>
          <cell r="E341" t="str">
            <v>P</v>
          </cell>
          <cell r="F341" t="str">
            <v>P</v>
          </cell>
        </row>
        <row r="345">
          <cell r="B345" t="str">
            <v>P</v>
          </cell>
          <cell r="C345" t="str">
            <v>P</v>
          </cell>
          <cell r="D345" t="str">
            <v>P</v>
          </cell>
          <cell r="E345" t="str">
            <v>P</v>
          </cell>
          <cell r="F345" t="str">
            <v>P</v>
          </cell>
        </row>
        <row r="346">
          <cell r="B346" t="str">
            <v>P</v>
          </cell>
          <cell r="C346" t="str">
            <v>P</v>
          </cell>
          <cell r="D346" t="str">
            <v>P</v>
          </cell>
          <cell r="E346" t="str">
            <v>P</v>
          </cell>
          <cell r="F346" t="str">
            <v>P</v>
          </cell>
        </row>
        <row r="351">
          <cell r="B351" t="str">
            <v>P</v>
          </cell>
          <cell r="C351" t="str">
            <v>P</v>
          </cell>
          <cell r="D351" t="str">
            <v>P</v>
          </cell>
          <cell r="E351" t="str">
            <v>P</v>
          </cell>
          <cell r="F351" t="str">
            <v>P</v>
          </cell>
        </row>
        <row r="352">
          <cell r="B352" t="str">
            <v>P</v>
          </cell>
          <cell r="C352" t="str">
            <v>P</v>
          </cell>
          <cell r="D352" t="str">
            <v>P</v>
          </cell>
          <cell r="E352" t="str">
            <v>P</v>
          </cell>
          <cell r="F352" t="str">
            <v>P</v>
          </cell>
        </row>
        <row r="353">
          <cell r="B353" t="str">
            <v>P</v>
          </cell>
          <cell r="C353" t="str">
            <v>P</v>
          </cell>
          <cell r="D353" t="str">
            <v>P</v>
          </cell>
          <cell r="E353" t="str">
            <v>P</v>
          </cell>
          <cell r="F353" t="str">
            <v>P</v>
          </cell>
        </row>
        <row r="357">
          <cell r="B357" t="str">
            <v>P</v>
          </cell>
          <cell r="C357" t="str">
            <v>P</v>
          </cell>
          <cell r="D357" t="str">
            <v>P</v>
          </cell>
          <cell r="E357" t="str">
            <v>P</v>
          </cell>
          <cell r="F357" t="str">
            <v>P</v>
          </cell>
        </row>
        <row r="358">
          <cell r="B358" t="str">
            <v>P</v>
          </cell>
          <cell r="C358" t="str">
            <v>P</v>
          </cell>
          <cell r="D358" t="str">
            <v>P</v>
          </cell>
          <cell r="E358" t="str">
            <v>P</v>
          </cell>
          <cell r="F358" t="str">
            <v>P</v>
          </cell>
        </row>
        <row r="359">
          <cell r="B359" t="str">
            <v>P</v>
          </cell>
          <cell r="C359" t="str">
            <v>P</v>
          </cell>
          <cell r="D359" t="str">
            <v>P</v>
          </cell>
          <cell r="E359" t="str">
            <v>P</v>
          </cell>
          <cell r="F359" t="str">
            <v>P</v>
          </cell>
        </row>
        <row r="365">
          <cell r="B365" t="str">
            <v>DMSC</v>
          </cell>
          <cell r="C365" t="str">
            <v>DMSC</v>
          </cell>
          <cell r="D365" t="str">
            <v>DMSC</v>
          </cell>
          <cell r="E365" t="str">
            <v>DMSC</v>
          </cell>
          <cell r="F365" t="str">
            <v>DMSC</v>
          </cell>
        </row>
        <row r="366">
          <cell r="B366" t="str">
            <v>P</v>
          </cell>
          <cell r="C366" t="str">
            <v>P</v>
          </cell>
          <cell r="D366" t="str">
            <v>P</v>
          </cell>
          <cell r="E366" t="str">
            <v>P</v>
          </cell>
          <cell r="F366" t="str">
            <v>P</v>
          </cell>
        </row>
        <row r="367">
          <cell r="B367" t="str">
            <v>P</v>
          </cell>
          <cell r="C367" t="str">
            <v>P</v>
          </cell>
          <cell r="D367" t="str">
            <v>P</v>
          </cell>
          <cell r="E367" t="str">
            <v>P</v>
          </cell>
          <cell r="F367" t="str">
            <v>P</v>
          </cell>
        </row>
        <row r="368">
          <cell r="B368" t="str">
            <v>P</v>
          </cell>
          <cell r="C368" t="str">
            <v>P</v>
          </cell>
          <cell r="D368" t="str">
            <v>P</v>
          </cell>
          <cell r="E368" t="str">
            <v>P</v>
          </cell>
          <cell r="F368" t="str">
            <v>P</v>
          </cell>
        </row>
        <row r="369">
          <cell r="B369" t="str">
            <v>P</v>
          </cell>
          <cell r="C369" t="str">
            <v>P</v>
          </cell>
          <cell r="D369" t="str">
            <v>P</v>
          </cell>
          <cell r="E369" t="str">
            <v>P</v>
          </cell>
          <cell r="F369" t="str">
            <v>P</v>
          </cell>
        </row>
        <row r="372">
          <cell r="B372" t="str">
            <v>P</v>
          </cell>
          <cell r="C372" t="str">
            <v>P</v>
          </cell>
          <cell r="D372" t="str">
            <v>P</v>
          </cell>
          <cell r="E372" t="str">
            <v>P</v>
          </cell>
          <cell r="F372" t="str">
            <v>P</v>
          </cell>
        </row>
        <row r="373">
          <cell r="B373" t="str">
            <v>P</v>
          </cell>
          <cell r="C373" t="str">
            <v>P</v>
          </cell>
          <cell r="D373" t="str">
            <v>P</v>
          </cell>
          <cell r="E373" t="str">
            <v>P</v>
          </cell>
          <cell r="F373" t="str">
            <v>P</v>
          </cell>
        </row>
        <row r="378">
          <cell r="B378" t="str">
            <v>P</v>
          </cell>
          <cell r="C378" t="str">
            <v>P</v>
          </cell>
          <cell r="D378" t="str">
            <v>P</v>
          </cell>
          <cell r="E378" t="str">
            <v>P</v>
          </cell>
          <cell r="F378" t="str">
            <v>P</v>
          </cell>
        </row>
        <row r="382">
          <cell r="B382" t="str">
            <v>P</v>
          </cell>
          <cell r="C382" t="str">
            <v>P</v>
          </cell>
          <cell r="D382" t="str">
            <v>P</v>
          </cell>
          <cell r="E382" t="str">
            <v>P</v>
          </cell>
          <cell r="F382" t="str">
            <v>P</v>
          </cell>
        </row>
        <row r="383">
          <cell r="B383" t="str">
            <v>P</v>
          </cell>
          <cell r="C383" t="str">
            <v>P</v>
          </cell>
          <cell r="D383" t="str">
            <v>P</v>
          </cell>
          <cell r="E383" t="str">
            <v>P</v>
          </cell>
          <cell r="F383" t="str">
            <v>P</v>
          </cell>
        </row>
        <row r="384">
          <cell r="B384" t="str">
            <v>P</v>
          </cell>
          <cell r="C384" t="str">
            <v>P</v>
          </cell>
          <cell r="D384" t="str">
            <v>P</v>
          </cell>
          <cell r="E384" t="str">
            <v>P</v>
          </cell>
          <cell r="F384" t="str">
            <v>P</v>
          </cell>
        </row>
        <row r="385">
          <cell r="B385" t="str">
            <v>P</v>
          </cell>
          <cell r="C385" t="str">
            <v>P</v>
          </cell>
          <cell r="D385" t="str">
            <v>P</v>
          </cell>
          <cell r="E385" t="str">
            <v>P</v>
          </cell>
          <cell r="F385" t="str">
            <v>P</v>
          </cell>
        </row>
        <row r="386">
          <cell r="B386" t="str">
            <v>P</v>
          </cell>
          <cell r="C386" t="str">
            <v>P</v>
          </cell>
          <cell r="D386" t="str">
            <v>P</v>
          </cell>
          <cell r="E386" t="str">
            <v>P</v>
          </cell>
          <cell r="F386" t="str">
            <v>P</v>
          </cell>
        </row>
        <row r="387">
          <cell r="B387" t="str">
            <v>P</v>
          </cell>
          <cell r="C387" t="str">
            <v>P</v>
          </cell>
          <cell r="D387" t="str">
            <v>P</v>
          </cell>
          <cell r="E387" t="str">
            <v>P</v>
          </cell>
          <cell r="F387" t="str">
            <v>P</v>
          </cell>
        </row>
        <row r="391">
          <cell r="B391" t="str">
            <v>P</v>
          </cell>
          <cell r="C391" t="str">
            <v>P</v>
          </cell>
          <cell r="D391" t="str">
            <v>P</v>
          </cell>
          <cell r="E391" t="str">
            <v>P</v>
          </cell>
          <cell r="F391" t="str">
            <v>P</v>
          </cell>
        </row>
        <row r="392">
          <cell r="B392" t="str">
            <v>P</v>
          </cell>
          <cell r="C392" t="str">
            <v>P</v>
          </cell>
          <cell r="D392" t="str">
            <v>P</v>
          </cell>
          <cell r="E392" t="str">
            <v>P</v>
          </cell>
          <cell r="F392" t="str">
            <v>P</v>
          </cell>
        </row>
        <row r="393">
          <cell r="B393" t="str">
            <v>P</v>
          </cell>
          <cell r="C393" t="str">
            <v>P</v>
          </cell>
          <cell r="D393" t="str">
            <v>P</v>
          </cell>
          <cell r="E393" t="str">
            <v>P</v>
          </cell>
          <cell r="F393" t="str">
            <v>P</v>
          </cell>
        </row>
        <row r="394">
          <cell r="B394" t="str">
            <v>P</v>
          </cell>
          <cell r="C394" t="str">
            <v>P</v>
          </cell>
          <cell r="D394" t="str">
            <v>P</v>
          </cell>
          <cell r="E394" t="str">
            <v>P</v>
          </cell>
          <cell r="F394" t="str">
            <v>P</v>
          </cell>
        </row>
        <row r="395">
          <cell r="B395" t="str">
            <v>P</v>
          </cell>
          <cell r="C395" t="str">
            <v>P</v>
          </cell>
          <cell r="D395" t="str">
            <v>P</v>
          </cell>
          <cell r="E395" t="str">
            <v>P</v>
          </cell>
          <cell r="F395" t="str">
            <v>P</v>
          </cell>
        </row>
        <row r="396">
          <cell r="B396" t="str">
            <v>P</v>
          </cell>
          <cell r="C396" t="str">
            <v>P</v>
          </cell>
          <cell r="D396" t="str">
            <v>P</v>
          </cell>
          <cell r="E396" t="str">
            <v>P</v>
          </cell>
          <cell r="F396" t="str">
            <v>P</v>
          </cell>
        </row>
        <row r="400">
          <cell r="B400" t="str">
            <v>P</v>
          </cell>
          <cell r="C400" t="str">
            <v>P</v>
          </cell>
          <cell r="D400" t="str">
            <v>P</v>
          </cell>
          <cell r="E400" t="str">
            <v>P</v>
          </cell>
          <cell r="F400" t="str">
            <v>P</v>
          </cell>
        </row>
        <row r="401">
          <cell r="B401" t="str">
            <v>P</v>
          </cell>
          <cell r="C401" t="str">
            <v>P</v>
          </cell>
          <cell r="D401" t="str">
            <v>P</v>
          </cell>
          <cell r="E401" t="str">
            <v>P</v>
          </cell>
          <cell r="F401" t="str">
            <v>P</v>
          </cell>
        </row>
        <row r="402">
          <cell r="B402" t="str">
            <v>P</v>
          </cell>
          <cell r="C402" t="str">
            <v>P</v>
          </cell>
          <cell r="D402" t="str">
            <v>P</v>
          </cell>
          <cell r="E402" t="str">
            <v>P</v>
          </cell>
          <cell r="F402" t="str">
            <v>P</v>
          </cell>
        </row>
        <row r="403">
          <cell r="B403" t="str">
            <v>P</v>
          </cell>
          <cell r="C403" t="str">
            <v>P</v>
          </cell>
          <cell r="D403" t="str">
            <v>P</v>
          </cell>
          <cell r="E403" t="str">
            <v>P</v>
          </cell>
          <cell r="F403" t="str">
            <v>P</v>
          </cell>
        </row>
        <row r="404">
          <cell r="B404" t="str">
            <v>P</v>
          </cell>
          <cell r="C404" t="str">
            <v>P</v>
          </cell>
          <cell r="D404" t="str">
            <v>P</v>
          </cell>
          <cell r="E404" t="str">
            <v>P</v>
          </cell>
          <cell r="F404" t="str">
            <v>P</v>
          </cell>
        </row>
        <row r="412">
          <cell r="B412" t="str">
            <v>T</v>
          </cell>
          <cell r="C412" t="str">
            <v>T</v>
          </cell>
          <cell r="D412" t="str">
            <v>T</v>
          </cell>
          <cell r="E412" t="str">
            <v>T</v>
          </cell>
          <cell r="F412" t="str">
            <v>T</v>
          </cell>
        </row>
        <row r="416">
          <cell r="B416" t="str">
            <v>T</v>
          </cell>
          <cell r="C416" t="str">
            <v>T</v>
          </cell>
          <cell r="D416" t="str">
            <v>T</v>
          </cell>
          <cell r="E416" t="str">
            <v>T</v>
          </cell>
          <cell r="F416" t="str">
            <v>T</v>
          </cell>
        </row>
        <row r="420">
          <cell r="B420" t="str">
            <v>T</v>
          </cell>
          <cell r="C420" t="str">
            <v>T</v>
          </cell>
          <cell r="D420" t="str">
            <v>T</v>
          </cell>
          <cell r="E420" t="str">
            <v>T</v>
          </cell>
          <cell r="F420" t="str">
            <v>T</v>
          </cell>
        </row>
        <row r="424">
          <cell r="B424" t="str">
            <v>T</v>
          </cell>
          <cell r="C424" t="str">
            <v>T</v>
          </cell>
          <cell r="D424" t="str">
            <v>T</v>
          </cell>
          <cell r="E424" t="str">
            <v>T</v>
          </cell>
          <cell r="F424" t="str">
            <v>T</v>
          </cell>
        </row>
        <row r="428">
          <cell r="B428" t="str">
            <v>T</v>
          </cell>
          <cell r="C428" t="str">
            <v>T</v>
          </cell>
          <cell r="D428" t="str">
            <v>T</v>
          </cell>
          <cell r="E428" t="str">
            <v>T</v>
          </cell>
          <cell r="F428" t="str">
            <v>T</v>
          </cell>
        </row>
        <row r="432">
          <cell r="B432" t="str">
            <v>T</v>
          </cell>
          <cell r="C432" t="str">
            <v>T</v>
          </cell>
          <cell r="D432" t="str">
            <v>T</v>
          </cell>
          <cell r="E432" t="str">
            <v>T</v>
          </cell>
          <cell r="F432" t="str">
            <v>T</v>
          </cell>
        </row>
        <row r="433">
          <cell r="B433" t="str">
            <v>T</v>
          </cell>
          <cell r="C433" t="str">
            <v>T</v>
          </cell>
          <cell r="D433" t="str">
            <v>T</v>
          </cell>
          <cell r="E433" t="str">
            <v>T</v>
          </cell>
          <cell r="F433" t="str">
            <v>T</v>
          </cell>
        </row>
        <row r="437">
          <cell r="B437" t="str">
            <v>T</v>
          </cell>
          <cell r="C437" t="str">
            <v>T</v>
          </cell>
          <cell r="D437" t="str">
            <v>T</v>
          </cell>
          <cell r="E437" t="str">
            <v>T</v>
          </cell>
          <cell r="F437" t="str">
            <v>T</v>
          </cell>
        </row>
        <row r="441">
          <cell r="B441" t="str">
            <v>T</v>
          </cell>
          <cell r="C441" t="str">
            <v>T</v>
          </cell>
          <cell r="D441" t="str">
            <v>T</v>
          </cell>
          <cell r="E441" t="str">
            <v>T</v>
          </cell>
          <cell r="F441" t="str">
            <v>T</v>
          </cell>
        </row>
        <row r="445">
          <cell r="B445" t="str">
            <v>T</v>
          </cell>
          <cell r="C445" t="str">
            <v>T</v>
          </cell>
          <cell r="D445" t="str">
            <v>T</v>
          </cell>
          <cell r="E445" t="str">
            <v>T</v>
          </cell>
          <cell r="F445" t="str">
            <v>T</v>
          </cell>
        </row>
        <row r="449">
          <cell r="B449" t="str">
            <v>T</v>
          </cell>
          <cell r="C449" t="str">
            <v>T</v>
          </cell>
          <cell r="D449" t="str">
            <v>T</v>
          </cell>
          <cell r="E449" t="str">
            <v>T</v>
          </cell>
          <cell r="F449" t="str">
            <v>T</v>
          </cell>
        </row>
        <row r="453">
          <cell r="B453" t="str">
            <v>T</v>
          </cell>
          <cell r="C453" t="str">
            <v>T</v>
          </cell>
          <cell r="D453" t="str">
            <v>T</v>
          </cell>
          <cell r="E453" t="str">
            <v>T</v>
          </cell>
          <cell r="F453" t="str">
            <v>T</v>
          </cell>
        </row>
        <row r="457">
          <cell r="B457" t="str">
            <v>T</v>
          </cell>
          <cell r="C457" t="str">
            <v>T</v>
          </cell>
          <cell r="D457" t="str">
            <v>T</v>
          </cell>
          <cell r="E457" t="str">
            <v>T</v>
          </cell>
          <cell r="F457" t="str">
            <v>T</v>
          </cell>
        </row>
        <row r="461">
          <cell r="B461" t="str">
            <v>T</v>
          </cell>
          <cell r="C461" t="str">
            <v>T</v>
          </cell>
          <cell r="D461" t="str">
            <v>T</v>
          </cell>
          <cell r="E461" t="str">
            <v>T</v>
          </cell>
          <cell r="F461" t="str">
            <v>T</v>
          </cell>
        </row>
        <row r="465">
          <cell r="B465" t="str">
            <v>T</v>
          </cell>
          <cell r="C465" t="str">
            <v>T</v>
          </cell>
          <cell r="D465" t="str">
            <v>T</v>
          </cell>
          <cell r="E465" t="str">
            <v>T</v>
          </cell>
          <cell r="F465" t="str">
            <v>T</v>
          </cell>
        </row>
        <row r="471">
          <cell r="B471" t="str">
            <v>DPW</v>
          </cell>
          <cell r="C471" t="str">
            <v>DPW</v>
          </cell>
          <cell r="D471" t="str">
            <v>DPW</v>
          </cell>
          <cell r="E471" t="str">
            <v>DPW</v>
          </cell>
          <cell r="F471" t="str">
            <v>DPW</v>
          </cell>
          <cell r="H471" t="str">
            <v>PLNT</v>
          </cell>
          <cell r="I471" t="str">
            <v>PLNT</v>
          </cell>
          <cell r="J471" t="str">
            <v>PLNT</v>
          </cell>
          <cell r="K471" t="str">
            <v>PLNT</v>
          </cell>
          <cell r="L471" t="str">
            <v>PLNT</v>
          </cell>
        </row>
        <row r="472">
          <cell r="B472" t="str">
            <v>DPW</v>
          </cell>
          <cell r="C472" t="str">
            <v>DPW</v>
          </cell>
          <cell r="D472" t="str">
            <v>DPW</v>
          </cell>
          <cell r="E472" t="str">
            <v>DPW</v>
          </cell>
          <cell r="F472" t="str">
            <v>DPW</v>
          </cell>
          <cell r="H472" t="str">
            <v>PLNT</v>
          </cell>
          <cell r="I472" t="str">
            <v>PLNT</v>
          </cell>
          <cell r="J472" t="str">
            <v>PLNT</v>
          </cell>
          <cell r="K472" t="str">
            <v>PLNT</v>
          </cell>
          <cell r="L472" t="str">
            <v>PLNT</v>
          </cell>
        </row>
        <row r="476">
          <cell r="B476" t="str">
            <v>DPW</v>
          </cell>
          <cell r="C476" t="str">
            <v>DPW</v>
          </cell>
          <cell r="D476" t="str">
            <v>DPW</v>
          </cell>
          <cell r="E476" t="str">
            <v>DPW</v>
          </cell>
          <cell r="F476" t="str">
            <v>DPW</v>
          </cell>
          <cell r="H476" t="str">
            <v>SUBS</v>
          </cell>
          <cell r="I476" t="str">
            <v>SUBS</v>
          </cell>
          <cell r="J476" t="str">
            <v>SUBS</v>
          </cell>
          <cell r="K476" t="str">
            <v>SUBS</v>
          </cell>
          <cell r="L476" t="str">
            <v>SUBS</v>
          </cell>
        </row>
        <row r="477">
          <cell r="B477" t="str">
            <v>DPW</v>
          </cell>
          <cell r="C477" t="str">
            <v>DPW</v>
          </cell>
          <cell r="D477" t="str">
            <v>DPW</v>
          </cell>
          <cell r="E477" t="str">
            <v>DPW</v>
          </cell>
          <cell r="F477" t="str">
            <v>DPW</v>
          </cell>
          <cell r="H477" t="str">
            <v>SUBS</v>
          </cell>
          <cell r="I477" t="str">
            <v>SUBS</v>
          </cell>
          <cell r="J477" t="str">
            <v>SUBS</v>
          </cell>
          <cell r="K477" t="str">
            <v>SUBS</v>
          </cell>
          <cell r="L477" t="str">
            <v>SUBS</v>
          </cell>
        </row>
        <row r="481">
          <cell r="B481" t="str">
            <v>DPW</v>
          </cell>
          <cell r="C481" t="str">
            <v>DPW</v>
          </cell>
          <cell r="D481" t="str">
            <v>DPW</v>
          </cell>
          <cell r="E481" t="str">
            <v>DPW</v>
          </cell>
          <cell r="F481" t="str">
            <v>DPW</v>
          </cell>
          <cell r="H481" t="str">
            <v>SUBS</v>
          </cell>
          <cell r="I481" t="str">
            <v>SUBS</v>
          </cell>
          <cell r="J481" t="str">
            <v>SUBS</v>
          </cell>
          <cell r="K481" t="str">
            <v>SUBS</v>
          </cell>
          <cell r="L481" t="str">
            <v>SUBS</v>
          </cell>
        </row>
        <row r="482">
          <cell r="B482" t="str">
            <v>DPW</v>
          </cell>
          <cell r="C482" t="str">
            <v>DPW</v>
          </cell>
          <cell r="D482" t="str">
            <v>DPW</v>
          </cell>
          <cell r="E482" t="str">
            <v>DPW</v>
          </cell>
          <cell r="F482" t="str">
            <v>DPW</v>
          </cell>
          <cell r="H482" t="str">
            <v>SUBS</v>
          </cell>
          <cell r="I482" t="str">
            <v>SUBS</v>
          </cell>
          <cell r="J482" t="str">
            <v>SUBS</v>
          </cell>
          <cell r="K482" t="str">
            <v>SUBS</v>
          </cell>
          <cell r="L482" t="str">
            <v>SUBS</v>
          </cell>
        </row>
        <row r="486">
          <cell r="B486" t="str">
            <v>DPW</v>
          </cell>
          <cell r="C486" t="str">
            <v>DPW</v>
          </cell>
          <cell r="D486" t="str">
            <v>DPW</v>
          </cell>
          <cell r="E486" t="str">
            <v>DPW</v>
          </cell>
          <cell r="F486" t="str">
            <v>DPW</v>
          </cell>
          <cell r="H486" t="str">
            <v>PC</v>
          </cell>
          <cell r="I486" t="str">
            <v>PC</v>
          </cell>
          <cell r="J486" t="str">
            <v>PC</v>
          </cell>
          <cell r="K486" t="str">
            <v>PC</v>
          </cell>
          <cell r="L486" t="str">
            <v>PC</v>
          </cell>
        </row>
        <row r="487">
          <cell r="B487" t="str">
            <v>DPW</v>
          </cell>
          <cell r="C487" t="str">
            <v>DPW</v>
          </cell>
          <cell r="D487" t="str">
            <v>DPW</v>
          </cell>
          <cell r="E487" t="str">
            <v>DPW</v>
          </cell>
          <cell r="F487" t="str">
            <v>DPW</v>
          </cell>
          <cell r="H487" t="str">
            <v>PC</v>
          </cell>
          <cell r="I487" t="str">
            <v>PC</v>
          </cell>
          <cell r="J487" t="str">
            <v>PC</v>
          </cell>
          <cell r="K487" t="str">
            <v>PC</v>
          </cell>
          <cell r="L487" t="str">
            <v>PC</v>
          </cell>
        </row>
        <row r="491">
          <cell r="B491" t="str">
            <v>DPW</v>
          </cell>
          <cell r="C491" t="str">
            <v>DPW</v>
          </cell>
          <cell r="D491" t="str">
            <v>DPW</v>
          </cell>
          <cell r="E491" t="str">
            <v>DPW</v>
          </cell>
          <cell r="F491" t="str">
            <v>DPW</v>
          </cell>
          <cell r="H491" t="str">
            <v>PC</v>
          </cell>
          <cell r="I491" t="str">
            <v>PC</v>
          </cell>
          <cell r="J491" t="str">
            <v>PC</v>
          </cell>
          <cell r="K491" t="str">
            <v>PC</v>
          </cell>
          <cell r="L491" t="str">
            <v>PC</v>
          </cell>
        </row>
        <row r="492">
          <cell r="B492" t="str">
            <v>DPW</v>
          </cell>
          <cell r="C492" t="str">
            <v>DPW</v>
          </cell>
          <cell r="D492" t="str">
            <v>DPW</v>
          </cell>
          <cell r="E492" t="str">
            <v>DPW</v>
          </cell>
          <cell r="F492" t="str">
            <v>DPW</v>
          </cell>
          <cell r="H492" t="str">
            <v>PC</v>
          </cell>
          <cell r="I492" t="str">
            <v>PC</v>
          </cell>
          <cell r="J492" t="str">
            <v>PC</v>
          </cell>
          <cell r="K492" t="str">
            <v>PC</v>
          </cell>
          <cell r="L492" t="str">
            <v>PC</v>
          </cell>
        </row>
        <row r="496">
          <cell r="B496" t="str">
            <v>DPW</v>
          </cell>
          <cell r="C496" t="str">
            <v>DPW</v>
          </cell>
          <cell r="D496" t="str">
            <v>DPW</v>
          </cell>
          <cell r="E496" t="str">
            <v>DPW</v>
          </cell>
          <cell r="F496" t="str">
            <v>DPW</v>
          </cell>
          <cell r="H496" t="str">
            <v>PC</v>
          </cell>
          <cell r="I496" t="str">
            <v>PC</v>
          </cell>
          <cell r="J496" t="str">
            <v>PC</v>
          </cell>
          <cell r="K496" t="str">
            <v>PC</v>
          </cell>
          <cell r="L496" t="str">
            <v>PC</v>
          </cell>
        </row>
        <row r="497">
          <cell r="B497" t="str">
            <v>DPW</v>
          </cell>
          <cell r="C497" t="str">
            <v>DPW</v>
          </cell>
          <cell r="D497" t="str">
            <v>DPW</v>
          </cell>
          <cell r="E497" t="str">
            <v>DPW</v>
          </cell>
          <cell r="F497" t="str">
            <v>DPW</v>
          </cell>
          <cell r="H497" t="str">
            <v>METR</v>
          </cell>
          <cell r="I497" t="str">
            <v>METR</v>
          </cell>
          <cell r="J497" t="str">
            <v>METR</v>
          </cell>
          <cell r="K497" t="str">
            <v>METR</v>
          </cell>
          <cell r="L497" t="str">
            <v>METR</v>
          </cell>
        </row>
        <row r="501">
          <cell r="B501" t="str">
            <v>DPW</v>
          </cell>
          <cell r="C501" t="str">
            <v>DPW</v>
          </cell>
          <cell r="D501" t="str">
            <v>DPW</v>
          </cell>
          <cell r="E501" t="str">
            <v>DPW</v>
          </cell>
          <cell r="F501" t="str">
            <v>DPW</v>
          </cell>
          <cell r="H501" t="str">
            <v>METR</v>
          </cell>
          <cell r="I501" t="str">
            <v>METR</v>
          </cell>
          <cell r="J501" t="str">
            <v>METR</v>
          </cell>
          <cell r="K501" t="str">
            <v>METR</v>
          </cell>
          <cell r="L501" t="str">
            <v>METR</v>
          </cell>
        </row>
        <row r="502">
          <cell r="B502" t="str">
            <v>DPW</v>
          </cell>
          <cell r="C502" t="str">
            <v>DPW</v>
          </cell>
          <cell r="D502" t="str">
            <v>DPW</v>
          </cell>
          <cell r="E502" t="str">
            <v>DPW</v>
          </cell>
          <cell r="F502" t="str">
            <v>DPW</v>
          </cell>
          <cell r="H502" t="str">
            <v>METR</v>
          </cell>
          <cell r="I502" t="str">
            <v>METR</v>
          </cell>
          <cell r="J502" t="str">
            <v>METR</v>
          </cell>
          <cell r="K502" t="str">
            <v>METR</v>
          </cell>
          <cell r="L502" t="str">
            <v>METR</v>
          </cell>
        </row>
        <row r="506">
          <cell r="B506" t="str">
            <v>DPW</v>
          </cell>
          <cell r="C506" t="str">
            <v>DPW</v>
          </cell>
          <cell r="D506" t="str">
            <v>DPW</v>
          </cell>
          <cell r="E506" t="str">
            <v>DPW</v>
          </cell>
          <cell r="F506" t="str">
            <v>DPW</v>
          </cell>
          <cell r="H506" t="str">
            <v>PC</v>
          </cell>
          <cell r="I506" t="str">
            <v>PC</v>
          </cell>
          <cell r="J506" t="str">
            <v>PC</v>
          </cell>
          <cell r="K506" t="str">
            <v>PC</v>
          </cell>
          <cell r="L506" t="str">
            <v>PC</v>
          </cell>
        </row>
        <row r="507">
          <cell r="B507" t="str">
            <v>DPW</v>
          </cell>
          <cell r="C507" t="str">
            <v>DPW</v>
          </cell>
          <cell r="D507" t="str">
            <v>DPW</v>
          </cell>
          <cell r="E507" t="str">
            <v>DPW</v>
          </cell>
          <cell r="F507" t="str">
            <v>DPW</v>
          </cell>
          <cell r="H507" t="str">
            <v>PC</v>
          </cell>
          <cell r="I507" t="str">
            <v>PC</v>
          </cell>
          <cell r="J507" t="str">
            <v>PC</v>
          </cell>
          <cell r="K507" t="str">
            <v>PC</v>
          </cell>
          <cell r="L507" t="str">
            <v>PC</v>
          </cell>
        </row>
        <row r="511">
          <cell r="B511" t="str">
            <v>DPW</v>
          </cell>
          <cell r="C511" t="str">
            <v>DPW</v>
          </cell>
          <cell r="D511" t="str">
            <v>DPW</v>
          </cell>
          <cell r="E511" t="str">
            <v>DPW</v>
          </cell>
          <cell r="F511" t="str">
            <v>DPW</v>
          </cell>
          <cell r="H511" t="str">
            <v>PLNT2</v>
          </cell>
          <cell r="I511" t="str">
            <v>PLNT2</v>
          </cell>
          <cell r="J511" t="str">
            <v>PLNT2</v>
          </cell>
          <cell r="K511" t="str">
            <v>PLNT2</v>
          </cell>
          <cell r="L511" t="str">
            <v>PLNT2</v>
          </cell>
        </row>
        <row r="512">
          <cell r="B512" t="str">
            <v>DPW</v>
          </cell>
          <cell r="C512" t="str">
            <v>DPW</v>
          </cell>
          <cell r="D512" t="str">
            <v>DPW</v>
          </cell>
          <cell r="E512" t="str">
            <v>DPW</v>
          </cell>
          <cell r="F512" t="str">
            <v>DPW</v>
          </cell>
          <cell r="H512" t="str">
            <v>PLNT2</v>
          </cell>
          <cell r="I512" t="str">
            <v>PLNT2</v>
          </cell>
          <cell r="J512" t="str">
            <v>PLNT2</v>
          </cell>
          <cell r="K512" t="str">
            <v>PLNT2</v>
          </cell>
          <cell r="L512" t="str">
            <v>PLNT2</v>
          </cell>
        </row>
        <row r="516">
          <cell r="B516" t="str">
            <v>DPW</v>
          </cell>
          <cell r="C516" t="str">
            <v>DPW</v>
          </cell>
          <cell r="D516" t="str">
            <v>DPW</v>
          </cell>
          <cell r="E516" t="str">
            <v>DPW</v>
          </cell>
          <cell r="F516" t="str">
            <v>DPW</v>
          </cell>
          <cell r="H516" t="str">
            <v>PLNT2</v>
          </cell>
          <cell r="I516" t="str">
            <v>PLNT2</v>
          </cell>
          <cell r="J516" t="str">
            <v>PLNT2</v>
          </cell>
          <cell r="K516" t="str">
            <v>PLNT2</v>
          </cell>
          <cell r="L516" t="str">
            <v>PLNT2</v>
          </cell>
        </row>
        <row r="517">
          <cell r="B517" t="str">
            <v>DPW</v>
          </cell>
          <cell r="C517" t="str">
            <v>DPW</v>
          </cell>
          <cell r="D517" t="str">
            <v>DPW</v>
          </cell>
          <cell r="E517" t="str">
            <v>DPW</v>
          </cell>
          <cell r="F517" t="str">
            <v>DPW</v>
          </cell>
          <cell r="H517" t="str">
            <v>PLNT2</v>
          </cell>
          <cell r="I517" t="str">
            <v>PLNT2</v>
          </cell>
          <cell r="J517" t="str">
            <v>PLNT2</v>
          </cell>
          <cell r="K517" t="str">
            <v>PLNT2</v>
          </cell>
          <cell r="L517" t="str">
            <v>PLNT2</v>
          </cell>
        </row>
        <row r="521">
          <cell r="B521" t="str">
            <v>DPW</v>
          </cell>
          <cell r="C521" t="str">
            <v>DPW</v>
          </cell>
          <cell r="D521" t="str">
            <v>DPW</v>
          </cell>
          <cell r="E521" t="str">
            <v>DPW</v>
          </cell>
          <cell r="F521" t="str">
            <v>DPW</v>
          </cell>
          <cell r="H521" t="str">
            <v>PLNT</v>
          </cell>
          <cell r="I521" t="str">
            <v>PLNT</v>
          </cell>
          <cell r="J521" t="str">
            <v>PLNT</v>
          </cell>
          <cell r="K521" t="str">
            <v>PLNT</v>
          </cell>
          <cell r="L521" t="str">
            <v>PLNT</v>
          </cell>
        </row>
        <row r="522">
          <cell r="B522" t="str">
            <v>DPW</v>
          </cell>
          <cell r="C522" t="str">
            <v>DPW</v>
          </cell>
          <cell r="D522" t="str">
            <v>DPW</v>
          </cell>
          <cell r="E522" t="str">
            <v>DPW</v>
          </cell>
          <cell r="F522" t="str">
            <v>DPW</v>
          </cell>
          <cell r="H522" t="str">
            <v>PLNT</v>
          </cell>
          <cell r="I522" t="str">
            <v>PLNT</v>
          </cell>
          <cell r="J522" t="str">
            <v>PLNT</v>
          </cell>
          <cell r="K522" t="str">
            <v>PLNT</v>
          </cell>
          <cell r="L522" t="str">
            <v>PLNT</v>
          </cell>
        </row>
        <row r="526">
          <cell r="B526" t="str">
            <v>DPW</v>
          </cell>
          <cell r="C526" t="str">
            <v>DPW</v>
          </cell>
          <cell r="D526" t="str">
            <v>DPW</v>
          </cell>
          <cell r="E526" t="str">
            <v>DPW</v>
          </cell>
          <cell r="F526" t="str">
            <v>DPW</v>
          </cell>
          <cell r="H526" t="str">
            <v>PLNT2</v>
          </cell>
          <cell r="I526" t="str">
            <v>PLNT2</v>
          </cell>
          <cell r="J526" t="str">
            <v>PLNT2</v>
          </cell>
          <cell r="K526" t="str">
            <v>PLNT2</v>
          </cell>
          <cell r="L526" t="str">
            <v>PLNT2</v>
          </cell>
        </row>
        <row r="527">
          <cell r="B527" t="str">
            <v>DPW</v>
          </cell>
          <cell r="C527" t="str">
            <v>DPW</v>
          </cell>
          <cell r="D527" t="str">
            <v>DPW</v>
          </cell>
          <cell r="E527" t="str">
            <v>DPW</v>
          </cell>
          <cell r="F527" t="str">
            <v>DPW</v>
          </cell>
          <cell r="H527" t="str">
            <v>PLNT2</v>
          </cell>
          <cell r="I527" t="str">
            <v>PLNT2</v>
          </cell>
          <cell r="J527" t="str">
            <v>PLNT2</v>
          </cell>
          <cell r="K527" t="str">
            <v>PLNT2</v>
          </cell>
          <cell r="L527" t="str">
            <v>PLNT2</v>
          </cell>
        </row>
        <row r="531">
          <cell r="B531" t="str">
            <v>DPW</v>
          </cell>
          <cell r="C531" t="str">
            <v>DPW</v>
          </cell>
          <cell r="D531" t="str">
            <v>DPW</v>
          </cell>
          <cell r="E531" t="str">
            <v>DPW</v>
          </cell>
          <cell r="F531" t="str">
            <v>DPW</v>
          </cell>
          <cell r="H531" t="str">
            <v>SUBS</v>
          </cell>
          <cell r="I531" t="str">
            <v>SUBS</v>
          </cell>
          <cell r="J531" t="str">
            <v>SUBS</v>
          </cell>
          <cell r="K531" t="str">
            <v>SUBS</v>
          </cell>
          <cell r="L531" t="str">
            <v>SUBS</v>
          </cell>
        </row>
        <row r="532">
          <cell r="B532" t="str">
            <v>DPW</v>
          </cell>
          <cell r="C532" t="str">
            <v>DPW</v>
          </cell>
          <cell r="D532" t="str">
            <v>DPW</v>
          </cell>
          <cell r="E532" t="str">
            <v>DPW</v>
          </cell>
          <cell r="F532" t="str">
            <v>DPW</v>
          </cell>
          <cell r="H532" t="str">
            <v>SUBS</v>
          </cell>
          <cell r="I532" t="str">
            <v>SUBS</v>
          </cell>
          <cell r="J532" t="str">
            <v>SUBS</v>
          </cell>
          <cell r="K532" t="str">
            <v>SUBS</v>
          </cell>
          <cell r="L532" t="str">
            <v>SUBS</v>
          </cell>
        </row>
        <row r="536">
          <cell r="B536" t="str">
            <v>DPW</v>
          </cell>
          <cell r="C536" t="str">
            <v>DPW</v>
          </cell>
          <cell r="D536" t="str">
            <v>DPW</v>
          </cell>
          <cell r="E536" t="str">
            <v>DPW</v>
          </cell>
          <cell r="F536" t="str">
            <v>DPW</v>
          </cell>
          <cell r="H536" t="str">
            <v>PC</v>
          </cell>
          <cell r="I536" t="str">
            <v>PC</v>
          </cell>
          <cell r="J536" t="str">
            <v>PC</v>
          </cell>
          <cell r="K536" t="str">
            <v>PC</v>
          </cell>
          <cell r="L536" t="str">
            <v>PC</v>
          </cell>
        </row>
        <row r="537">
          <cell r="B537" t="str">
            <v>DPW</v>
          </cell>
          <cell r="C537" t="str">
            <v>DPW</v>
          </cell>
          <cell r="D537" t="str">
            <v>DPW</v>
          </cell>
          <cell r="E537" t="str">
            <v>DPW</v>
          </cell>
          <cell r="F537" t="str">
            <v>DPW</v>
          </cell>
          <cell r="H537" t="str">
            <v>PC</v>
          </cell>
          <cell r="I537" t="str">
            <v>PC</v>
          </cell>
          <cell r="J537" t="str">
            <v>PC</v>
          </cell>
          <cell r="K537" t="str">
            <v>PC</v>
          </cell>
          <cell r="L537" t="str">
            <v>PC</v>
          </cell>
        </row>
        <row r="541">
          <cell r="B541" t="str">
            <v>DPW</v>
          </cell>
          <cell r="C541" t="str">
            <v>DPW</v>
          </cell>
          <cell r="D541" t="str">
            <v>DPW</v>
          </cell>
          <cell r="E541" t="str">
            <v>DPW</v>
          </cell>
          <cell r="F541" t="str">
            <v>DPW</v>
          </cell>
          <cell r="H541" t="str">
            <v>PC</v>
          </cell>
          <cell r="I541" t="str">
            <v>PC</v>
          </cell>
          <cell r="J541" t="str">
            <v>PC</v>
          </cell>
          <cell r="K541" t="str">
            <v>PC</v>
          </cell>
          <cell r="L541" t="str">
            <v>PC</v>
          </cell>
        </row>
        <row r="542">
          <cell r="B542" t="str">
            <v>DPW</v>
          </cell>
          <cell r="C542" t="str">
            <v>DPW</v>
          </cell>
          <cell r="D542" t="str">
            <v>DPW</v>
          </cell>
          <cell r="E542" t="str">
            <v>DPW</v>
          </cell>
          <cell r="F542" t="str">
            <v>DPW</v>
          </cell>
          <cell r="H542" t="str">
            <v>PC</v>
          </cell>
          <cell r="I542" t="str">
            <v>PC</v>
          </cell>
          <cell r="J542" t="str">
            <v>PC</v>
          </cell>
          <cell r="K542" t="str">
            <v>PC</v>
          </cell>
          <cell r="L542" t="str">
            <v>PC</v>
          </cell>
        </row>
        <row r="546">
          <cell r="B546" t="str">
            <v>DPW</v>
          </cell>
          <cell r="C546" t="str">
            <v>DPW</v>
          </cell>
          <cell r="D546" t="str">
            <v>DPW</v>
          </cell>
          <cell r="E546" t="str">
            <v>DPW</v>
          </cell>
          <cell r="F546" t="str">
            <v>DPW</v>
          </cell>
          <cell r="H546" t="str">
            <v>XFMR</v>
          </cell>
          <cell r="I546" t="str">
            <v>XFMR</v>
          </cell>
          <cell r="J546" t="str">
            <v>XFMR</v>
          </cell>
          <cell r="K546" t="str">
            <v>XFMR</v>
          </cell>
          <cell r="L546" t="str">
            <v>XFMR</v>
          </cell>
        </row>
        <row r="547">
          <cell r="B547" t="str">
            <v>DPW</v>
          </cell>
          <cell r="C547" t="str">
            <v>DPW</v>
          </cell>
          <cell r="D547" t="str">
            <v>DPW</v>
          </cell>
          <cell r="E547" t="str">
            <v>DPW</v>
          </cell>
          <cell r="F547" t="str">
            <v>DPW</v>
          </cell>
          <cell r="H547" t="str">
            <v>XFMR</v>
          </cell>
          <cell r="I547" t="str">
            <v>XFMR</v>
          </cell>
          <cell r="J547" t="str">
            <v>XFMR</v>
          </cell>
          <cell r="K547" t="str">
            <v>XFMR</v>
          </cell>
          <cell r="L547" t="str">
            <v>XFMR</v>
          </cell>
        </row>
        <row r="551">
          <cell r="B551" t="str">
            <v>DPW</v>
          </cell>
          <cell r="C551" t="str">
            <v>DPW</v>
          </cell>
          <cell r="D551" t="str">
            <v>DPW</v>
          </cell>
          <cell r="E551" t="str">
            <v>DPW</v>
          </cell>
          <cell r="F551" t="str">
            <v>DPW</v>
          </cell>
          <cell r="H551" t="str">
            <v>PC</v>
          </cell>
          <cell r="I551" t="str">
            <v>PC</v>
          </cell>
          <cell r="J551" t="str">
            <v>PC</v>
          </cell>
          <cell r="K551" t="str">
            <v>PC</v>
          </cell>
          <cell r="L551" t="str">
            <v>PC</v>
          </cell>
        </row>
        <row r="552">
          <cell r="B552" t="str">
            <v>DPW</v>
          </cell>
          <cell r="C552" t="str">
            <v>DPW</v>
          </cell>
          <cell r="D552" t="str">
            <v>DPW</v>
          </cell>
          <cell r="E552" t="str">
            <v>DPW</v>
          </cell>
          <cell r="F552" t="str">
            <v>DPW</v>
          </cell>
          <cell r="H552" t="str">
            <v>PC</v>
          </cell>
          <cell r="I552" t="str">
            <v>PC</v>
          </cell>
          <cell r="J552" t="str">
            <v>PC</v>
          </cell>
          <cell r="K552" t="str">
            <v>PC</v>
          </cell>
          <cell r="L552" t="str">
            <v>PC</v>
          </cell>
        </row>
        <row r="556">
          <cell r="B556" t="str">
            <v>DPW</v>
          </cell>
          <cell r="C556" t="str">
            <v>DPW</v>
          </cell>
          <cell r="D556" t="str">
            <v>DPW</v>
          </cell>
          <cell r="E556" t="str">
            <v>DPW</v>
          </cell>
          <cell r="F556" t="str">
            <v>DPW</v>
          </cell>
          <cell r="H556" t="str">
            <v>METR</v>
          </cell>
          <cell r="I556" t="str">
            <v>METR</v>
          </cell>
          <cell r="J556" t="str">
            <v>METR</v>
          </cell>
          <cell r="K556" t="str">
            <v>METR</v>
          </cell>
          <cell r="L556" t="str">
            <v>METR</v>
          </cell>
        </row>
        <row r="557">
          <cell r="B557" t="str">
            <v>DPW</v>
          </cell>
          <cell r="C557" t="str">
            <v>DPW</v>
          </cell>
          <cell r="D557" t="str">
            <v>DPW</v>
          </cell>
          <cell r="E557" t="str">
            <v>DPW</v>
          </cell>
          <cell r="F557" t="str">
            <v>DPW</v>
          </cell>
          <cell r="H557" t="str">
            <v>METR</v>
          </cell>
          <cell r="I557" t="str">
            <v>METR</v>
          </cell>
          <cell r="J557" t="str">
            <v>METR</v>
          </cell>
          <cell r="K557" t="str">
            <v>METR</v>
          </cell>
          <cell r="L557" t="str">
            <v>METR</v>
          </cell>
        </row>
        <row r="561">
          <cell r="B561" t="str">
            <v>DPW</v>
          </cell>
          <cell r="C561" t="str">
            <v>DPW</v>
          </cell>
          <cell r="D561" t="str">
            <v>DPW</v>
          </cell>
          <cell r="E561" t="str">
            <v>DPW</v>
          </cell>
          <cell r="F561" t="str">
            <v>DPW</v>
          </cell>
          <cell r="H561" t="str">
            <v>PLNT2</v>
          </cell>
          <cell r="I561" t="str">
            <v>PLNT2</v>
          </cell>
          <cell r="J561" t="str">
            <v>PLNT2</v>
          </cell>
          <cell r="K561" t="str">
            <v>PLNT2</v>
          </cell>
          <cell r="L561" t="str">
            <v>PLNT2</v>
          </cell>
        </row>
        <row r="562">
          <cell r="B562" t="str">
            <v>DPW</v>
          </cell>
          <cell r="C562" t="str">
            <v>DPW</v>
          </cell>
          <cell r="D562" t="str">
            <v>DPW</v>
          </cell>
          <cell r="E562" t="str">
            <v>DPW</v>
          </cell>
          <cell r="F562" t="str">
            <v>DPW</v>
          </cell>
          <cell r="H562" t="str">
            <v>PLNT2</v>
          </cell>
          <cell r="I562" t="str">
            <v>PLNT2</v>
          </cell>
          <cell r="J562" t="str">
            <v>PLNT2</v>
          </cell>
          <cell r="K562" t="str">
            <v>PLNT2</v>
          </cell>
          <cell r="L562" t="str">
            <v>PLNT2</v>
          </cell>
        </row>
        <row r="568">
          <cell r="B568" t="str">
            <v>CUST</v>
          </cell>
          <cell r="C568" t="str">
            <v>CUST</v>
          </cell>
          <cell r="D568" t="str">
            <v>CUST</v>
          </cell>
          <cell r="E568" t="str">
            <v>CUST</v>
          </cell>
          <cell r="F568" t="str">
            <v>CUST</v>
          </cell>
          <cell r="H568" t="str">
            <v>CUST</v>
          </cell>
          <cell r="I568" t="str">
            <v>CUST</v>
          </cell>
          <cell r="J568" t="str">
            <v>CUST</v>
          </cell>
          <cell r="K568" t="str">
            <v>CUST</v>
          </cell>
          <cell r="L568" t="str">
            <v>CUST</v>
          </cell>
        </row>
        <row r="569">
          <cell r="B569" t="str">
            <v>CUST</v>
          </cell>
          <cell r="C569" t="str">
            <v>CUST</v>
          </cell>
          <cell r="D569" t="str">
            <v>CUST</v>
          </cell>
          <cell r="E569" t="str">
            <v>CUST</v>
          </cell>
          <cell r="F569" t="str">
            <v>CUST</v>
          </cell>
          <cell r="H569" t="str">
            <v>CUST</v>
          </cell>
          <cell r="I569" t="str">
            <v>CUST</v>
          </cell>
          <cell r="J569" t="str">
            <v>CUST</v>
          </cell>
          <cell r="K569" t="str">
            <v>CUST</v>
          </cell>
          <cell r="L569" t="str">
            <v>CUST</v>
          </cell>
        </row>
        <row r="573">
          <cell r="B573" t="str">
            <v>CUST</v>
          </cell>
          <cell r="C573" t="str">
            <v>CUST</v>
          </cell>
          <cell r="D573" t="str">
            <v>CUST</v>
          </cell>
          <cell r="E573" t="str">
            <v>CUST</v>
          </cell>
          <cell r="F573" t="str">
            <v>CUST</v>
          </cell>
          <cell r="H573" t="str">
            <v>CUST</v>
          </cell>
          <cell r="I573" t="str">
            <v>CUST</v>
          </cell>
          <cell r="J573" t="str">
            <v>CUST</v>
          </cell>
          <cell r="K573" t="str">
            <v>CUST</v>
          </cell>
          <cell r="L573" t="str">
            <v>CUST</v>
          </cell>
        </row>
        <row r="574">
          <cell r="B574" t="str">
            <v>CUST</v>
          </cell>
          <cell r="C574" t="str">
            <v>CUST</v>
          </cell>
          <cell r="D574" t="str">
            <v>CUST</v>
          </cell>
          <cell r="E574" t="str">
            <v>CUST</v>
          </cell>
          <cell r="F574" t="str">
            <v>CUST</v>
          </cell>
          <cell r="H574" t="str">
            <v>CUST</v>
          </cell>
          <cell r="I574" t="str">
            <v>CUST</v>
          </cell>
          <cell r="J574" t="str">
            <v>CUST</v>
          </cell>
          <cell r="K574" t="str">
            <v>CUST</v>
          </cell>
          <cell r="L574" t="str">
            <v>CUST</v>
          </cell>
        </row>
        <row r="578">
          <cell r="B578" t="str">
            <v>CUST</v>
          </cell>
          <cell r="C578" t="str">
            <v>CUST</v>
          </cell>
          <cell r="D578" t="str">
            <v>CUST</v>
          </cell>
          <cell r="E578" t="str">
            <v>CUST</v>
          </cell>
          <cell r="F578" t="str">
            <v>CUST</v>
          </cell>
          <cell r="H578" t="str">
            <v>CUST</v>
          </cell>
          <cell r="I578" t="str">
            <v>CUST</v>
          </cell>
          <cell r="J578" t="str">
            <v>CUST</v>
          </cell>
          <cell r="K578" t="str">
            <v>CUST</v>
          </cell>
          <cell r="L578" t="str">
            <v>CUST</v>
          </cell>
        </row>
        <row r="579">
          <cell r="B579" t="str">
            <v>CUST</v>
          </cell>
          <cell r="C579" t="str">
            <v>CUST</v>
          </cell>
          <cell r="D579" t="str">
            <v>CUST</v>
          </cell>
          <cell r="E579" t="str">
            <v>CUST</v>
          </cell>
          <cell r="F579" t="str">
            <v>CUST</v>
          </cell>
          <cell r="H579" t="str">
            <v>CUST</v>
          </cell>
          <cell r="I579" t="str">
            <v>CUST</v>
          </cell>
          <cell r="J579" t="str">
            <v>CUST</v>
          </cell>
          <cell r="K579" t="str">
            <v>CUST</v>
          </cell>
          <cell r="L579" t="str">
            <v>CUST</v>
          </cell>
        </row>
        <row r="583">
          <cell r="B583" t="str">
            <v>CUST</v>
          </cell>
          <cell r="C583" t="str">
            <v>CUST</v>
          </cell>
          <cell r="D583" t="str">
            <v>CUST</v>
          </cell>
          <cell r="E583" t="str">
            <v>CUST</v>
          </cell>
          <cell r="F583" t="str">
            <v>CUST</v>
          </cell>
          <cell r="H583" t="str">
            <v>CUST</v>
          </cell>
          <cell r="I583" t="str">
            <v>CUST</v>
          </cell>
          <cell r="J583" t="str">
            <v>CUST</v>
          </cell>
          <cell r="K583" t="str">
            <v>CUST</v>
          </cell>
          <cell r="L583" t="str">
            <v>CUST</v>
          </cell>
        </row>
        <row r="584">
          <cell r="B584" t="str">
            <v>P</v>
          </cell>
          <cell r="C584" t="str">
            <v>P</v>
          </cell>
          <cell r="D584" t="str">
            <v>P</v>
          </cell>
          <cell r="E584" t="str">
            <v>P</v>
          </cell>
          <cell r="F584" t="str">
            <v>P</v>
          </cell>
          <cell r="H584" t="str">
            <v>CUST</v>
          </cell>
          <cell r="I584" t="str">
            <v>CUST</v>
          </cell>
          <cell r="J584" t="str">
            <v>CUST</v>
          </cell>
          <cell r="K584" t="str">
            <v>CUST</v>
          </cell>
          <cell r="L584" t="str">
            <v>CUST</v>
          </cell>
        </row>
        <row r="585">
          <cell r="B585" t="str">
            <v>CUST</v>
          </cell>
          <cell r="C585" t="str">
            <v>CUST</v>
          </cell>
          <cell r="D585" t="str">
            <v>CUST</v>
          </cell>
          <cell r="E585" t="str">
            <v>CUST</v>
          </cell>
          <cell r="F585" t="str">
            <v>CUST</v>
          </cell>
          <cell r="H585" t="str">
            <v>CUST</v>
          </cell>
          <cell r="I585" t="str">
            <v>CUST</v>
          </cell>
          <cell r="J585" t="str">
            <v>CUST</v>
          </cell>
          <cell r="K585" t="str">
            <v>CUST</v>
          </cell>
          <cell r="L585" t="str">
            <v>CUST</v>
          </cell>
        </row>
        <row r="589">
          <cell r="B589" t="str">
            <v>CUST</v>
          </cell>
          <cell r="C589" t="str">
            <v>CUST</v>
          </cell>
          <cell r="D589" t="str">
            <v>CUST</v>
          </cell>
          <cell r="E589" t="str">
            <v>CUST</v>
          </cell>
          <cell r="F589" t="str">
            <v>CUST</v>
          </cell>
          <cell r="H589" t="str">
            <v>CUST</v>
          </cell>
          <cell r="I589" t="str">
            <v>CUST</v>
          </cell>
          <cell r="J589" t="str">
            <v>CUST</v>
          </cell>
          <cell r="K589" t="str">
            <v>CUST</v>
          </cell>
          <cell r="L589" t="str">
            <v>CUST</v>
          </cell>
        </row>
        <row r="590">
          <cell r="B590" t="str">
            <v>CUST</v>
          </cell>
          <cell r="C590" t="str">
            <v>CUST</v>
          </cell>
          <cell r="D590" t="str">
            <v>CUST</v>
          </cell>
          <cell r="E590" t="str">
            <v>CUST</v>
          </cell>
          <cell r="F590" t="str">
            <v>CUST</v>
          </cell>
          <cell r="H590" t="str">
            <v>CUST</v>
          </cell>
          <cell r="I590" t="str">
            <v>CUST</v>
          </cell>
          <cell r="J590" t="str">
            <v>CUST</v>
          </cell>
          <cell r="K590" t="str">
            <v>CUST</v>
          </cell>
          <cell r="L590" t="str">
            <v>CUST</v>
          </cell>
        </row>
        <row r="596">
          <cell r="B596" t="str">
            <v>CUST</v>
          </cell>
          <cell r="C596" t="str">
            <v>CUST</v>
          </cell>
          <cell r="D596" t="str">
            <v>CUST</v>
          </cell>
          <cell r="E596" t="str">
            <v>CUST</v>
          </cell>
          <cell r="F596" t="str">
            <v>CUST</v>
          </cell>
          <cell r="H596" t="str">
            <v>CUST</v>
          </cell>
          <cell r="I596" t="str">
            <v>CUST</v>
          </cell>
          <cell r="J596" t="str">
            <v>CUST</v>
          </cell>
          <cell r="K596" t="str">
            <v>CUST</v>
          </cell>
          <cell r="L596" t="str">
            <v>CUST</v>
          </cell>
        </row>
        <row r="597">
          <cell r="B597" t="str">
            <v>CUST</v>
          </cell>
          <cell r="C597" t="str">
            <v>CUST</v>
          </cell>
          <cell r="D597" t="str">
            <v>CUST</v>
          </cell>
          <cell r="E597" t="str">
            <v>CUST</v>
          </cell>
          <cell r="F597" t="str">
            <v>CUST</v>
          </cell>
          <cell r="H597" t="str">
            <v>CUST</v>
          </cell>
          <cell r="I597" t="str">
            <v>CUST</v>
          </cell>
          <cell r="J597" t="str">
            <v>CUST</v>
          </cell>
          <cell r="K597" t="str">
            <v>CUST</v>
          </cell>
          <cell r="L597" t="str">
            <v>CUST</v>
          </cell>
        </row>
        <row r="601">
          <cell r="B601" t="str">
            <v>CUST</v>
          </cell>
          <cell r="C601" t="str">
            <v>CUST</v>
          </cell>
          <cell r="D601" t="str">
            <v>CUST</v>
          </cell>
          <cell r="E601" t="str">
            <v>CUST</v>
          </cell>
          <cell r="F601" t="str">
            <v>CUST</v>
          </cell>
          <cell r="H601" t="str">
            <v>CUST</v>
          </cell>
          <cell r="I601" t="str">
            <v>CUST</v>
          </cell>
          <cell r="J601" t="str">
            <v>CUST</v>
          </cell>
          <cell r="K601" t="str">
            <v>CUST</v>
          </cell>
          <cell r="L601" t="str">
            <v>CUST</v>
          </cell>
        </row>
        <row r="602">
          <cell r="B602" t="str">
            <v>CUST</v>
          </cell>
          <cell r="C602" t="str">
            <v>CUST</v>
          </cell>
          <cell r="D602" t="str">
            <v>CUST</v>
          </cell>
          <cell r="E602" t="str">
            <v>CUST</v>
          </cell>
          <cell r="F602" t="str">
            <v>CUST</v>
          </cell>
          <cell r="H602" t="str">
            <v>CUST</v>
          </cell>
          <cell r="I602" t="str">
            <v>CUST</v>
          </cell>
          <cell r="J602" t="str">
            <v>CUST</v>
          </cell>
          <cell r="K602" t="str">
            <v>CUST</v>
          </cell>
          <cell r="L602" t="str">
            <v>CUST</v>
          </cell>
        </row>
        <row r="606">
          <cell r="B606" t="str">
            <v>CUST</v>
          </cell>
          <cell r="C606" t="str">
            <v>CUST</v>
          </cell>
          <cell r="D606" t="str">
            <v>CUST</v>
          </cell>
          <cell r="E606" t="str">
            <v>CUST</v>
          </cell>
          <cell r="F606" t="str">
            <v>CUST</v>
          </cell>
          <cell r="H606" t="str">
            <v>CUST</v>
          </cell>
          <cell r="I606" t="str">
            <v>CUST</v>
          </cell>
          <cell r="J606" t="str">
            <v>CUST</v>
          </cell>
          <cell r="K606" t="str">
            <v>CUST</v>
          </cell>
          <cell r="L606" t="str">
            <v>CUST</v>
          </cell>
        </row>
        <row r="607">
          <cell r="B607" t="str">
            <v>CUST</v>
          </cell>
          <cell r="C607" t="str">
            <v>CUST</v>
          </cell>
          <cell r="D607" t="str">
            <v>CUST</v>
          </cell>
          <cell r="E607" t="str">
            <v>CUST</v>
          </cell>
          <cell r="F607" t="str">
            <v>CUST</v>
          </cell>
          <cell r="H607" t="str">
            <v>CUST</v>
          </cell>
          <cell r="I607" t="str">
            <v>CUST</v>
          </cell>
          <cell r="J607" t="str">
            <v>CUST</v>
          </cell>
          <cell r="K607" t="str">
            <v>CUST</v>
          </cell>
          <cell r="L607" t="str">
            <v>CUST</v>
          </cell>
        </row>
        <row r="611">
          <cell r="B611" t="str">
            <v>CUST</v>
          </cell>
          <cell r="C611" t="str">
            <v>CUST</v>
          </cell>
          <cell r="D611" t="str">
            <v>CUST</v>
          </cell>
          <cell r="E611" t="str">
            <v>CUST</v>
          </cell>
          <cell r="F611" t="str">
            <v>CUST</v>
          </cell>
          <cell r="H611" t="str">
            <v>CUST</v>
          </cell>
          <cell r="I611" t="str">
            <v>CUST</v>
          </cell>
          <cell r="J611" t="str">
            <v>CUST</v>
          </cell>
          <cell r="K611" t="str">
            <v>CUST</v>
          </cell>
          <cell r="L611" t="str">
            <v>CUST</v>
          </cell>
        </row>
        <row r="612">
          <cell r="B612" t="str">
            <v>CUST</v>
          </cell>
          <cell r="C612" t="str">
            <v>CUST</v>
          </cell>
          <cell r="D612" t="str">
            <v>CUST</v>
          </cell>
          <cell r="E612" t="str">
            <v>CUST</v>
          </cell>
          <cell r="F612" t="str">
            <v>CUST</v>
          </cell>
          <cell r="H612" t="str">
            <v>CUST</v>
          </cell>
          <cell r="I612" t="str">
            <v>CUST</v>
          </cell>
          <cell r="J612" t="str">
            <v>CUST</v>
          </cell>
          <cell r="K612" t="str">
            <v>CUST</v>
          </cell>
          <cell r="L612" t="str">
            <v>CUST</v>
          </cell>
        </row>
        <row r="618">
          <cell r="B618" t="str">
            <v>CUST</v>
          </cell>
          <cell r="C618" t="str">
            <v>CUST</v>
          </cell>
          <cell r="D618" t="str">
            <v>CUST</v>
          </cell>
          <cell r="E618" t="str">
            <v>CUST</v>
          </cell>
          <cell r="F618" t="str">
            <v>CUST</v>
          </cell>
          <cell r="H618" t="str">
            <v>CUST</v>
          </cell>
          <cell r="I618" t="str">
            <v>CUST</v>
          </cell>
          <cell r="J618" t="str">
            <v>CUST</v>
          </cell>
          <cell r="K618" t="str">
            <v>CUST</v>
          </cell>
          <cell r="L618" t="str">
            <v>CUST</v>
          </cell>
        </row>
        <row r="619">
          <cell r="B619" t="str">
            <v>CUST</v>
          </cell>
          <cell r="C619" t="str">
            <v>CUST</v>
          </cell>
          <cell r="D619" t="str">
            <v>CUST</v>
          </cell>
          <cell r="E619" t="str">
            <v>CUST</v>
          </cell>
          <cell r="F619" t="str">
            <v>CUST</v>
          </cell>
          <cell r="H619" t="str">
            <v>CUST</v>
          </cell>
          <cell r="I619" t="str">
            <v>CUST</v>
          </cell>
          <cell r="J619" t="str">
            <v>CUST</v>
          </cell>
          <cell r="K619" t="str">
            <v>CUST</v>
          </cell>
          <cell r="L619" t="str">
            <v>CUST</v>
          </cell>
        </row>
        <row r="623">
          <cell r="B623" t="str">
            <v>CUST</v>
          </cell>
          <cell r="C623" t="str">
            <v>CUST</v>
          </cell>
          <cell r="D623" t="str">
            <v>CUST</v>
          </cell>
          <cell r="E623" t="str">
            <v>CUST</v>
          </cell>
          <cell r="F623" t="str">
            <v>CUST</v>
          </cell>
          <cell r="H623" t="str">
            <v>CUST</v>
          </cell>
          <cell r="I623" t="str">
            <v>CUST</v>
          </cell>
          <cell r="J623" t="str">
            <v>CUST</v>
          </cell>
          <cell r="K623" t="str">
            <v>CUST</v>
          </cell>
          <cell r="L623" t="str">
            <v>CUST</v>
          </cell>
        </row>
        <row r="624">
          <cell r="B624" t="str">
            <v>CUST</v>
          </cell>
          <cell r="C624" t="str">
            <v>CUST</v>
          </cell>
          <cell r="D624" t="str">
            <v>CUST</v>
          </cell>
          <cell r="E624" t="str">
            <v>CUST</v>
          </cell>
          <cell r="F624" t="str">
            <v>CUST</v>
          </cell>
          <cell r="H624" t="str">
            <v>CUST</v>
          </cell>
          <cell r="I624" t="str">
            <v>CUST</v>
          </cell>
          <cell r="J624" t="str">
            <v>CUST</v>
          </cell>
          <cell r="K624" t="str">
            <v>CUST</v>
          </cell>
          <cell r="L624" t="str">
            <v>CUST</v>
          </cell>
        </row>
        <row r="628">
          <cell r="B628" t="str">
            <v>CUST</v>
          </cell>
          <cell r="C628" t="str">
            <v>CUST</v>
          </cell>
          <cell r="D628" t="str">
            <v>CUST</v>
          </cell>
          <cell r="E628" t="str">
            <v>CUST</v>
          </cell>
          <cell r="F628" t="str">
            <v>CUST</v>
          </cell>
          <cell r="H628" t="str">
            <v>CUST</v>
          </cell>
          <cell r="I628" t="str">
            <v>CUST</v>
          </cell>
          <cell r="J628" t="str">
            <v>CUST</v>
          </cell>
          <cell r="K628" t="str">
            <v>CUST</v>
          </cell>
          <cell r="L628" t="str">
            <v>CUST</v>
          </cell>
        </row>
        <row r="629">
          <cell r="B629" t="str">
            <v>CUST</v>
          </cell>
          <cell r="C629" t="str">
            <v>CUST</v>
          </cell>
          <cell r="D629" t="str">
            <v>CUST</v>
          </cell>
          <cell r="E629" t="str">
            <v>CUST</v>
          </cell>
          <cell r="F629" t="str">
            <v>CUST</v>
          </cell>
          <cell r="H629" t="str">
            <v>CUST</v>
          </cell>
          <cell r="I629" t="str">
            <v>CUST</v>
          </cell>
          <cell r="J629" t="str">
            <v>CUST</v>
          </cell>
          <cell r="K629" t="str">
            <v>CUST</v>
          </cell>
          <cell r="L629" t="str">
            <v>CUST</v>
          </cell>
        </row>
        <row r="633">
          <cell r="B633" t="str">
            <v>CUST</v>
          </cell>
          <cell r="C633" t="str">
            <v>CUST</v>
          </cell>
          <cell r="D633" t="str">
            <v>CUST</v>
          </cell>
          <cell r="E633" t="str">
            <v>CUST</v>
          </cell>
          <cell r="F633" t="str">
            <v>CUST</v>
          </cell>
          <cell r="H633" t="str">
            <v>CUST</v>
          </cell>
          <cell r="I633" t="str">
            <v>CUST</v>
          </cell>
          <cell r="J633" t="str">
            <v>CUST</v>
          </cell>
          <cell r="K633" t="str">
            <v>CUST</v>
          </cell>
          <cell r="L633" t="str">
            <v>CUST</v>
          </cell>
        </row>
        <row r="634">
          <cell r="B634" t="str">
            <v>CUST</v>
          </cell>
          <cell r="C634" t="str">
            <v>CUST</v>
          </cell>
          <cell r="D634" t="str">
            <v>CUST</v>
          </cell>
          <cell r="E634" t="str">
            <v>CUST</v>
          </cell>
          <cell r="F634" t="str">
            <v>CUST</v>
          </cell>
          <cell r="H634" t="str">
            <v>CUST</v>
          </cell>
          <cell r="I634" t="str">
            <v>CUST</v>
          </cell>
          <cell r="J634" t="str">
            <v>CUST</v>
          </cell>
          <cell r="K634" t="str">
            <v>CUST</v>
          </cell>
          <cell r="L634" t="str">
            <v>CUST</v>
          </cell>
        </row>
        <row r="641">
          <cell r="B641" t="str">
            <v>PTD</v>
          </cell>
          <cell r="C641" t="str">
            <v>PTD</v>
          </cell>
          <cell r="D641" t="str">
            <v>PTD</v>
          </cell>
          <cell r="E641" t="str">
            <v>PTD</v>
          </cell>
          <cell r="F641" t="str">
            <v>PTD</v>
          </cell>
          <cell r="H641" t="str">
            <v>PLNT</v>
          </cell>
          <cell r="I641" t="str">
            <v>PLNT</v>
          </cell>
          <cell r="J641" t="str">
            <v>PLNT</v>
          </cell>
          <cell r="K641" t="str">
            <v>PLNT</v>
          </cell>
          <cell r="L641" t="str">
            <v>PLNT</v>
          </cell>
        </row>
        <row r="642">
          <cell r="B642" t="str">
            <v>CUST</v>
          </cell>
          <cell r="C642" t="str">
            <v>CUST</v>
          </cell>
          <cell r="D642" t="str">
            <v>CUST</v>
          </cell>
          <cell r="E642" t="str">
            <v>CUST</v>
          </cell>
          <cell r="F642" t="str">
            <v>CUST</v>
          </cell>
          <cell r="H642" t="str">
            <v>CUST</v>
          </cell>
          <cell r="I642" t="str">
            <v>CUST</v>
          </cell>
          <cell r="J642" t="str">
            <v>CUST</v>
          </cell>
          <cell r="K642" t="str">
            <v>CUST</v>
          </cell>
          <cell r="L642" t="str">
            <v>CUST</v>
          </cell>
        </row>
        <row r="643">
          <cell r="B643" t="str">
            <v>PTD</v>
          </cell>
          <cell r="C643" t="str">
            <v>PTD</v>
          </cell>
          <cell r="D643" t="str">
            <v>PTD</v>
          </cell>
          <cell r="E643" t="str">
            <v>PTD</v>
          </cell>
          <cell r="F643" t="str">
            <v>PTD</v>
          </cell>
          <cell r="H643" t="str">
            <v>PLNT</v>
          </cell>
          <cell r="I643" t="str">
            <v>PLNT</v>
          </cell>
          <cell r="J643" t="str">
            <v>PLNT</v>
          </cell>
          <cell r="K643" t="str">
            <v>PLNT</v>
          </cell>
          <cell r="L643" t="str">
            <v>PLNT</v>
          </cell>
        </row>
        <row r="647">
          <cell r="B647" t="str">
            <v>PTD</v>
          </cell>
          <cell r="C647" t="str">
            <v>PTD</v>
          </cell>
          <cell r="D647" t="str">
            <v>PTD</v>
          </cell>
          <cell r="E647" t="str">
            <v>PTD</v>
          </cell>
          <cell r="F647" t="str">
            <v>PTD</v>
          </cell>
          <cell r="H647" t="str">
            <v>PLNT</v>
          </cell>
          <cell r="I647" t="str">
            <v>PLNT</v>
          </cell>
          <cell r="J647" t="str">
            <v>PLNT</v>
          </cell>
          <cell r="K647" t="str">
            <v>PLNT</v>
          </cell>
          <cell r="L647" t="str">
            <v>PLNT</v>
          </cell>
        </row>
        <row r="648">
          <cell r="B648" t="str">
            <v>CUST</v>
          </cell>
          <cell r="C648" t="str">
            <v>CUST</v>
          </cell>
          <cell r="D648" t="str">
            <v>CUST</v>
          </cell>
          <cell r="E648" t="str">
            <v>CUST</v>
          </cell>
          <cell r="F648" t="str">
            <v>CUST</v>
          </cell>
          <cell r="H648" t="str">
            <v>CUST</v>
          </cell>
          <cell r="I648" t="str">
            <v>CUST</v>
          </cell>
          <cell r="J648" t="str">
            <v>CUST</v>
          </cell>
          <cell r="K648" t="str">
            <v>CUST</v>
          </cell>
          <cell r="L648" t="str">
            <v>CUST</v>
          </cell>
        </row>
        <row r="649">
          <cell r="B649" t="str">
            <v>PTD</v>
          </cell>
          <cell r="C649" t="str">
            <v>PTD</v>
          </cell>
          <cell r="D649" t="str">
            <v>PTD</v>
          </cell>
          <cell r="E649" t="str">
            <v>PTD</v>
          </cell>
          <cell r="F649" t="str">
            <v>PTD</v>
          </cell>
          <cell r="H649" t="str">
            <v>PLNT</v>
          </cell>
          <cell r="I649" t="str">
            <v>PLNT</v>
          </cell>
          <cell r="J649" t="str">
            <v>PLNT</v>
          </cell>
          <cell r="K649" t="str">
            <v>PLNT</v>
          </cell>
          <cell r="L649" t="str">
            <v>PLNT</v>
          </cell>
        </row>
        <row r="652">
          <cell r="B652" t="str">
            <v>PTD</v>
          </cell>
          <cell r="C652" t="str">
            <v>PTD</v>
          </cell>
          <cell r="D652" t="str">
            <v>PTD</v>
          </cell>
          <cell r="E652" t="str">
            <v>PTD</v>
          </cell>
          <cell r="F652" t="str">
            <v>PTD</v>
          </cell>
          <cell r="H652" t="str">
            <v>PLNT</v>
          </cell>
          <cell r="I652" t="str">
            <v>PLNT</v>
          </cell>
          <cell r="J652" t="str">
            <v>PLNT</v>
          </cell>
          <cell r="K652" t="str">
            <v>PLNT</v>
          </cell>
          <cell r="L652" t="str">
            <v>PLNT</v>
          </cell>
        </row>
        <row r="656">
          <cell r="B656" t="str">
            <v>PTD</v>
          </cell>
          <cell r="C656" t="str">
            <v>PTD</v>
          </cell>
          <cell r="D656" t="str">
            <v>PTD</v>
          </cell>
          <cell r="E656" t="str">
            <v>PTD</v>
          </cell>
          <cell r="F656" t="str">
            <v>PTD</v>
          </cell>
          <cell r="H656" t="str">
            <v>PLNT</v>
          </cell>
          <cell r="I656" t="str">
            <v>PLNT</v>
          </cell>
          <cell r="J656" t="str">
            <v>PLNT</v>
          </cell>
          <cell r="K656" t="str">
            <v>PLNT</v>
          </cell>
          <cell r="L656" t="str">
            <v>PLNT</v>
          </cell>
        </row>
        <row r="657">
          <cell r="B657" t="str">
            <v>CUST</v>
          </cell>
          <cell r="C657" t="str">
            <v>CUST</v>
          </cell>
          <cell r="D657" t="str">
            <v>CUST</v>
          </cell>
          <cell r="E657" t="str">
            <v>CUST</v>
          </cell>
          <cell r="F657" t="str">
            <v>CUST</v>
          </cell>
          <cell r="H657" t="str">
            <v>CUST</v>
          </cell>
          <cell r="I657" t="str">
            <v>CUST</v>
          </cell>
          <cell r="J657" t="str">
            <v>CUST</v>
          </cell>
          <cell r="K657" t="str">
            <v>CUST</v>
          </cell>
          <cell r="L657" t="str">
            <v>CUST</v>
          </cell>
        </row>
        <row r="658">
          <cell r="B658" t="str">
            <v>PTD</v>
          </cell>
          <cell r="C658" t="str">
            <v>PTD</v>
          </cell>
          <cell r="D658" t="str">
            <v>PTD</v>
          </cell>
          <cell r="E658" t="str">
            <v>PTD</v>
          </cell>
          <cell r="F658" t="str">
            <v>PTD</v>
          </cell>
          <cell r="H658" t="str">
            <v>PLNT</v>
          </cell>
          <cell r="I658" t="str">
            <v>PLNT</v>
          </cell>
          <cell r="J658" t="str">
            <v>PLNT</v>
          </cell>
          <cell r="K658" t="str">
            <v>PLNT</v>
          </cell>
          <cell r="L658" t="str">
            <v>PLNT</v>
          </cell>
        </row>
        <row r="662">
          <cell r="B662" t="str">
            <v>PT</v>
          </cell>
          <cell r="C662" t="str">
            <v>PT</v>
          </cell>
          <cell r="D662" t="str">
            <v>PT</v>
          </cell>
          <cell r="E662" t="str">
            <v>PT</v>
          </cell>
          <cell r="F662" t="str">
            <v>PT</v>
          </cell>
          <cell r="H662" t="str">
            <v>PLNT</v>
          </cell>
          <cell r="I662" t="str">
            <v>PLNT</v>
          </cell>
          <cell r="J662" t="str">
            <v>PLNT</v>
          </cell>
          <cell r="K662" t="str">
            <v>PLNT</v>
          </cell>
          <cell r="L662" t="str">
            <v>PLNT</v>
          </cell>
        </row>
        <row r="663">
          <cell r="B663" t="str">
            <v>P</v>
          </cell>
          <cell r="C663" t="str">
            <v>P</v>
          </cell>
          <cell r="D663" t="str">
            <v>P</v>
          </cell>
          <cell r="E663" t="str">
            <v>P</v>
          </cell>
          <cell r="F663" t="str">
            <v>P</v>
          </cell>
          <cell r="H663" t="str">
            <v>PLNT</v>
          </cell>
          <cell r="I663" t="str">
            <v>PLNT</v>
          </cell>
          <cell r="J663" t="str">
            <v>PLNT</v>
          </cell>
          <cell r="K663" t="str">
            <v>PLNT</v>
          </cell>
          <cell r="L663" t="str">
            <v>PLNT</v>
          </cell>
        </row>
        <row r="664">
          <cell r="B664" t="str">
            <v>PTD</v>
          </cell>
          <cell r="C664" t="str">
            <v>PTD</v>
          </cell>
          <cell r="D664" t="str">
            <v>PTD</v>
          </cell>
          <cell r="E664" t="str">
            <v>PTD</v>
          </cell>
          <cell r="F664" t="str">
            <v>PTD</v>
          </cell>
          <cell r="H664" t="str">
            <v>PLNT</v>
          </cell>
          <cell r="I664" t="str">
            <v>PLNT</v>
          </cell>
          <cell r="J664" t="str">
            <v>PLNT</v>
          </cell>
          <cell r="K664" t="str">
            <v>PLNT</v>
          </cell>
          <cell r="L664" t="str">
            <v>PLNT</v>
          </cell>
        </row>
        <row r="668">
          <cell r="B668" t="str">
            <v>PTD</v>
          </cell>
          <cell r="C668" t="str">
            <v>PTD</v>
          </cell>
          <cell r="D668" t="str">
            <v>PTD</v>
          </cell>
          <cell r="E668" t="str">
            <v>PTD</v>
          </cell>
          <cell r="F668" t="str">
            <v>PTD</v>
          </cell>
          <cell r="H668" t="str">
            <v>PLNT</v>
          </cell>
          <cell r="I668" t="str">
            <v>PLNT</v>
          </cell>
          <cell r="J668" t="str">
            <v>PLNT</v>
          </cell>
          <cell r="K668" t="str">
            <v>PLNT</v>
          </cell>
          <cell r="L668" t="str">
            <v>PLNT</v>
          </cell>
        </row>
        <row r="672">
          <cell r="B672" t="str">
            <v>LABOR</v>
          </cell>
          <cell r="C672" t="str">
            <v>LABOR</v>
          </cell>
          <cell r="D672" t="str">
            <v>LABOR</v>
          </cell>
          <cell r="E672" t="str">
            <v>LABOR</v>
          </cell>
          <cell r="F672" t="str">
            <v>LABOR</v>
          </cell>
          <cell r="H672" t="str">
            <v>DISom</v>
          </cell>
          <cell r="I672" t="str">
            <v>DISom</v>
          </cell>
          <cell r="J672" t="str">
            <v>DISom</v>
          </cell>
          <cell r="K672" t="str">
            <v>DISom</v>
          </cell>
          <cell r="L672" t="str">
            <v>DISom</v>
          </cell>
        </row>
        <row r="673">
          <cell r="B673" t="str">
            <v>CUST</v>
          </cell>
          <cell r="C673" t="str">
            <v>CUST</v>
          </cell>
          <cell r="D673" t="str">
            <v>CUST</v>
          </cell>
          <cell r="E673" t="str">
            <v>CUST</v>
          </cell>
          <cell r="F673" t="str">
            <v>CUST</v>
          </cell>
          <cell r="H673" t="str">
            <v>CUST</v>
          </cell>
          <cell r="I673" t="str">
            <v>CUST</v>
          </cell>
          <cell r="J673" t="str">
            <v>CUST</v>
          </cell>
          <cell r="K673" t="str">
            <v>CUST</v>
          </cell>
          <cell r="L673" t="str">
            <v>CUST</v>
          </cell>
        </row>
        <row r="674">
          <cell r="B674" t="str">
            <v>LABOR</v>
          </cell>
          <cell r="C674" t="str">
            <v>LABOR</v>
          </cell>
          <cell r="D674" t="str">
            <v>LABOR</v>
          </cell>
          <cell r="E674" t="str">
            <v>LABOR</v>
          </cell>
          <cell r="F674" t="str">
            <v>LABOR</v>
          </cell>
          <cell r="H674" t="str">
            <v>DISom</v>
          </cell>
          <cell r="I674" t="str">
            <v>DISom</v>
          </cell>
          <cell r="J674" t="str">
            <v>DISom</v>
          </cell>
          <cell r="K674" t="str">
            <v>DISom</v>
          </cell>
          <cell r="L674" t="str">
            <v>DISom</v>
          </cell>
        </row>
        <row r="678">
          <cell r="B678" t="str">
            <v>DMSC</v>
          </cell>
          <cell r="C678" t="str">
            <v>DMSC</v>
          </cell>
          <cell r="D678" t="str">
            <v>DMSC</v>
          </cell>
          <cell r="E678" t="str">
            <v>DMSC</v>
          </cell>
          <cell r="F678" t="str">
            <v>DMSC</v>
          </cell>
          <cell r="H678" t="str">
            <v>MISC</v>
          </cell>
          <cell r="I678" t="str">
            <v>MISC</v>
          </cell>
          <cell r="J678" t="str">
            <v>MISC</v>
          </cell>
          <cell r="K678" t="str">
            <v>MISC</v>
          </cell>
          <cell r="L678" t="str">
            <v>MISC</v>
          </cell>
        </row>
        <row r="679">
          <cell r="B679" t="str">
            <v>DMSC</v>
          </cell>
          <cell r="C679" t="str">
            <v>DMSC</v>
          </cell>
          <cell r="D679" t="str">
            <v>DMSC</v>
          </cell>
          <cell r="E679" t="str">
            <v>DMSC</v>
          </cell>
          <cell r="F679" t="str">
            <v>DMSC</v>
          </cell>
          <cell r="H679" t="str">
            <v>MISC</v>
          </cell>
          <cell r="I679" t="str">
            <v>MISC</v>
          </cell>
          <cell r="J679" t="str">
            <v>MISC</v>
          </cell>
          <cell r="K679" t="str">
            <v>MISC</v>
          </cell>
          <cell r="L679" t="str">
            <v>MISC</v>
          </cell>
        </row>
        <row r="683">
          <cell r="B683" t="str">
            <v>DMSC</v>
          </cell>
          <cell r="C683" t="str">
            <v>DMSC</v>
          </cell>
          <cell r="D683" t="str">
            <v>DMSC</v>
          </cell>
          <cell r="E683" t="str">
            <v>DMSC</v>
          </cell>
          <cell r="F683" t="str">
            <v>DMSC</v>
          </cell>
          <cell r="H683" t="str">
            <v>MISC</v>
          </cell>
          <cell r="I683" t="str">
            <v>MISC</v>
          </cell>
          <cell r="J683" t="str">
            <v>MISC</v>
          </cell>
          <cell r="K683" t="str">
            <v>MISC</v>
          </cell>
          <cell r="L683" t="str">
            <v>MISC</v>
          </cell>
        </row>
        <row r="684">
          <cell r="B684" t="str">
            <v>P</v>
          </cell>
          <cell r="C684" t="str">
            <v>P</v>
          </cell>
          <cell r="D684" t="str">
            <v>P</v>
          </cell>
          <cell r="E684" t="str">
            <v>P</v>
          </cell>
          <cell r="F684" t="str">
            <v>P</v>
          </cell>
          <cell r="H684" t="str">
            <v>MISC</v>
          </cell>
          <cell r="I684" t="str">
            <v>MISC</v>
          </cell>
          <cell r="J684" t="str">
            <v>MISC</v>
          </cell>
          <cell r="K684" t="str">
            <v>MISC</v>
          </cell>
          <cell r="L684" t="str">
            <v>MISC</v>
          </cell>
        </row>
        <row r="685">
          <cell r="B685" t="str">
            <v>DMSC</v>
          </cell>
          <cell r="C685" t="str">
            <v>DMSC</v>
          </cell>
          <cell r="D685" t="str">
            <v>DMSC</v>
          </cell>
          <cell r="E685" t="str">
            <v>DMSC</v>
          </cell>
          <cell r="F685" t="str">
            <v>DMSC</v>
          </cell>
          <cell r="H685" t="str">
            <v>MISC</v>
          </cell>
          <cell r="I685" t="str">
            <v>MISC</v>
          </cell>
          <cell r="J685" t="str">
            <v>MISC</v>
          </cell>
          <cell r="K685" t="str">
            <v>MISC</v>
          </cell>
          <cell r="L685" t="str">
            <v>MISC</v>
          </cell>
        </row>
        <row r="686">
          <cell r="B686" t="str">
            <v>FERC</v>
          </cell>
          <cell r="C686" t="str">
            <v>FERC</v>
          </cell>
          <cell r="D686" t="str">
            <v>FERC</v>
          </cell>
          <cell r="E686" t="str">
            <v>FERC</v>
          </cell>
          <cell r="F686" t="str">
            <v>FERC</v>
          </cell>
          <cell r="H686" t="str">
            <v>MISC</v>
          </cell>
          <cell r="I686" t="str">
            <v>MISC</v>
          </cell>
          <cell r="J686" t="str">
            <v>MISC</v>
          </cell>
          <cell r="K686" t="str">
            <v>MISC</v>
          </cell>
          <cell r="L686" t="str">
            <v>MISC</v>
          </cell>
        </row>
        <row r="689">
          <cell r="B689" t="str">
            <v>DMSC</v>
          </cell>
          <cell r="C689" t="str">
            <v>DMSC</v>
          </cell>
          <cell r="D689" t="str">
            <v>DMSC</v>
          </cell>
          <cell r="E689" t="str">
            <v>DMSC</v>
          </cell>
          <cell r="F689" t="str">
            <v>DMSC</v>
          </cell>
          <cell r="H689" t="str">
            <v>MISC</v>
          </cell>
          <cell r="I689" t="str">
            <v>MISC</v>
          </cell>
          <cell r="J689" t="str">
            <v>MISC</v>
          </cell>
          <cell r="K689" t="str">
            <v>MISC</v>
          </cell>
          <cell r="L689" t="str">
            <v>MISC</v>
          </cell>
        </row>
        <row r="692">
          <cell r="B692" t="str">
            <v>LABOR</v>
          </cell>
          <cell r="C692" t="str">
            <v>LABOR</v>
          </cell>
          <cell r="D692" t="str">
            <v>LABOR</v>
          </cell>
          <cell r="E692" t="str">
            <v>LABOR</v>
          </cell>
          <cell r="F692" t="str">
            <v>LABOR</v>
          </cell>
          <cell r="H692" t="str">
            <v>DISom</v>
          </cell>
          <cell r="I692" t="str">
            <v>DISom</v>
          </cell>
          <cell r="J692" t="str">
            <v>DISom</v>
          </cell>
          <cell r="K692" t="str">
            <v>DISom</v>
          </cell>
          <cell r="L692" t="str">
            <v>DISom</v>
          </cell>
        </row>
        <row r="693">
          <cell r="B693" t="str">
            <v>LABOR</v>
          </cell>
          <cell r="C693" t="str">
            <v>LABOR</v>
          </cell>
          <cell r="D693" t="str">
            <v>LABOR</v>
          </cell>
          <cell r="E693" t="str">
            <v>LABOR</v>
          </cell>
          <cell r="F693" t="str">
            <v>LABOR</v>
          </cell>
          <cell r="H693" t="str">
            <v>DISom</v>
          </cell>
          <cell r="I693" t="str">
            <v>DISom</v>
          </cell>
          <cell r="J693" t="str">
            <v>DISom</v>
          </cell>
          <cell r="K693" t="str">
            <v>DISom</v>
          </cell>
          <cell r="L693" t="str">
            <v>DISom</v>
          </cell>
        </row>
        <row r="697">
          <cell r="B697" t="str">
            <v>PTD</v>
          </cell>
          <cell r="C697" t="str">
            <v>PTD</v>
          </cell>
          <cell r="D697" t="str">
            <v>PTD</v>
          </cell>
          <cell r="E697" t="str">
            <v>PTD</v>
          </cell>
          <cell r="F697" t="str">
            <v>PTD</v>
          </cell>
          <cell r="H697" t="str">
            <v>PLNT</v>
          </cell>
          <cell r="I697" t="str">
            <v>PLNT</v>
          </cell>
          <cell r="J697" t="str">
            <v>PLNT</v>
          </cell>
          <cell r="K697" t="str">
            <v>PLNT</v>
          </cell>
          <cell r="L697" t="str">
            <v>PLNT</v>
          </cell>
        </row>
        <row r="698">
          <cell r="B698" t="str">
            <v>CUST</v>
          </cell>
          <cell r="C698" t="str">
            <v>CUST</v>
          </cell>
          <cell r="D698" t="str">
            <v>CUST</v>
          </cell>
          <cell r="E698" t="str">
            <v>CUST</v>
          </cell>
          <cell r="F698" t="str">
            <v>CUST</v>
          </cell>
          <cell r="H698" t="str">
            <v>CUST</v>
          </cell>
          <cell r="I698" t="str">
            <v>CUST</v>
          </cell>
          <cell r="J698" t="str">
            <v>CUST</v>
          </cell>
          <cell r="K698" t="str">
            <v>CUST</v>
          </cell>
          <cell r="L698" t="str">
            <v>CUST</v>
          </cell>
        </row>
        <row r="699">
          <cell r="B699" t="str">
            <v>LABOR</v>
          </cell>
          <cell r="C699" t="str">
            <v>LABOR</v>
          </cell>
          <cell r="D699" t="str">
            <v>LABOR</v>
          </cell>
          <cell r="E699" t="str">
            <v>LABOR</v>
          </cell>
          <cell r="F699" t="str">
            <v>LABOR</v>
          </cell>
          <cell r="H699" t="str">
            <v>DISom</v>
          </cell>
          <cell r="I699" t="str">
            <v>DISom</v>
          </cell>
          <cell r="J699" t="str">
            <v>DISom</v>
          </cell>
          <cell r="K699" t="str">
            <v>DISom</v>
          </cell>
          <cell r="L699" t="str">
            <v>DISom</v>
          </cell>
        </row>
        <row r="703">
          <cell r="B703" t="str">
            <v>PTD</v>
          </cell>
          <cell r="C703" t="str">
            <v>PTD</v>
          </cell>
          <cell r="D703" t="str">
            <v>PTD</v>
          </cell>
          <cell r="E703" t="str">
            <v>PTD</v>
          </cell>
          <cell r="F703" t="str">
            <v>PTD</v>
          </cell>
          <cell r="H703" t="str">
            <v>PLNT</v>
          </cell>
          <cell r="I703" t="str">
            <v>PLNT</v>
          </cell>
          <cell r="J703" t="str">
            <v>PLNT</v>
          </cell>
          <cell r="K703" t="str">
            <v>PLNT</v>
          </cell>
          <cell r="L703" t="str">
            <v>PLNT</v>
          </cell>
        </row>
        <row r="704">
          <cell r="B704" t="str">
            <v>PTD</v>
          </cell>
          <cell r="C704" t="str">
            <v>PTD</v>
          </cell>
          <cell r="D704" t="str">
            <v>PTD</v>
          </cell>
          <cell r="E704" t="str">
            <v>PTD</v>
          </cell>
          <cell r="F704" t="str">
            <v>PTD</v>
          </cell>
          <cell r="H704" t="str">
            <v>PLNT</v>
          </cell>
          <cell r="I704" t="str">
            <v>PLNT</v>
          </cell>
          <cell r="J704" t="str">
            <v>PLNT</v>
          </cell>
          <cell r="K704" t="str">
            <v>PLNT</v>
          </cell>
          <cell r="L704" t="str">
            <v>PLNT</v>
          </cell>
        </row>
        <row r="708">
          <cell r="B708" t="str">
            <v>G</v>
          </cell>
          <cell r="C708" t="str">
            <v>G</v>
          </cell>
          <cell r="D708" t="str">
            <v>G</v>
          </cell>
          <cell r="E708" t="str">
            <v>G</v>
          </cell>
          <cell r="F708" t="str">
            <v>G</v>
          </cell>
          <cell r="H708" t="str">
            <v>GENL</v>
          </cell>
          <cell r="I708" t="str">
            <v>GENL</v>
          </cell>
          <cell r="J708" t="str">
            <v>GENL</v>
          </cell>
          <cell r="K708" t="str">
            <v>GENL</v>
          </cell>
          <cell r="L708" t="str">
            <v>GENL</v>
          </cell>
        </row>
        <row r="709">
          <cell r="B709" t="str">
            <v>CUST</v>
          </cell>
          <cell r="C709" t="str">
            <v>CUST</v>
          </cell>
          <cell r="D709" t="str">
            <v>CUST</v>
          </cell>
          <cell r="E709" t="str">
            <v>CUST</v>
          </cell>
          <cell r="F709" t="str">
            <v>CUST</v>
          </cell>
          <cell r="H709" t="str">
            <v>CUST</v>
          </cell>
          <cell r="I709" t="str">
            <v>CUST</v>
          </cell>
          <cell r="J709" t="str">
            <v>CUST</v>
          </cell>
          <cell r="K709" t="str">
            <v>CUST</v>
          </cell>
          <cell r="L709" t="str">
            <v>CUST</v>
          </cell>
        </row>
        <row r="710">
          <cell r="B710" t="str">
            <v>G</v>
          </cell>
          <cell r="C710" t="str">
            <v>G</v>
          </cell>
          <cell r="D710" t="str">
            <v>G</v>
          </cell>
          <cell r="E710" t="str">
            <v>G</v>
          </cell>
          <cell r="F710" t="str">
            <v>G</v>
          </cell>
          <cell r="H710" t="str">
            <v>GENL</v>
          </cell>
          <cell r="I710" t="str">
            <v>GENL</v>
          </cell>
          <cell r="J710" t="str">
            <v>GENL</v>
          </cell>
          <cell r="K710" t="str">
            <v>GENL</v>
          </cell>
          <cell r="L710" t="str">
            <v>GENL</v>
          </cell>
        </row>
        <row r="719">
          <cell r="B719" t="str">
            <v>P</v>
          </cell>
          <cell r="C719" t="str">
            <v>P</v>
          </cell>
          <cell r="D719" t="str">
            <v>P</v>
          </cell>
          <cell r="E719" t="str">
            <v>P</v>
          </cell>
          <cell r="F719" t="str">
            <v>P</v>
          </cell>
        </row>
        <row r="720">
          <cell r="B720" t="str">
            <v>P</v>
          </cell>
          <cell r="C720" t="str">
            <v>P</v>
          </cell>
          <cell r="D720" t="str">
            <v>P</v>
          </cell>
          <cell r="E720" t="str">
            <v>P</v>
          </cell>
          <cell r="F720" t="str">
            <v>P</v>
          </cell>
        </row>
        <row r="721">
          <cell r="B721" t="str">
            <v>P</v>
          </cell>
          <cell r="C721" t="str">
            <v>P</v>
          </cell>
          <cell r="D721" t="str">
            <v>P</v>
          </cell>
          <cell r="E721" t="str">
            <v>P</v>
          </cell>
          <cell r="F721" t="str">
            <v>P</v>
          </cell>
        </row>
        <row r="722">
          <cell r="B722" t="str">
            <v>P</v>
          </cell>
          <cell r="C722" t="str">
            <v>P</v>
          </cell>
          <cell r="D722" t="str">
            <v>P</v>
          </cell>
          <cell r="E722" t="str">
            <v>P</v>
          </cell>
          <cell r="F722" t="str">
            <v>P</v>
          </cell>
        </row>
        <row r="726">
          <cell r="B726" t="str">
            <v>P</v>
          </cell>
          <cell r="C726" t="str">
            <v>P</v>
          </cell>
          <cell r="D726" t="str">
            <v>P</v>
          </cell>
          <cell r="E726" t="str">
            <v>P</v>
          </cell>
          <cell r="F726" t="str">
            <v>P</v>
          </cell>
        </row>
        <row r="730">
          <cell r="B730" t="str">
            <v>P</v>
          </cell>
          <cell r="C730" t="str">
            <v>P</v>
          </cell>
          <cell r="D730" t="str">
            <v>P</v>
          </cell>
          <cell r="E730" t="str">
            <v>P</v>
          </cell>
          <cell r="F730" t="str">
            <v>P</v>
          </cell>
        </row>
        <row r="731">
          <cell r="B731" t="str">
            <v>P</v>
          </cell>
          <cell r="C731" t="str">
            <v>P</v>
          </cell>
          <cell r="D731" t="str">
            <v>P</v>
          </cell>
          <cell r="E731" t="str">
            <v>P</v>
          </cell>
          <cell r="F731" t="str">
            <v>P</v>
          </cell>
        </row>
        <row r="732">
          <cell r="B732" t="str">
            <v>P</v>
          </cell>
          <cell r="C732" t="str">
            <v>P</v>
          </cell>
          <cell r="D732" t="str">
            <v>P</v>
          </cell>
          <cell r="E732" t="str">
            <v>P</v>
          </cell>
          <cell r="F732" t="str">
            <v>P</v>
          </cell>
        </row>
        <row r="733">
          <cell r="B733" t="str">
            <v>P</v>
          </cell>
          <cell r="C733" t="str">
            <v>P</v>
          </cell>
          <cell r="D733" t="str">
            <v>P</v>
          </cell>
          <cell r="E733" t="str">
            <v>P</v>
          </cell>
          <cell r="F733" t="str">
            <v>P</v>
          </cell>
        </row>
        <row r="737">
          <cell r="B737" t="str">
            <v>P</v>
          </cell>
          <cell r="C737" t="str">
            <v>P</v>
          </cell>
          <cell r="D737" t="str">
            <v>P</v>
          </cell>
          <cell r="E737" t="str">
            <v>P</v>
          </cell>
          <cell r="F737" t="str">
            <v>P</v>
          </cell>
        </row>
        <row r="738">
          <cell r="B738" t="str">
            <v>P</v>
          </cell>
          <cell r="C738" t="str">
            <v>P</v>
          </cell>
          <cell r="D738" t="str">
            <v>P</v>
          </cell>
          <cell r="E738" t="str">
            <v>P</v>
          </cell>
          <cell r="F738" t="str">
            <v>P</v>
          </cell>
        </row>
        <row r="739">
          <cell r="B739" t="str">
            <v>P</v>
          </cell>
          <cell r="C739" t="str">
            <v>P</v>
          </cell>
          <cell r="D739" t="str">
            <v>P</v>
          </cell>
          <cell r="E739" t="str">
            <v>P</v>
          </cell>
          <cell r="F739" t="str">
            <v>P</v>
          </cell>
        </row>
        <row r="740">
          <cell r="B740" t="str">
            <v>P</v>
          </cell>
          <cell r="C740" t="str">
            <v>P</v>
          </cell>
          <cell r="D740" t="str">
            <v>P</v>
          </cell>
          <cell r="E740" t="str">
            <v>P</v>
          </cell>
          <cell r="F740" t="str">
            <v>P</v>
          </cell>
        </row>
        <row r="744">
          <cell r="B744" t="str">
            <v>T</v>
          </cell>
          <cell r="C744" t="str">
            <v>T</v>
          </cell>
          <cell r="D744" t="str">
            <v>T</v>
          </cell>
          <cell r="E744" t="str">
            <v>T</v>
          </cell>
          <cell r="F744" t="str">
            <v>T</v>
          </cell>
        </row>
        <row r="745">
          <cell r="B745" t="str">
            <v>T</v>
          </cell>
          <cell r="C745" t="str">
            <v>T</v>
          </cell>
          <cell r="D745" t="str">
            <v>T</v>
          </cell>
          <cell r="E745" t="str">
            <v>T</v>
          </cell>
          <cell r="F745" t="str">
            <v>T</v>
          </cell>
        </row>
        <row r="746">
          <cell r="B746" t="str">
            <v>T</v>
          </cell>
          <cell r="C746" t="str">
            <v>T</v>
          </cell>
          <cell r="D746" t="str">
            <v>T</v>
          </cell>
          <cell r="E746" t="str">
            <v>T</v>
          </cell>
          <cell r="F746" t="str">
            <v>T</v>
          </cell>
        </row>
        <row r="750">
          <cell r="B750" t="str">
            <v>DPW</v>
          </cell>
          <cell r="C750" t="str">
            <v>DPW</v>
          </cell>
          <cell r="D750" t="str">
            <v>DPW</v>
          </cell>
          <cell r="E750" t="str">
            <v>DPW</v>
          </cell>
          <cell r="F750" t="str">
            <v>DPW</v>
          </cell>
          <cell r="H750" t="str">
            <v>PLNT2</v>
          </cell>
          <cell r="I750" t="str">
            <v>PLNT2</v>
          </cell>
          <cell r="J750" t="str">
            <v>PLNT2</v>
          </cell>
          <cell r="K750" t="str">
            <v>PLNT2</v>
          </cell>
          <cell r="L750" t="str">
            <v>PLNT2</v>
          </cell>
        </row>
        <row r="751">
          <cell r="B751" t="str">
            <v>DPW</v>
          </cell>
          <cell r="C751" t="str">
            <v>DPW</v>
          </cell>
          <cell r="D751" t="str">
            <v>DPW</v>
          </cell>
          <cell r="E751" t="str">
            <v>DPW</v>
          </cell>
          <cell r="F751" t="str">
            <v>DPW</v>
          </cell>
          <cell r="H751" t="str">
            <v>PLNT2</v>
          </cell>
          <cell r="I751" t="str">
            <v>PLNT2</v>
          </cell>
          <cell r="J751" t="str">
            <v>PLNT2</v>
          </cell>
          <cell r="K751" t="str">
            <v>PLNT2</v>
          </cell>
          <cell r="L751" t="str">
            <v>PLNT2</v>
          </cell>
        </row>
        <row r="752">
          <cell r="B752" t="str">
            <v>DPW</v>
          </cell>
          <cell r="C752" t="str">
            <v>DPW</v>
          </cell>
          <cell r="D752" t="str">
            <v>DPW</v>
          </cell>
          <cell r="E752" t="str">
            <v>DPW</v>
          </cell>
          <cell r="F752" t="str">
            <v>DPW</v>
          </cell>
          <cell r="H752" t="str">
            <v>SUBS</v>
          </cell>
          <cell r="I752" t="str">
            <v>SUBS</v>
          </cell>
          <cell r="J752" t="str">
            <v>SUBS</v>
          </cell>
          <cell r="K752" t="str">
            <v>SUBS</v>
          </cell>
          <cell r="L752" t="str">
            <v>SUBS</v>
          </cell>
        </row>
        <row r="753">
          <cell r="B753" t="str">
            <v>DPW</v>
          </cell>
          <cell r="C753" t="str">
            <v>DPW</v>
          </cell>
          <cell r="D753" t="str">
            <v>DPW</v>
          </cell>
          <cell r="E753" t="str">
            <v>DPW</v>
          </cell>
          <cell r="F753" t="str">
            <v>DPW</v>
          </cell>
          <cell r="H753" t="str">
            <v>SUBS</v>
          </cell>
          <cell r="I753" t="str">
            <v>SUBS</v>
          </cell>
          <cell r="J753" t="str">
            <v>SUBS</v>
          </cell>
          <cell r="K753" t="str">
            <v>SUBS</v>
          </cell>
          <cell r="L753" t="str">
            <v>SUBS</v>
          </cell>
        </row>
        <row r="754">
          <cell r="B754" t="str">
            <v>DPW</v>
          </cell>
          <cell r="C754" t="str">
            <v>DPW</v>
          </cell>
          <cell r="D754" t="str">
            <v>DPW</v>
          </cell>
          <cell r="E754" t="str">
            <v>DPW</v>
          </cell>
          <cell r="F754" t="str">
            <v>DPW</v>
          </cell>
          <cell r="H754" t="str">
            <v>PC</v>
          </cell>
          <cell r="I754" t="str">
            <v>PC</v>
          </cell>
          <cell r="J754" t="str">
            <v>PC</v>
          </cell>
          <cell r="K754" t="str">
            <v>PC</v>
          </cell>
          <cell r="L754" t="str">
            <v>PC</v>
          </cell>
        </row>
        <row r="755">
          <cell r="B755" t="str">
            <v>DPW</v>
          </cell>
          <cell r="C755" t="str">
            <v>DPW</v>
          </cell>
          <cell r="D755" t="str">
            <v>DPW</v>
          </cell>
          <cell r="E755" t="str">
            <v>DPW</v>
          </cell>
          <cell r="F755" t="str">
            <v>DPW</v>
          </cell>
          <cell r="H755" t="str">
            <v>PC</v>
          </cell>
          <cell r="I755" t="str">
            <v>PC</v>
          </cell>
          <cell r="J755" t="str">
            <v>PC</v>
          </cell>
          <cell r="K755" t="str">
            <v>PC</v>
          </cell>
          <cell r="L755" t="str">
            <v>PC</v>
          </cell>
        </row>
        <row r="756">
          <cell r="B756" t="str">
            <v>DPW</v>
          </cell>
          <cell r="C756" t="str">
            <v>DPW</v>
          </cell>
          <cell r="D756" t="str">
            <v>DPW</v>
          </cell>
          <cell r="E756" t="str">
            <v>DPW</v>
          </cell>
          <cell r="F756" t="str">
            <v>DPW</v>
          </cell>
          <cell r="H756" t="str">
            <v>PC</v>
          </cell>
          <cell r="I756" t="str">
            <v>PC</v>
          </cell>
          <cell r="J756" t="str">
            <v>PC</v>
          </cell>
          <cell r="K756" t="str">
            <v>PC</v>
          </cell>
          <cell r="L756" t="str">
            <v>PC</v>
          </cell>
        </row>
        <row r="757">
          <cell r="B757" t="str">
            <v>DPW</v>
          </cell>
          <cell r="C757" t="str">
            <v>DPW</v>
          </cell>
          <cell r="D757" t="str">
            <v>DPW</v>
          </cell>
          <cell r="E757" t="str">
            <v>DPW</v>
          </cell>
          <cell r="F757" t="str">
            <v>DPW</v>
          </cell>
          <cell r="H757" t="str">
            <v>PC</v>
          </cell>
          <cell r="I757" t="str">
            <v>PC</v>
          </cell>
          <cell r="J757" t="str">
            <v>PC</v>
          </cell>
          <cell r="K757" t="str">
            <v>PC</v>
          </cell>
          <cell r="L757" t="str">
            <v>PC</v>
          </cell>
        </row>
        <row r="758">
          <cell r="B758" t="str">
            <v>DPW</v>
          </cell>
          <cell r="C758" t="str">
            <v>DPW</v>
          </cell>
          <cell r="D758" t="str">
            <v>DPW</v>
          </cell>
          <cell r="E758" t="str">
            <v>DPW</v>
          </cell>
          <cell r="F758" t="str">
            <v>DPW</v>
          </cell>
          <cell r="H758" t="str">
            <v>XFMR</v>
          </cell>
          <cell r="I758" t="str">
            <v>XFMR</v>
          </cell>
          <cell r="J758" t="str">
            <v>XFMR</v>
          </cell>
          <cell r="K758" t="str">
            <v>XFMR</v>
          </cell>
          <cell r="L758" t="str">
            <v>XFMR</v>
          </cell>
        </row>
        <row r="759">
          <cell r="B759" t="str">
            <v>DPW</v>
          </cell>
          <cell r="C759" t="str">
            <v>DPW</v>
          </cell>
          <cell r="D759" t="str">
            <v>DPW</v>
          </cell>
          <cell r="E759" t="str">
            <v>DPW</v>
          </cell>
          <cell r="F759" t="str">
            <v>DPW</v>
          </cell>
          <cell r="H759" t="str">
            <v>SERV</v>
          </cell>
          <cell r="I759" t="str">
            <v>SERV</v>
          </cell>
          <cell r="J759" t="str">
            <v>SERV</v>
          </cell>
          <cell r="K759" t="str">
            <v>SERV</v>
          </cell>
          <cell r="L759" t="str">
            <v>SERV</v>
          </cell>
        </row>
        <row r="760">
          <cell r="B760" t="str">
            <v>DPW</v>
          </cell>
          <cell r="C760" t="str">
            <v>DPW</v>
          </cell>
          <cell r="D760" t="str">
            <v>DPW</v>
          </cell>
          <cell r="E760" t="str">
            <v>DPW</v>
          </cell>
          <cell r="F760" t="str">
            <v>DPW</v>
          </cell>
          <cell r="H760" t="str">
            <v>METR</v>
          </cell>
          <cell r="I760" t="str">
            <v>METR</v>
          </cell>
          <cell r="J760" t="str">
            <v>METR</v>
          </cell>
          <cell r="K760" t="str">
            <v>METR</v>
          </cell>
          <cell r="L760" t="str">
            <v>METR</v>
          </cell>
        </row>
        <row r="761">
          <cell r="B761" t="str">
            <v>DPW</v>
          </cell>
          <cell r="C761" t="str">
            <v>DPW</v>
          </cell>
          <cell r="D761" t="str">
            <v>DPW</v>
          </cell>
          <cell r="E761" t="str">
            <v>DPW</v>
          </cell>
          <cell r="F761" t="str">
            <v>DPW</v>
          </cell>
          <cell r="H761" t="str">
            <v>PC</v>
          </cell>
          <cell r="I761" t="str">
            <v>PC</v>
          </cell>
          <cell r="J761" t="str">
            <v>PC</v>
          </cell>
          <cell r="K761" t="str">
            <v>PC</v>
          </cell>
          <cell r="L761" t="str">
            <v>PC</v>
          </cell>
        </row>
        <row r="762">
          <cell r="B762" t="str">
            <v>DPW</v>
          </cell>
          <cell r="C762" t="str">
            <v>DPW</v>
          </cell>
          <cell r="D762" t="str">
            <v>DPW</v>
          </cell>
          <cell r="E762" t="str">
            <v>DPW</v>
          </cell>
          <cell r="F762" t="str">
            <v>DPW</v>
          </cell>
          <cell r="H762" t="str">
            <v>PLNT2</v>
          </cell>
          <cell r="I762" t="str">
            <v>PLNT2</v>
          </cell>
          <cell r="J762" t="str">
            <v>PLNT2</v>
          </cell>
          <cell r="K762" t="str">
            <v>PLNT2</v>
          </cell>
          <cell r="L762" t="str">
            <v>PLNT2</v>
          </cell>
        </row>
        <row r="763">
          <cell r="B763" t="str">
            <v>DPW</v>
          </cell>
          <cell r="C763" t="str">
            <v>DPW</v>
          </cell>
          <cell r="D763" t="str">
            <v>DPW</v>
          </cell>
          <cell r="E763" t="str">
            <v>DPW</v>
          </cell>
          <cell r="F763" t="str">
            <v>DPW</v>
          </cell>
          <cell r="H763" t="str">
            <v>PC</v>
          </cell>
          <cell r="I763" t="str">
            <v>PC</v>
          </cell>
          <cell r="J763" t="str">
            <v>PC</v>
          </cell>
          <cell r="K763" t="str">
            <v>PC</v>
          </cell>
          <cell r="L763" t="str">
            <v>PC</v>
          </cell>
        </row>
        <row r="767">
          <cell r="B767" t="str">
            <v>G-SITUS</v>
          </cell>
          <cell r="C767" t="str">
            <v>G-SITUS</v>
          </cell>
          <cell r="D767" t="str">
            <v>G-SITUS</v>
          </cell>
          <cell r="E767" t="str">
            <v>G-SITUS</v>
          </cell>
          <cell r="F767" t="str">
            <v>G-SITUS</v>
          </cell>
          <cell r="H767" t="str">
            <v>PLNT</v>
          </cell>
          <cell r="I767" t="str">
            <v>PLNT</v>
          </cell>
          <cell r="J767" t="str">
            <v>PLNT</v>
          </cell>
          <cell r="K767" t="str">
            <v>PLNT</v>
          </cell>
          <cell r="L767" t="str">
            <v>PLNT</v>
          </cell>
        </row>
        <row r="768">
          <cell r="B768" t="str">
            <v>G-DGP</v>
          </cell>
          <cell r="C768" t="str">
            <v>G-DGP</v>
          </cell>
          <cell r="D768" t="str">
            <v>G-DGP</v>
          </cell>
          <cell r="E768" t="str">
            <v>G-DGP</v>
          </cell>
          <cell r="F768" t="str">
            <v>G-DGP</v>
          </cell>
          <cell r="H768" t="str">
            <v>PLNT</v>
          </cell>
          <cell r="I768" t="str">
            <v>PLNT</v>
          </cell>
          <cell r="J768" t="str">
            <v>PLNT</v>
          </cell>
          <cell r="K768" t="str">
            <v>PLNT</v>
          </cell>
          <cell r="L768" t="str">
            <v>PLNT</v>
          </cell>
        </row>
        <row r="769">
          <cell r="B769" t="str">
            <v>G-DGU</v>
          </cell>
          <cell r="C769" t="str">
            <v>G-DGU</v>
          </cell>
          <cell r="D769" t="str">
            <v>G-DGU</v>
          </cell>
          <cell r="E769" t="str">
            <v>G-DGU</v>
          </cell>
          <cell r="F769" t="str">
            <v>G-DGU</v>
          </cell>
          <cell r="H769" t="str">
            <v>PLNT</v>
          </cell>
          <cell r="I769" t="str">
            <v>PLNT</v>
          </cell>
          <cell r="J769" t="str">
            <v>PLNT</v>
          </cell>
          <cell r="K769" t="str">
            <v>PLNT</v>
          </cell>
          <cell r="L769" t="str">
            <v>PLNT</v>
          </cell>
        </row>
        <row r="770">
          <cell r="B770" t="str">
            <v>P</v>
          </cell>
          <cell r="C770" t="str">
            <v>P</v>
          </cell>
          <cell r="D770" t="str">
            <v>P</v>
          </cell>
          <cell r="E770" t="str">
            <v>P</v>
          </cell>
          <cell r="F770" t="str">
            <v>P</v>
          </cell>
          <cell r="H770" t="str">
            <v>PLNT</v>
          </cell>
          <cell r="I770" t="str">
            <v>PLNT</v>
          </cell>
          <cell r="J770" t="str">
            <v>PLNT</v>
          </cell>
          <cell r="K770" t="str">
            <v>PLNT</v>
          </cell>
          <cell r="L770" t="str">
            <v>PLNT</v>
          </cell>
        </row>
        <row r="771">
          <cell r="B771" t="str">
            <v>CUST</v>
          </cell>
          <cell r="C771" t="str">
            <v>CUST</v>
          </cell>
          <cell r="D771" t="str">
            <v>CUST</v>
          </cell>
          <cell r="E771" t="str">
            <v>CUST</v>
          </cell>
          <cell r="F771" t="str">
            <v>CUST</v>
          </cell>
          <cell r="H771" t="str">
            <v>CUST</v>
          </cell>
          <cell r="I771" t="str">
            <v>CUST</v>
          </cell>
          <cell r="J771" t="str">
            <v>CUST</v>
          </cell>
          <cell r="K771" t="str">
            <v>CUST</v>
          </cell>
          <cell r="L771" t="str">
            <v>CUST</v>
          </cell>
        </row>
        <row r="772">
          <cell r="B772" t="str">
            <v>G-SG</v>
          </cell>
          <cell r="C772" t="str">
            <v>G-SG</v>
          </cell>
          <cell r="D772" t="str">
            <v>G-SG</v>
          </cell>
          <cell r="E772" t="str">
            <v>G-SG</v>
          </cell>
          <cell r="F772" t="str">
            <v>G-SG</v>
          </cell>
          <cell r="H772" t="str">
            <v>PLNT</v>
          </cell>
          <cell r="I772" t="str">
            <v>PLNT</v>
          </cell>
          <cell r="J772" t="str">
            <v>PLNT</v>
          </cell>
          <cell r="K772" t="str">
            <v>PLNT</v>
          </cell>
          <cell r="L772" t="str">
            <v>PLNT</v>
          </cell>
        </row>
        <row r="773">
          <cell r="B773" t="str">
            <v>PTD</v>
          </cell>
          <cell r="C773" t="str">
            <v>PTD</v>
          </cell>
          <cell r="D773" t="str">
            <v>PTD</v>
          </cell>
          <cell r="E773" t="str">
            <v>PTD</v>
          </cell>
          <cell r="F773" t="str">
            <v>PTD</v>
          </cell>
          <cell r="H773" t="str">
            <v>PLNT</v>
          </cell>
          <cell r="I773" t="str">
            <v>PLNT</v>
          </cell>
          <cell r="J773" t="str">
            <v>PLNT</v>
          </cell>
          <cell r="K773" t="str">
            <v>PLNT</v>
          </cell>
          <cell r="L773" t="str">
            <v>PLNT</v>
          </cell>
        </row>
        <row r="774">
          <cell r="B774" t="str">
            <v>G-SG</v>
          </cell>
          <cell r="C774" t="str">
            <v>G-SG</v>
          </cell>
          <cell r="D774" t="str">
            <v>G-SG</v>
          </cell>
          <cell r="E774" t="str">
            <v>G-SG</v>
          </cell>
          <cell r="F774" t="str">
            <v>G-SG</v>
          </cell>
          <cell r="H774" t="str">
            <v>PLNT</v>
          </cell>
          <cell r="I774" t="str">
            <v>PLNT</v>
          </cell>
          <cell r="J774" t="str">
            <v>PLNT</v>
          </cell>
          <cell r="K774" t="str">
            <v>PLNT</v>
          </cell>
          <cell r="L774" t="str">
            <v>PLNT</v>
          </cell>
        </row>
        <row r="775">
          <cell r="B775" t="str">
            <v>G-SG</v>
          </cell>
          <cell r="C775" t="str">
            <v>G-SG</v>
          </cell>
          <cell r="D775" t="str">
            <v>G-SG</v>
          </cell>
          <cell r="E775" t="str">
            <v>G-SG</v>
          </cell>
          <cell r="F775" t="str">
            <v>G-SG</v>
          </cell>
          <cell r="H775" t="str">
            <v>PLNT</v>
          </cell>
          <cell r="I775" t="str">
            <v>PLNT</v>
          </cell>
          <cell r="J775" t="str">
            <v>PLNT</v>
          </cell>
          <cell r="K775" t="str">
            <v>PLNT</v>
          </cell>
          <cell r="L775" t="str">
            <v>PLNT</v>
          </cell>
        </row>
        <row r="779">
          <cell r="B779" t="str">
            <v>G-SG</v>
          </cell>
          <cell r="C779" t="str">
            <v>G-SG</v>
          </cell>
          <cell r="D779" t="str">
            <v>G-SG</v>
          </cell>
          <cell r="E779" t="str">
            <v>G-SG</v>
          </cell>
          <cell r="F779" t="str">
            <v>G-SG</v>
          </cell>
          <cell r="H779" t="str">
            <v>PLNT</v>
          </cell>
          <cell r="I779" t="str">
            <v>PLNT</v>
          </cell>
          <cell r="J779" t="str">
            <v>PLNT</v>
          </cell>
          <cell r="K779" t="str">
            <v>PLNT</v>
          </cell>
          <cell r="L779" t="str">
            <v>PLNT</v>
          </cell>
        </row>
        <row r="783">
          <cell r="B783" t="str">
            <v>P</v>
          </cell>
          <cell r="C783" t="str">
            <v>P</v>
          </cell>
          <cell r="D783" t="str">
            <v>P</v>
          </cell>
          <cell r="E783" t="str">
            <v>P</v>
          </cell>
          <cell r="F783" t="str">
            <v>P</v>
          </cell>
        </row>
        <row r="787">
          <cell r="B787" t="str">
            <v>P</v>
          </cell>
          <cell r="C787" t="str">
            <v>P</v>
          </cell>
          <cell r="D787" t="str">
            <v>P</v>
          </cell>
          <cell r="E787" t="str">
            <v>P</v>
          </cell>
          <cell r="F787" t="str">
            <v>P</v>
          </cell>
        </row>
        <row r="788">
          <cell r="B788" t="str">
            <v>P</v>
          </cell>
          <cell r="C788" t="str">
            <v>P</v>
          </cell>
          <cell r="D788" t="str">
            <v>P</v>
          </cell>
          <cell r="E788" t="str">
            <v>P</v>
          </cell>
          <cell r="F788" t="str">
            <v>P</v>
          </cell>
        </row>
        <row r="794">
          <cell r="B794" t="str">
            <v>I-SITUS</v>
          </cell>
          <cell r="C794" t="str">
            <v>I-SITUS</v>
          </cell>
          <cell r="D794" t="str">
            <v>I-SITUS</v>
          </cell>
          <cell r="E794" t="str">
            <v>I-SITUS</v>
          </cell>
          <cell r="F794" t="str">
            <v>I-SITUS</v>
          </cell>
          <cell r="H794" t="str">
            <v>PLNT</v>
          </cell>
          <cell r="I794" t="str">
            <v>PLNT</v>
          </cell>
          <cell r="J794" t="str">
            <v>PLNT</v>
          </cell>
          <cell r="K794" t="str">
            <v>PLNT</v>
          </cell>
          <cell r="L794" t="str">
            <v>PLNT</v>
          </cell>
        </row>
        <row r="795">
          <cell r="B795" t="str">
            <v>I-SG</v>
          </cell>
          <cell r="C795" t="str">
            <v>I-SG</v>
          </cell>
          <cell r="D795" t="str">
            <v>I-SG</v>
          </cell>
          <cell r="E795" t="str">
            <v>I-SG</v>
          </cell>
          <cell r="F795" t="str">
            <v>I-SG</v>
          </cell>
          <cell r="H795" t="str">
            <v>PLNT</v>
          </cell>
          <cell r="I795" t="str">
            <v>PLNT</v>
          </cell>
          <cell r="J795" t="str">
            <v>PLNT</v>
          </cell>
          <cell r="K795" t="str">
            <v>PLNT</v>
          </cell>
          <cell r="L795" t="str">
            <v>PLNT</v>
          </cell>
        </row>
        <row r="796">
          <cell r="B796" t="str">
            <v>PTD</v>
          </cell>
          <cell r="C796" t="str">
            <v>PTD</v>
          </cell>
          <cell r="D796" t="str">
            <v>PTD</v>
          </cell>
          <cell r="E796" t="str">
            <v>PTD</v>
          </cell>
          <cell r="F796" t="str">
            <v>PTD</v>
          </cell>
          <cell r="H796" t="str">
            <v>PLNT</v>
          </cell>
          <cell r="I796" t="str">
            <v>PLNT</v>
          </cell>
          <cell r="J796" t="str">
            <v>PLNT</v>
          </cell>
          <cell r="K796" t="str">
            <v>PLNT</v>
          </cell>
          <cell r="L796" t="str">
            <v>PLNT</v>
          </cell>
        </row>
        <row r="797">
          <cell r="B797" t="str">
            <v>P</v>
          </cell>
          <cell r="C797" t="str">
            <v>P</v>
          </cell>
          <cell r="D797" t="str">
            <v>P</v>
          </cell>
          <cell r="E797" t="str">
            <v>P</v>
          </cell>
          <cell r="F797" t="str">
            <v>P</v>
          </cell>
          <cell r="H797" t="str">
            <v>PLNT</v>
          </cell>
          <cell r="I797" t="str">
            <v>PLNT</v>
          </cell>
          <cell r="J797" t="str">
            <v>PLNT</v>
          </cell>
          <cell r="K797" t="str">
            <v>PLNT</v>
          </cell>
          <cell r="L797" t="str">
            <v>PLNT</v>
          </cell>
        </row>
        <row r="798">
          <cell r="B798" t="str">
            <v>CUST</v>
          </cell>
          <cell r="C798" t="str">
            <v>CUST</v>
          </cell>
          <cell r="D798" t="str">
            <v>CUST</v>
          </cell>
          <cell r="E798" t="str">
            <v>CUST</v>
          </cell>
          <cell r="F798" t="str">
            <v>CUST</v>
          </cell>
          <cell r="H798" t="str">
            <v>CUST</v>
          </cell>
          <cell r="I798" t="str">
            <v>CUST</v>
          </cell>
          <cell r="J798" t="str">
            <v>CUST</v>
          </cell>
          <cell r="K798" t="str">
            <v>CUST</v>
          </cell>
          <cell r="L798" t="str">
            <v>CUST</v>
          </cell>
        </row>
        <row r="799">
          <cell r="B799" t="str">
            <v>P</v>
          </cell>
          <cell r="C799" t="str">
            <v>P</v>
          </cell>
          <cell r="D799" t="str">
            <v>P</v>
          </cell>
          <cell r="E799" t="str">
            <v>P</v>
          </cell>
          <cell r="F799" t="str">
            <v>P</v>
          </cell>
          <cell r="H799" t="str">
            <v>PLNT</v>
          </cell>
          <cell r="I799" t="str">
            <v>PLNT</v>
          </cell>
          <cell r="J799" t="str">
            <v>PLNT</v>
          </cell>
          <cell r="K799" t="str">
            <v>PLNT</v>
          </cell>
          <cell r="L799" t="str">
            <v>PLNT</v>
          </cell>
        </row>
        <row r="803">
          <cell r="B803" t="str">
            <v>P</v>
          </cell>
          <cell r="C803" t="str">
            <v>P</v>
          </cell>
          <cell r="D803" t="str">
            <v>P</v>
          </cell>
          <cell r="E803" t="str">
            <v>P</v>
          </cell>
          <cell r="F803" t="str">
            <v>P</v>
          </cell>
          <cell r="H803" t="str">
            <v>DRB</v>
          </cell>
          <cell r="I803" t="str">
            <v>DRB</v>
          </cell>
          <cell r="J803" t="str">
            <v>DRB</v>
          </cell>
          <cell r="K803" t="str">
            <v>DRB</v>
          </cell>
          <cell r="L803" t="str">
            <v>DRB</v>
          </cell>
        </row>
        <row r="807">
          <cell r="B807" t="str">
            <v>I-SITUS</v>
          </cell>
          <cell r="C807" t="str">
            <v>I-SITUS</v>
          </cell>
          <cell r="D807" t="str">
            <v>I-SITUS</v>
          </cell>
          <cell r="E807" t="str">
            <v>I-SITUS</v>
          </cell>
          <cell r="F807" t="str">
            <v>I-SITUS</v>
          </cell>
          <cell r="H807" t="str">
            <v>PLNT</v>
          </cell>
          <cell r="I807" t="str">
            <v>PLNT</v>
          </cell>
          <cell r="J807" t="str">
            <v>PLNT</v>
          </cell>
          <cell r="K807" t="str">
            <v>PLNT</v>
          </cell>
          <cell r="L807" t="str">
            <v>PLNT</v>
          </cell>
        </row>
        <row r="808">
          <cell r="B808" t="str">
            <v>P</v>
          </cell>
          <cell r="C808" t="str">
            <v>P</v>
          </cell>
          <cell r="D808" t="str">
            <v>P</v>
          </cell>
          <cell r="E808" t="str">
            <v>P</v>
          </cell>
          <cell r="F808" t="str">
            <v>P</v>
          </cell>
          <cell r="H808" t="str">
            <v>PLNT</v>
          </cell>
          <cell r="I808" t="str">
            <v>PLNT</v>
          </cell>
          <cell r="J808" t="str">
            <v>PLNT</v>
          </cell>
          <cell r="K808" t="str">
            <v>PLNT</v>
          </cell>
          <cell r="L808" t="str">
            <v>PLNT</v>
          </cell>
        </row>
        <row r="809">
          <cell r="B809" t="str">
            <v>I-SG</v>
          </cell>
          <cell r="C809" t="str">
            <v>I-SG</v>
          </cell>
          <cell r="D809" t="str">
            <v>I-SG</v>
          </cell>
          <cell r="E809" t="str">
            <v>I-SG</v>
          </cell>
          <cell r="F809" t="str">
            <v>I-SG</v>
          </cell>
          <cell r="H809" t="str">
            <v>PLNT</v>
          </cell>
          <cell r="I809" t="str">
            <v>PLNT</v>
          </cell>
          <cell r="J809" t="str">
            <v>PLNT</v>
          </cell>
          <cell r="K809" t="str">
            <v>PLNT</v>
          </cell>
          <cell r="L809" t="str">
            <v>PLNT</v>
          </cell>
        </row>
        <row r="810">
          <cell r="B810" t="str">
            <v>PTD</v>
          </cell>
          <cell r="C810" t="str">
            <v>PTD</v>
          </cell>
          <cell r="D810" t="str">
            <v>PTD</v>
          </cell>
          <cell r="E810" t="str">
            <v>PTD</v>
          </cell>
          <cell r="F810" t="str">
            <v>PTD</v>
          </cell>
          <cell r="H810" t="str">
            <v>PLNT</v>
          </cell>
          <cell r="I810" t="str">
            <v>PLNT</v>
          </cell>
          <cell r="J810" t="str">
            <v>PLNT</v>
          </cell>
          <cell r="K810" t="str">
            <v>PLNT</v>
          </cell>
          <cell r="L810" t="str">
            <v>PLNT</v>
          </cell>
        </row>
        <row r="811">
          <cell r="B811" t="str">
            <v>CUST</v>
          </cell>
          <cell r="C811" t="str">
            <v>CUST</v>
          </cell>
          <cell r="D811" t="str">
            <v>CUST</v>
          </cell>
          <cell r="E811" t="str">
            <v>CUST</v>
          </cell>
          <cell r="F811" t="str">
            <v>CUST</v>
          </cell>
          <cell r="H811" t="str">
            <v>CUST</v>
          </cell>
          <cell r="I811" t="str">
            <v>CUST</v>
          </cell>
          <cell r="J811" t="str">
            <v>CUST</v>
          </cell>
          <cell r="K811" t="str">
            <v>CUST</v>
          </cell>
          <cell r="L811" t="str">
            <v>CUST</v>
          </cell>
        </row>
        <row r="812">
          <cell r="B812" t="str">
            <v>I-SG</v>
          </cell>
          <cell r="C812" t="str">
            <v>I-SG</v>
          </cell>
          <cell r="D812" t="str">
            <v>I-SG</v>
          </cell>
          <cell r="E812" t="str">
            <v>I-SG</v>
          </cell>
          <cell r="F812" t="str">
            <v>I-SG</v>
          </cell>
          <cell r="H812" t="str">
            <v>PLNT</v>
          </cell>
          <cell r="I812" t="str">
            <v>PLNT</v>
          </cell>
          <cell r="J812" t="str">
            <v>PLNT</v>
          </cell>
          <cell r="K812" t="str">
            <v>PLNT</v>
          </cell>
          <cell r="L812" t="str">
            <v>PLNT</v>
          </cell>
        </row>
        <row r="813">
          <cell r="B813" t="str">
            <v>I-SG</v>
          </cell>
          <cell r="C813" t="str">
            <v>I-SG</v>
          </cell>
          <cell r="D813" t="str">
            <v>I-SG</v>
          </cell>
          <cell r="E813" t="str">
            <v>I-SG</v>
          </cell>
          <cell r="F813" t="str">
            <v>I-SG</v>
          </cell>
          <cell r="H813" t="str">
            <v>PLNT</v>
          </cell>
          <cell r="I813" t="str">
            <v>PLNT</v>
          </cell>
          <cell r="J813" t="str">
            <v>PLNT</v>
          </cell>
          <cell r="K813" t="str">
            <v>PLNT</v>
          </cell>
          <cell r="L813" t="str">
            <v>PLNT</v>
          </cell>
        </row>
        <row r="814">
          <cell r="B814" t="str">
            <v>I-DGU</v>
          </cell>
          <cell r="C814" t="str">
            <v>I-DGU</v>
          </cell>
          <cell r="D814" t="str">
            <v>I-DGU</v>
          </cell>
          <cell r="E814" t="str">
            <v>I-DGU</v>
          </cell>
          <cell r="F814" t="str">
            <v>I-DGU</v>
          </cell>
          <cell r="H814" t="str">
            <v>PLNT</v>
          </cell>
          <cell r="I814" t="str">
            <v>PLNT</v>
          </cell>
          <cell r="J814" t="str">
            <v>PLNT</v>
          </cell>
          <cell r="K814" t="str">
            <v>PLNT</v>
          </cell>
          <cell r="L814" t="str">
            <v>PLNT</v>
          </cell>
        </row>
        <row r="815">
          <cell r="B815" t="str">
            <v>I-SG</v>
          </cell>
          <cell r="C815" t="str">
            <v>I-SG</v>
          </cell>
          <cell r="D815" t="str">
            <v>I-SG</v>
          </cell>
          <cell r="E815" t="str">
            <v>I-SG</v>
          </cell>
          <cell r="F815" t="str">
            <v>I-SG</v>
          </cell>
          <cell r="H815" t="str">
            <v>PLNT</v>
          </cell>
          <cell r="I815" t="str">
            <v>PLNT</v>
          </cell>
          <cell r="J815" t="str">
            <v>PLNT</v>
          </cell>
          <cell r="K815" t="str">
            <v>PLNT</v>
          </cell>
          <cell r="L815" t="str">
            <v>PLNT</v>
          </cell>
        </row>
        <row r="816">
          <cell r="B816" t="str">
            <v>I-SG</v>
          </cell>
          <cell r="C816" t="str">
            <v>I-SG</v>
          </cell>
          <cell r="D816" t="str">
            <v>I-SG</v>
          </cell>
          <cell r="E816" t="str">
            <v>I-SG</v>
          </cell>
          <cell r="F816" t="str">
            <v>I-SG</v>
          </cell>
          <cell r="H816" t="str">
            <v>PLNT</v>
          </cell>
          <cell r="I816" t="str">
            <v>PLNT</v>
          </cell>
          <cell r="J816" t="str">
            <v>PLNT</v>
          </cell>
          <cell r="K816" t="str">
            <v>PLNT</v>
          </cell>
          <cell r="L816" t="str">
            <v>PLNT</v>
          </cell>
        </row>
        <row r="817">
          <cell r="B817" t="str">
            <v>I-DGU</v>
          </cell>
          <cell r="C817" t="str">
            <v>I-DGU</v>
          </cell>
          <cell r="D817" t="str">
            <v>I-DGU</v>
          </cell>
          <cell r="E817" t="str">
            <v>I-DGU</v>
          </cell>
          <cell r="F817" t="str">
            <v>I-DGU</v>
          </cell>
          <cell r="H817" t="str">
            <v>PLNT</v>
          </cell>
          <cell r="I817" t="str">
            <v>PLNT</v>
          </cell>
          <cell r="J817" t="str">
            <v>PLNT</v>
          </cell>
          <cell r="K817" t="str">
            <v>PLNT</v>
          </cell>
          <cell r="L817" t="str">
            <v>PLNT</v>
          </cell>
        </row>
        <row r="821">
          <cell r="B821" t="str">
            <v>P</v>
          </cell>
          <cell r="C821" t="str">
            <v>P</v>
          </cell>
          <cell r="D821" t="str">
            <v>P</v>
          </cell>
          <cell r="E821" t="str">
            <v>P</v>
          </cell>
          <cell r="F821" t="str">
            <v>P</v>
          </cell>
          <cell r="H821" t="str">
            <v>PLNT</v>
          </cell>
          <cell r="I821" t="str">
            <v>PLNT</v>
          </cell>
          <cell r="J821" t="str">
            <v>PLNT</v>
          </cell>
          <cell r="K821" t="str">
            <v>PLNT</v>
          </cell>
          <cell r="L821" t="str">
            <v>PLNT</v>
          </cell>
        </row>
        <row r="825">
          <cell r="B825" t="str">
            <v>P</v>
          </cell>
          <cell r="C825" t="str">
            <v>P</v>
          </cell>
          <cell r="D825" t="str">
            <v>P</v>
          </cell>
          <cell r="E825" t="str">
            <v>P</v>
          </cell>
          <cell r="F825" t="str">
            <v>P</v>
          </cell>
          <cell r="H825" t="str">
            <v>PLNT</v>
          </cell>
          <cell r="I825" t="str">
            <v>PLNT</v>
          </cell>
          <cell r="J825" t="str">
            <v>PLNT</v>
          </cell>
          <cell r="K825" t="str">
            <v>PLNT</v>
          </cell>
          <cell r="L825" t="str">
            <v>PLNT</v>
          </cell>
        </row>
        <row r="826">
          <cell r="B826" t="str">
            <v>P</v>
          </cell>
          <cell r="C826" t="str">
            <v>P</v>
          </cell>
          <cell r="D826" t="str">
            <v>P</v>
          </cell>
          <cell r="E826" t="str">
            <v>P</v>
          </cell>
          <cell r="F826" t="str">
            <v>P</v>
          </cell>
          <cell r="H826" t="str">
            <v>PLNT</v>
          </cell>
          <cell r="I826" t="str">
            <v>PLNT</v>
          </cell>
          <cell r="J826" t="str">
            <v>PLNT</v>
          </cell>
          <cell r="K826" t="str">
            <v>PLNT</v>
          </cell>
          <cell r="L826" t="str">
            <v>PLNT</v>
          </cell>
        </row>
        <row r="833">
          <cell r="B833" t="str">
            <v>GP</v>
          </cell>
          <cell r="C833" t="str">
            <v>GP</v>
          </cell>
          <cell r="D833" t="str">
            <v>GP</v>
          </cell>
          <cell r="E833" t="str">
            <v>GP</v>
          </cell>
          <cell r="F833" t="str">
            <v>GP</v>
          </cell>
          <cell r="H833" t="str">
            <v>PLNT</v>
          </cell>
          <cell r="I833" t="str">
            <v>PLNT</v>
          </cell>
          <cell r="J833" t="str">
            <v>PLNT</v>
          </cell>
          <cell r="K833" t="str">
            <v>PLNT</v>
          </cell>
          <cell r="L833" t="str">
            <v>PLNT</v>
          </cell>
        </row>
        <row r="838">
          <cell r="B838" t="str">
            <v>P</v>
          </cell>
          <cell r="C838" t="str">
            <v>P</v>
          </cell>
          <cell r="D838" t="str">
            <v>P</v>
          </cell>
          <cell r="E838" t="str">
            <v>P</v>
          </cell>
          <cell r="F838" t="str">
            <v>P</v>
          </cell>
        </row>
        <row r="839">
          <cell r="B839" t="str">
            <v>P</v>
          </cell>
          <cell r="C839" t="str">
            <v>P</v>
          </cell>
          <cell r="D839" t="str">
            <v>P</v>
          </cell>
          <cell r="E839" t="str">
            <v>P</v>
          </cell>
          <cell r="F839" t="str">
            <v>P</v>
          </cell>
        </row>
        <row r="840">
          <cell r="B840" t="str">
            <v>P</v>
          </cell>
          <cell r="C840" t="str">
            <v>P</v>
          </cell>
          <cell r="D840" t="str">
            <v>P</v>
          </cell>
          <cell r="E840" t="str">
            <v>P</v>
          </cell>
          <cell r="F840" t="str">
            <v>P</v>
          </cell>
        </row>
        <row r="841">
          <cell r="B841" t="str">
            <v>P</v>
          </cell>
          <cell r="C841" t="str">
            <v>P</v>
          </cell>
          <cell r="D841" t="str">
            <v>P</v>
          </cell>
          <cell r="E841" t="str">
            <v>P</v>
          </cell>
          <cell r="F841" t="str">
            <v>P</v>
          </cell>
        </row>
        <row r="842">
          <cell r="B842" t="str">
            <v>P</v>
          </cell>
          <cell r="C842" t="str">
            <v>P</v>
          </cell>
          <cell r="D842" t="str">
            <v>P</v>
          </cell>
          <cell r="E842" t="str">
            <v>P</v>
          </cell>
          <cell r="F842" t="str">
            <v>P</v>
          </cell>
        </row>
        <row r="846">
          <cell r="B846" t="str">
            <v>P</v>
          </cell>
          <cell r="C846" t="str">
            <v>P</v>
          </cell>
          <cell r="D846" t="str">
            <v>P</v>
          </cell>
          <cell r="E846" t="str">
            <v>P</v>
          </cell>
          <cell r="F846" t="str">
            <v>P</v>
          </cell>
          <cell r="H846" t="str">
            <v>PLNT</v>
          </cell>
          <cell r="I846" t="str">
            <v>PLNT</v>
          </cell>
          <cell r="J846" t="str">
            <v>PLNT</v>
          </cell>
          <cell r="K846" t="str">
            <v>PLNT</v>
          </cell>
          <cell r="L846" t="str">
            <v>PLNT</v>
          </cell>
        </row>
        <row r="847">
          <cell r="B847" t="str">
            <v>GP</v>
          </cell>
          <cell r="C847" t="str">
            <v>GP</v>
          </cell>
          <cell r="D847" t="str">
            <v>GP</v>
          </cell>
          <cell r="E847" t="str">
            <v>GP</v>
          </cell>
          <cell r="F847" t="str">
            <v>GP</v>
          </cell>
          <cell r="H847" t="str">
            <v>PLNT</v>
          </cell>
          <cell r="I847" t="str">
            <v>PLNT</v>
          </cell>
          <cell r="J847" t="str">
            <v>PLNT</v>
          </cell>
          <cell r="K847" t="str">
            <v>PLNT</v>
          </cell>
          <cell r="L847" t="str">
            <v>PLNT</v>
          </cell>
        </row>
        <row r="848">
          <cell r="B848" t="str">
            <v>P</v>
          </cell>
          <cell r="C848" t="str">
            <v>P</v>
          </cell>
          <cell r="D848" t="str">
            <v>P</v>
          </cell>
          <cell r="E848" t="str">
            <v>P</v>
          </cell>
          <cell r="F848" t="str">
            <v>P</v>
          </cell>
          <cell r="H848" t="str">
            <v>PLNT</v>
          </cell>
          <cell r="I848" t="str">
            <v>PLNT</v>
          </cell>
          <cell r="J848" t="str">
            <v>PLNT</v>
          </cell>
          <cell r="K848" t="str">
            <v>PLNT</v>
          </cell>
          <cell r="L848" t="str">
            <v>PLNT</v>
          </cell>
        </row>
        <row r="849">
          <cell r="B849" t="str">
            <v>P</v>
          </cell>
          <cell r="C849" t="str">
            <v>P</v>
          </cell>
          <cell r="D849" t="str">
            <v>P</v>
          </cell>
          <cell r="E849" t="str">
            <v>P</v>
          </cell>
          <cell r="F849" t="str">
            <v>P</v>
          </cell>
          <cell r="H849" t="str">
            <v>PLNT</v>
          </cell>
          <cell r="I849" t="str">
            <v>PLNT</v>
          </cell>
          <cell r="J849" t="str">
            <v>PLNT</v>
          </cell>
          <cell r="K849" t="str">
            <v>PLNT</v>
          </cell>
          <cell r="L849" t="str">
            <v>PLNT</v>
          </cell>
        </row>
        <row r="850">
          <cell r="B850" t="str">
            <v>P</v>
          </cell>
          <cell r="C850" t="str">
            <v>P</v>
          </cell>
          <cell r="D850" t="str">
            <v>P</v>
          </cell>
          <cell r="E850" t="str">
            <v>P</v>
          </cell>
          <cell r="F850" t="str">
            <v>P</v>
          </cell>
          <cell r="H850" t="str">
            <v>PLNT</v>
          </cell>
          <cell r="I850" t="str">
            <v>PLNT</v>
          </cell>
          <cell r="J850" t="str">
            <v>PLNT</v>
          </cell>
          <cell r="K850" t="str">
            <v>PLNT</v>
          </cell>
          <cell r="L850" t="str">
            <v>PLNT</v>
          </cell>
        </row>
        <row r="851">
          <cell r="B851" t="str">
            <v>P</v>
          </cell>
          <cell r="C851" t="str">
            <v>P</v>
          </cell>
          <cell r="D851" t="str">
            <v>P</v>
          </cell>
          <cell r="E851" t="str">
            <v>P</v>
          </cell>
          <cell r="F851" t="str">
            <v>P</v>
          </cell>
          <cell r="H851" t="str">
            <v>PLNT</v>
          </cell>
          <cell r="I851" t="str">
            <v>PLNT</v>
          </cell>
          <cell r="J851" t="str">
            <v>PLNT</v>
          </cell>
          <cell r="K851" t="str">
            <v>PLNT</v>
          </cell>
          <cell r="L851" t="str">
            <v>PLNT</v>
          </cell>
        </row>
        <row r="857">
          <cell r="B857" t="str">
            <v>DMSC</v>
          </cell>
          <cell r="C857" t="str">
            <v>DMSC</v>
          </cell>
          <cell r="D857" t="str">
            <v>DMSC</v>
          </cell>
          <cell r="E857" t="str">
            <v>DMSC</v>
          </cell>
          <cell r="F857" t="str">
            <v>DMSC</v>
          </cell>
          <cell r="H857" t="str">
            <v>PLNT</v>
          </cell>
          <cell r="I857" t="str">
            <v>PLNT</v>
          </cell>
          <cell r="J857" t="str">
            <v>PLNT</v>
          </cell>
          <cell r="K857" t="str">
            <v>PLNT</v>
          </cell>
          <cell r="L857" t="str">
            <v>PLNT</v>
          </cell>
        </row>
        <row r="858">
          <cell r="B858" t="str">
            <v>GP</v>
          </cell>
          <cell r="C858" t="str">
            <v>GP</v>
          </cell>
          <cell r="D858" t="str">
            <v>GP</v>
          </cell>
          <cell r="E858" t="str">
            <v>GP</v>
          </cell>
          <cell r="F858" t="str">
            <v>GP</v>
          </cell>
          <cell r="H858" t="str">
            <v>PLNT</v>
          </cell>
          <cell r="I858" t="str">
            <v>PLNT</v>
          </cell>
          <cell r="J858" t="str">
            <v>PLNT</v>
          </cell>
          <cell r="K858" t="str">
            <v>PLNT</v>
          </cell>
          <cell r="L858" t="str">
            <v>PLNT</v>
          </cell>
        </row>
        <row r="859">
          <cell r="B859" t="str">
            <v>GP</v>
          </cell>
          <cell r="C859" t="str">
            <v>GP</v>
          </cell>
          <cell r="D859" t="str">
            <v>GP</v>
          </cell>
          <cell r="E859" t="str">
            <v>GP</v>
          </cell>
          <cell r="F859" t="str">
            <v>GP</v>
          </cell>
          <cell r="H859" t="str">
            <v>PLNT</v>
          </cell>
          <cell r="I859" t="str">
            <v>PLNT</v>
          </cell>
          <cell r="J859" t="str">
            <v>PLNT</v>
          </cell>
          <cell r="K859" t="str">
            <v>PLNT</v>
          </cell>
          <cell r="L859" t="str">
            <v>PLNT</v>
          </cell>
        </row>
        <row r="860">
          <cell r="B860" t="str">
            <v>P</v>
          </cell>
          <cell r="C860" t="str">
            <v>P</v>
          </cell>
          <cell r="D860" t="str">
            <v>P</v>
          </cell>
          <cell r="E860" t="str">
            <v>P</v>
          </cell>
          <cell r="F860" t="str">
            <v>P</v>
          </cell>
          <cell r="H860" t="str">
            <v>PLNT</v>
          </cell>
          <cell r="I860" t="str">
            <v>PLNT</v>
          </cell>
          <cell r="J860" t="str">
            <v>PLNT</v>
          </cell>
          <cell r="K860" t="str">
            <v>PLNT</v>
          </cell>
          <cell r="L860" t="str">
            <v>PLNT</v>
          </cell>
        </row>
        <row r="861">
          <cell r="B861" t="str">
            <v>P</v>
          </cell>
          <cell r="C861" t="str">
            <v>P</v>
          </cell>
          <cell r="D861" t="str">
            <v>P</v>
          </cell>
          <cell r="E861" t="str">
            <v>P</v>
          </cell>
          <cell r="F861" t="str">
            <v>P</v>
          </cell>
          <cell r="H861" t="str">
            <v>PLNT</v>
          </cell>
          <cell r="I861" t="str">
            <v>PLNT</v>
          </cell>
          <cell r="J861" t="str">
            <v>PLNT</v>
          </cell>
          <cell r="K861" t="str">
            <v>PLNT</v>
          </cell>
          <cell r="L861" t="str">
            <v>PLNT</v>
          </cell>
        </row>
        <row r="862">
          <cell r="B862" t="str">
            <v>DMSC</v>
          </cell>
          <cell r="C862" t="str">
            <v>DMSC</v>
          </cell>
          <cell r="D862" t="str">
            <v>DMSC</v>
          </cell>
          <cell r="E862" t="str">
            <v>DMSC</v>
          </cell>
          <cell r="F862" t="str">
            <v>DMSC</v>
          </cell>
          <cell r="H862" t="str">
            <v>PLNT</v>
          </cell>
          <cell r="I862" t="str">
            <v>PLNT</v>
          </cell>
          <cell r="J862" t="str">
            <v>PLNT</v>
          </cell>
          <cell r="K862" t="str">
            <v>PLNT</v>
          </cell>
          <cell r="L862" t="str">
            <v>PLNT</v>
          </cell>
        </row>
        <row r="863">
          <cell r="B863" t="str">
            <v>GP</v>
          </cell>
          <cell r="C863" t="str">
            <v>GP</v>
          </cell>
          <cell r="D863" t="str">
            <v>GP</v>
          </cell>
          <cell r="E863" t="str">
            <v>GP</v>
          </cell>
          <cell r="F863" t="str">
            <v>GP</v>
          </cell>
          <cell r="H863" t="str">
            <v>PLNT</v>
          </cell>
          <cell r="I863" t="str">
            <v>PLNT</v>
          </cell>
          <cell r="J863" t="str">
            <v>PLNT</v>
          </cell>
          <cell r="K863" t="str">
            <v>PLNT</v>
          </cell>
          <cell r="L863" t="str">
            <v>PLNT</v>
          </cell>
        </row>
        <row r="864">
          <cell r="B864" t="str">
            <v>GP</v>
          </cell>
          <cell r="C864" t="str">
            <v>GP</v>
          </cell>
          <cell r="D864" t="str">
            <v>GP</v>
          </cell>
          <cell r="E864" t="str">
            <v>GP</v>
          </cell>
          <cell r="F864" t="str">
            <v>GP</v>
          </cell>
          <cell r="H864" t="str">
            <v>PLNT</v>
          </cell>
          <cell r="I864" t="str">
            <v>PLNT</v>
          </cell>
          <cell r="J864" t="str">
            <v>PLNT</v>
          </cell>
          <cell r="K864" t="str">
            <v>PLNT</v>
          </cell>
          <cell r="L864" t="str">
            <v>PLNT</v>
          </cell>
        </row>
        <row r="868">
          <cell r="B868" t="str">
            <v>PTD</v>
          </cell>
          <cell r="C868" t="str">
            <v>PTD</v>
          </cell>
          <cell r="D868" t="str">
            <v>PTD</v>
          </cell>
          <cell r="E868" t="str">
            <v>PTD</v>
          </cell>
          <cell r="F868" t="str">
            <v>PTD</v>
          </cell>
          <cell r="H868" t="str">
            <v>PLNT</v>
          </cell>
          <cell r="I868" t="str">
            <v>PLNT</v>
          </cell>
          <cell r="J868" t="str">
            <v>PLNT</v>
          </cell>
          <cell r="K868" t="str">
            <v>PLNT</v>
          </cell>
          <cell r="L868" t="str">
            <v>PLNT</v>
          </cell>
        </row>
        <row r="873">
          <cell r="B873" t="str">
            <v>PTD</v>
          </cell>
          <cell r="C873" t="str">
            <v>PTD</v>
          </cell>
          <cell r="D873" t="str">
            <v>PTD</v>
          </cell>
          <cell r="E873" t="str">
            <v>PTD</v>
          </cell>
          <cell r="F873" t="str">
            <v>PTD</v>
          </cell>
          <cell r="H873" t="str">
            <v>PLNT</v>
          </cell>
          <cell r="I873" t="str">
            <v>PLNT</v>
          </cell>
          <cell r="J873" t="str">
            <v>PLNT</v>
          </cell>
          <cell r="K873" t="str">
            <v>PLNT</v>
          </cell>
          <cell r="L873" t="str">
            <v>PLNT</v>
          </cell>
        </row>
        <row r="880">
          <cell r="H880" t="str">
            <v>PLNT</v>
          </cell>
          <cell r="I880" t="str">
            <v>PLNT</v>
          </cell>
          <cell r="J880" t="str">
            <v>PLNT</v>
          </cell>
          <cell r="K880" t="str">
            <v>PLNT</v>
          </cell>
          <cell r="L880" t="str">
            <v>PLNT</v>
          </cell>
        </row>
        <row r="881">
          <cell r="B881" t="str">
            <v>GP</v>
          </cell>
          <cell r="C881" t="str">
            <v>GP</v>
          </cell>
          <cell r="D881" t="str">
            <v>GP</v>
          </cell>
          <cell r="E881" t="str">
            <v>GP</v>
          </cell>
          <cell r="F881" t="str">
            <v>GP</v>
          </cell>
          <cell r="H881" t="str">
            <v>PLNT</v>
          </cell>
          <cell r="I881" t="str">
            <v>PLNT</v>
          </cell>
          <cell r="J881" t="str">
            <v>PLNT</v>
          </cell>
          <cell r="K881" t="str">
            <v>PLNT</v>
          </cell>
          <cell r="L881" t="str">
            <v>PLNT</v>
          </cell>
        </row>
        <row r="885">
          <cell r="B885" t="str">
            <v>GP</v>
          </cell>
          <cell r="C885" t="str">
            <v>GP</v>
          </cell>
          <cell r="D885" t="str">
            <v>GP</v>
          </cell>
          <cell r="E885" t="str">
            <v>GP</v>
          </cell>
          <cell r="F885" t="str">
            <v>GP</v>
          </cell>
          <cell r="H885" t="str">
            <v>PLNT</v>
          </cell>
          <cell r="I885" t="str">
            <v>PLNT</v>
          </cell>
          <cell r="J885" t="str">
            <v>PLNT</v>
          </cell>
          <cell r="K885" t="str">
            <v>PLNT</v>
          </cell>
          <cell r="L885" t="str">
            <v>PLNT</v>
          </cell>
        </row>
        <row r="889">
          <cell r="B889" t="str">
            <v>GP</v>
          </cell>
          <cell r="C889" t="str">
            <v>GP</v>
          </cell>
          <cell r="D889" t="str">
            <v>GP</v>
          </cell>
          <cell r="E889" t="str">
            <v>GP</v>
          </cell>
          <cell r="F889" t="str">
            <v>GP</v>
          </cell>
          <cell r="H889" t="str">
            <v>PLNT</v>
          </cell>
          <cell r="I889" t="str">
            <v>PLNT</v>
          </cell>
          <cell r="J889" t="str">
            <v>PLNT</v>
          </cell>
          <cell r="K889" t="str">
            <v>PLNT</v>
          </cell>
          <cell r="L889" t="str">
            <v>PLNT</v>
          </cell>
        </row>
        <row r="893">
          <cell r="B893" t="str">
            <v>NUTIL</v>
          </cell>
          <cell r="C893" t="str">
            <v>NUTIL</v>
          </cell>
          <cell r="D893" t="str">
            <v>NUTIL</v>
          </cell>
          <cell r="E893" t="str">
            <v>NUTIL</v>
          </cell>
          <cell r="F893" t="str">
            <v>NUTIL</v>
          </cell>
          <cell r="H893" t="str">
            <v>PLNT</v>
          </cell>
          <cell r="I893" t="str">
            <v>PLNT</v>
          </cell>
          <cell r="J893" t="str">
            <v>PLNT</v>
          </cell>
          <cell r="K893" t="str">
            <v>PLNT</v>
          </cell>
          <cell r="L893" t="str">
            <v>PLNT</v>
          </cell>
        </row>
        <row r="894">
          <cell r="B894" t="str">
            <v>GP</v>
          </cell>
          <cell r="C894" t="str">
            <v>GP</v>
          </cell>
          <cell r="D894" t="str">
            <v>GP</v>
          </cell>
          <cell r="E894" t="str">
            <v>GP</v>
          </cell>
          <cell r="F894" t="str">
            <v>GP</v>
          </cell>
          <cell r="H894" t="str">
            <v>PLNT</v>
          </cell>
          <cell r="I894" t="str">
            <v>PLNT</v>
          </cell>
          <cell r="J894" t="str">
            <v>PLNT</v>
          </cell>
          <cell r="K894" t="str">
            <v>PLNT</v>
          </cell>
          <cell r="L894" t="str">
            <v>PLNT</v>
          </cell>
        </row>
        <row r="895">
          <cell r="B895" t="str">
            <v>GP</v>
          </cell>
          <cell r="C895" t="str">
            <v>GP</v>
          </cell>
          <cell r="D895" t="str">
            <v>GP</v>
          </cell>
          <cell r="E895" t="str">
            <v>GP</v>
          </cell>
          <cell r="F895" t="str">
            <v>GP</v>
          </cell>
          <cell r="H895" t="str">
            <v>PLNT</v>
          </cell>
          <cell r="I895" t="str">
            <v>PLNT</v>
          </cell>
          <cell r="J895" t="str">
            <v>PLNT</v>
          </cell>
          <cell r="K895" t="str">
            <v>PLNT</v>
          </cell>
          <cell r="L895" t="str">
            <v>PLNT</v>
          </cell>
        </row>
        <row r="899">
          <cell r="B899" t="str">
            <v>GP</v>
          </cell>
          <cell r="C899" t="str">
            <v>GP</v>
          </cell>
          <cell r="D899" t="str">
            <v>GP</v>
          </cell>
          <cell r="E899" t="str">
            <v>GP</v>
          </cell>
          <cell r="F899" t="str">
            <v>GP</v>
          </cell>
          <cell r="H899" t="str">
            <v>PLNT</v>
          </cell>
          <cell r="I899" t="str">
            <v>PLNT</v>
          </cell>
          <cell r="J899" t="str">
            <v>PLNT</v>
          </cell>
          <cell r="K899" t="str">
            <v>PLNT</v>
          </cell>
          <cell r="L899" t="str">
            <v>PLNT</v>
          </cell>
        </row>
        <row r="908">
          <cell r="B908" t="str">
            <v>GP</v>
          </cell>
          <cell r="C908" t="str">
            <v>GP</v>
          </cell>
          <cell r="D908" t="str">
            <v>GP</v>
          </cell>
          <cell r="E908" t="str">
            <v>GP</v>
          </cell>
          <cell r="F908" t="str">
            <v>GP</v>
          </cell>
          <cell r="H908" t="str">
            <v>PLNT</v>
          </cell>
          <cell r="I908" t="str">
            <v>PLNT</v>
          </cell>
          <cell r="J908" t="str">
            <v>PLNT</v>
          </cell>
          <cell r="K908" t="str">
            <v>PLNT</v>
          </cell>
          <cell r="L908" t="str">
            <v>PLNT</v>
          </cell>
        </row>
        <row r="912">
          <cell r="B912" t="str">
            <v>GP</v>
          </cell>
          <cell r="C912" t="str">
            <v>GP</v>
          </cell>
          <cell r="D912" t="str">
            <v>GP</v>
          </cell>
          <cell r="E912" t="str">
            <v>GP</v>
          </cell>
          <cell r="F912" t="str">
            <v>GP</v>
          </cell>
          <cell r="H912" t="str">
            <v>PLNT</v>
          </cell>
          <cell r="I912" t="str">
            <v>PLNT</v>
          </cell>
          <cell r="J912" t="str">
            <v>PLNT</v>
          </cell>
          <cell r="K912" t="str">
            <v>PLNT</v>
          </cell>
          <cell r="L912" t="str">
            <v>PLNT</v>
          </cell>
        </row>
        <row r="913">
          <cell r="B913" t="str">
            <v>P</v>
          </cell>
          <cell r="C913" t="str">
            <v>P</v>
          </cell>
          <cell r="D913" t="str">
            <v>P</v>
          </cell>
          <cell r="E913" t="str">
            <v>P</v>
          </cell>
          <cell r="F913" t="str">
            <v>P</v>
          </cell>
          <cell r="H913" t="str">
            <v>PLNT</v>
          </cell>
          <cell r="I913" t="str">
            <v>PLNT</v>
          </cell>
          <cell r="J913" t="str">
            <v>PLNT</v>
          </cell>
          <cell r="K913" t="str">
            <v>PLNT</v>
          </cell>
          <cell r="L913" t="str">
            <v>PLNT</v>
          </cell>
        </row>
        <row r="914">
          <cell r="B914" t="str">
            <v>PT</v>
          </cell>
          <cell r="C914" t="str">
            <v>PT</v>
          </cell>
          <cell r="D914" t="str">
            <v>PT</v>
          </cell>
          <cell r="E914" t="str">
            <v>PT</v>
          </cell>
          <cell r="F914" t="str">
            <v>PT</v>
          </cell>
          <cell r="H914" t="str">
            <v>PLNT</v>
          </cell>
          <cell r="I914" t="str">
            <v>PLNT</v>
          </cell>
          <cell r="J914" t="str">
            <v>PLNT</v>
          </cell>
          <cell r="K914" t="str">
            <v>PLNT</v>
          </cell>
          <cell r="L914" t="str">
            <v>PLNT</v>
          </cell>
        </row>
        <row r="915">
          <cell r="B915" t="str">
            <v>LABOR</v>
          </cell>
          <cell r="C915" t="str">
            <v>LABOR</v>
          </cell>
          <cell r="D915" t="str">
            <v>LABOR</v>
          </cell>
          <cell r="E915" t="str">
            <v>LABOR</v>
          </cell>
          <cell r="F915" t="str">
            <v>LABOR</v>
          </cell>
          <cell r="H915" t="str">
            <v>DISom</v>
          </cell>
          <cell r="I915" t="str">
            <v>DISom</v>
          </cell>
          <cell r="J915" t="str">
            <v>DISom</v>
          </cell>
          <cell r="K915" t="str">
            <v>DISom</v>
          </cell>
          <cell r="L915" t="str">
            <v>DISom</v>
          </cell>
        </row>
        <row r="916">
          <cell r="B916" t="str">
            <v>GP</v>
          </cell>
          <cell r="C916" t="str">
            <v>GP</v>
          </cell>
          <cell r="D916" t="str">
            <v>GP</v>
          </cell>
          <cell r="E916" t="str">
            <v>GP</v>
          </cell>
          <cell r="F916" t="str">
            <v>GP</v>
          </cell>
          <cell r="H916" t="str">
            <v>PLNT</v>
          </cell>
          <cell r="I916" t="str">
            <v>PLNT</v>
          </cell>
          <cell r="J916" t="str">
            <v>PLNT</v>
          </cell>
          <cell r="K916" t="str">
            <v>PLNT</v>
          </cell>
          <cell r="L916" t="str">
            <v>PLNT</v>
          </cell>
        </row>
        <row r="917">
          <cell r="B917" t="str">
            <v>P</v>
          </cell>
          <cell r="C917" t="str">
            <v>P</v>
          </cell>
          <cell r="D917" t="str">
            <v>P</v>
          </cell>
          <cell r="E917" t="str">
            <v>P</v>
          </cell>
          <cell r="F917" t="str">
            <v>P</v>
          </cell>
          <cell r="H917" t="str">
            <v>PLNT</v>
          </cell>
          <cell r="I917" t="str">
            <v>PLNT</v>
          </cell>
          <cell r="J917" t="str">
            <v>PLNT</v>
          </cell>
          <cell r="K917" t="str">
            <v>PLNT</v>
          </cell>
          <cell r="L917" t="str">
            <v>PLNT</v>
          </cell>
        </row>
        <row r="918">
          <cell r="B918" t="str">
            <v>PT</v>
          </cell>
          <cell r="C918" t="str">
            <v>PT</v>
          </cell>
          <cell r="D918" t="str">
            <v>PT</v>
          </cell>
          <cell r="E918" t="str">
            <v>PT</v>
          </cell>
          <cell r="F918" t="str">
            <v>PT</v>
          </cell>
          <cell r="H918" t="str">
            <v>PLNT</v>
          </cell>
          <cell r="I918" t="str">
            <v>PLNT</v>
          </cell>
          <cell r="J918" t="str">
            <v>PLNT</v>
          </cell>
          <cell r="K918" t="str">
            <v>PLNT</v>
          </cell>
          <cell r="L918" t="str">
            <v>PLNT</v>
          </cell>
        </row>
        <row r="919">
          <cell r="B919" t="str">
            <v>GP</v>
          </cell>
          <cell r="C919" t="str">
            <v>GP</v>
          </cell>
          <cell r="D919" t="str">
            <v>GP</v>
          </cell>
          <cell r="E919" t="str">
            <v>GP</v>
          </cell>
          <cell r="F919" t="str">
            <v>GP</v>
          </cell>
          <cell r="H919" t="str">
            <v>PLNT</v>
          </cell>
          <cell r="I919" t="str">
            <v>PLNT</v>
          </cell>
          <cell r="J919" t="str">
            <v>PLNT</v>
          </cell>
          <cell r="K919" t="str">
            <v>PLNT</v>
          </cell>
          <cell r="L919" t="str">
            <v>PLNT</v>
          </cell>
        </row>
        <row r="920">
          <cell r="B920" t="str">
            <v>DITEXP</v>
          </cell>
          <cell r="C920" t="str">
            <v>DITEXP</v>
          </cell>
          <cell r="D920" t="str">
            <v>DITEXP</v>
          </cell>
          <cell r="E920" t="str">
            <v>DITEXP</v>
          </cell>
          <cell r="F920" t="str">
            <v>DITEXP</v>
          </cell>
          <cell r="H920" t="str">
            <v>PLNT</v>
          </cell>
          <cell r="I920" t="str">
            <v>PLNT</v>
          </cell>
          <cell r="J920" t="str">
            <v>PLNT</v>
          </cell>
          <cell r="K920" t="str">
            <v>PLNT</v>
          </cell>
          <cell r="L920" t="str">
            <v>PLNT</v>
          </cell>
        </row>
        <row r="921">
          <cell r="B921" t="str">
            <v>CUST</v>
          </cell>
          <cell r="C921" t="str">
            <v>CUST</v>
          </cell>
          <cell r="D921" t="str">
            <v>CUST</v>
          </cell>
          <cell r="E921" t="str">
            <v>CUST</v>
          </cell>
          <cell r="F921" t="str">
            <v>CUST</v>
          </cell>
          <cell r="H921" t="str">
            <v>PLNT</v>
          </cell>
          <cell r="I921" t="str">
            <v>PLNT</v>
          </cell>
          <cell r="J921" t="str">
            <v>PLNT</v>
          </cell>
          <cell r="K921" t="str">
            <v>PLNT</v>
          </cell>
          <cell r="L921" t="str">
            <v>PLNT</v>
          </cell>
        </row>
        <row r="922">
          <cell r="B922" t="str">
            <v>CUST</v>
          </cell>
          <cell r="C922" t="str">
            <v>CUST</v>
          </cell>
          <cell r="D922" t="str">
            <v>CUST</v>
          </cell>
          <cell r="E922" t="str">
            <v>CUST</v>
          </cell>
          <cell r="F922" t="str">
            <v>CUST</v>
          </cell>
          <cell r="H922" t="str">
            <v>PLNT</v>
          </cell>
          <cell r="I922" t="str">
            <v>PLNT</v>
          </cell>
          <cell r="J922" t="str">
            <v>PLNT</v>
          </cell>
          <cell r="K922" t="str">
            <v>PLNT</v>
          </cell>
          <cell r="L922" t="str">
            <v>PLNT</v>
          </cell>
        </row>
        <row r="923">
          <cell r="B923" t="str">
            <v>IBT</v>
          </cell>
          <cell r="C923" t="str">
            <v>IBT</v>
          </cell>
          <cell r="D923" t="str">
            <v>IBT</v>
          </cell>
          <cell r="E923" t="str">
            <v>IBT</v>
          </cell>
          <cell r="F923" t="str">
            <v>IBT</v>
          </cell>
          <cell r="H923" t="str">
            <v>PLNT</v>
          </cell>
          <cell r="I923" t="str">
            <v>PLNT</v>
          </cell>
          <cell r="J923" t="str">
            <v>PLNT</v>
          </cell>
          <cell r="K923" t="str">
            <v>PLNT</v>
          </cell>
          <cell r="L923" t="str">
            <v>PLNT</v>
          </cell>
        </row>
        <row r="924">
          <cell r="B924" t="str">
            <v>DPW</v>
          </cell>
          <cell r="C924" t="str">
            <v>DPW</v>
          </cell>
          <cell r="D924" t="str">
            <v>DPW</v>
          </cell>
          <cell r="E924" t="str">
            <v>DPW</v>
          </cell>
          <cell r="F924" t="str">
            <v>DPW</v>
          </cell>
          <cell r="H924" t="str">
            <v>PLNT</v>
          </cell>
          <cell r="I924" t="str">
            <v>PLNT</v>
          </cell>
          <cell r="J924" t="str">
            <v>PLNT</v>
          </cell>
          <cell r="K924" t="str">
            <v>PLNT</v>
          </cell>
          <cell r="L924" t="str">
            <v>PLNT</v>
          </cell>
        </row>
        <row r="925">
          <cell r="B925" t="str">
            <v>GP</v>
          </cell>
          <cell r="C925" t="str">
            <v>GP</v>
          </cell>
          <cell r="D925" t="str">
            <v>GP</v>
          </cell>
          <cell r="E925" t="str">
            <v>GP</v>
          </cell>
          <cell r="F925" t="str">
            <v>GP</v>
          </cell>
          <cell r="H925" t="str">
            <v>PLNT</v>
          </cell>
          <cell r="I925" t="str">
            <v>PLNT</v>
          </cell>
          <cell r="J925" t="str">
            <v>PLNT</v>
          </cell>
          <cell r="K925" t="str">
            <v>PLNT</v>
          </cell>
          <cell r="L925" t="str">
            <v>PLNT</v>
          </cell>
        </row>
        <row r="926">
          <cell r="B926" t="str">
            <v>TAXDEPR</v>
          </cell>
          <cell r="C926" t="str">
            <v>TAXDEPR</v>
          </cell>
          <cell r="D926" t="str">
            <v>TAXDEPR</v>
          </cell>
          <cell r="E926" t="str">
            <v>TAXDEPR</v>
          </cell>
          <cell r="F926" t="str">
            <v>TAXDEPR</v>
          </cell>
          <cell r="H926" t="str">
            <v>PLNT</v>
          </cell>
          <cell r="I926" t="str">
            <v>PLNT</v>
          </cell>
          <cell r="J926" t="str">
            <v>PLNT</v>
          </cell>
          <cell r="K926" t="str">
            <v>PLNT</v>
          </cell>
          <cell r="L926" t="str">
            <v>PLNT</v>
          </cell>
        </row>
        <row r="927">
          <cell r="B927" t="str">
            <v>DPW</v>
          </cell>
          <cell r="C927" t="str">
            <v>DPW</v>
          </cell>
          <cell r="D927" t="str">
            <v>DPW</v>
          </cell>
          <cell r="E927" t="str">
            <v>DPW</v>
          </cell>
          <cell r="F927" t="str">
            <v>DPW</v>
          </cell>
          <cell r="H927" t="str">
            <v>PLNT</v>
          </cell>
          <cell r="I927" t="str">
            <v>PLNT</v>
          </cell>
          <cell r="J927" t="str">
            <v>PLNT</v>
          </cell>
          <cell r="K927" t="str">
            <v>PLNT</v>
          </cell>
          <cell r="L927" t="str">
            <v>PLNT</v>
          </cell>
        </row>
        <row r="931">
          <cell r="B931" t="str">
            <v>GP</v>
          </cell>
          <cell r="C931" t="str">
            <v>GP</v>
          </cell>
          <cell r="D931" t="str">
            <v>GP</v>
          </cell>
          <cell r="E931" t="str">
            <v>GP</v>
          </cell>
          <cell r="F931" t="str">
            <v>GP</v>
          </cell>
          <cell r="H931" t="str">
            <v>PLNT</v>
          </cell>
          <cell r="I931" t="str">
            <v>PLNT</v>
          </cell>
          <cell r="J931" t="str">
            <v>PLNT</v>
          </cell>
          <cell r="K931" t="str">
            <v>PLNT</v>
          </cell>
          <cell r="L931" t="str">
            <v>PLNT</v>
          </cell>
        </row>
        <row r="932">
          <cell r="B932" t="str">
            <v>PT</v>
          </cell>
          <cell r="C932" t="str">
            <v>PT</v>
          </cell>
          <cell r="D932" t="str">
            <v>PT</v>
          </cell>
          <cell r="E932" t="str">
            <v>PT</v>
          </cell>
          <cell r="F932" t="str">
            <v>PT</v>
          </cell>
          <cell r="H932" t="str">
            <v>PLNT</v>
          </cell>
          <cell r="I932" t="str">
            <v>PLNT</v>
          </cell>
          <cell r="J932" t="str">
            <v>PLNT</v>
          </cell>
          <cell r="K932" t="str">
            <v>PLNT</v>
          </cell>
          <cell r="L932" t="str">
            <v>PLNT</v>
          </cell>
        </row>
        <row r="933">
          <cell r="B933" t="str">
            <v>LABOR</v>
          </cell>
          <cell r="C933" t="str">
            <v>LABOR</v>
          </cell>
          <cell r="D933" t="str">
            <v>LABOR</v>
          </cell>
          <cell r="E933" t="str">
            <v>LABOR</v>
          </cell>
          <cell r="F933" t="str">
            <v>LABOR</v>
          </cell>
          <cell r="H933" t="str">
            <v>DISom</v>
          </cell>
          <cell r="I933" t="str">
            <v>DISom</v>
          </cell>
          <cell r="J933" t="str">
            <v>DISom</v>
          </cell>
          <cell r="K933" t="str">
            <v>DISom</v>
          </cell>
          <cell r="L933" t="str">
            <v>DISom</v>
          </cell>
        </row>
        <row r="934">
          <cell r="B934" t="str">
            <v>P</v>
          </cell>
          <cell r="C934" t="str">
            <v>P</v>
          </cell>
          <cell r="D934" t="str">
            <v>P</v>
          </cell>
          <cell r="E934" t="str">
            <v>P</v>
          </cell>
          <cell r="F934" t="str">
            <v>P</v>
          </cell>
          <cell r="H934" t="str">
            <v>PLNT</v>
          </cell>
          <cell r="I934" t="str">
            <v>PLNT</v>
          </cell>
          <cell r="J934" t="str">
            <v>PLNT</v>
          </cell>
          <cell r="K934" t="str">
            <v>PLNT</v>
          </cell>
          <cell r="L934" t="str">
            <v>PLNT</v>
          </cell>
        </row>
        <row r="935">
          <cell r="B935" t="str">
            <v>PT</v>
          </cell>
          <cell r="C935" t="str">
            <v>PT</v>
          </cell>
          <cell r="D935" t="str">
            <v>PT</v>
          </cell>
          <cell r="E935" t="str">
            <v>PT</v>
          </cell>
          <cell r="F935" t="str">
            <v>PT</v>
          </cell>
          <cell r="H935" t="str">
            <v>PLNT</v>
          </cell>
          <cell r="I935" t="str">
            <v>PLNT</v>
          </cell>
          <cell r="J935" t="str">
            <v>PLNT</v>
          </cell>
          <cell r="K935" t="str">
            <v>PLNT</v>
          </cell>
          <cell r="L935" t="str">
            <v>PLNT</v>
          </cell>
        </row>
        <row r="936">
          <cell r="B936" t="str">
            <v>GP</v>
          </cell>
          <cell r="C936" t="str">
            <v>GP</v>
          </cell>
          <cell r="D936" t="str">
            <v>GP</v>
          </cell>
          <cell r="E936" t="str">
            <v>GP</v>
          </cell>
          <cell r="F936" t="str">
            <v>GP</v>
          </cell>
          <cell r="H936" t="str">
            <v>PLNT</v>
          </cell>
          <cell r="I936" t="str">
            <v>PLNT</v>
          </cell>
          <cell r="J936" t="str">
            <v>PLNT</v>
          </cell>
          <cell r="K936" t="str">
            <v>PLNT</v>
          </cell>
          <cell r="L936" t="str">
            <v>PLNT</v>
          </cell>
        </row>
        <row r="937">
          <cell r="B937" t="str">
            <v>P</v>
          </cell>
          <cell r="C937" t="str">
            <v>P</v>
          </cell>
          <cell r="D937" t="str">
            <v>P</v>
          </cell>
          <cell r="E937" t="str">
            <v>P</v>
          </cell>
          <cell r="F937" t="str">
            <v>P</v>
          </cell>
          <cell r="H937" t="str">
            <v>PLNT</v>
          </cell>
          <cell r="I937" t="str">
            <v>PLNT</v>
          </cell>
          <cell r="J937" t="str">
            <v>PLNT</v>
          </cell>
          <cell r="K937" t="str">
            <v>PLNT</v>
          </cell>
          <cell r="L937" t="str">
            <v>PLNT</v>
          </cell>
        </row>
        <row r="938">
          <cell r="B938" t="str">
            <v>GP</v>
          </cell>
          <cell r="C938" t="str">
            <v>GP</v>
          </cell>
          <cell r="D938" t="str">
            <v>GP</v>
          </cell>
          <cell r="E938" t="str">
            <v>GP</v>
          </cell>
          <cell r="F938" t="str">
            <v>GP</v>
          </cell>
          <cell r="H938" t="str">
            <v>PLNT</v>
          </cell>
          <cell r="I938" t="str">
            <v>PLNT</v>
          </cell>
          <cell r="J938" t="str">
            <v>PLNT</v>
          </cell>
          <cell r="K938" t="str">
            <v>PLNT</v>
          </cell>
          <cell r="L938" t="str">
            <v>PLNT</v>
          </cell>
        </row>
        <row r="939">
          <cell r="B939" t="str">
            <v>CUST</v>
          </cell>
          <cell r="C939" t="str">
            <v>CUST</v>
          </cell>
          <cell r="D939" t="str">
            <v>CUST</v>
          </cell>
          <cell r="E939" t="str">
            <v>CUST</v>
          </cell>
          <cell r="F939" t="str">
            <v>CUST</v>
          </cell>
          <cell r="H939" t="str">
            <v>PLNT</v>
          </cell>
          <cell r="I939" t="str">
            <v>PLNT</v>
          </cell>
          <cell r="J939" t="str">
            <v>PLNT</v>
          </cell>
          <cell r="K939" t="str">
            <v>PLNT</v>
          </cell>
          <cell r="L939" t="str">
            <v>PLNT</v>
          </cell>
        </row>
        <row r="940">
          <cell r="B940" t="str">
            <v>DITEXP</v>
          </cell>
          <cell r="C940" t="str">
            <v>DITEXP</v>
          </cell>
          <cell r="D940" t="str">
            <v>DITEXP</v>
          </cell>
          <cell r="E940" t="str">
            <v>DITEXP</v>
          </cell>
          <cell r="F940" t="str">
            <v>DITEXP</v>
          </cell>
          <cell r="H940" t="str">
            <v>PLNT</v>
          </cell>
          <cell r="I940" t="str">
            <v>PLNT</v>
          </cell>
          <cell r="J940" t="str">
            <v>PLNT</v>
          </cell>
          <cell r="K940" t="str">
            <v>PLNT</v>
          </cell>
          <cell r="L940" t="str">
            <v>PLNT</v>
          </cell>
        </row>
        <row r="941">
          <cell r="B941" t="str">
            <v>P</v>
          </cell>
          <cell r="C941" t="str">
            <v>P</v>
          </cell>
          <cell r="D941" t="str">
            <v>P</v>
          </cell>
          <cell r="E941" t="str">
            <v>P</v>
          </cell>
          <cell r="F941" t="str">
            <v>P</v>
          </cell>
          <cell r="H941" t="str">
            <v>PLNT</v>
          </cell>
          <cell r="I941" t="str">
            <v>PLNT</v>
          </cell>
          <cell r="J941" t="str">
            <v>PLNT</v>
          </cell>
          <cell r="K941" t="str">
            <v>PLNT</v>
          </cell>
          <cell r="L941" t="str">
            <v>PLNT</v>
          </cell>
        </row>
        <row r="942">
          <cell r="B942" t="str">
            <v>DPW</v>
          </cell>
          <cell r="C942" t="str">
            <v>DPW</v>
          </cell>
          <cell r="D942" t="str">
            <v>DPW</v>
          </cell>
          <cell r="E942" t="str">
            <v>DPW</v>
          </cell>
          <cell r="F942" t="str">
            <v>DPW</v>
          </cell>
          <cell r="H942" t="str">
            <v>PLNT</v>
          </cell>
          <cell r="I942" t="str">
            <v>PLNT</v>
          </cell>
          <cell r="J942" t="str">
            <v>PLNT</v>
          </cell>
          <cell r="K942" t="str">
            <v>PLNT</v>
          </cell>
          <cell r="L942" t="str">
            <v>PLNT</v>
          </cell>
        </row>
        <row r="946">
          <cell r="B946" t="str">
            <v>GP</v>
          </cell>
          <cell r="C946" t="str">
            <v>GP</v>
          </cell>
          <cell r="D946" t="str">
            <v>GP</v>
          </cell>
          <cell r="E946" t="str">
            <v>GP</v>
          </cell>
          <cell r="F946" t="str">
            <v>GP</v>
          </cell>
          <cell r="H946" t="str">
            <v>PLNT</v>
          </cell>
          <cell r="I946" t="str">
            <v>PLNT</v>
          </cell>
          <cell r="J946" t="str">
            <v>PLNT</v>
          </cell>
          <cell r="K946" t="str">
            <v>PLNT</v>
          </cell>
          <cell r="L946" t="str">
            <v>PLNT</v>
          </cell>
        </row>
        <row r="947">
          <cell r="B947" t="str">
            <v>P</v>
          </cell>
          <cell r="C947" t="str">
            <v>P</v>
          </cell>
          <cell r="D947" t="str">
            <v>P</v>
          </cell>
          <cell r="E947" t="str">
            <v>P</v>
          </cell>
          <cell r="F947" t="str">
            <v>P</v>
          </cell>
          <cell r="H947" t="str">
            <v>PLNT</v>
          </cell>
          <cell r="I947" t="str">
            <v>PLNT</v>
          </cell>
          <cell r="J947" t="str">
            <v>PLNT</v>
          </cell>
          <cell r="K947" t="str">
            <v>PLNT</v>
          </cell>
          <cell r="L947" t="str">
            <v>PLNT</v>
          </cell>
        </row>
        <row r="948">
          <cell r="B948" t="str">
            <v>PT</v>
          </cell>
          <cell r="C948" t="str">
            <v>PT</v>
          </cell>
          <cell r="D948" t="str">
            <v>PT</v>
          </cell>
          <cell r="E948" t="str">
            <v>PT</v>
          </cell>
          <cell r="F948" t="str">
            <v>PT</v>
          </cell>
          <cell r="H948" t="str">
            <v>PLNT</v>
          </cell>
          <cell r="I948" t="str">
            <v>PLNT</v>
          </cell>
          <cell r="J948" t="str">
            <v>PLNT</v>
          </cell>
          <cell r="K948" t="str">
            <v>PLNT</v>
          </cell>
          <cell r="L948" t="str">
            <v>PLNT</v>
          </cell>
        </row>
        <row r="949">
          <cell r="B949" t="str">
            <v>GP</v>
          </cell>
          <cell r="C949" t="str">
            <v>GP</v>
          </cell>
          <cell r="D949" t="str">
            <v>GP</v>
          </cell>
          <cell r="E949" t="str">
            <v>GP</v>
          </cell>
          <cell r="F949" t="str">
            <v>GP</v>
          </cell>
          <cell r="H949" t="str">
            <v>PLNT</v>
          </cell>
          <cell r="I949" t="str">
            <v>PLNT</v>
          </cell>
          <cell r="J949" t="str">
            <v>PLNT</v>
          </cell>
          <cell r="K949" t="str">
            <v>PLNT</v>
          </cell>
          <cell r="L949" t="str">
            <v>PLNT</v>
          </cell>
        </row>
        <row r="950">
          <cell r="B950" t="str">
            <v>PT</v>
          </cell>
          <cell r="C950" t="str">
            <v>PT</v>
          </cell>
          <cell r="D950" t="str">
            <v>PT</v>
          </cell>
          <cell r="E950" t="str">
            <v>PT</v>
          </cell>
          <cell r="F950" t="str">
            <v>PT</v>
          </cell>
          <cell r="H950" t="str">
            <v>PLNT</v>
          </cell>
          <cell r="I950" t="str">
            <v>PLNT</v>
          </cell>
          <cell r="J950" t="str">
            <v>PLNT</v>
          </cell>
          <cell r="K950" t="str">
            <v>PLNT</v>
          </cell>
          <cell r="L950" t="str">
            <v>PLNT</v>
          </cell>
        </row>
        <row r="951">
          <cell r="B951" t="str">
            <v>GP</v>
          </cell>
          <cell r="C951" t="str">
            <v>GP</v>
          </cell>
          <cell r="D951" t="str">
            <v>GP</v>
          </cell>
          <cell r="E951" t="str">
            <v>GP</v>
          </cell>
          <cell r="F951" t="str">
            <v>GP</v>
          </cell>
          <cell r="H951" t="str">
            <v>PLNT</v>
          </cell>
          <cell r="I951" t="str">
            <v>PLNT</v>
          </cell>
          <cell r="J951" t="str">
            <v>PLNT</v>
          </cell>
          <cell r="K951" t="str">
            <v>PLNT</v>
          </cell>
          <cell r="L951" t="str">
            <v>PLNT</v>
          </cell>
        </row>
        <row r="952">
          <cell r="B952" t="str">
            <v>LABOR</v>
          </cell>
          <cell r="C952" t="str">
            <v>LABOR</v>
          </cell>
          <cell r="D952" t="str">
            <v>LABOR</v>
          </cell>
          <cell r="E952" t="str">
            <v>LABOR</v>
          </cell>
          <cell r="F952" t="str">
            <v>LABOR</v>
          </cell>
          <cell r="H952" t="str">
            <v>DISom</v>
          </cell>
          <cell r="I952" t="str">
            <v>DISom</v>
          </cell>
          <cell r="J952" t="str">
            <v>DISom</v>
          </cell>
          <cell r="K952" t="str">
            <v>DISom</v>
          </cell>
          <cell r="L952" t="str">
            <v>DISom</v>
          </cell>
        </row>
        <row r="953">
          <cell r="B953" t="str">
            <v>PT</v>
          </cell>
          <cell r="C953" t="str">
            <v>PT</v>
          </cell>
          <cell r="D953" t="str">
            <v>PT</v>
          </cell>
          <cell r="E953" t="str">
            <v>PT</v>
          </cell>
          <cell r="F953" t="str">
            <v>PT</v>
          </cell>
          <cell r="H953" t="str">
            <v>PLNT</v>
          </cell>
          <cell r="I953" t="str">
            <v>PLNT</v>
          </cell>
          <cell r="J953" t="str">
            <v>PLNT</v>
          </cell>
          <cell r="K953" t="str">
            <v>PLNT</v>
          </cell>
          <cell r="L953" t="str">
            <v>PLNT</v>
          </cell>
        </row>
        <row r="954">
          <cell r="B954" t="str">
            <v>CUST</v>
          </cell>
          <cell r="C954" t="str">
            <v>CUST</v>
          </cell>
          <cell r="D954" t="str">
            <v>CUST</v>
          </cell>
          <cell r="E954" t="str">
            <v>CUST</v>
          </cell>
          <cell r="F954" t="str">
            <v>CUST</v>
          </cell>
          <cell r="H954" t="str">
            <v>PLNT</v>
          </cell>
          <cell r="I954" t="str">
            <v>PLNT</v>
          </cell>
          <cell r="J954" t="str">
            <v>PLNT</v>
          </cell>
          <cell r="K954" t="str">
            <v>PLNT</v>
          </cell>
          <cell r="L954" t="str">
            <v>PLNT</v>
          </cell>
        </row>
        <row r="955">
          <cell r="B955" t="str">
            <v>P</v>
          </cell>
          <cell r="C955" t="str">
            <v>P</v>
          </cell>
          <cell r="D955" t="str">
            <v>P</v>
          </cell>
          <cell r="E955" t="str">
            <v>P</v>
          </cell>
          <cell r="F955" t="str">
            <v>P</v>
          </cell>
          <cell r="H955" t="str">
            <v>PLNT</v>
          </cell>
          <cell r="I955" t="str">
            <v>PLNT</v>
          </cell>
          <cell r="J955" t="str">
            <v>PLNT</v>
          </cell>
          <cell r="K955" t="str">
            <v>PLNT</v>
          </cell>
          <cell r="L955" t="str">
            <v>PLNT</v>
          </cell>
        </row>
        <row r="956">
          <cell r="B956" t="str">
            <v>DITEXP</v>
          </cell>
          <cell r="C956" t="str">
            <v>DITEXP</v>
          </cell>
          <cell r="D956" t="str">
            <v>DITEXP</v>
          </cell>
          <cell r="E956" t="str">
            <v>DITEXP</v>
          </cell>
          <cell r="F956" t="str">
            <v>DITEXP</v>
          </cell>
          <cell r="H956" t="str">
            <v>PLNT</v>
          </cell>
          <cell r="I956" t="str">
            <v>PLNT</v>
          </cell>
          <cell r="J956" t="str">
            <v>PLNT</v>
          </cell>
          <cell r="K956" t="str">
            <v>PLNT</v>
          </cell>
          <cell r="L956" t="str">
            <v>PLNT</v>
          </cell>
        </row>
        <row r="957">
          <cell r="B957" t="str">
            <v>P</v>
          </cell>
          <cell r="C957" t="str">
            <v>P</v>
          </cell>
          <cell r="D957" t="str">
            <v>P</v>
          </cell>
          <cell r="E957" t="str">
            <v>P</v>
          </cell>
          <cell r="F957" t="str">
            <v>P</v>
          </cell>
          <cell r="H957" t="str">
            <v>PLNT</v>
          </cell>
          <cell r="I957" t="str">
            <v>PLNT</v>
          </cell>
          <cell r="J957" t="str">
            <v>PLNT</v>
          </cell>
          <cell r="K957" t="str">
            <v>PLNT</v>
          </cell>
          <cell r="L957" t="str">
            <v>PLNT</v>
          </cell>
        </row>
        <row r="958">
          <cell r="B958" t="str">
            <v>IBT</v>
          </cell>
          <cell r="C958" t="str">
            <v>IBT</v>
          </cell>
          <cell r="D958" t="str">
            <v>IBT</v>
          </cell>
          <cell r="E958" t="str">
            <v>IBT</v>
          </cell>
          <cell r="F958" t="str">
            <v>IBT</v>
          </cell>
          <cell r="H958" t="str">
            <v>PLNT</v>
          </cell>
          <cell r="I958" t="str">
            <v>PLNT</v>
          </cell>
          <cell r="J958" t="str">
            <v>PLNT</v>
          </cell>
          <cell r="K958" t="str">
            <v>PLNT</v>
          </cell>
          <cell r="L958" t="str">
            <v>PLNT</v>
          </cell>
        </row>
        <row r="959">
          <cell r="B959" t="str">
            <v>DPW</v>
          </cell>
          <cell r="C959" t="str">
            <v>DPW</v>
          </cell>
          <cell r="D959" t="str">
            <v>DPW</v>
          </cell>
          <cell r="E959" t="str">
            <v>DPW</v>
          </cell>
          <cell r="F959" t="str">
            <v>DPW</v>
          </cell>
          <cell r="H959" t="str">
            <v>PLNT</v>
          </cell>
          <cell r="I959" t="str">
            <v>PLNT</v>
          </cell>
          <cell r="J959" t="str">
            <v>PLNT</v>
          </cell>
          <cell r="K959" t="str">
            <v>PLNT</v>
          </cell>
          <cell r="L959" t="str">
            <v>PLNT</v>
          </cell>
        </row>
        <row r="960">
          <cell r="B960" t="str">
            <v>GP</v>
          </cell>
          <cell r="C960" t="str">
            <v>GP</v>
          </cell>
          <cell r="D960" t="str">
            <v>GP</v>
          </cell>
          <cell r="E960" t="str">
            <v>GP</v>
          </cell>
          <cell r="F960" t="str">
            <v>GP</v>
          </cell>
          <cell r="H960" t="str">
            <v>PLNT</v>
          </cell>
          <cell r="I960" t="str">
            <v>PLNT</v>
          </cell>
          <cell r="J960" t="str">
            <v>PLNT</v>
          </cell>
          <cell r="K960" t="str">
            <v>PLNT</v>
          </cell>
          <cell r="L960" t="str">
            <v>PLNT</v>
          </cell>
        </row>
        <row r="961">
          <cell r="B961" t="str">
            <v>TAXDEPR</v>
          </cell>
          <cell r="C961" t="str">
            <v>TAXDEPR</v>
          </cell>
          <cell r="D961" t="str">
            <v>TAXDEPR</v>
          </cell>
          <cell r="E961" t="str">
            <v>TAXDEPR</v>
          </cell>
          <cell r="F961" t="str">
            <v>TAXDEPR</v>
          </cell>
          <cell r="H961" t="str">
            <v>PLNT</v>
          </cell>
          <cell r="I961" t="str">
            <v>PLNT</v>
          </cell>
          <cell r="J961" t="str">
            <v>PLNT</v>
          </cell>
          <cell r="K961" t="str">
            <v>PLNT</v>
          </cell>
          <cell r="L961" t="str">
            <v>PLNT</v>
          </cell>
        </row>
        <row r="965">
          <cell r="B965" t="str">
            <v>GP</v>
          </cell>
          <cell r="C965" t="str">
            <v>GP</v>
          </cell>
          <cell r="D965" t="str">
            <v>GP</v>
          </cell>
          <cell r="E965" t="str">
            <v>GP</v>
          </cell>
          <cell r="F965" t="str">
            <v>GP</v>
          </cell>
          <cell r="H965" t="str">
            <v>PLNT</v>
          </cell>
          <cell r="I965" t="str">
            <v>PLNT</v>
          </cell>
          <cell r="J965" t="str">
            <v>PLNT</v>
          </cell>
          <cell r="K965" t="str">
            <v>PLNT</v>
          </cell>
          <cell r="L965" t="str">
            <v>PLNT</v>
          </cell>
        </row>
        <row r="966">
          <cell r="B966" t="str">
            <v>GP</v>
          </cell>
          <cell r="C966" t="str">
            <v>GP</v>
          </cell>
          <cell r="D966" t="str">
            <v>GP</v>
          </cell>
          <cell r="E966" t="str">
            <v>GP</v>
          </cell>
          <cell r="F966" t="str">
            <v>GP</v>
          </cell>
          <cell r="H966" t="str">
            <v>PLNT</v>
          </cell>
          <cell r="I966" t="str">
            <v>PLNT</v>
          </cell>
          <cell r="J966" t="str">
            <v>PLNT</v>
          </cell>
          <cell r="K966" t="str">
            <v>PLNT</v>
          </cell>
          <cell r="L966" t="str">
            <v>PLNT</v>
          </cell>
        </row>
        <row r="967">
          <cell r="B967" t="str">
            <v>DITEXP</v>
          </cell>
          <cell r="C967" t="str">
            <v>DITEXP</v>
          </cell>
          <cell r="D967" t="str">
            <v>DITEXP</v>
          </cell>
          <cell r="E967" t="str">
            <v>DITEXP</v>
          </cell>
          <cell r="F967" t="str">
            <v>DITEXP</v>
          </cell>
          <cell r="H967" t="str">
            <v>PLNT</v>
          </cell>
          <cell r="I967" t="str">
            <v>PLNT</v>
          </cell>
          <cell r="J967" t="str">
            <v>PLNT</v>
          </cell>
          <cell r="K967" t="str">
            <v>PLNT</v>
          </cell>
          <cell r="L967" t="str">
            <v>PLNT</v>
          </cell>
        </row>
        <row r="968">
          <cell r="B968" t="str">
            <v>PT</v>
          </cell>
          <cell r="C968" t="str">
            <v>PT</v>
          </cell>
          <cell r="D968" t="str">
            <v>PT</v>
          </cell>
          <cell r="E968" t="str">
            <v>PT</v>
          </cell>
          <cell r="F968" t="str">
            <v>PT</v>
          </cell>
          <cell r="H968" t="str">
            <v>PLNT</v>
          </cell>
          <cell r="I968" t="str">
            <v>PLNT</v>
          </cell>
          <cell r="J968" t="str">
            <v>PLNT</v>
          </cell>
          <cell r="K968" t="str">
            <v>PLNT</v>
          </cell>
          <cell r="L968" t="str">
            <v>PLNT</v>
          </cell>
        </row>
        <row r="969">
          <cell r="B969" t="str">
            <v>P</v>
          </cell>
          <cell r="C969" t="str">
            <v>P</v>
          </cell>
          <cell r="D969" t="str">
            <v>P</v>
          </cell>
          <cell r="E969" t="str">
            <v>P</v>
          </cell>
          <cell r="F969" t="str">
            <v>P</v>
          </cell>
          <cell r="H969" t="str">
            <v>PLNT</v>
          </cell>
          <cell r="I969" t="str">
            <v>PLNT</v>
          </cell>
          <cell r="J969" t="str">
            <v>PLNT</v>
          </cell>
          <cell r="K969" t="str">
            <v>PLNT</v>
          </cell>
          <cell r="L969" t="str">
            <v>PLNT</v>
          </cell>
        </row>
        <row r="970">
          <cell r="B970" t="str">
            <v>PT</v>
          </cell>
          <cell r="C970" t="str">
            <v>PT</v>
          </cell>
          <cell r="D970" t="str">
            <v>PT</v>
          </cell>
          <cell r="E970" t="str">
            <v>PT</v>
          </cell>
          <cell r="F970" t="str">
            <v>PT</v>
          </cell>
          <cell r="H970" t="str">
            <v>PLNT</v>
          </cell>
          <cell r="I970" t="str">
            <v>PLNT</v>
          </cell>
          <cell r="J970" t="str">
            <v>PLNT</v>
          </cell>
          <cell r="K970" t="str">
            <v>PLNT</v>
          </cell>
          <cell r="L970" t="str">
            <v>PLNT</v>
          </cell>
        </row>
        <row r="971">
          <cell r="B971" t="str">
            <v>CUST</v>
          </cell>
          <cell r="C971" t="str">
            <v>CUST</v>
          </cell>
          <cell r="D971" t="str">
            <v>CUST</v>
          </cell>
          <cell r="E971" t="str">
            <v>CUST</v>
          </cell>
          <cell r="F971" t="str">
            <v>CUST</v>
          </cell>
          <cell r="H971" t="str">
            <v>PLNT</v>
          </cell>
          <cell r="I971" t="str">
            <v>PLNT</v>
          </cell>
          <cell r="J971" t="str">
            <v>PLNT</v>
          </cell>
          <cell r="K971" t="str">
            <v>PLNT</v>
          </cell>
          <cell r="L971" t="str">
            <v>PLNT</v>
          </cell>
        </row>
        <row r="972">
          <cell r="B972" t="str">
            <v>GP</v>
          </cell>
          <cell r="C972" t="str">
            <v>GP</v>
          </cell>
          <cell r="D972" t="str">
            <v>GP</v>
          </cell>
          <cell r="E972" t="str">
            <v>GP</v>
          </cell>
          <cell r="F972" t="str">
            <v>GP</v>
          </cell>
          <cell r="H972" t="str">
            <v>PLNT</v>
          </cell>
          <cell r="I972" t="str">
            <v>PLNT</v>
          </cell>
          <cell r="J972" t="str">
            <v>PLNT</v>
          </cell>
          <cell r="K972" t="str">
            <v>PLNT</v>
          </cell>
          <cell r="L972" t="str">
            <v>PLNT</v>
          </cell>
        </row>
        <row r="973">
          <cell r="B973" t="str">
            <v>LABOR</v>
          </cell>
          <cell r="C973" t="str">
            <v>LABOR</v>
          </cell>
          <cell r="D973" t="str">
            <v>LABOR</v>
          </cell>
          <cell r="E973" t="str">
            <v>LABOR</v>
          </cell>
          <cell r="F973" t="str">
            <v>LABOR</v>
          </cell>
          <cell r="H973" t="str">
            <v>DISom</v>
          </cell>
          <cell r="I973" t="str">
            <v>DISom</v>
          </cell>
          <cell r="J973" t="str">
            <v>DISom</v>
          </cell>
          <cell r="K973" t="str">
            <v>DISom</v>
          </cell>
          <cell r="L973" t="str">
            <v>DISom</v>
          </cell>
        </row>
        <row r="974">
          <cell r="B974" t="str">
            <v>P</v>
          </cell>
          <cell r="C974" t="str">
            <v>P</v>
          </cell>
          <cell r="D974" t="str">
            <v>P</v>
          </cell>
          <cell r="E974" t="str">
            <v>P</v>
          </cell>
          <cell r="F974" t="str">
            <v>P</v>
          </cell>
          <cell r="H974" t="str">
            <v>PLNT</v>
          </cell>
          <cell r="I974" t="str">
            <v>PLNT</v>
          </cell>
          <cell r="J974" t="str">
            <v>PLNT</v>
          </cell>
          <cell r="K974" t="str">
            <v>PLNT</v>
          </cell>
          <cell r="L974" t="str">
            <v>PLNT</v>
          </cell>
        </row>
        <row r="975">
          <cell r="B975" t="str">
            <v>P</v>
          </cell>
          <cell r="C975" t="str">
            <v>P</v>
          </cell>
          <cell r="D975" t="str">
            <v>P</v>
          </cell>
          <cell r="E975" t="str">
            <v>P</v>
          </cell>
          <cell r="F975" t="str">
            <v>P</v>
          </cell>
          <cell r="H975" t="str">
            <v>PLNT</v>
          </cell>
          <cell r="I975" t="str">
            <v>PLNT</v>
          </cell>
          <cell r="J975" t="str">
            <v>PLNT</v>
          </cell>
          <cell r="K975" t="str">
            <v>PLNT</v>
          </cell>
          <cell r="L975" t="str">
            <v>PLNT</v>
          </cell>
        </row>
        <row r="976">
          <cell r="B976" t="str">
            <v>PT</v>
          </cell>
          <cell r="C976" t="str">
            <v>PT</v>
          </cell>
          <cell r="D976" t="str">
            <v>PT</v>
          </cell>
          <cell r="E976" t="str">
            <v>PT</v>
          </cell>
          <cell r="F976" t="str">
            <v>PT</v>
          </cell>
          <cell r="H976" t="str">
            <v>PLNT</v>
          </cell>
          <cell r="I976" t="str">
            <v>PLNT</v>
          </cell>
          <cell r="J976" t="str">
            <v>PLNT</v>
          </cell>
          <cell r="K976" t="str">
            <v>PLNT</v>
          </cell>
          <cell r="L976" t="str">
            <v>PLNT</v>
          </cell>
        </row>
        <row r="982">
          <cell r="B982" t="str">
            <v>SCHMAF</v>
          </cell>
          <cell r="C982" t="str">
            <v>SCHMAF</v>
          </cell>
          <cell r="D982" t="str">
            <v>SCHMAF</v>
          </cell>
          <cell r="E982" t="str">
            <v>SCHMAF</v>
          </cell>
          <cell r="F982" t="str">
            <v>SCHMAF</v>
          </cell>
          <cell r="H982" t="str">
            <v>PLNT</v>
          </cell>
          <cell r="I982" t="str">
            <v>PLNT</v>
          </cell>
          <cell r="J982" t="str">
            <v>PLNT</v>
          </cell>
          <cell r="K982" t="str">
            <v>PLNT</v>
          </cell>
          <cell r="L982" t="str">
            <v>PLNT</v>
          </cell>
        </row>
        <row r="983">
          <cell r="B983" t="str">
            <v>SCHMAF</v>
          </cell>
          <cell r="C983" t="str">
            <v>SCHMAF</v>
          </cell>
          <cell r="D983" t="str">
            <v>SCHMAF</v>
          </cell>
          <cell r="E983" t="str">
            <v>SCHMAF</v>
          </cell>
          <cell r="F983" t="str">
            <v>SCHMAF</v>
          </cell>
          <cell r="H983" t="str">
            <v>PLNT</v>
          </cell>
          <cell r="I983" t="str">
            <v>PLNT</v>
          </cell>
          <cell r="J983" t="str">
            <v>PLNT</v>
          </cell>
          <cell r="K983" t="str">
            <v>PLNT</v>
          </cell>
          <cell r="L983" t="str">
            <v>PLNT</v>
          </cell>
        </row>
        <row r="984">
          <cell r="B984" t="str">
            <v>SCHMAF</v>
          </cell>
          <cell r="C984" t="str">
            <v>SCHMAF</v>
          </cell>
          <cell r="D984" t="str">
            <v>SCHMAF</v>
          </cell>
          <cell r="E984" t="str">
            <v>SCHMAF</v>
          </cell>
          <cell r="F984" t="str">
            <v>SCHMAF</v>
          </cell>
          <cell r="H984" t="str">
            <v>PLNT</v>
          </cell>
          <cell r="I984" t="str">
            <v>PLNT</v>
          </cell>
          <cell r="J984" t="str">
            <v>PLNT</v>
          </cell>
          <cell r="K984" t="str">
            <v>PLNT</v>
          </cell>
          <cell r="L984" t="str">
            <v>PLNT</v>
          </cell>
        </row>
        <row r="985">
          <cell r="B985" t="str">
            <v>SCHMAF</v>
          </cell>
          <cell r="C985" t="str">
            <v>SCHMAF</v>
          </cell>
          <cell r="D985" t="str">
            <v>SCHMAF</v>
          </cell>
          <cell r="E985" t="str">
            <v>SCHMAF</v>
          </cell>
          <cell r="F985" t="str">
            <v>SCHMAF</v>
          </cell>
          <cell r="H985" t="str">
            <v>PLNT</v>
          </cell>
          <cell r="I985" t="str">
            <v>PLNT</v>
          </cell>
          <cell r="J985" t="str">
            <v>PLNT</v>
          </cell>
          <cell r="K985" t="str">
            <v>PLNT</v>
          </cell>
          <cell r="L985" t="str">
            <v>PLNT</v>
          </cell>
        </row>
        <row r="986">
          <cell r="B986" t="str">
            <v>SCHMAF</v>
          </cell>
          <cell r="C986" t="str">
            <v>SCHMAF</v>
          </cell>
          <cell r="D986" t="str">
            <v>SCHMAF</v>
          </cell>
          <cell r="E986" t="str">
            <v>SCHMAF</v>
          </cell>
          <cell r="F986" t="str">
            <v>SCHMAF</v>
          </cell>
          <cell r="H986" t="str">
            <v>PLNT</v>
          </cell>
          <cell r="I986" t="str">
            <v>PLNT</v>
          </cell>
          <cell r="J986" t="str">
            <v>PLNT</v>
          </cell>
          <cell r="K986" t="str">
            <v>PLNT</v>
          </cell>
          <cell r="L986" t="str">
            <v>PLNT</v>
          </cell>
        </row>
        <row r="987">
          <cell r="B987" t="str">
            <v>SCHMAF</v>
          </cell>
          <cell r="C987" t="str">
            <v>SCHMAF</v>
          </cell>
          <cell r="D987" t="str">
            <v>SCHMAF</v>
          </cell>
          <cell r="E987" t="str">
            <v>SCHMAF</v>
          </cell>
          <cell r="F987" t="str">
            <v>SCHMAF</v>
          </cell>
          <cell r="H987" t="str">
            <v>PLNT</v>
          </cell>
          <cell r="I987" t="str">
            <v>PLNT</v>
          </cell>
          <cell r="J987" t="str">
            <v>PLNT</v>
          </cell>
          <cell r="K987" t="str">
            <v>PLNT</v>
          </cell>
          <cell r="L987" t="str">
            <v>PLNT</v>
          </cell>
        </row>
        <row r="991">
          <cell r="B991" t="str">
            <v>P</v>
          </cell>
          <cell r="C991" t="str">
            <v>P</v>
          </cell>
          <cell r="D991" t="str">
            <v>P</v>
          </cell>
          <cell r="E991" t="str">
            <v>P</v>
          </cell>
          <cell r="F991" t="str">
            <v>P</v>
          </cell>
          <cell r="H991" t="str">
            <v>DRB</v>
          </cell>
          <cell r="I991" t="str">
            <v>DRB</v>
          </cell>
          <cell r="J991" t="str">
            <v>DRB</v>
          </cell>
          <cell r="K991" t="str">
            <v>DRB</v>
          </cell>
          <cell r="L991" t="str">
            <v>DRB</v>
          </cell>
        </row>
        <row r="992">
          <cell r="B992" t="str">
            <v>P</v>
          </cell>
          <cell r="C992" t="str">
            <v>P</v>
          </cell>
          <cell r="D992" t="str">
            <v>P</v>
          </cell>
          <cell r="E992" t="str">
            <v>P</v>
          </cell>
          <cell r="F992" t="str">
            <v>P</v>
          </cell>
          <cell r="H992" t="str">
            <v>DRB</v>
          </cell>
          <cell r="I992" t="str">
            <v>DRB</v>
          </cell>
          <cell r="J992" t="str">
            <v>DRB</v>
          </cell>
          <cell r="K992" t="str">
            <v>DRB</v>
          </cell>
          <cell r="L992" t="str">
            <v>DRB</v>
          </cell>
        </row>
        <row r="993">
          <cell r="B993" t="str">
            <v>LABOR</v>
          </cell>
          <cell r="C993" t="str">
            <v>LABOR</v>
          </cell>
          <cell r="D993" t="str">
            <v>LABOR</v>
          </cell>
          <cell r="E993" t="str">
            <v>LABOR</v>
          </cell>
          <cell r="F993" t="str">
            <v>LABOR</v>
          </cell>
          <cell r="H993" t="str">
            <v>DISom</v>
          </cell>
          <cell r="I993" t="str">
            <v>DISom</v>
          </cell>
          <cell r="J993" t="str">
            <v>DISom</v>
          </cell>
          <cell r="K993" t="str">
            <v>DISom</v>
          </cell>
          <cell r="L993" t="str">
            <v>DISom</v>
          </cell>
        </row>
        <row r="994">
          <cell r="B994" t="str">
            <v>SCHMAP-SO</v>
          </cell>
          <cell r="C994" t="str">
            <v>SCHMAP-SO</v>
          </cell>
          <cell r="D994" t="str">
            <v>SCHMAP-SO</v>
          </cell>
          <cell r="E994" t="str">
            <v>SCHMAP-SO</v>
          </cell>
          <cell r="F994" t="str">
            <v>SCHMAP-SO</v>
          </cell>
          <cell r="H994" t="str">
            <v>DISom</v>
          </cell>
          <cell r="I994" t="str">
            <v>DISom</v>
          </cell>
          <cell r="J994" t="str">
            <v>DISom</v>
          </cell>
          <cell r="K994" t="str">
            <v>DISom</v>
          </cell>
          <cell r="L994" t="str">
            <v>DISom</v>
          </cell>
        </row>
        <row r="995">
          <cell r="B995" t="str">
            <v>SCHMAP</v>
          </cell>
          <cell r="C995" t="str">
            <v>SCHMAP</v>
          </cell>
          <cell r="D995" t="str">
            <v>SCHMAP</v>
          </cell>
          <cell r="E995" t="str">
            <v>SCHMAP</v>
          </cell>
          <cell r="F995" t="str">
            <v>SCHMAP</v>
          </cell>
          <cell r="H995" t="str">
            <v>DRB</v>
          </cell>
          <cell r="I995" t="str">
            <v>DRB</v>
          </cell>
          <cell r="J995" t="str">
            <v>DRB</v>
          </cell>
          <cell r="K995" t="str">
            <v>DRB</v>
          </cell>
          <cell r="L995" t="str">
            <v>DRB</v>
          </cell>
        </row>
        <row r="996">
          <cell r="B996" t="str">
            <v>BOOKDEPR</v>
          </cell>
          <cell r="C996" t="str">
            <v>BOOKDEPR</v>
          </cell>
          <cell r="D996" t="str">
            <v>BOOKDEPR</v>
          </cell>
          <cell r="E996" t="str">
            <v>BOOKDEPR</v>
          </cell>
          <cell r="F996" t="str">
            <v>BOOKDEPR</v>
          </cell>
          <cell r="H996" t="str">
            <v>PLNT</v>
          </cell>
          <cell r="I996" t="str">
            <v>PLNT</v>
          </cell>
          <cell r="J996" t="str">
            <v>PLNT</v>
          </cell>
          <cell r="K996" t="str">
            <v>PLNT</v>
          </cell>
          <cell r="L996" t="str">
            <v>PLNT</v>
          </cell>
        </row>
        <row r="1000">
          <cell r="B1000" t="str">
            <v>SCHMAT-SITUS</v>
          </cell>
          <cell r="C1000" t="str">
            <v>SCHMAT-SITUS</v>
          </cell>
          <cell r="D1000" t="str">
            <v>SCHMAT-SITUS</v>
          </cell>
          <cell r="E1000" t="str">
            <v>SCHMAT-SITUS</v>
          </cell>
          <cell r="F1000" t="str">
            <v>SCHMAT-SITUS</v>
          </cell>
          <cell r="H1000" t="str">
            <v>PLNT</v>
          </cell>
          <cell r="I1000" t="str">
            <v>PLNT</v>
          </cell>
          <cell r="J1000" t="str">
            <v>PLNT</v>
          </cell>
          <cell r="K1000" t="str">
            <v>PLNT</v>
          </cell>
          <cell r="L1000" t="str">
            <v>PLNT</v>
          </cell>
        </row>
        <row r="1001">
          <cell r="B1001" t="str">
            <v>P</v>
          </cell>
          <cell r="C1001" t="str">
            <v>P</v>
          </cell>
          <cell r="D1001" t="str">
            <v>P</v>
          </cell>
          <cell r="E1001" t="str">
            <v>P</v>
          </cell>
          <cell r="F1001" t="str">
            <v>P</v>
          </cell>
          <cell r="H1001" t="str">
            <v>DRB</v>
          </cell>
          <cell r="I1001" t="str">
            <v>DRB</v>
          </cell>
          <cell r="J1001" t="str">
            <v>DRB</v>
          </cell>
          <cell r="K1001" t="str">
            <v>DRB</v>
          </cell>
          <cell r="L1001" t="str">
            <v>DRB</v>
          </cell>
        </row>
        <row r="1002">
          <cell r="B1002" t="str">
            <v>DPW</v>
          </cell>
          <cell r="C1002" t="str">
            <v>DPW</v>
          </cell>
          <cell r="D1002" t="str">
            <v>DPW</v>
          </cell>
          <cell r="E1002" t="str">
            <v>DPW</v>
          </cell>
          <cell r="F1002" t="str">
            <v>DPW</v>
          </cell>
          <cell r="H1002" t="str">
            <v>PLNT</v>
          </cell>
          <cell r="I1002" t="str">
            <v>PLNT</v>
          </cell>
          <cell r="J1002" t="str">
            <v>PLNT</v>
          </cell>
          <cell r="K1002" t="str">
            <v>PLNT</v>
          </cell>
          <cell r="L1002" t="str">
            <v>PLNT</v>
          </cell>
        </row>
        <row r="1003">
          <cell r="B1003" t="str">
            <v>SCHMAT-SNP</v>
          </cell>
          <cell r="C1003" t="str">
            <v>SCHMAT-SNP</v>
          </cell>
          <cell r="D1003" t="str">
            <v>SCHMAT-SNP</v>
          </cell>
          <cell r="E1003" t="str">
            <v>SCHMAT-SNP</v>
          </cell>
          <cell r="F1003" t="str">
            <v>SCHMAT-SNP</v>
          </cell>
          <cell r="H1003" t="str">
            <v>DISom</v>
          </cell>
          <cell r="I1003" t="str">
            <v>DISom</v>
          </cell>
          <cell r="J1003" t="str">
            <v>DISom</v>
          </cell>
          <cell r="K1003" t="str">
            <v>DISom</v>
          </cell>
          <cell r="L1003" t="str">
            <v>DISom</v>
          </cell>
        </row>
        <row r="1004">
          <cell r="B1004" t="str">
            <v>P</v>
          </cell>
          <cell r="C1004" t="str">
            <v>P</v>
          </cell>
          <cell r="D1004" t="str">
            <v>P</v>
          </cell>
          <cell r="E1004" t="str">
            <v>P</v>
          </cell>
          <cell r="F1004" t="str">
            <v>P</v>
          </cell>
          <cell r="H1004" t="str">
            <v>DRB</v>
          </cell>
          <cell r="I1004" t="str">
            <v>DRB</v>
          </cell>
          <cell r="J1004" t="str">
            <v>DRB</v>
          </cell>
          <cell r="K1004" t="str">
            <v>DRB</v>
          </cell>
          <cell r="L1004" t="str">
            <v>DRB</v>
          </cell>
        </row>
        <row r="1005">
          <cell r="B1005" t="str">
            <v>P</v>
          </cell>
          <cell r="C1005" t="str">
            <v>P</v>
          </cell>
          <cell r="D1005" t="str">
            <v>P</v>
          </cell>
          <cell r="E1005" t="str">
            <v>P</v>
          </cell>
          <cell r="F1005" t="str">
            <v>P</v>
          </cell>
          <cell r="H1005" t="str">
            <v>DRB</v>
          </cell>
          <cell r="I1005" t="str">
            <v>DRB</v>
          </cell>
          <cell r="J1005" t="str">
            <v>DRB</v>
          </cell>
          <cell r="K1005" t="str">
            <v>DRB</v>
          </cell>
          <cell r="L1005" t="str">
            <v>DRB</v>
          </cell>
        </row>
        <row r="1006">
          <cell r="B1006" t="str">
            <v>SCHMAT-SE</v>
          </cell>
          <cell r="C1006" t="str">
            <v>SCHMAT-SE</v>
          </cell>
          <cell r="D1006" t="str">
            <v>SCHMAT-SE</v>
          </cell>
          <cell r="E1006" t="str">
            <v>SCHMAT-SE</v>
          </cell>
          <cell r="F1006" t="str">
            <v>SCHMAT-SE</v>
          </cell>
          <cell r="H1006" t="str">
            <v>DRB</v>
          </cell>
          <cell r="I1006" t="str">
            <v>DRB</v>
          </cell>
          <cell r="J1006" t="str">
            <v>DRB</v>
          </cell>
          <cell r="K1006" t="str">
            <v>DRB</v>
          </cell>
          <cell r="L1006" t="str">
            <v>DRB</v>
          </cell>
        </row>
        <row r="1007">
          <cell r="B1007" t="str">
            <v>P</v>
          </cell>
          <cell r="C1007" t="str">
            <v>P</v>
          </cell>
          <cell r="D1007" t="str">
            <v>P</v>
          </cell>
          <cell r="E1007" t="str">
            <v>P</v>
          </cell>
          <cell r="F1007" t="str">
            <v>P</v>
          </cell>
          <cell r="H1007" t="str">
            <v>DRB</v>
          </cell>
          <cell r="I1007" t="str">
            <v>DRB</v>
          </cell>
          <cell r="J1007" t="str">
            <v>DRB</v>
          </cell>
          <cell r="K1007" t="str">
            <v>DRB</v>
          </cell>
          <cell r="L1007" t="str">
            <v>DRB</v>
          </cell>
        </row>
        <row r="1008">
          <cell r="B1008" t="str">
            <v>SCHMAT</v>
          </cell>
          <cell r="C1008" t="str">
            <v>SCHMAT</v>
          </cell>
          <cell r="D1008" t="str">
            <v>SCHMAT</v>
          </cell>
          <cell r="E1008" t="str">
            <v>SCHMAT</v>
          </cell>
          <cell r="F1008" t="str">
            <v>SCHMAT</v>
          </cell>
          <cell r="H1008" t="str">
            <v>PLNT</v>
          </cell>
          <cell r="I1008" t="str">
            <v>PLNT</v>
          </cell>
          <cell r="J1008" t="str">
            <v>PLNT</v>
          </cell>
          <cell r="K1008" t="str">
            <v>PLNT</v>
          </cell>
          <cell r="L1008" t="str">
            <v>PLNT</v>
          </cell>
        </row>
        <row r="1009">
          <cell r="B1009" t="str">
            <v>SCHMAT-SO</v>
          </cell>
          <cell r="C1009" t="str">
            <v>SCHMAT-SO</v>
          </cell>
          <cell r="D1009" t="str">
            <v>SCHMAT-SO</v>
          </cell>
          <cell r="E1009" t="str">
            <v>SCHMAT-SO</v>
          </cell>
          <cell r="F1009" t="str">
            <v>SCHMAT-SO</v>
          </cell>
          <cell r="H1009" t="str">
            <v>DISom</v>
          </cell>
          <cell r="I1009" t="str">
            <v>DISom</v>
          </cell>
          <cell r="J1009" t="str">
            <v>DISom</v>
          </cell>
          <cell r="K1009" t="str">
            <v>DISom</v>
          </cell>
          <cell r="L1009" t="str">
            <v>DISom</v>
          </cell>
        </row>
        <row r="1010">
          <cell r="B1010" t="str">
            <v>SCHMAT-SNP</v>
          </cell>
          <cell r="C1010" t="str">
            <v>SCHMAT-SNP</v>
          </cell>
          <cell r="D1010" t="str">
            <v>SCHMAT-SNP</v>
          </cell>
          <cell r="E1010" t="str">
            <v>SCHMAT-SNP</v>
          </cell>
          <cell r="F1010" t="str">
            <v>SCHMAT-SNP</v>
          </cell>
          <cell r="H1010" t="str">
            <v>DISom</v>
          </cell>
          <cell r="I1010" t="str">
            <v>DISom</v>
          </cell>
          <cell r="J1010" t="str">
            <v>DISom</v>
          </cell>
          <cell r="K1010" t="str">
            <v>DISom</v>
          </cell>
          <cell r="L1010" t="str">
            <v>DISom</v>
          </cell>
        </row>
        <row r="1011">
          <cell r="B1011" t="str">
            <v>CUST</v>
          </cell>
          <cell r="C1011" t="str">
            <v>CUST</v>
          </cell>
          <cell r="D1011" t="str">
            <v>CUST</v>
          </cell>
          <cell r="E1011" t="str">
            <v>CUST</v>
          </cell>
          <cell r="F1011" t="str">
            <v>CUST</v>
          </cell>
          <cell r="H1011" t="str">
            <v>CUST</v>
          </cell>
          <cell r="I1011" t="str">
            <v>CUST</v>
          </cell>
          <cell r="J1011" t="str">
            <v>CUST</v>
          </cell>
          <cell r="K1011" t="str">
            <v>CUST</v>
          </cell>
          <cell r="L1011" t="str">
            <v>CUST</v>
          </cell>
        </row>
        <row r="1012">
          <cell r="B1012" t="str">
            <v>P</v>
          </cell>
          <cell r="C1012" t="str">
            <v>P</v>
          </cell>
          <cell r="D1012" t="str">
            <v>P</v>
          </cell>
          <cell r="E1012" t="str">
            <v>P</v>
          </cell>
          <cell r="F1012" t="str">
            <v>P</v>
          </cell>
          <cell r="H1012" t="str">
            <v>DRB</v>
          </cell>
          <cell r="I1012" t="str">
            <v>DRB</v>
          </cell>
          <cell r="J1012" t="str">
            <v>DRB</v>
          </cell>
          <cell r="K1012" t="str">
            <v>DRB</v>
          </cell>
          <cell r="L1012" t="str">
            <v>DRB</v>
          </cell>
        </row>
        <row r="1013">
          <cell r="B1013" t="str">
            <v>BOOKDEPR</v>
          </cell>
          <cell r="C1013" t="str">
            <v>BOOKDEPR</v>
          </cell>
          <cell r="D1013" t="str">
            <v>BOOKDEPR</v>
          </cell>
          <cell r="E1013" t="str">
            <v>BOOKDEPR</v>
          </cell>
          <cell r="F1013" t="str">
            <v>BOOKDEPR</v>
          </cell>
          <cell r="H1013" t="str">
            <v>PLNT</v>
          </cell>
          <cell r="I1013" t="str">
            <v>PLNT</v>
          </cell>
          <cell r="J1013" t="str">
            <v>PLNT</v>
          </cell>
          <cell r="K1013" t="str">
            <v>PLNT</v>
          </cell>
          <cell r="L1013" t="str">
            <v>PLNT</v>
          </cell>
        </row>
        <row r="1019">
          <cell r="B1019" t="str">
            <v>SCHMDF</v>
          </cell>
          <cell r="C1019" t="str">
            <v>SCHMDF</v>
          </cell>
          <cell r="D1019" t="str">
            <v>SCHMDF</v>
          </cell>
          <cell r="E1019" t="str">
            <v>SCHMDF</v>
          </cell>
          <cell r="F1019" t="str">
            <v>SCHMDF</v>
          </cell>
          <cell r="H1019" t="str">
            <v>PLNT</v>
          </cell>
          <cell r="I1019" t="str">
            <v>PLNT</v>
          </cell>
          <cell r="J1019" t="str">
            <v>PLNT</v>
          </cell>
          <cell r="K1019" t="str">
            <v>PLNT</v>
          </cell>
          <cell r="L1019" t="str">
            <v>PLNT</v>
          </cell>
        </row>
        <row r="1020">
          <cell r="B1020" t="str">
            <v>SCHMDF</v>
          </cell>
          <cell r="C1020" t="str">
            <v>SCHMDF</v>
          </cell>
          <cell r="D1020" t="str">
            <v>SCHMDF</v>
          </cell>
          <cell r="E1020" t="str">
            <v>SCHMDF</v>
          </cell>
          <cell r="F1020" t="str">
            <v>SCHMDF</v>
          </cell>
          <cell r="H1020" t="str">
            <v>PLNT</v>
          </cell>
          <cell r="I1020" t="str">
            <v>PLNT</v>
          </cell>
          <cell r="J1020" t="str">
            <v>PLNT</v>
          </cell>
          <cell r="K1020" t="str">
            <v>PLNT</v>
          </cell>
          <cell r="L1020" t="str">
            <v>PLNT</v>
          </cell>
        </row>
        <row r="1021">
          <cell r="B1021" t="str">
            <v>SCHMDF</v>
          </cell>
          <cell r="C1021" t="str">
            <v>SCHMDF</v>
          </cell>
          <cell r="D1021" t="str">
            <v>SCHMDF</v>
          </cell>
          <cell r="E1021" t="str">
            <v>SCHMDF</v>
          </cell>
          <cell r="F1021" t="str">
            <v>SCHMDF</v>
          </cell>
          <cell r="H1021" t="str">
            <v>PLNT</v>
          </cell>
          <cell r="I1021" t="str">
            <v>PLNT</v>
          </cell>
          <cell r="J1021" t="str">
            <v>PLNT</v>
          </cell>
          <cell r="K1021" t="str">
            <v>PLNT</v>
          </cell>
          <cell r="L1021" t="str">
            <v>PLNT</v>
          </cell>
        </row>
        <row r="1024">
          <cell r="B1024" t="str">
            <v>SCHMDP</v>
          </cell>
          <cell r="C1024" t="str">
            <v>SCHMDP</v>
          </cell>
          <cell r="D1024" t="str">
            <v>SCHMDP</v>
          </cell>
          <cell r="E1024" t="str">
            <v>SCHMDP</v>
          </cell>
          <cell r="F1024" t="str">
            <v>SCHMDP</v>
          </cell>
          <cell r="H1024" t="str">
            <v>PLNT</v>
          </cell>
          <cell r="I1024" t="str">
            <v>PLNT</v>
          </cell>
          <cell r="J1024" t="str">
            <v>PLNT</v>
          </cell>
          <cell r="K1024" t="str">
            <v>PLNT</v>
          </cell>
          <cell r="L1024" t="str">
            <v>PLNT</v>
          </cell>
        </row>
        <row r="1025">
          <cell r="B1025" t="str">
            <v>P</v>
          </cell>
          <cell r="C1025" t="str">
            <v>P</v>
          </cell>
          <cell r="D1025" t="str">
            <v>P</v>
          </cell>
          <cell r="E1025" t="str">
            <v>P</v>
          </cell>
          <cell r="F1025" t="str">
            <v>P</v>
          </cell>
          <cell r="H1025" t="str">
            <v>DRB</v>
          </cell>
          <cell r="I1025" t="str">
            <v>DRB</v>
          </cell>
          <cell r="J1025" t="str">
            <v>DRB</v>
          </cell>
          <cell r="K1025" t="str">
            <v>DRB</v>
          </cell>
          <cell r="L1025" t="str">
            <v>DRB</v>
          </cell>
        </row>
        <row r="1026">
          <cell r="B1026" t="str">
            <v>PTD</v>
          </cell>
          <cell r="C1026" t="str">
            <v>PTD</v>
          </cell>
          <cell r="D1026" t="str">
            <v>PTD</v>
          </cell>
          <cell r="E1026" t="str">
            <v>PTD</v>
          </cell>
          <cell r="F1026" t="str">
            <v>PTD</v>
          </cell>
          <cell r="H1026" t="str">
            <v>DISom</v>
          </cell>
          <cell r="I1026" t="str">
            <v>DISom</v>
          </cell>
          <cell r="J1026" t="str">
            <v>DISom</v>
          </cell>
          <cell r="K1026" t="str">
            <v>DISom</v>
          </cell>
          <cell r="L1026" t="str">
            <v>DISom</v>
          </cell>
        </row>
        <row r="1027">
          <cell r="B1027" t="str">
            <v>IBT</v>
          </cell>
          <cell r="C1027" t="str">
            <v>IBT</v>
          </cell>
          <cell r="D1027" t="str">
            <v>IBT</v>
          </cell>
          <cell r="E1027" t="str">
            <v>IBT</v>
          </cell>
          <cell r="F1027" t="str">
            <v>IBT</v>
          </cell>
          <cell r="H1027" t="str">
            <v>DISom</v>
          </cell>
          <cell r="I1027" t="str">
            <v>DISom</v>
          </cell>
          <cell r="J1027" t="str">
            <v>DISom</v>
          </cell>
          <cell r="K1027" t="str">
            <v>DISom</v>
          </cell>
          <cell r="L1027" t="str">
            <v>DISom</v>
          </cell>
        </row>
        <row r="1028">
          <cell r="B1028" t="str">
            <v>P</v>
          </cell>
          <cell r="C1028" t="str">
            <v>P</v>
          </cell>
          <cell r="D1028" t="str">
            <v>P</v>
          </cell>
          <cell r="E1028" t="str">
            <v>P</v>
          </cell>
          <cell r="F1028" t="str">
            <v>P</v>
          </cell>
          <cell r="H1028" t="str">
            <v>DRB</v>
          </cell>
          <cell r="I1028" t="str">
            <v>DRB</v>
          </cell>
          <cell r="J1028" t="str">
            <v>DRB</v>
          </cell>
          <cell r="K1028" t="str">
            <v>DRB</v>
          </cell>
          <cell r="L1028" t="str">
            <v>DRB</v>
          </cell>
        </row>
        <row r="1029">
          <cell r="B1029" t="str">
            <v>SCHMDP-SO</v>
          </cell>
          <cell r="C1029" t="str">
            <v>SCHMDP-SO</v>
          </cell>
          <cell r="D1029" t="str">
            <v>SCHMDP-SO</v>
          </cell>
          <cell r="E1029" t="str">
            <v>SCHMDP-SO</v>
          </cell>
          <cell r="F1029" t="str">
            <v>SCHMDP-SO</v>
          </cell>
          <cell r="H1029" t="str">
            <v>DISom</v>
          </cell>
          <cell r="I1029" t="str">
            <v>DISom</v>
          </cell>
          <cell r="J1029" t="str">
            <v>DISom</v>
          </cell>
          <cell r="K1029" t="str">
            <v>DISom</v>
          </cell>
          <cell r="L1029" t="str">
            <v>DISom</v>
          </cell>
        </row>
        <row r="1033">
          <cell r="B1033" t="str">
            <v>GP</v>
          </cell>
          <cell r="C1033" t="str">
            <v>GP</v>
          </cell>
          <cell r="D1033" t="str">
            <v>GP</v>
          </cell>
          <cell r="E1033" t="str">
            <v>GP</v>
          </cell>
          <cell r="F1033" t="str">
            <v>GP</v>
          </cell>
          <cell r="H1033" t="str">
            <v>PLNT</v>
          </cell>
          <cell r="I1033" t="str">
            <v>PLNT</v>
          </cell>
          <cell r="J1033" t="str">
            <v>PLNT</v>
          </cell>
          <cell r="K1033" t="str">
            <v>PLNT</v>
          </cell>
          <cell r="L1033" t="str">
            <v>PLNT</v>
          </cell>
        </row>
        <row r="1034">
          <cell r="B1034" t="str">
            <v>CUST</v>
          </cell>
          <cell r="C1034" t="str">
            <v>CUST</v>
          </cell>
          <cell r="D1034" t="str">
            <v>CUST</v>
          </cell>
          <cell r="E1034" t="str">
            <v>CUST</v>
          </cell>
          <cell r="F1034" t="str">
            <v>CUST</v>
          </cell>
          <cell r="H1034" t="str">
            <v>CUST</v>
          </cell>
          <cell r="I1034" t="str">
            <v>CUST</v>
          </cell>
          <cell r="J1034" t="str">
            <v>CUST</v>
          </cell>
          <cell r="K1034" t="str">
            <v>CUST</v>
          </cell>
          <cell r="L1034" t="str">
            <v>CUST</v>
          </cell>
        </row>
        <row r="1035">
          <cell r="B1035" t="str">
            <v>SCHMDT-SNP</v>
          </cell>
          <cell r="C1035" t="str">
            <v>SCHMDT-SNP</v>
          </cell>
          <cell r="D1035" t="str">
            <v>SCHMDT-SNP</v>
          </cell>
          <cell r="E1035" t="str">
            <v>SCHMDT-SNP</v>
          </cell>
          <cell r="F1035" t="str">
            <v>SCHMDT-SNP</v>
          </cell>
          <cell r="H1035" t="str">
            <v>DISom</v>
          </cell>
          <cell r="I1035" t="str">
            <v>DISom</v>
          </cell>
          <cell r="J1035" t="str">
            <v>DISom</v>
          </cell>
          <cell r="K1035" t="str">
            <v>DISom</v>
          </cell>
          <cell r="L1035" t="str">
            <v>DISom</v>
          </cell>
        </row>
        <row r="1036">
          <cell r="B1036" t="str">
            <v>CUST</v>
          </cell>
          <cell r="C1036" t="str">
            <v>CUST</v>
          </cell>
          <cell r="D1036" t="str">
            <v>CUST</v>
          </cell>
          <cell r="E1036" t="str">
            <v>CUST</v>
          </cell>
          <cell r="F1036" t="str">
            <v>CUST</v>
          </cell>
          <cell r="H1036" t="str">
            <v>CUST</v>
          </cell>
          <cell r="I1036" t="str">
            <v>CUST</v>
          </cell>
          <cell r="J1036" t="str">
            <v>CUST</v>
          </cell>
          <cell r="K1036" t="str">
            <v>CUST</v>
          </cell>
          <cell r="L1036" t="str">
            <v>CUST</v>
          </cell>
        </row>
        <row r="1037">
          <cell r="B1037" t="str">
            <v>SCHMDT</v>
          </cell>
          <cell r="C1037" t="str">
            <v>SCHMDT</v>
          </cell>
          <cell r="D1037" t="str">
            <v>SCHMDT</v>
          </cell>
          <cell r="E1037" t="str">
            <v>SCHMDT</v>
          </cell>
          <cell r="F1037" t="str">
            <v>SCHMDT</v>
          </cell>
          <cell r="H1037" t="str">
            <v>PLNT</v>
          </cell>
          <cell r="I1037" t="str">
            <v>PLNT</v>
          </cell>
          <cell r="J1037" t="str">
            <v>PLNT</v>
          </cell>
          <cell r="K1037" t="str">
            <v>PLNT</v>
          </cell>
          <cell r="L1037" t="str">
            <v>PLNT</v>
          </cell>
        </row>
        <row r="1038">
          <cell r="B1038" t="str">
            <v>CUST</v>
          </cell>
          <cell r="C1038" t="str">
            <v>CUST</v>
          </cell>
          <cell r="D1038" t="str">
            <v>CUST</v>
          </cell>
          <cell r="E1038" t="str">
            <v>CUST</v>
          </cell>
          <cell r="F1038" t="str">
            <v>CUST</v>
          </cell>
          <cell r="H1038" t="str">
            <v>CUST</v>
          </cell>
          <cell r="I1038" t="str">
            <v>CUST</v>
          </cell>
          <cell r="J1038" t="str">
            <v>CUST</v>
          </cell>
          <cell r="K1038" t="str">
            <v>CUST</v>
          </cell>
          <cell r="L1038" t="str">
            <v>CUST</v>
          </cell>
        </row>
        <row r="1039">
          <cell r="B1039" t="str">
            <v>P</v>
          </cell>
          <cell r="C1039" t="str">
            <v>P</v>
          </cell>
          <cell r="D1039" t="str">
            <v>P</v>
          </cell>
          <cell r="E1039" t="str">
            <v>P</v>
          </cell>
          <cell r="F1039" t="str">
            <v>P</v>
          </cell>
          <cell r="H1039" t="str">
            <v>DRB</v>
          </cell>
          <cell r="I1039" t="str">
            <v>DRB</v>
          </cell>
          <cell r="J1039" t="str">
            <v>DRB</v>
          </cell>
          <cell r="K1039" t="str">
            <v>DRB</v>
          </cell>
          <cell r="L1039" t="str">
            <v>DRB</v>
          </cell>
        </row>
        <row r="1040">
          <cell r="B1040" t="str">
            <v>SCHMDT-SG</v>
          </cell>
          <cell r="C1040" t="str">
            <v>SCHMDT-SG</v>
          </cell>
          <cell r="D1040" t="str">
            <v>SCHMDT-SG</v>
          </cell>
          <cell r="E1040" t="str">
            <v>SCHMDT-SG</v>
          </cell>
          <cell r="F1040" t="str">
            <v>SCHMDT-SG</v>
          </cell>
          <cell r="H1040" t="str">
            <v>DRB</v>
          </cell>
          <cell r="I1040" t="str">
            <v>DRB</v>
          </cell>
          <cell r="J1040" t="str">
            <v>DRB</v>
          </cell>
          <cell r="K1040" t="str">
            <v>DRB</v>
          </cell>
          <cell r="L1040" t="str">
            <v>DRB</v>
          </cell>
        </row>
        <row r="1041">
          <cell r="B1041" t="str">
            <v>SCHMDT-GPS</v>
          </cell>
          <cell r="C1041" t="str">
            <v>SCHMDT-GPS</v>
          </cell>
          <cell r="D1041" t="str">
            <v>SCHMDT-GPS</v>
          </cell>
          <cell r="E1041" t="str">
            <v>SCHMDT-GPS</v>
          </cell>
          <cell r="F1041" t="str">
            <v>SCHMDT-GPS</v>
          </cell>
          <cell r="H1041" t="str">
            <v>PLNT</v>
          </cell>
          <cell r="I1041" t="str">
            <v>PLNT</v>
          </cell>
          <cell r="J1041" t="str">
            <v>PLNT</v>
          </cell>
          <cell r="K1041" t="str">
            <v>PLNT</v>
          </cell>
          <cell r="L1041" t="str">
            <v>PLNT</v>
          </cell>
        </row>
        <row r="1042">
          <cell r="B1042" t="str">
            <v>SCHMDT-SO</v>
          </cell>
          <cell r="C1042" t="str">
            <v>SCHMDT-SO</v>
          </cell>
          <cell r="D1042" t="str">
            <v>SCHMDT-SO</v>
          </cell>
          <cell r="E1042" t="str">
            <v>SCHMDT-SO</v>
          </cell>
          <cell r="F1042" t="str">
            <v>SCHMDT-SO</v>
          </cell>
          <cell r="H1042" t="str">
            <v>DISom</v>
          </cell>
          <cell r="I1042" t="str">
            <v>DISom</v>
          </cell>
          <cell r="J1042" t="str">
            <v>DISom</v>
          </cell>
          <cell r="K1042" t="str">
            <v>DISom</v>
          </cell>
          <cell r="L1042" t="str">
            <v>DISom</v>
          </cell>
        </row>
        <row r="1043">
          <cell r="B1043" t="str">
            <v>TAXDEPR</v>
          </cell>
          <cell r="C1043" t="str">
            <v>TAXDEPR</v>
          </cell>
          <cell r="D1043" t="str">
            <v>TAXDEPR</v>
          </cell>
          <cell r="E1043" t="str">
            <v>TAXDEPR</v>
          </cell>
          <cell r="F1043" t="str">
            <v>TAXDEPR</v>
          </cell>
          <cell r="H1043" t="str">
            <v>DISom</v>
          </cell>
          <cell r="I1043" t="str">
            <v>DISom</v>
          </cell>
          <cell r="J1043" t="str">
            <v>DISom</v>
          </cell>
          <cell r="K1043" t="str">
            <v>DISom</v>
          </cell>
          <cell r="L1043" t="str">
            <v>DISom</v>
          </cell>
        </row>
        <row r="1044">
          <cell r="B1044" t="str">
            <v>DPW</v>
          </cell>
          <cell r="C1044" t="str">
            <v>DPW</v>
          </cell>
          <cell r="D1044" t="str">
            <v>DPW</v>
          </cell>
          <cell r="E1044" t="str">
            <v>DPW</v>
          </cell>
          <cell r="F1044" t="str">
            <v>DPW</v>
          </cell>
          <cell r="H1044" t="str">
            <v>PLNT</v>
          </cell>
          <cell r="I1044" t="str">
            <v>PLNT</v>
          </cell>
          <cell r="J1044" t="str">
            <v>PLNT</v>
          </cell>
          <cell r="K1044" t="str">
            <v>PLNT</v>
          </cell>
          <cell r="L1044" t="str">
            <v>PLNT</v>
          </cell>
        </row>
        <row r="1052">
          <cell r="B1052" t="str">
            <v>IBT</v>
          </cell>
          <cell r="C1052" t="str">
            <v>IBT</v>
          </cell>
          <cell r="D1052" t="str">
            <v>IBT</v>
          </cell>
          <cell r="E1052" t="str">
            <v>IBT</v>
          </cell>
          <cell r="F1052" t="str">
            <v>IBT</v>
          </cell>
          <cell r="H1052" t="str">
            <v>DRB</v>
          </cell>
          <cell r="I1052" t="str">
            <v>DRB</v>
          </cell>
          <cell r="J1052" t="str">
            <v>DRB</v>
          </cell>
          <cell r="K1052" t="str">
            <v>DRB</v>
          </cell>
          <cell r="L1052" t="str">
            <v>DRB</v>
          </cell>
        </row>
        <row r="1053">
          <cell r="B1053" t="str">
            <v>IBT</v>
          </cell>
          <cell r="C1053" t="str">
            <v>IBT</v>
          </cell>
          <cell r="D1053" t="str">
            <v>IBT</v>
          </cell>
          <cell r="E1053" t="str">
            <v>IBT</v>
          </cell>
          <cell r="F1053" t="str">
            <v>IBT</v>
          </cell>
          <cell r="H1053" t="str">
            <v>DRB</v>
          </cell>
          <cell r="I1053" t="str">
            <v>DRB</v>
          </cell>
          <cell r="J1053" t="str">
            <v>DRB</v>
          </cell>
          <cell r="K1053" t="str">
            <v>DRB</v>
          </cell>
          <cell r="L1053" t="str">
            <v>DRB</v>
          </cell>
        </row>
        <row r="1054">
          <cell r="B1054" t="str">
            <v>P</v>
          </cell>
          <cell r="C1054" t="str">
            <v>P</v>
          </cell>
          <cell r="D1054" t="str">
            <v>P</v>
          </cell>
          <cell r="E1054" t="str">
            <v>P</v>
          </cell>
          <cell r="F1054" t="str">
            <v>P</v>
          </cell>
          <cell r="H1054" t="str">
            <v>DRB</v>
          </cell>
          <cell r="I1054" t="str">
            <v>DRB</v>
          </cell>
          <cell r="J1054" t="str">
            <v>DRB</v>
          </cell>
          <cell r="K1054" t="str">
            <v>DRB</v>
          </cell>
          <cell r="L1054" t="str">
            <v>DRB</v>
          </cell>
        </row>
        <row r="1055">
          <cell r="B1055" t="str">
            <v>IBT</v>
          </cell>
          <cell r="C1055" t="str">
            <v>IBT</v>
          </cell>
          <cell r="D1055" t="str">
            <v>IBT</v>
          </cell>
          <cell r="E1055" t="str">
            <v>IBT</v>
          </cell>
          <cell r="F1055" t="str">
            <v>IBT</v>
          </cell>
          <cell r="H1055" t="str">
            <v>DRB</v>
          </cell>
          <cell r="I1055" t="str">
            <v>DRB</v>
          </cell>
          <cell r="J1055" t="str">
            <v>DRB</v>
          </cell>
          <cell r="K1055" t="str">
            <v>DRB</v>
          </cell>
          <cell r="L1055" t="str">
            <v>DRB</v>
          </cell>
        </row>
        <row r="1075">
          <cell r="B1075" t="str">
            <v>SIT</v>
          </cell>
          <cell r="C1075" t="str">
            <v>SIT</v>
          </cell>
          <cell r="D1075" t="str">
            <v>SIT</v>
          </cell>
          <cell r="E1075" t="str">
            <v>SIT</v>
          </cell>
          <cell r="F1075" t="str">
            <v>SIT</v>
          </cell>
          <cell r="H1075" t="str">
            <v>DRB</v>
          </cell>
          <cell r="I1075" t="str">
            <v>DRB</v>
          </cell>
          <cell r="J1075" t="str">
            <v>DRB</v>
          </cell>
          <cell r="K1075" t="str">
            <v>DRB</v>
          </cell>
          <cell r="L1075" t="str">
            <v>DRB</v>
          </cell>
        </row>
        <row r="1084">
          <cell r="B1084" t="str">
            <v>P</v>
          </cell>
          <cell r="C1084" t="str">
            <v>P</v>
          </cell>
          <cell r="D1084" t="str">
            <v>P</v>
          </cell>
          <cell r="E1084" t="str">
            <v>P</v>
          </cell>
          <cell r="F1084" t="str">
            <v>P</v>
          </cell>
        </row>
        <row r="1085">
          <cell r="B1085" t="str">
            <v>P</v>
          </cell>
          <cell r="C1085" t="str">
            <v>P</v>
          </cell>
          <cell r="D1085" t="str">
            <v>P</v>
          </cell>
          <cell r="E1085" t="str">
            <v>P</v>
          </cell>
          <cell r="F1085" t="str">
            <v>P</v>
          </cell>
        </row>
        <row r="1086">
          <cell r="B1086" t="str">
            <v>P</v>
          </cell>
          <cell r="C1086" t="str">
            <v>P</v>
          </cell>
          <cell r="D1086" t="str">
            <v>P</v>
          </cell>
          <cell r="E1086" t="str">
            <v>P</v>
          </cell>
          <cell r="F1086" t="str">
            <v>P</v>
          </cell>
        </row>
        <row r="1087">
          <cell r="B1087" t="str">
            <v>LABOR</v>
          </cell>
          <cell r="C1087" t="str">
            <v>LABOR</v>
          </cell>
          <cell r="D1087" t="str">
            <v>LABOR</v>
          </cell>
          <cell r="E1087" t="str">
            <v>LABOR</v>
          </cell>
          <cell r="F1087" t="str">
            <v>LABOR</v>
          </cell>
        </row>
        <row r="1093">
          <cell r="B1093" t="str">
            <v>FIT</v>
          </cell>
          <cell r="C1093" t="str">
            <v>FIT</v>
          </cell>
          <cell r="D1093" t="str">
            <v>FIT</v>
          </cell>
          <cell r="E1093" t="str">
            <v>FIT</v>
          </cell>
          <cell r="F1093" t="str">
            <v>FIT</v>
          </cell>
          <cell r="H1093" t="str">
            <v>DRB</v>
          </cell>
          <cell r="I1093" t="str">
            <v>DRB</v>
          </cell>
          <cell r="J1093" t="str">
            <v>DRB</v>
          </cell>
          <cell r="K1093" t="str">
            <v>DRB</v>
          </cell>
          <cell r="L1093" t="str">
            <v>DRB</v>
          </cell>
        </row>
        <row r="1099">
          <cell r="B1099" t="str">
            <v>P</v>
          </cell>
          <cell r="C1099" t="str">
            <v>P</v>
          </cell>
          <cell r="D1099" t="str">
            <v>P</v>
          </cell>
          <cell r="E1099" t="str">
            <v>P</v>
          </cell>
          <cell r="F1099" t="str">
            <v>P</v>
          </cell>
        </row>
        <row r="1100">
          <cell r="B1100" t="str">
            <v>P</v>
          </cell>
          <cell r="C1100" t="str">
            <v>P</v>
          </cell>
          <cell r="D1100" t="str">
            <v>P</v>
          </cell>
          <cell r="E1100" t="str">
            <v>P</v>
          </cell>
          <cell r="F1100" t="str">
            <v>P</v>
          </cell>
        </row>
        <row r="1101">
          <cell r="B1101" t="str">
            <v>P</v>
          </cell>
          <cell r="C1101" t="str">
            <v>P</v>
          </cell>
          <cell r="D1101" t="str">
            <v>P</v>
          </cell>
          <cell r="E1101" t="str">
            <v>P</v>
          </cell>
          <cell r="F1101" t="str">
            <v>P</v>
          </cell>
        </row>
        <row r="1102">
          <cell r="B1102" t="str">
            <v>P</v>
          </cell>
          <cell r="C1102" t="str">
            <v>P</v>
          </cell>
          <cell r="D1102" t="str">
            <v>P</v>
          </cell>
          <cell r="E1102" t="str">
            <v>P</v>
          </cell>
          <cell r="F1102" t="str">
            <v>P</v>
          </cell>
        </row>
        <row r="1103">
          <cell r="B1103" t="str">
            <v>P</v>
          </cell>
          <cell r="C1103" t="str">
            <v>P</v>
          </cell>
          <cell r="D1103" t="str">
            <v>P</v>
          </cell>
          <cell r="E1103" t="str">
            <v>P</v>
          </cell>
          <cell r="F1103" t="str">
            <v>P</v>
          </cell>
        </row>
        <row r="1107">
          <cell r="B1107" t="str">
            <v>P</v>
          </cell>
          <cell r="C1107" t="str">
            <v>P</v>
          </cell>
          <cell r="D1107" t="str">
            <v>P</v>
          </cell>
          <cell r="E1107" t="str">
            <v>P</v>
          </cell>
          <cell r="F1107" t="str">
            <v>P</v>
          </cell>
        </row>
        <row r="1108">
          <cell r="B1108" t="str">
            <v>P</v>
          </cell>
          <cell r="C1108" t="str">
            <v>P</v>
          </cell>
          <cell r="D1108" t="str">
            <v>P</v>
          </cell>
          <cell r="E1108" t="str">
            <v>P</v>
          </cell>
          <cell r="F1108" t="str">
            <v>P</v>
          </cell>
        </row>
        <row r="1109">
          <cell r="B1109" t="str">
            <v>P</v>
          </cell>
          <cell r="C1109" t="str">
            <v>P</v>
          </cell>
          <cell r="D1109" t="str">
            <v>P</v>
          </cell>
          <cell r="E1109" t="str">
            <v>P</v>
          </cell>
          <cell r="F1109" t="str">
            <v>P</v>
          </cell>
        </row>
        <row r="1110">
          <cell r="B1110" t="str">
            <v>P</v>
          </cell>
          <cell r="C1110" t="str">
            <v>P</v>
          </cell>
          <cell r="D1110" t="str">
            <v>P</v>
          </cell>
          <cell r="E1110" t="str">
            <v>P</v>
          </cell>
          <cell r="F1110" t="str">
            <v>P</v>
          </cell>
        </row>
        <row r="1114">
          <cell r="B1114" t="str">
            <v>P</v>
          </cell>
          <cell r="C1114" t="str">
            <v>P</v>
          </cell>
          <cell r="D1114" t="str">
            <v>P</v>
          </cell>
          <cell r="E1114" t="str">
            <v>P</v>
          </cell>
          <cell r="F1114" t="str">
            <v>P</v>
          </cell>
        </row>
        <row r="1115">
          <cell r="B1115" t="str">
            <v>P</v>
          </cell>
          <cell r="C1115" t="str">
            <v>P</v>
          </cell>
          <cell r="D1115" t="str">
            <v>P</v>
          </cell>
          <cell r="E1115" t="str">
            <v>P</v>
          </cell>
          <cell r="F1115" t="str">
            <v>P</v>
          </cell>
        </row>
        <row r="1116">
          <cell r="B1116" t="str">
            <v>P</v>
          </cell>
          <cell r="C1116" t="str">
            <v>P</v>
          </cell>
          <cell r="D1116" t="str">
            <v>P</v>
          </cell>
          <cell r="E1116" t="str">
            <v>P</v>
          </cell>
          <cell r="F1116" t="str">
            <v>P</v>
          </cell>
        </row>
        <row r="1117">
          <cell r="B1117" t="str">
            <v>P</v>
          </cell>
          <cell r="C1117" t="str">
            <v>P</v>
          </cell>
          <cell r="D1117" t="str">
            <v>P</v>
          </cell>
          <cell r="E1117" t="str">
            <v>P</v>
          </cell>
          <cell r="F1117" t="str">
            <v>P</v>
          </cell>
        </row>
        <row r="1121">
          <cell r="B1121" t="str">
            <v>P</v>
          </cell>
          <cell r="C1121" t="str">
            <v>P</v>
          </cell>
          <cell r="D1121" t="str">
            <v>P</v>
          </cell>
          <cell r="E1121" t="str">
            <v>P</v>
          </cell>
          <cell r="F1121" t="str">
            <v>P</v>
          </cell>
        </row>
        <row r="1122">
          <cell r="B1122" t="str">
            <v>P</v>
          </cell>
          <cell r="C1122" t="str">
            <v>P</v>
          </cell>
          <cell r="D1122" t="str">
            <v>P</v>
          </cell>
          <cell r="E1122" t="str">
            <v>P</v>
          </cell>
          <cell r="F1122" t="str">
            <v>P</v>
          </cell>
        </row>
        <row r="1123">
          <cell r="B1123" t="str">
            <v>P</v>
          </cell>
          <cell r="C1123" t="str">
            <v>P</v>
          </cell>
          <cell r="D1123" t="str">
            <v>P</v>
          </cell>
          <cell r="E1123" t="str">
            <v>P</v>
          </cell>
          <cell r="F1123" t="str">
            <v>P</v>
          </cell>
        </row>
        <row r="1124">
          <cell r="B1124" t="str">
            <v>P</v>
          </cell>
          <cell r="C1124" t="str">
            <v>P</v>
          </cell>
          <cell r="D1124" t="str">
            <v>P</v>
          </cell>
          <cell r="E1124" t="str">
            <v>P</v>
          </cell>
          <cell r="F1124" t="str">
            <v>P</v>
          </cell>
        </row>
        <row r="1128">
          <cell r="B1128" t="str">
            <v>P</v>
          </cell>
          <cell r="C1128" t="str">
            <v>P</v>
          </cell>
          <cell r="D1128" t="str">
            <v>P</v>
          </cell>
          <cell r="E1128" t="str">
            <v>P</v>
          </cell>
          <cell r="F1128" t="str">
            <v>P</v>
          </cell>
        </row>
        <row r="1129">
          <cell r="B1129" t="str">
            <v>P</v>
          </cell>
          <cell r="C1129" t="str">
            <v>P</v>
          </cell>
          <cell r="D1129" t="str">
            <v>P</v>
          </cell>
          <cell r="E1129" t="str">
            <v>P</v>
          </cell>
          <cell r="F1129" t="str">
            <v>P</v>
          </cell>
        </row>
        <row r="1130">
          <cell r="B1130" t="str">
            <v>P</v>
          </cell>
          <cell r="C1130" t="str">
            <v>P</v>
          </cell>
          <cell r="D1130" t="str">
            <v>P</v>
          </cell>
          <cell r="E1130" t="str">
            <v>P</v>
          </cell>
          <cell r="F1130" t="str">
            <v>P</v>
          </cell>
        </row>
        <row r="1131">
          <cell r="B1131" t="str">
            <v>P</v>
          </cell>
          <cell r="C1131" t="str">
            <v>P</v>
          </cell>
          <cell r="D1131" t="str">
            <v>P</v>
          </cell>
          <cell r="E1131" t="str">
            <v>P</v>
          </cell>
          <cell r="F1131" t="str">
            <v>P</v>
          </cell>
        </row>
        <row r="1135">
          <cell r="B1135" t="str">
            <v>P</v>
          </cell>
          <cell r="C1135" t="str">
            <v>P</v>
          </cell>
          <cell r="D1135" t="str">
            <v>P</v>
          </cell>
          <cell r="E1135" t="str">
            <v>P</v>
          </cell>
          <cell r="F1135" t="str">
            <v>P</v>
          </cell>
        </row>
        <row r="1136">
          <cell r="B1136" t="str">
            <v>P</v>
          </cell>
          <cell r="C1136" t="str">
            <v>P</v>
          </cell>
          <cell r="D1136" t="str">
            <v>P</v>
          </cell>
          <cell r="E1136" t="str">
            <v>P</v>
          </cell>
          <cell r="F1136" t="str">
            <v>P</v>
          </cell>
        </row>
        <row r="1137">
          <cell r="B1137" t="str">
            <v>P</v>
          </cell>
          <cell r="C1137" t="str">
            <v>P</v>
          </cell>
          <cell r="D1137" t="str">
            <v>P</v>
          </cell>
          <cell r="E1137" t="str">
            <v>P</v>
          </cell>
          <cell r="F1137" t="str">
            <v>P</v>
          </cell>
        </row>
        <row r="1138">
          <cell r="B1138" t="str">
            <v>P</v>
          </cell>
          <cell r="C1138" t="str">
            <v>P</v>
          </cell>
          <cell r="D1138" t="str">
            <v>P</v>
          </cell>
          <cell r="E1138" t="str">
            <v>P</v>
          </cell>
          <cell r="F1138" t="str">
            <v>P</v>
          </cell>
        </row>
        <row r="1143">
          <cell r="B1143" t="str">
            <v>P</v>
          </cell>
          <cell r="C1143" t="str">
            <v>P</v>
          </cell>
          <cell r="D1143" t="str">
            <v>P</v>
          </cell>
          <cell r="E1143" t="str">
            <v>P</v>
          </cell>
          <cell r="F1143" t="str">
            <v>P</v>
          </cell>
        </row>
        <row r="1150">
          <cell r="B1150" t="str">
            <v>P</v>
          </cell>
          <cell r="C1150" t="str">
            <v>P</v>
          </cell>
          <cell r="D1150" t="str">
            <v>P</v>
          </cell>
          <cell r="E1150" t="str">
            <v>P</v>
          </cell>
          <cell r="F1150" t="str">
            <v>P</v>
          </cell>
        </row>
        <row r="1154">
          <cell r="B1154" t="str">
            <v>P</v>
          </cell>
          <cell r="C1154" t="str">
            <v>P</v>
          </cell>
          <cell r="D1154" t="str">
            <v>P</v>
          </cell>
          <cell r="E1154" t="str">
            <v>P</v>
          </cell>
          <cell r="F1154" t="str">
            <v>P</v>
          </cell>
        </row>
        <row r="1158">
          <cell r="B1158" t="str">
            <v>P</v>
          </cell>
          <cell r="C1158" t="str">
            <v>P</v>
          </cell>
          <cell r="D1158" t="str">
            <v>P</v>
          </cell>
          <cell r="E1158" t="str">
            <v>P</v>
          </cell>
          <cell r="F1158" t="str">
            <v>P</v>
          </cell>
        </row>
        <row r="1162">
          <cell r="B1162" t="str">
            <v>P</v>
          </cell>
          <cell r="C1162" t="str">
            <v>P</v>
          </cell>
          <cell r="D1162" t="str">
            <v>P</v>
          </cell>
          <cell r="E1162" t="str">
            <v>P</v>
          </cell>
          <cell r="F1162" t="str">
            <v>P</v>
          </cell>
        </row>
        <row r="1166">
          <cell r="B1166" t="str">
            <v>P</v>
          </cell>
          <cell r="C1166" t="str">
            <v>P</v>
          </cell>
          <cell r="D1166" t="str">
            <v>P</v>
          </cell>
          <cell r="E1166" t="str">
            <v>P</v>
          </cell>
          <cell r="F1166" t="str">
            <v>P</v>
          </cell>
        </row>
        <row r="1170">
          <cell r="B1170" t="str">
            <v>P</v>
          </cell>
          <cell r="C1170" t="str">
            <v>P</v>
          </cell>
          <cell r="D1170" t="str">
            <v>P</v>
          </cell>
          <cell r="E1170" t="str">
            <v>P</v>
          </cell>
          <cell r="F1170" t="str">
            <v>P</v>
          </cell>
        </row>
        <row r="1175">
          <cell r="B1175" t="str">
            <v>P</v>
          </cell>
          <cell r="C1175" t="str">
            <v>P</v>
          </cell>
          <cell r="D1175" t="str">
            <v>P</v>
          </cell>
          <cell r="E1175" t="str">
            <v>P</v>
          </cell>
          <cell r="F1175" t="str">
            <v>P</v>
          </cell>
        </row>
        <row r="1182">
          <cell r="B1182" t="str">
            <v>P</v>
          </cell>
          <cell r="C1182" t="str">
            <v>P</v>
          </cell>
          <cell r="D1182" t="str">
            <v>P</v>
          </cell>
          <cell r="E1182" t="str">
            <v>P</v>
          </cell>
          <cell r="F1182" t="str">
            <v>P</v>
          </cell>
        </row>
        <row r="1183">
          <cell r="B1183" t="str">
            <v>P</v>
          </cell>
          <cell r="C1183" t="str">
            <v>P</v>
          </cell>
          <cell r="D1183" t="str">
            <v>P</v>
          </cell>
          <cell r="E1183" t="str">
            <v>P</v>
          </cell>
          <cell r="F1183" t="str">
            <v>P</v>
          </cell>
        </row>
        <row r="1184">
          <cell r="B1184" t="str">
            <v>P</v>
          </cell>
          <cell r="C1184" t="str">
            <v>P</v>
          </cell>
          <cell r="D1184" t="str">
            <v>P</v>
          </cell>
          <cell r="E1184" t="str">
            <v>P</v>
          </cell>
          <cell r="F1184" t="str">
            <v>P</v>
          </cell>
        </row>
        <row r="1185">
          <cell r="B1185" t="str">
            <v>P</v>
          </cell>
          <cell r="C1185" t="str">
            <v>P</v>
          </cell>
          <cell r="D1185" t="str">
            <v>P</v>
          </cell>
          <cell r="E1185" t="str">
            <v>P</v>
          </cell>
          <cell r="F1185" t="str">
            <v>P</v>
          </cell>
        </row>
        <row r="1189">
          <cell r="B1189" t="str">
            <v>P</v>
          </cell>
          <cell r="C1189" t="str">
            <v>P</v>
          </cell>
          <cell r="D1189" t="str">
            <v>P</v>
          </cell>
          <cell r="E1189" t="str">
            <v>P</v>
          </cell>
          <cell r="F1189" t="str">
            <v>P</v>
          </cell>
        </row>
        <row r="1190">
          <cell r="B1190" t="str">
            <v>P</v>
          </cell>
          <cell r="C1190" t="str">
            <v>P</v>
          </cell>
          <cell r="D1190" t="str">
            <v>P</v>
          </cell>
          <cell r="E1190" t="str">
            <v>P</v>
          </cell>
          <cell r="F1190" t="str">
            <v>P</v>
          </cell>
        </row>
        <row r="1191">
          <cell r="B1191" t="str">
            <v>P</v>
          </cell>
          <cell r="C1191" t="str">
            <v>P</v>
          </cell>
          <cell r="D1191" t="str">
            <v>P</v>
          </cell>
          <cell r="E1191" t="str">
            <v>P</v>
          </cell>
          <cell r="F1191" t="str">
            <v>P</v>
          </cell>
        </row>
        <row r="1192">
          <cell r="B1192" t="str">
            <v>P</v>
          </cell>
          <cell r="C1192" t="str">
            <v>P</v>
          </cell>
          <cell r="D1192" t="str">
            <v>P</v>
          </cell>
          <cell r="E1192" t="str">
            <v>P</v>
          </cell>
          <cell r="F1192" t="str">
            <v>P</v>
          </cell>
        </row>
        <row r="1196">
          <cell r="B1196" t="str">
            <v>P</v>
          </cell>
          <cell r="C1196" t="str">
            <v>P</v>
          </cell>
          <cell r="D1196" t="str">
            <v>P</v>
          </cell>
          <cell r="E1196" t="str">
            <v>P</v>
          </cell>
          <cell r="F1196" t="str">
            <v>P</v>
          </cell>
        </row>
        <row r="1197">
          <cell r="B1197" t="str">
            <v>P</v>
          </cell>
          <cell r="C1197" t="str">
            <v>P</v>
          </cell>
          <cell r="D1197" t="str">
            <v>P</v>
          </cell>
          <cell r="E1197" t="str">
            <v>P</v>
          </cell>
          <cell r="F1197" t="str">
            <v>P</v>
          </cell>
        </row>
        <row r="1198">
          <cell r="B1198" t="str">
            <v>P</v>
          </cell>
          <cell r="C1198" t="str">
            <v>P</v>
          </cell>
          <cell r="D1198" t="str">
            <v>P</v>
          </cell>
          <cell r="E1198" t="str">
            <v>P</v>
          </cell>
          <cell r="F1198" t="str">
            <v>P</v>
          </cell>
        </row>
        <row r="1199">
          <cell r="B1199" t="str">
            <v>P</v>
          </cell>
          <cell r="C1199" t="str">
            <v>P</v>
          </cell>
          <cell r="D1199" t="str">
            <v>P</v>
          </cell>
          <cell r="E1199" t="str">
            <v>P</v>
          </cell>
          <cell r="F1199" t="str">
            <v>P</v>
          </cell>
        </row>
        <row r="1203">
          <cell r="B1203" t="str">
            <v>P</v>
          </cell>
          <cell r="C1203" t="str">
            <v>P</v>
          </cell>
          <cell r="D1203" t="str">
            <v>P</v>
          </cell>
          <cell r="E1203" t="str">
            <v>P</v>
          </cell>
          <cell r="F1203" t="str">
            <v>P</v>
          </cell>
        </row>
        <row r="1204">
          <cell r="B1204" t="str">
            <v>P</v>
          </cell>
          <cell r="C1204" t="str">
            <v>P</v>
          </cell>
          <cell r="D1204" t="str">
            <v>P</v>
          </cell>
          <cell r="E1204" t="str">
            <v>P</v>
          </cell>
          <cell r="F1204" t="str">
            <v>P</v>
          </cell>
        </row>
        <row r="1205">
          <cell r="B1205" t="str">
            <v>P</v>
          </cell>
          <cell r="C1205" t="str">
            <v>P</v>
          </cell>
          <cell r="D1205" t="str">
            <v>P</v>
          </cell>
          <cell r="E1205" t="str">
            <v>P</v>
          </cell>
          <cell r="F1205" t="str">
            <v>P</v>
          </cell>
        </row>
        <row r="1206">
          <cell r="B1206" t="str">
            <v>P</v>
          </cell>
          <cell r="C1206" t="str">
            <v>P</v>
          </cell>
          <cell r="D1206" t="str">
            <v>P</v>
          </cell>
          <cell r="E1206" t="str">
            <v>P</v>
          </cell>
          <cell r="F1206" t="str">
            <v>P</v>
          </cell>
        </row>
        <row r="1210">
          <cell r="B1210" t="str">
            <v>P</v>
          </cell>
          <cell r="C1210" t="str">
            <v>P</v>
          </cell>
          <cell r="D1210" t="str">
            <v>P</v>
          </cell>
          <cell r="E1210" t="str">
            <v>P</v>
          </cell>
          <cell r="F1210" t="str">
            <v>P</v>
          </cell>
        </row>
        <row r="1211">
          <cell r="B1211" t="str">
            <v>P</v>
          </cell>
          <cell r="C1211" t="str">
            <v>P</v>
          </cell>
          <cell r="D1211" t="str">
            <v>P</v>
          </cell>
          <cell r="E1211" t="str">
            <v>P</v>
          </cell>
          <cell r="F1211" t="str">
            <v>P</v>
          </cell>
        </row>
        <row r="1212">
          <cell r="B1212" t="str">
            <v>P</v>
          </cell>
          <cell r="C1212" t="str">
            <v>P</v>
          </cell>
          <cell r="D1212" t="str">
            <v>P</v>
          </cell>
          <cell r="E1212" t="str">
            <v>P</v>
          </cell>
          <cell r="F1212" t="str">
            <v>P</v>
          </cell>
        </row>
        <row r="1213">
          <cell r="B1213" t="str">
            <v>P</v>
          </cell>
          <cell r="C1213" t="str">
            <v>P</v>
          </cell>
          <cell r="D1213" t="str">
            <v>P</v>
          </cell>
          <cell r="E1213" t="str">
            <v>P</v>
          </cell>
          <cell r="F1213" t="str">
            <v>P</v>
          </cell>
        </row>
        <row r="1217">
          <cell r="B1217" t="str">
            <v>P</v>
          </cell>
          <cell r="C1217" t="str">
            <v>P</v>
          </cell>
          <cell r="D1217" t="str">
            <v>P</v>
          </cell>
          <cell r="E1217" t="str">
            <v>P</v>
          </cell>
          <cell r="F1217" t="str">
            <v>P</v>
          </cell>
        </row>
        <row r="1218">
          <cell r="B1218" t="str">
            <v>P</v>
          </cell>
          <cell r="C1218" t="str">
            <v>P</v>
          </cell>
          <cell r="D1218" t="str">
            <v>P</v>
          </cell>
          <cell r="E1218" t="str">
            <v>P</v>
          </cell>
          <cell r="F1218" t="str">
            <v>P</v>
          </cell>
        </row>
        <row r="1219">
          <cell r="B1219" t="str">
            <v>P</v>
          </cell>
          <cell r="C1219" t="str">
            <v>P</v>
          </cell>
          <cell r="D1219" t="str">
            <v>P</v>
          </cell>
          <cell r="E1219" t="str">
            <v>P</v>
          </cell>
          <cell r="F1219" t="str">
            <v>P</v>
          </cell>
        </row>
        <row r="1220">
          <cell r="B1220" t="str">
            <v>P</v>
          </cell>
          <cell r="C1220" t="str">
            <v>P</v>
          </cell>
          <cell r="D1220" t="str">
            <v>P</v>
          </cell>
          <cell r="E1220" t="str">
            <v>P</v>
          </cell>
          <cell r="F1220" t="str">
            <v>P</v>
          </cell>
        </row>
        <row r="1224">
          <cell r="B1224" t="str">
            <v>P</v>
          </cell>
          <cell r="C1224" t="str">
            <v>P</v>
          </cell>
          <cell r="D1224" t="str">
            <v>P</v>
          </cell>
          <cell r="E1224" t="str">
            <v>P</v>
          </cell>
          <cell r="F1224" t="str">
            <v>P</v>
          </cell>
        </row>
        <row r="1225">
          <cell r="B1225" t="str">
            <v>P</v>
          </cell>
          <cell r="C1225" t="str">
            <v>P</v>
          </cell>
          <cell r="D1225" t="str">
            <v>P</v>
          </cell>
          <cell r="E1225" t="str">
            <v>P</v>
          </cell>
          <cell r="F1225" t="str">
            <v>P</v>
          </cell>
        </row>
        <row r="1226">
          <cell r="B1226" t="str">
            <v>P</v>
          </cell>
          <cell r="C1226" t="str">
            <v>P</v>
          </cell>
          <cell r="D1226" t="str">
            <v>P</v>
          </cell>
          <cell r="E1226" t="str">
            <v>P</v>
          </cell>
          <cell r="F1226" t="str">
            <v>P</v>
          </cell>
        </row>
        <row r="1227">
          <cell r="B1227" t="str">
            <v>P</v>
          </cell>
          <cell r="C1227" t="str">
            <v>P</v>
          </cell>
          <cell r="D1227" t="str">
            <v>P</v>
          </cell>
          <cell r="E1227" t="str">
            <v>P</v>
          </cell>
          <cell r="F1227" t="str">
            <v>P</v>
          </cell>
        </row>
        <row r="1232">
          <cell r="B1232" t="str">
            <v>P</v>
          </cell>
          <cell r="C1232" t="str">
            <v>P</v>
          </cell>
          <cell r="D1232" t="str">
            <v>P</v>
          </cell>
          <cell r="E1232" t="str">
            <v>P</v>
          </cell>
          <cell r="F1232" t="str">
            <v>P</v>
          </cell>
        </row>
        <row r="1233">
          <cell r="B1233" t="str">
            <v>P</v>
          </cell>
          <cell r="C1233" t="str">
            <v>P</v>
          </cell>
          <cell r="D1233" t="str">
            <v>P</v>
          </cell>
          <cell r="E1233" t="str">
            <v>P</v>
          </cell>
          <cell r="F1233" t="str">
            <v>P</v>
          </cell>
        </row>
        <row r="1240">
          <cell r="B1240" t="str">
            <v>P</v>
          </cell>
          <cell r="C1240" t="str">
            <v>P</v>
          </cell>
          <cell r="D1240" t="str">
            <v>P</v>
          </cell>
          <cell r="E1240" t="str">
            <v>P</v>
          </cell>
          <cell r="F1240" t="str">
            <v>P</v>
          </cell>
        </row>
        <row r="1241">
          <cell r="B1241" t="str">
            <v>P</v>
          </cell>
          <cell r="C1241" t="str">
            <v>P</v>
          </cell>
          <cell r="D1241" t="str">
            <v>P</v>
          </cell>
          <cell r="E1241" t="str">
            <v>P</v>
          </cell>
          <cell r="F1241" t="str">
            <v>P</v>
          </cell>
        </row>
        <row r="1242">
          <cell r="B1242" t="str">
            <v>P</v>
          </cell>
          <cell r="C1242" t="str">
            <v>P</v>
          </cell>
          <cell r="D1242" t="str">
            <v>P</v>
          </cell>
          <cell r="E1242" t="str">
            <v>P</v>
          </cell>
          <cell r="F1242" t="str">
            <v>P</v>
          </cell>
        </row>
        <row r="1246">
          <cell r="B1246" t="str">
            <v>P</v>
          </cell>
          <cell r="C1246" t="str">
            <v>P</v>
          </cell>
          <cell r="D1246" t="str">
            <v>P</v>
          </cell>
          <cell r="E1246" t="str">
            <v>P</v>
          </cell>
          <cell r="F1246" t="str">
            <v>P</v>
          </cell>
        </row>
        <row r="1247">
          <cell r="B1247" t="str">
            <v>P</v>
          </cell>
          <cell r="C1247" t="str">
            <v>P</v>
          </cell>
          <cell r="D1247" t="str">
            <v>P</v>
          </cell>
          <cell r="E1247" t="str">
            <v>P</v>
          </cell>
          <cell r="F1247" t="str">
            <v>P</v>
          </cell>
        </row>
        <row r="1248">
          <cell r="B1248" t="str">
            <v>P</v>
          </cell>
          <cell r="C1248" t="str">
            <v>P</v>
          </cell>
          <cell r="D1248" t="str">
            <v>P</v>
          </cell>
          <cell r="E1248" t="str">
            <v>P</v>
          </cell>
          <cell r="F1248" t="str">
            <v>P</v>
          </cell>
        </row>
        <row r="1249">
          <cell r="B1249" t="str">
            <v>P</v>
          </cell>
          <cell r="C1249" t="str">
            <v>P</v>
          </cell>
          <cell r="D1249" t="str">
            <v>P</v>
          </cell>
          <cell r="E1249" t="str">
            <v>P</v>
          </cell>
          <cell r="F1249" t="str">
            <v>P</v>
          </cell>
        </row>
        <row r="1253">
          <cell r="B1253" t="str">
            <v>P</v>
          </cell>
          <cell r="C1253" t="str">
            <v>P</v>
          </cell>
          <cell r="D1253" t="str">
            <v>P</v>
          </cell>
          <cell r="E1253" t="str">
            <v>P</v>
          </cell>
          <cell r="F1253" t="str">
            <v>P</v>
          </cell>
        </row>
        <row r="1254">
          <cell r="B1254" t="str">
            <v>P</v>
          </cell>
          <cell r="C1254" t="str">
            <v>P</v>
          </cell>
          <cell r="D1254" t="str">
            <v>P</v>
          </cell>
          <cell r="E1254" t="str">
            <v>P</v>
          </cell>
          <cell r="F1254" t="str">
            <v>P</v>
          </cell>
        </row>
        <row r="1255">
          <cell r="B1255" t="str">
            <v>P</v>
          </cell>
          <cell r="C1255" t="str">
            <v>P</v>
          </cell>
          <cell r="D1255" t="str">
            <v>P</v>
          </cell>
          <cell r="E1255" t="str">
            <v>P</v>
          </cell>
          <cell r="F1255" t="str">
            <v>P</v>
          </cell>
        </row>
        <row r="1259">
          <cell r="B1259" t="str">
            <v>P</v>
          </cell>
          <cell r="C1259" t="str">
            <v>P</v>
          </cell>
          <cell r="D1259" t="str">
            <v>P</v>
          </cell>
          <cell r="E1259" t="str">
            <v>P</v>
          </cell>
          <cell r="F1259" t="str">
            <v>P</v>
          </cell>
        </row>
        <row r="1260">
          <cell r="B1260" t="str">
            <v>P</v>
          </cell>
          <cell r="C1260" t="str">
            <v>P</v>
          </cell>
          <cell r="D1260" t="str">
            <v>P</v>
          </cell>
          <cell r="E1260" t="str">
            <v>P</v>
          </cell>
          <cell r="F1260" t="str">
            <v>P</v>
          </cell>
        </row>
        <row r="1261">
          <cell r="B1261" t="str">
            <v>P</v>
          </cell>
          <cell r="C1261" t="str">
            <v>P</v>
          </cell>
          <cell r="D1261" t="str">
            <v>P</v>
          </cell>
          <cell r="E1261" t="str">
            <v>P</v>
          </cell>
          <cell r="F1261" t="str">
            <v>P</v>
          </cell>
        </row>
        <row r="1262">
          <cell r="B1262" t="str">
            <v>P</v>
          </cell>
          <cell r="C1262" t="str">
            <v>P</v>
          </cell>
          <cell r="D1262" t="str">
            <v>P</v>
          </cell>
          <cell r="E1262" t="str">
            <v>P</v>
          </cell>
          <cell r="F1262" t="str">
            <v>P</v>
          </cell>
        </row>
        <row r="1266">
          <cell r="B1266" t="str">
            <v>P</v>
          </cell>
          <cell r="C1266" t="str">
            <v>P</v>
          </cell>
          <cell r="D1266" t="str">
            <v>P</v>
          </cell>
          <cell r="E1266" t="str">
            <v>P</v>
          </cell>
          <cell r="F1266" t="str">
            <v>P</v>
          </cell>
        </row>
        <row r="1267">
          <cell r="B1267" t="str">
            <v>P</v>
          </cell>
          <cell r="C1267" t="str">
            <v>P</v>
          </cell>
          <cell r="D1267" t="str">
            <v>P</v>
          </cell>
          <cell r="E1267" t="str">
            <v>P</v>
          </cell>
          <cell r="F1267" t="str">
            <v>P</v>
          </cell>
        </row>
        <row r="1268">
          <cell r="B1268" t="str">
            <v>P</v>
          </cell>
          <cell r="C1268" t="str">
            <v>P</v>
          </cell>
          <cell r="D1268" t="str">
            <v>P</v>
          </cell>
          <cell r="E1268" t="str">
            <v>P</v>
          </cell>
          <cell r="F1268" t="str">
            <v>P</v>
          </cell>
        </row>
        <row r="1269">
          <cell r="B1269" t="str">
            <v>P</v>
          </cell>
          <cell r="C1269" t="str">
            <v>P</v>
          </cell>
          <cell r="D1269" t="str">
            <v>P</v>
          </cell>
          <cell r="E1269" t="str">
            <v>P</v>
          </cell>
          <cell r="F1269" t="str">
            <v>P</v>
          </cell>
        </row>
        <row r="1273">
          <cell r="B1273" t="str">
            <v>P</v>
          </cell>
          <cell r="C1273" t="str">
            <v>P</v>
          </cell>
          <cell r="D1273" t="str">
            <v>P</v>
          </cell>
          <cell r="E1273" t="str">
            <v>P</v>
          </cell>
          <cell r="F1273" t="str">
            <v>P</v>
          </cell>
        </row>
        <row r="1274">
          <cell r="B1274" t="str">
            <v>P</v>
          </cell>
          <cell r="C1274" t="str">
            <v>P</v>
          </cell>
          <cell r="D1274" t="str">
            <v>P</v>
          </cell>
          <cell r="E1274" t="str">
            <v>P</v>
          </cell>
          <cell r="F1274" t="str">
            <v>P</v>
          </cell>
        </row>
        <row r="1275">
          <cell r="B1275" t="str">
            <v>P</v>
          </cell>
          <cell r="C1275" t="str">
            <v>P</v>
          </cell>
          <cell r="D1275" t="str">
            <v>P</v>
          </cell>
          <cell r="E1275" t="str">
            <v>P</v>
          </cell>
          <cell r="F1275" t="str">
            <v>P</v>
          </cell>
        </row>
        <row r="1276">
          <cell r="B1276" t="str">
            <v>P</v>
          </cell>
          <cell r="C1276" t="str">
            <v>P</v>
          </cell>
          <cell r="D1276" t="str">
            <v>P</v>
          </cell>
          <cell r="E1276" t="str">
            <v>P</v>
          </cell>
          <cell r="F1276" t="str">
            <v>P</v>
          </cell>
        </row>
        <row r="1280">
          <cell r="B1280" t="str">
            <v>P</v>
          </cell>
          <cell r="C1280" t="str">
            <v>P</v>
          </cell>
          <cell r="D1280" t="str">
            <v>P</v>
          </cell>
          <cell r="E1280" t="str">
            <v>P</v>
          </cell>
          <cell r="F1280" t="str">
            <v>P</v>
          </cell>
        </row>
        <row r="1281">
          <cell r="B1281" t="str">
            <v>P</v>
          </cell>
          <cell r="C1281" t="str">
            <v>P</v>
          </cell>
          <cell r="D1281" t="str">
            <v>P</v>
          </cell>
          <cell r="E1281" t="str">
            <v>P</v>
          </cell>
          <cell r="F1281" t="str">
            <v>P</v>
          </cell>
        </row>
        <row r="1282">
          <cell r="B1282" t="str">
            <v>P</v>
          </cell>
          <cell r="C1282" t="str">
            <v>P</v>
          </cell>
          <cell r="D1282" t="str">
            <v>P</v>
          </cell>
          <cell r="E1282" t="str">
            <v>P</v>
          </cell>
          <cell r="F1282" t="str">
            <v>P</v>
          </cell>
        </row>
        <row r="1286">
          <cell r="B1286" t="str">
            <v>P</v>
          </cell>
          <cell r="C1286" t="str">
            <v>P</v>
          </cell>
          <cell r="D1286" t="str">
            <v>P</v>
          </cell>
          <cell r="E1286" t="str">
            <v>P</v>
          </cell>
          <cell r="F1286" t="str">
            <v>P</v>
          </cell>
        </row>
        <row r="1287">
          <cell r="B1287" t="str">
            <v>P</v>
          </cell>
          <cell r="C1287" t="str">
            <v>P</v>
          </cell>
          <cell r="D1287" t="str">
            <v>P</v>
          </cell>
          <cell r="E1287" t="str">
            <v>P</v>
          </cell>
          <cell r="F1287" t="str">
            <v>P</v>
          </cell>
        </row>
        <row r="1294">
          <cell r="B1294" t="str">
            <v>P</v>
          </cell>
          <cell r="C1294" t="str">
            <v>P</v>
          </cell>
          <cell r="D1294" t="str">
            <v>P</v>
          </cell>
          <cell r="E1294" t="str">
            <v>P</v>
          </cell>
          <cell r="F1294" t="str">
            <v>P</v>
          </cell>
        </row>
        <row r="1300">
          <cell r="B1300" t="str">
            <v>T</v>
          </cell>
          <cell r="C1300" t="str">
            <v>T</v>
          </cell>
          <cell r="D1300" t="str">
            <v>T</v>
          </cell>
          <cell r="E1300" t="str">
            <v>T</v>
          </cell>
          <cell r="F1300" t="str">
            <v>T</v>
          </cell>
        </row>
        <row r="1301">
          <cell r="B1301" t="str">
            <v>T</v>
          </cell>
          <cell r="C1301" t="str">
            <v>T</v>
          </cell>
          <cell r="D1301" t="str">
            <v>T</v>
          </cell>
          <cell r="E1301" t="str">
            <v>T</v>
          </cell>
          <cell r="F1301" t="str">
            <v>T</v>
          </cell>
        </row>
        <row r="1302">
          <cell r="B1302" t="str">
            <v>T</v>
          </cell>
          <cell r="C1302" t="str">
            <v>T</v>
          </cell>
          <cell r="D1302" t="str">
            <v>T</v>
          </cell>
          <cell r="E1302" t="str">
            <v>T</v>
          </cell>
          <cell r="F1302" t="str">
            <v>T</v>
          </cell>
        </row>
        <row r="1306">
          <cell r="B1306" t="str">
            <v>T</v>
          </cell>
          <cell r="C1306" t="str">
            <v>T</v>
          </cell>
          <cell r="D1306" t="str">
            <v>T</v>
          </cell>
          <cell r="E1306" t="str">
            <v>T</v>
          </cell>
          <cell r="F1306" t="str">
            <v>T</v>
          </cell>
        </row>
        <row r="1307">
          <cell r="B1307" t="str">
            <v>T</v>
          </cell>
          <cell r="C1307" t="str">
            <v>T</v>
          </cell>
          <cell r="D1307" t="str">
            <v>T</v>
          </cell>
          <cell r="E1307" t="str">
            <v>T</v>
          </cell>
          <cell r="F1307" t="str">
            <v>T</v>
          </cell>
        </row>
        <row r="1308">
          <cell r="B1308" t="str">
            <v>T</v>
          </cell>
          <cell r="C1308" t="str">
            <v>T</v>
          </cell>
          <cell r="D1308" t="str">
            <v>T</v>
          </cell>
          <cell r="E1308" t="str">
            <v>T</v>
          </cell>
          <cell r="F1308" t="str">
            <v>T</v>
          </cell>
        </row>
        <row r="1309">
          <cell r="B1309" t="str">
            <v>T</v>
          </cell>
          <cell r="C1309" t="str">
            <v>T</v>
          </cell>
          <cell r="D1309" t="str">
            <v>T</v>
          </cell>
          <cell r="E1309" t="str">
            <v>T</v>
          </cell>
          <cell r="F1309" t="str">
            <v>T</v>
          </cell>
        </row>
        <row r="1313">
          <cell r="B1313" t="str">
            <v>T</v>
          </cell>
          <cell r="C1313" t="str">
            <v>T</v>
          </cell>
          <cell r="D1313" t="str">
            <v>T</v>
          </cell>
          <cell r="E1313" t="str">
            <v>T</v>
          </cell>
          <cell r="F1313" t="str">
            <v>T</v>
          </cell>
        </row>
        <row r="1314">
          <cell r="B1314" t="str">
            <v>T</v>
          </cell>
          <cell r="C1314" t="str">
            <v>T</v>
          </cell>
          <cell r="D1314" t="str">
            <v>T</v>
          </cell>
          <cell r="E1314" t="str">
            <v>T</v>
          </cell>
          <cell r="F1314" t="str">
            <v>T</v>
          </cell>
        </row>
        <row r="1315">
          <cell r="B1315" t="str">
            <v>T</v>
          </cell>
          <cell r="C1315" t="str">
            <v>T</v>
          </cell>
          <cell r="D1315" t="str">
            <v>T</v>
          </cell>
          <cell r="E1315" t="str">
            <v>T</v>
          </cell>
          <cell r="F1315" t="str">
            <v>T</v>
          </cell>
        </row>
        <row r="1319">
          <cell r="B1319" t="str">
            <v>T</v>
          </cell>
          <cell r="C1319" t="str">
            <v>T</v>
          </cell>
          <cell r="D1319" t="str">
            <v>T</v>
          </cell>
          <cell r="E1319" t="str">
            <v>T</v>
          </cell>
          <cell r="F1319" t="str">
            <v>T</v>
          </cell>
        </row>
        <row r="1320">
          <cell r="B1320" t="str">
            <v>T</v>
          </cell>
          <cell r="C1320" t="str">
            <v>T</v>
          </cell>
          <cell r="D1320" t="str">
            <v>T</v>
          </cell>
          <cell r="E1320" t="str">
            <v>T</v>
          </cell>
          <cell r="F1320" t="str">
            <v>T</v>
          </cell>
        </row>
        <row r="1321">
          <cell r="B1321" t="str">
            <v>T</v>
          </cell>
          <cell r="C1321" t="str">
            <v>T</v>
          </cell>
          <cell r="D1321" t="str">
            <v>T</v>
          </cell>
          <cell r="E1321" t="str">
            <v>T</v>
          </cell>
          <cell r="F1321" t="str">
            <v>T</v>
          </cell>
        </row>
        <row r="1325">
          <cell r="B1325" t="str">
            <v>T</v>
          </cell>
          <cell r="C1325" t="str">
            <v>T</v>
          </cell>
          <cell r="D1325" t="str">
            <v>T</v>
          </cell>
          <cell r="E1325" t="str">
            <v>T</v>
          </cell>
          <cell r="F1325" t="str">
            <v>T</v>
          </cell>
        </row>
        <row r="1326">
          <cell r="B1326" t="str">
            <v>T</v>
          </cell>
          <cell r="C1326" t="str">
            <v>T</v>
          </cell>
          <cell r="D1326" t="str">
            <v>T</v>
          </cell>
          <cell r="E1326" t="str">
            <v>T</v>
          </cell>
          <cell r="F1326" t="str">
            <v>T</v>
          </cell>
        </row>
        <row r="1327">
          <cell r="B1327" t="str">
            <v>T</v>
          </cell>
          <cell r="C1327" t="str">
            <v>T</v>
          </cell>
          <cell r="D1327" t="str">
            <v>T</v>
          </cell>
          <cell r="E1327" t="str">
            <v>T</v>
          </cell>
          <cell r="F1327" t="str">
            <v>T</v>
          </cell>
        </row>
        <row r="1331">
          <cell r="B1331" t="str">
            <v>T</v>
          </cell>
          <cell r="C1331" t="str">
            <v>T</v>
          </cell>
          <cell r="D1331" t="str">
            <v>T</v>
          </cell>
          <cell r="E1331" t="str">
            <v>T</v>
          </cell>
          <cell r="F1331" t="str">
            <v>T</v>
          </cell>
        </row>
        <row r="1332">
          <cell r="B1332" t="str">
            <v>T</v>
          </cell>
          <cell r="C1332" t="str">
            <v>T</v>
          </cell>
          <cell r="D1332" t="str">
            <v>T</v>
          </cell>
          <cell r="E1332" t="str">
            <v>T</v>
          </cell>
          <cell r="F1332" t="str">
            <v>T</v>
          </cell>
        </row>
        <row r="1333">
          <cell r="B1333" t="str">
            <v>T</v>
          </cell>
          <cell r="C1333" t="str">
            <v>T</v>
          </cell>
          <cell r="D1333" t="str">
            <v>T</v>
          </cell>
          <cell r="E1333" t="str">
            <v>T</v>
          </cell>
          <cell r="F1333" t="str">
            <v>T</v>
          </cell>
        </row>
        <row r="1337">
          <cell r="B1337" t="str">
            <v>T</v>
          </cell>
          <cell r="C1337" t="str">
            <v>T</v>
          </cell>
          <cell r="D1337" t="str">
            <v>T</v>
          </cell>
          <cell r="E1337" t="str">
            <v>T</v>
          </cell>
          <cell r="F1337" t="str">
            <v>T</v>
          </cell>
        </row>
        <row r="1338">
          <cell r="B1338" t="str">
            <v>T</v>
          </cell>
          <cell r="C1338" t="str">
            <v>T</v>
          </cell>
          <cell r="D1338" t="str">
            <v>T</v>
          </cell>
          <cell r="E1338" t="str">
            <v>T</v>
          </cell>
          <cell r="F1338" t="str">
            <v>T</v>
          </cell>
        </row>
        <row r="1339">
          <cell r="B1339" t="str">
            <v>T</v>
          </cell>
          <cell r="C1339" t="str">
            <v>T</v>
          </cell>
          <cell r="D1339" t="str">
            <v>T</v>
          </cell>
          <cell r="E1339" t="str">
            <v>T</v>
          </cell>
          <cell r="F1339" t="str">
            <v>T</v>
          </cell>
        </row>
        <row r="1343">
          <cell r="B1343" t="str">
            <v>T</v>
          </cell>
          <cell r="C1343" t="str">
            <v>T</v>
          </cell>
          <cell r="D1343" t="str">
            <v>T</v>
          </cell>
          <cell r="E1343" t="str">
            <v>T</v>
          </cell>
          <cell r="F1343" t="str">
            <v>T</v>
          </cell>
        </row>
        <row r="1344">
          <cell r="B1344" t="str">
            <v>T</v>
          </cell>
          <cell r="C1344" t="str">
            <v>T</v>
          </cell>
          <cell r="D1344" t="str">
            <v>T</v>
          </cell>
          <cell r="E1344" t="str">
            <v>T</v>
          </cell>
          <cell r="F1344" t="str">
            <v>T</v>
          </cell>
        </row>
        <row r="1345">
          <cell r="B1345" t="str">
            <v>T</v>
          </cell>
          <cell r="C1345" t="str">
            <v>T</v>
          </cell>
          <cell r="D1345" t="str">
            <v>T</v>
          </cell>
          <cell r="E1345" t="str">
            <v>T</v>
          </cell>
          <cell r="F1345" t="str">
            <v>T</v>
          </cell>
        </row>
        <row r="1349">
          <cell r="B1349" t="str">
            <v>T</v>
          </cell>
          <cell r="C1349" t="str">
            <v>T</v>
          </cell>
          <cell r="D1349" t="str">
            <v>T</v>
          </cell>
          <cell r="E1349" t="str">
            <v>T</v>
          </cell>
          <cell r="F1349" t="str">
            <v>T</v>
          </cell>
        </row>
        <row r="1350">
          <cell r="B1350" t="str">
            <v>T</v>
          </cell>
          <cell r="C1350" t="str">
            <v>T</v>
          </cell>
          <cell r="D1350" t="str">
            <v>T</v>
          </cell>
          <cell r="E1350" t="str">
            <v>T</v>
          </cell>
          <cell r="F1350" t="str">
            <v>T</v>
          </cell>
        </row>
        <row r="1351">
          <cell r="B1351" t="str">
            <v>T</v>
          </cell>
          <cell r="C1351" t="str">
            <v>T</v>
          </cell>
          <cell r="D1351" t="str">
            <v>T</v>
          </cell>
          <cell r="E1351" t="str">
            <v>T</v>
          </cell>
          <cell r="F1351" t="str">
            <v>T</v>
          </cell>
        </row>
        <row r="1355">
          <cell r="B1355" t="str">
            <v>T</v>
          </cell>
          <cell r="C1355" t="str">
            <v>T</v>
          </cell>
          <cell r="D1355" t="str">
            <v>T</v>
          </cell>
          <cell r="E1355" t="str">
            <v>T</v>
          </cell>
          <cell r="F1355" t="str">
            <v>T</v>
          </cell>
        </row>
        <row r="1359">
          <cell r="B1359" t="str">
            <v>T</v>
          </cell>
          <cell r="C1359" t="str">
            <v>T</v>
          </cell>
          <cell r="D1359" t="str">
            <v>T</v>
          </cell>
          <cell r="E1359" t="str">
            <v>T</v>
          </cell>
          <cell r="F1359" t="str">
            <v>T</v>
          </cell>
        </row>
        <row r="1365">
          <cell r="B1365" t="str">
            <v>DPW</v>
          </cell>
          <cell r="C1365" t="str">
            <v>DPW</v>
          </cell>
          <cell r="D1365" t="str">
            <v>DPW</v>
          </cell>
          <cell r="E1365" t="str">
            <v>DPW</v>
          </cell>
          <cell r="F1365" t="str">
            <v>DPW</v>
          </cell>
          <cell r="H1365" t="str">
            <v>PLNT2</v>
          </cell>
          <cell r="I1365" t="str">
            <v>PLNT2</v>
          </cell>
          <cell r="J1365" t="str">
            <v>PLNT2</v>
          </cell>
          <cell r="K1365" t="str">
            <v>PLNT2</v>
          </cell>
          <cell r="L1365" t="str">
            <v>PLNT2</v>
          </cell>
        </row>
        <row r="1369">
          <cell r="B1369" t="str">
            <v>DPW</v>
          </cell>
          <cell r="C1369" t="str">
            <v>DPW</v>
          </cell>
          <cell r="D1369" t="str">
            <v>DPW</v>
          </cell>
          <cell r="E1369" t="str">
            <v>DPW</v>
          </cell>
          <cell r="F1369" t="str">
            <v>DPW</v>
          </cell>
          <cell r="H1369" t="str">
            <v>PLNT2</v>
          </cell>
          <cell r="I1369" t="str">
            <v>PLNT2</v>
          </cell>
          <cell r="J1369" t="str">
            <v>PLNT2</v>
          </cell>
          <cell r="K1369" t="str">
            <v>PLNT2</v>
          </cell>
          <cell r="L1369" t="str">
            <v>PLNT2</v>
          </cell>
        </row>
        <row r="1373">
          <cell r="B1373" t="str">
            <v>DPW</v>
          </cell>
          <cell r="C1373" t="str">
            <v>DPW</v>
          </cell>
          <cell r="D1373" t="str">
            <v>DPW</v>
          </cell>
          <cell r="E1373" t="str">
            <v>DPW</v>
          </cell>
          <cell r="F1373" t="str">
            <v>DPW</v>
          </cell>
          <cell r="H1373" t="str">
            <v>SUBS</v>
          </cell>
          <cell r="I1373" t="str">
            <v>SUBS</v>
          </cell>
          <cell r="J1373" t="str">
            <v>SUBS</v>
          </cell>
          <cell r="K1373" t="str">
            <v>SUBS</v>
          </cell>
          <cell r="L1373" t="str">
            <v>SUBS</v>
          </cell>
        </row>
        <row r="1377">
          <cell r="B1377" t="str">
            <v>DPW</v>
          </cell>
          <cell r="C1377" t="str">
            <v>DPW</v>
          </cell>
          <cell r="D1377" t="str">
            <v>DPW</v>
          </cell>
          <cell r="E1377" t="str">
            <v>DPW</v>
          </cell>
          <cell r="F1377" t="str">
            <v>DPW</v>
          </cell>
          <cell r="H1377" t="str">
            <v>PC</v>
          </cell>
          <cell r="I1377" t="str">
            <v>PC</v>
          </cell>
          <cell r="J1377" t="str">
            <v>PC</v>
          </cell>
          <cell r="K1377" t="str">
            <v>PC</v>
          </cell>
          <cell r="L1377" t="str">
            <v>PC</v>
          </cell>
        </row>
        <row r="1381">
          <cell r="B1381" t="str">
            <v>DPW</v>
          </cell>
          <cell r="C1381" t="str">
            <v>DPW</v>
          </cell>
          <cell r="D1381" t="str">
            <v>DPW</v>
          </cell>
          <cell r="E1381" t="str">
            <v>DPW</v>
          </cell>
          <cell r="F1381" t="str">
            <v>DPW</v>
          </cell>
          <cell r="H1381" t="str">
            <v>PC</v>
          </cell>
          <cell r="I1381" t="str">
            <v>PC</v>
          </cell>
          <cell r="J1381" t="str">
            <v>PC</v>
          </cell>
          <cell r="K1381" t="str">
            <v>PC</v>
          </cell>
          <cell r="L1381" t="str">
            <v>PC</v>
          </cell>
        </row>
        <row r="1385">
          <cell r="B1385" t="str">
            <v>DPW</v>
          </cell>
          <cell r="C1385" t="str">
            <v>DPW</v>
          </cell>
          <cell r="D1385" t="str">
            <v>DPW</v>
          </cell>
          <cell r="E1385" t="str">
            <v>DPW</v>
          </cell>
          <cell r="F1385" t="str">
            <v>DPW</v>
          </cell>
          <cell r="H1385" t="str">
            <v>PC</v>
          </cell>
          <cell r="I1385" t="str">
            <v>PC</v>
          </cell>
          <cell r="J1385" t="str">
            <v>PC</v>
          </cell>
          <cell r="K1385" t="str">
            <v>PC</v>
          </cell>
          <cell r="L1385" t="str">
            <v>PC</v>
          </cell>
        </row>
        <row r="1389">
          <cell r="B1389" t="str">
            <v>DPW</v>
          </cell>
          <cell r="C1389" t="str">
            <v>DPW</v>
          </cell>
          <cell r="D1389" t="str">
            <v>DPW</v>
          </cell>
          <cell r="E1389" t="str">
            <v>DPW</v>
          </cell>
          <cell r="F1389" t="str">
            <v>DPW</v>
          </cell>
          <cell r="H1389" t="str">
            <v>PC</v>
          </cell>
          <cell r="I1389" t="str">
            <v>PC</v>
          </cell>
          <cell r="J1389" t="str">
            <v>PC</v>
          </cell>
          <cell r="K1389" t="str">
            <v>PC</v>
          </cell>
          <cell r="L1389" t="str">
            <v>PC</v>
          </cell>
        </row>
        <row r="1393">
          <cell r="B1393" t="str">
            <v>DPW</v>
          </cell>
          <cell r="C1393" t="str">
            <v>DPW</v>
          </cell>
          <cell r="D1393" t="str">
            <v>DPW</v>
          </cell>
          <cell r="E1393" t="str">
            <v>DPW</v>
          </cell>
          <cell r="F1393" t="str">
            <v>DPW</v>
          </cell>
          <cell r="H1393" t="str">
            <v>XFMR</v>
          </cell>
          <cell r="I1393" t="str">
            <v>XFMR</v>
          </cell>
          <cell r="J1393" t="str">
            <v>XFMR</v>
          </cell>
          <cell r="K1393" t="str">
            <v>XFMR</v>
          </cell>
          <cell r="L1393" t="str">
            <v>XFMR</v>
          </cell>
        </row>
        <row r="1397">
          <cell r="B1397" t="str">
            <v>DPW</v>
          </cell>
          <cell r="C1397" t="str">
            <v>DPW</v>
          </cell>
          <cell r="D1397" t="str">
            <v>DPW</v>
          </cell>
          <cell r="E1397" t="str">
            <v>DPW</v>
          </cell>
          <cell r="F1397" t="str">
            <v>DPW</v>
          </cell>
          <cell r="H1397" t="str">
            <v>SERV</v>
          </cell>
          <cell r="I1397" t="str">
            <v>SERV</v>
          </cell>
          <cell r="J1397" t="str">
            <v>SERV</v>
          </cell>
          <cell r="K1397" t="str">
            <v>SERV</v>
          </cell>
          <cell r="L1397" t="str">
            <v>SERV</v>
          </cell>
        </row>
        <row r="1401">
          <cell r="B1401" t="str">
            <v>DPW</v>
          </cell>
          <cell r="C1401" t="str">
            <v>DPW</v>
          </cell>
          <cell r="D1401" t="str">
            <v>DPW</v>
          </cell>
          <cell r="E1401" t="str">
            <v>DPW</v>
          </cell>
          <cell r="F1401" t="str">
            <v>DPW</v>
          </cell>
          <cell r="H1401" t="str">
            <v>METR</v>
          </cell>
          <cell r="I1401" t="str">
            <v>METR</v>
          </cell>
          <cell r="J1401" t="str">
            <v>METR</v>
          </cell>
          <cell r="K1401" t="str">
            <v>METR</v>
          </cell>
          <cell r="L1401" t="str">
            <v>METR</v>
          </cell>
        </row>
        <row r="1405">
          <cell r="B1405" t="str">
            <v>DPW</v>
          </cell>
          <cell r="C1405" t="str">
            <v>DPW</v>
          </cell>
          <cell r="D1405" t="str">
            <v>DPW</v>
          </cell>
          <cell r="E1405" t="str">
            <v>DPW</v>
          </cell>
          <cell r="F1405" t="str">
            <v>DPW</v>
          </cell>
          <cell r="H1405" t="str">
            <v>PC</v>
          </cell>
          <cell r="I1405" t="str">
            <v>PC</v>
          </cell>
          <cell r="J1405" t="str">
            <v>PC</v>
          </cell>
          <cell r="K1405" t="str">
            <v>PC</v>
          </cell>
          <cell r="L1405" t="str">
            <v>PC</v>
          </cell>
        </row>
        <row r="1409">
          <cell r="B1409" t="str">
            <v>DPW</v>
          </cell>
          <cell r="C1409" t="str">
            <v>DPW</v>
          </cell>
          <cell r="D1409" t="str">
            <v>DPW</v>
          </cell>
          <cell r="E1409" t="str">
            <v>DPW</v>
          </cell>
          <cell r="F1409" t="str">
            <v>DPW</v>
          </cell>
          <cell r="H1409" t="str">
            <v>PLNT2</v>
          </cell>
          <cell r="I1409" t="str">
            <v>PLNT2</v>
          </cell>
          <cell r="J1409" t="str">
            <v>PLNT2</v>
          </cell>
          <cell r="K1409" t="str">
            <v>PLNT2</v>
          </cell>
          <cell r="L1409" t="str">
            <v>PLNT2</v>
          </cell>
        </row>
        <row r="1413">
          <cell r="B1413" t="str">
            <v>DPW</v>
          </cell>
          <cell r="C1413" t="str">
            <v>DPW</v>
          </cell>
          <cell r="D1413" t="str">
            <v>DPW</v>
          </cell>
          <cell r="E1413" t="str">
            <v>DPW</v>
          </cell>
          <cell r="F1413" t="str">
            <v>DPW</v>
          </cell>
          <cell r="H1413" t="str">
            <v>PC</v>
          </cell>
          <cell r="I1413" t="str">
            <v>PC</v>
          </cell>
          <cell r="J1413" t="str">
            <v>PC</v>
          </cell>
          <cell r="K1413" t="str">
            <v>PC</v>
          </cell>
          <cell r="L1413" t="str">
            <v>PC</v>
          </cell>
        </row>
        <row r="1417">
          <cell r="B1417" t="str">
            <v>DPW</v>
          </cell>
          <cell r="C1417" t="str">
            <v>DPW</v>
          </cell>
          <cell r="D1417" t="str">
            <v>DPW</v>
          </cell>
          <cell r="E1417" t="str">
            <v>DPW</v>
          </cell>
          <cell r="F1417" t="str">
            <v>DPW</v>
          </cell>
          <cell r="H1417" t="str">
            <v>PLNT2</v>
          </cell>
          <cell r="I1417" t="str">
            <v>PLNT2</v>
          </cell>
          <cell r="J1417" t="str">
            <v>PLNT2</v>
          </cell>
          <cell r="K1417" t="str">
            <v>PLNT2</v>
          </cell>
          <cell r="L1417" t="str">
            <v>PLNT2</v>
          </cell>
        </row>
        <row r="1421">
          <cell r="B1421" t="str">
            <v>DPW</v>
          </cell>
          <cell r="C1421" t="str">
            <v>DPW</v>
          </cell>
          <cell r="D1421" t="str">
            <v>DPW</v>
          </cell>
          <cell r="E1421" t="str">
            <v>DPW</v>
          </cell>
          <cell r="F1421" t="str">
            <v>DPW</v>
          </cell>
          <cell r="H1421" t="str">
            <v>PLNT2</v>
          </cell>
          <cell r="I1421" t="str">
            <v>PLNT2</v>
          </cell>
          <cell r="J1421" t="str">
            <v>PLNT2</v>
          </cell>
          <cell r="K1421" t="str">
            <v>PLNT2</v>
          </cell>
          <cell r="L1421" t="str">
            <v>PLNT2</v>
          </cell>
        </row>
        <row r="1428">
          <cell r="B1428" t="str">
            <v>G-SITUS</v>
          </cell>
          <cell r="C1428" t="str">
            <v>G-SITUS</v>
          </cell>
          <cell r="D1428" t="str">
            <v>G-SITUS</v>
          </cell>
          <cell r="E1428" t="str">
            <v>G-SITUS</v>
          </cell>
          <cell r="F1428" t="str">
            <v>G-SITUS</v>
          </cell>
          <cell r="H1428" t="str">
            <v>PLNT</v>
          </cell>
          <cell r="I1428" t="str">
            <v>PLNT</v>
          </cell>
          <cell r="J1428" t="str">
            <v>PLNT</v>
          </cell>
          <cell r="K1428" t="str">
            <v>PLNT</v>
          </cell>
          <cell r="L1428" t="str">
            <v>PLNT</v>
          </cell>
        </row>
        <row r="1429">
          <cell r="B1429" t="str">
            <v>CUST</v>
          </cell>
          <cell r="C1429" t="str">
            <v>CUST</v>
          </cell>
          <cell r="D1429" t="str">
            <v>CUST</v>
          </cell>
          <cell r="E1429" t="str">
            <v>CUST</v>
          </cell>
          <cell r="F1429" t="str">
            <v>CUST</v>
          </cell>
          <cell r="H1429" t="str">
            <v>CUST</v>
          </cell>
          <cell r="I1429" t="str">
            <v>CUST</v>
          </cell>
          <cell r="J1429" t="str">
            <v>CUST</v>
          </cell>
          <cell r="K1429" t="str">
            <v>CUST</v>
          </cell>
          <cell r="L1429" t="str">
            <v>CUST</v>
          </cell>
        </row>
        <row r="1430">
          <cell r="B1430" t="str">
            <v>PT</v>
          </cell>
          <cell r="C1430" t="str">
            <v>PT</v>
          </cell>
          <cell r="D1430" t="str">
            <v>PT</v>
          </cell>
          <cell r="E1430" t="str">
            <v>PT</v>
          </cell>
          <cell r="F1430" t="str">
            <v>PT</v>
          </cell>
          <cell r="H1430" t="str">
            <v>PLNT</v>
          </cell>
          <cell r="I1430" t="str">
            <v>PLNT</v>
          </cell>
          <cell r="J1430" t="str">
            <v>PLNT</v>
          </cell>
          <cell r="K1430" t="str">
            <v>PLNT</v>
          </cell>
          <cell r="L1430" t="str">
            <v>PLNT</v>
          </cell>
        </row>
        <row r="1431">
          <cell r="B1431" t="str">
            <v>G-SG</v>
          </cell>
          <cell r="C1431" t="str">
            <v>G-SG</v>
          </cell>
          <cell r="D1431" t="str">
            <v>G-SG</v>
          </cell>
          <cell r="E1431" t="str">
            <v>G-SG</v>
          </cell>
          <cell r="F1431" t="str">
            <v>G-SG</v>
          </cell>
          <cell r="H1431" t="str">
            <v>PLNT</v>
          </cell>
          <cell r="I1431" t="str">
            <v>PLNT</v>
          </cell>
          <cell r="J1431" t="str">
            <v>PLNT</v>
          </cell>
          <cell r="K1431" t="str">
            <v>PLNT</v>
          </cell>
          <cell r="L1431" t="str">
            <v>PLNT</v>
          </cell>
        </row>
        <row r="1432">
          <cell r="B1432" t="str">
            <v>PTD</v>
          </cell>
          <cell r="C1432" t="str">
            <v>PTD</v>
          </cell>
          <cell r="D1432" t="str">
            <v>PTD</v>
          </cell>
          <cell r="E1432" t="str">
            <v>PTD</v>
          </cell>
          <cell r="F1432" t="str">
            <v>PTD</v>
          </cell>
          <cell r="H1432" t="str">
            <v>PLNT</v>
          </cell>
          <cell r="I1432" t="str">
            <v>PLNT</v>
          </cell>
          <cell r="J1432" t="str">
            <v>PLNT</v>
          </cell>
          <cell r="K1432" t="str">
            <v>PLNT</v>
          </cell>
          <cell r="L1432" t="str">
            <v>PLNT</v>
          </cell>
        </row>
        <row r="1436">
          <cell r="B1436" t="str">
            <v>G-SITUS</v>
          </cell>
          <cell r="C1436" t="str">
            <v>G-SITUS</v>
          </cell>
          <cell r="D1436" t="str">
            <v>G-SITUS</v>
          </cell>
          <cell r="E1436" t="str">
            <v>G-SITUS</v>
          </cell>
          <cell r="F1436" t="str">
            <v>G-SITUS</v>
          </cell>
          <cell r="H1436" t="str">
            <v>PLNT</v>
          </cell>
          <cell r="I1436" t="str">
            <v>PLNT</v>
          </cell>
          <cell r="J1436" t="str">
            <v>PLNT</v>
          </cell>
          <cell r="K1436" t="str">
            <v>PLNT</v>
          </cell>
          <cell r="L1436" t="str">
            <v>PLNT</v>
          </cell>
        </row>
        <row r="1437">
          <cell r="B1437" t="str">
            <v>G-DGU</v>
          </cell>
          <cell r="C1437" t="str">
            <v>G-DGU</v>
          </cell>
          <cell r="D1437" t="str">
            <v>G-DGU</v>
          </cell>
          <cell r="E1437" t="str">
            <v>G-DGU</v>
          </cell>
          <cell r="F1437" t="str">
            <v>G-DGU</v>
          </cell>
          <cell r="H1437" t="str">
            <v>PLNT</v>
          </cell>
          <cell r="I1437" t="str">
            <v>PLNT</v>
          </cell>
          <cell r="J1437" t="str">
            <v>PLNT</v>
          </cell>
          <cell r="K1437" t="str">
            <v>PLNT</v>
          </cell>
          <cell r="L1437" t="str">
            <v>PLNT</v>
          </cell>
        </row>
        <row r="1438">
          <cell r="B1438" t="str">
            <v>G-DGU</v>
          </cell>
          <cell r="C1438" t="str">
            <v>G-DGU</v>
          </cell>
          <cell r="D1438" t="str">
            <v>G-DGU</v>
          </cell>
          <cell r="E1438" t="str">
            <v>G-DGU</v>
          </cell>
          <cell r="F1438" t="str">
            <v>G-DGU</v>
          </cell>
          <cell r="H1438" t="str">
            <v>PLNT</v>
          </cell>
          <cell r="I1438" t="str">
            <v>PLNT</v>
          </cell>
          <cell r="J1438" t="str">
            <v>PLNT</v>
          </cell>
          <cell r="K1438" t="str">
            <v>PLNT</v>
          </cell>
          <cell r="L1438" t="str">
            <v>PLNT</v>
          </cell>
        </row>
        <row r="1439">
          <cell r="B1439" t="str">
            <v>P</v>
          </cell>
          <cell r="C1439" t="str">
            <v>P</v>
          </cell>
          <cell r="D1439" t="str">
            <v>P</v>
          </cell>
          <cell r="E1439" t="str">
            <v>P</v>
          </cell>
          <cell r="F1439" t="str">
            <v>P</v>
          </cell>
          <cell r="H1439" t="str">
            <v>PLNT</v>
          </cell>
          <cell r="I1439" t="str">
            <v>PLNT</v>
          </cell>
          <cell r="J1439" t="str">
            <v>PLNT</v>
          </cell>
          <cell r="K1439" t="str">
            <v>PLNT</v>
          </cell>
          <cell r="L1439" t="str">
            <v>PLNT</v>
          </cell>
        </row>
        <row r="1440">
          <cell r="B1440" t="str">
            <v>CUST</v>
          </cell>
          <cell r="C1440" t="str">
            <v>CUST</v>
          </cell>
          <cell r="D1440" t="str">
            <v>CUST</v>
          </cell>
          <cell r="E1440" t="str">
            <v>CUST</v>
          </cell>
          <cell r="F1440" t="str">
            <v>CUST</v>
          </cell>
          <cell r="H1440" t="str">
            <v>CUST</v>
          </cell>
          <cell r="I1440" t="str">
            <v>CUST</v>
          </cell>
          <cell r="J1440" t="str">
            <v>CUST</v>
          </cell>
          <cell r="K1440" t="str">
            <v>CUST</v>
          </cell>
          <cell r="L1440" t="str">
            <v>CUST</v>
          </cell>
        </row>
        <row r="1441">
          <cell r="B1441" t="str">
            <v>G-SG</v>
          </cell>
          <cell r="C1441" t="str">
            <v>G-SG</v>
          </cell>
          <cell r="D1441" t="str">
            <v>G-SG</v>
          </cell>
          <cell r="E1441" t="str">
            <v>G-SG</v>
          </cell>
          <cell r="F1441" t="str">
            <v>G-SG</v>
          </cell>
          <cell r="H1441" t="str">
            <v>PLNT</v>
          </cell>
          <cell r="I1441" t="str">
            <v>PLNT</v>
          </cell>
          <cell r="J1441" t="str">
            <v>PLNT</v>
          </cell>
          <cell r="K1441" t="str">
            <v>PLNT</v>
          </cell>
          <cell r="L1441" t="str">
            <v>PLNT</v>
          </cell>
        </row>
        <row r="1442">
          <cell r="B1442" t="str">
            <v>PTD</v>
          </cell>
          <cell r="C1442" t="str">
            <v>PTD</v>
          </cell>
          <cell r="D1442" t="str">
            <v>PTD</v>
          </cell>
          <cell r="E1442" t="str">
            <v>PTD</v>
          </cell>
          <cell r="F1442" t="str">
            <v>PTD</v>
          </cell>
          <cell r="H1442" t="str">
            <v>PLNT</v>
          </cell>
          <cell r="I1442" t="str">
            <v>PLNT</v>
          </cell>
          <cell r="J1442" t="str">
            <v>PLNT</v>
          </cell>
          <cell r="K1442" t="str">
            <v>PLNT</v>
          </cell>
          <cell r="L1442" t="str">
            <v>PLNT</v>
          </cell>
        </row>
        <row r="1446">
          <cell r="B1446" t="str">
            <v>G-SITUS</v>
          </cell>
          <cell r="C1446" t="str">
            <v>G-SITUS</v>
          </cell>
          <cell r="D1446" t="str">
            <v>G-SITUS</v>
          </cell>
          <cell r="E1446" t="str">
            <v>G-SITUS</v>
          </cell>
          <cell r="F1446" t="str">
            <v>G-SITUS</v>
          </cell>
          <cell r="H1446" t="str">
            <v>PLNT</v>
          </cell>
          <cell r="I1446" t="str">
            <v>PLNT</v>
          </cell>
          <cell r="J1446" t="str">
            <v>PLNT</v>
          </cell>
          <cell r="K1446" t="str">
            <v>PLNT</v>
          </cell>
          <cell r="L1446" t="str">
            <v>PLNT</v>
          </cell>
        </row>
        <row r="1447">
          <cell r="B1447" t="str">
            <v>PT</v>
          </cell>
          <cell r="C1447" t="str">
            <v>PT</v>
          </cell>
          <cell r="D1447" t="str">
            <v>PT</v>
          </cell>
          <cell r="E1447" t="str">
            <v>PT</v>
          </cell>
          <cell r="F1447" t="str">
            <v>PT</v>
          </cell>
          <cell r="H1447" t="str">
            <v>PLNT</v>
          </cell>
          <cell r="I1447" t="str">
            <v>PLNT</v>
          </cell>
          <cell r="J1447" t="str">
            <v>PLNT</v>
          </cell>
          <cell r="K1447" t="str">
            <v>PLNT</v>
          </cell>
          <cell r="L1447" t="str">
            <v>PLNT</v>
          </cell>
        </row>
        <row r="1448">
          <cell r="B1448" t="str">
            <v>PT</v>
          </cell>
          <cell r="C1448" t="str">
            <v>PT</v>
          </cell>
          <cell r="D1448" t="str">
            <v>PT</v>
          </cell>
          <cell r="E1448" t="str">
            <v>PT</v>
          </cell>
          <cell r="F1448" t="str">
            <v>PT</v>
          </cell>
          <cell r="H1448" t="str">
            <v>PLNT</v>
          </cell>
          <cell r="I1448" t="str">
            <v>PLNT</v>
          </cell>
          <cell r="J1448" t="str">
            <v>PLNT</v>
          </cell>
          <cell r="K1448" t="str">
            <v>PLNT</v>
          </cell>
          <cell r="L1448" t="str">
            <v>PLNT</v>
          </cell>
        </row>
        <row r="1449">
          <cell r="B1449" t="str">
            <v>CUST</v>
          </cell>
          <cell r="C1449" t="str">
            <v>CUST</v>
          </cell>
          <cell r="D1449" t="str">
            <v>CUST</v>
          </cell>
          <cell r="E1449" t="str">
            <v>CUST</v>
          </cell>
          <cell r="F1449" t="str">
            <v>CUST</v>
          </cell>
          <cell r="H1449" t="str">
            <v>CUST</v>
          </cell>
          <cell r="I1449" t="str">
            <v>CUST</v>
          </cell>
          <cell r="J1449" t="str">
            <v>CUST</v>
          </cell>
          <cell r="K1449" t="str">
            <v>CUST</v>
          </cell>
          <cell r="L1449" t="str">
            <v>CUST</v>
          </cell>
        </row>
        <row r="1450">
          <cell r="B1450" t="str">
            <v>G-SG</v>
          </cell>
          <cell r="C1450" t="str">
            <v>G-SG</v>
          </cell>
          <cell r="D1450" t="str">
            <v>G-SG</v>
          </cell>
          <cell r="E1450" t="str">
            <v>G-SG</v>
          </cell>
          <cell r="F1450" t="str">
            <v>G-SG</v>
          </cell>
          <cell r="H1450" t="str">
            <v>PLNT</v>
          </cell>
          <cell r="I1450" t="str">
            <v>PLNT</v>
          </cell>
          <cell r="J1450" t="str">
            <v>PLNT</v>
          </cell>
          <cell r="K1450" t="str">
            <v>PLNT</v>
          </cell>
          <cell r="L1450" t="str">
            <v>PLNT</v>
          </cell>
        </row>
        <row r="1451">
          <cell r="B1451" t="str">
            <v>P</v>
          </cell>
          <cell r="C1451" t="str">
            <v>P</v>
          </cell>
          <cell r="D1451" t="str">
            <v>P</v>
          </cell>
          <cell r="E1451" t="str">
            <v>P</v>
          </cell>
          <cell r="F1451" t="str">
            <v>P</v>
          </cell>
          <cell r="H1451" t="str">
            <v>PLNT</v>
          </cell>
          <cell r="I1451" t="str">
            <v>PLNT</v>
          </cell>
          <cell r="J1451" t="str">
            <v>PLNT</v>
          </cell>
          <cell r="K1451" t="str">
            <v>PLNT</v>
          </cell>
          <cell r="L1451" t="str">
            <v>PLNT</v>
          </cell>
        </row>
        <row r="1452">
          <cell r="B1452" t="str">
            <v>PTD</v>
          </cell>
          <cell r="C1452" t="str">
            <v>PTD</v>
          </cell>
          <cell r="D1452" t="str">
            <v>PTD</v>
          </cell>
          <cell r="E1452" t="str">
            <v>PTD</v>
          </cell>
          <cell r="F1452" t="str">
            <v>PTD</v>
          </cell>
          <cell r="H1452" t="str">
            <v>PLNT</v>
          </cell>
          <cell r="I1452" t="str">
            <v>PLNT</v>
          </cell>
          <cell r="J1452" t="str">
            <v>PLNT</v>
          </cell>
          <cell r="K1452" t="str">
            <v>PLNT</v>
          </cell>
          <cell r="L1452" t="str">
            <v>PLNT</v>
          </cell>
        </row>
        <row r="1453">
          <cell r="B1453" t="str">
            <v>G-SG</v>
          </cell>
          <cell r="C1453" t="str">
            <v>G-SG</v>
          </cell>
          <cell r="D1453" t="str">
            <v>G-SG</v>
          </cell>
          <cell r="E1453" t="str">
            <v>G-SG</v>
          </cell>
          <cell r="F1453" t="str">
            <v>G-SG</v>
          </cell>
          <cell r="H1453" t="str">
            <v>PLNT</v>
          </cell>
          <cell r="I1453" t="str">
            <v>PLNT</v>
          </cell>
          <cell r="J1453" t="str">
            <v>PLNT</v>
          </cell>
          <cell r="K1453" t="str">
            <v>PLNT</v>
          </cell>
          <cell r="L1453" t="str">
            <v>PLNT</v>
          </cell>
        </row>
        <row r="1454">
          <cell r="B1454" t="str">
            <v>P</v>
          </cell>
          <cell r="C1454" t="str">
            <v>P</v>
          </cell>
          <cell r="D1454" t="str">
            <v>P</v>
          </cell>
          <cell r="E1454" t="str">
            <v>P</v>
          </cell>
          <cell r="F1454" t="str">
            <v>P</v>
          </cell>
          <cell r="H1454" t="str">
            <v>PLNT</v>
          </cell>
          <cell r="I1454" t="str">
            <v>PLNT</v>
          </cell>
          <cell r="J1454" t="str">
            <v>PLNT</v>
          </cell>
          <cell r="K1454" t="str">
            <v>PLNT</v>
          </cell>
          <cell r="L1454" t="str">
            <v>PLNT</v>
          </cell>
        </row>
        <row r="1458">
          <cell r="B1458" t="str">
            <v>G-SITUS</v>
          </cell>
          <cell r="C1458" t="str">
            <v>G-SITUS</v>
          </cell>
          <cell r="D1458" t="str">
            <v>G-SITUS</v>
          </cell>
          <cell r="E1458" t="str">
            <v>G-SITUS</v>
          </cell>
          <cell r="F1458" t="str">
            <v>G-SITUS</v>
          </cell>
          <cell r="H1458" t="str">
            <v>PLNT</v>
          </cell>
          <cell r="I1458" t="str">
            <v>PLNT</v>
          </cell>
          <cell r="J1458" t="str">
            <v>PLNT</v>
          </cell>
          <cell r="K1458" t="str">
            <v>PLNT</v>
          </cell>
          <cell r="L1458" t="str">
            <v>PLNT</v>
          </cell>
        </row>
        <row r="1459">
          <cell r="B1459" t="str">
            <v>PTD</v>
          </cell>
          <cell r="C1459" t="str">
            <v>PTD</v>
          </cell>
          <cell r="D1459" t="str">
            <v>PTD</v>
          </cell>
          <cell r="E1459" t="str">
            <v>PTD</v>
          </cell>
          <cell r="F1459" t="str">
            <v>PTD</v>
          </cell>
          <cell r="H1459" t="str">
            <v>PLNT</v>
          </cell>
          <cell r="I1459" t="str">
            <v>PLNT</v>
          </cell>
          <cell r="J1459" t="str">
            <v>PLNT</v>
          </cell>
          <cell r="K1459" t="str">
            <v>PLNT</v>
          </cell>
          <cell r="L1459" t="str">
            <v>PLNT</v>
          </cell>
        </row>
        <row r="1460">
          <cell r="B1460" t="str">
            <v>G-SG</v>
          </cell>
          <cell r="C1460" t="str">
            <v>G-SG</v>
          </cell>
          <cell r="D1460" t="str">
            <v>G-SG</v>
          </cell>
          <cell r="E1460" t="str">
            <v>G-SG</v>
          </cell>
          <cell r="F1460" t="str">
            <v>G-SG</v>
          </cell>
          <cell r="H1460" t="str">
            <v>PLNT</v>
          </cell>
          <cell r="I1460" t="str">
            <v>PLNT</v>
          </cell>
          <cell r="J1460" t="str">
            <v>PLNT</v>
          </cell>
          <cell r="K1460" t="str">
            <v>PLNT</v>
          </cell>
          <cell r="L1460" t="str">
            <v>PLNT</v>
          </cell>
        </row>
        <row r="1461">
          <cell r="B1461" t="str">
            <v>CUST</v>
          </cell>
          <cell r="C1461" t="str">
            <v>CUST</v>
          </cell>
          <cell r="D1461" t="str">
            <v>CUST</v>
          </cell>
          <cell r="E1461" t="str">
            <v>CUST</v>
          </cell>
          <cell r="F1461" t="str">
            <v>CUST</v>
          </cell>
          <cell r="H1461" t="str">
            <v>CUST</v>
          </cell>
          <cell r="I1461" t="str">
            <v>CUST</v>
          </cell>
          <cell r="J1461" t="str">
            <v>CUST</v>
          </cell>
          <cell r="K1461" t="str">
            <v>CUST</v>
          </cell>
          <cell r="L1461" t="str">
            <v>CUST</v>
          </cell>
        </row>
        <row r="1462">
          <cell r="B1462" t="str">
            <v>PT</v>
          </cell>
          <cell r="C1462" t="str">
            <v>PT</v>
          </cell>
          <cell r="D1462" t="str">
            <v>PT</v>
          </cell>
          <cell r="E1462" t="str">
            <v>PT</v>
          </cell>
          <cell r="F1462" t="str">
            <v>PT</v>
          </cell>
          <cell r="H1462" t="str">
            <v>PLNT</v>
          </cell>
          <cell r="I1462" t="str">
            <v>PLNT</v>
          </cell>
          <cell r="J1462" t="str">
            <v>PLNT</v>
          </cell>
          <cell r="K1462" t="str">
            <v>PLNT</v>
          </cell>
          <cell r="L1462" t="str">
            <v>PLNT</v>
          </cell>
        </row>
        <row r="1463">
          <cell r="B1463" t="str">
            <v>P</v>
          </cell>
          <cell r="C1463" t="str">
            <v>P</v>
          </cell>
          <cell r="D1463" t="str">
            <v>P</v>
          </cell>
          <cell r="E1463" t="str">
            <v>P</v>
          </cell>
          <cell r="F1463" t="str">
            <v>P</v>
          </cell>
          <cell r="H1463" t="str">
            <v>PLNT</v>
          </cell>
          <cell r="I1463" t="str">
            <v>PLNT</v>
          </cell>
          <cell r="J1463" t="str">
            <v>PLNT</v>
          </cell>
          <cell r="K1463" t="str">
            <v>PLNT</v>
          </cell>
          <cell r="L1463" t="str">
            <v>PLNT</v>
          </cell>
        </row>
        <row r="1464">
          <cell r="B1464" t="str">
            <v>G-DGP</v>
          </cell>
          <cell r="C1464" t="str">
            <v>G-DGP</v>
          </cell>
          <cell r="D1464" t="str">
            <v>G-DGP</v>
          </cell>
          <cell r="E1464" t="str">
            <v>G-DGP</v>
          </cell>
          <cell r="F1464" t="str">
            <v>G-DGP</v>
          </cell>
          <cell r="H1464" t="str">
            <v>PLNT</v>
          </cell>
          <cell r="I1464" t="str">
            <v>PLNT</v>
          </cell>
          <cell r="J1464" t="str">
            <v>PLNT</v>
          </cell>
          <cell r="K1464" t="str">
            <v>PLNT</v>
          </cell>
          <cell r="L1464" t="str">
            <v>PLNT</v>
          </cell>
        </row>
        <row r="1465">
          <cell r="B1465" t="str">
            <v>G-SG</v>
          </cell>
          <cell r="C1465" t="str">
            <v>G-SG</v>
          </cell>
          <cell r="D1465" t="str">
            <v>G-SG</v>
          </cell>
          <cell r="E1465" t="str">
            <v>G-SG</v>
          </cell>
          <cell r="F1465" t="str">
            <v>G-SG</v>
          </cell>
          <cell r="H1465" t="str">
            <v>PLNT</v>
          </cell>
          <cell r="I1465" t="str">
            <v>PLNT</v>
          </cell>
          <cell r="J1465" t="str">
            <v>PLNT</v>
          </cell>
          <cell r="K1465" t="str">
            <v>PLNT</v>
          </cell>
          <cell r="L1465" t="str">
            <v>PLNT</v>
          </cell>
        </row>
        <row r="1466">
          <cell r="B1466" t="str">
            <v>G-DGU</v>
          </cell>
          <cell r="C1466" t="str">
            <v>G-DGU</v>
          </cell>
          <cell r="D1466" t="str">
            <v>G-DGU</v>
          </cell>
          <cell r="E1466" t="str">
            <v>G-DGU</v>
          </cell>
          <cell r="F1466" t="str">
            <v>G-DGU</v>
          </cell>
          <cell r="H1466" t="str">
            <v>PLNT</v>
          </cell>
          <cell r="I1466" t="str">
            <v>PLNT</v>
          </cell>
          <cell r="J1466" t="str">
            <v>PLNT</v>
          </cell>
          <cell r="K1466" t="str">
            <v>PLNT</v>
          </cell>
          <cell r="L1466" t="str">
            <v>PLNT</v>
          </cell>
        </row>
        <row r="1470">
          <cell r="B1470" t="str">
            <v>G-SITUS</v>
          </cell>
          <cell r="C1470" t="str">
            <v>G-SITUS</v>
          </cell>
          <cell r="D1470" t="str">
            <v>G-SITUS</v>
          </cell>
          <cell r="E1470" t="str">
            <v>G-SITUS</v>
          </cell>
          <cell r="F1470" t="str">
            <v>G-SITUS</v>
          </cell>
          <cell r="H1470" t="str">
            <v>PLNT</v>
          </cell>
          <cell r="I1470" t="str">
            <v>PLNT</v>
          </cell>
          <cell r="J1470" t="str">
            <v>PLNT</v>
          </cell>
          <cell r="K1470" t="str">
            <v>PLNT</v>
          </cell>
          <cell r="L1470" t="str">
            <v>PLNT</v>
          </cell>
        </row>
        <row r="1471">
          <cell r="B1471" t="str">
            <v>PT</v>
          </cell>
          <cell r="C1471" t="str">
            <v>PT</v>
          </cell>
          <cell r="D1471" t="str">
            <v>PT</v>
          </cell>
          <cell r="E1471" t="str">
            <v>PT</v>
          </cell>
          <cell r="F1471" t="str">
            <v>PT</v>
          </cell>
          <cell r="H1471" t="str">
            <v>PLNT</v>
          </cell>
          <cell r="I1471" t="str">
            <v>PLNT</v>
          </cell>
          <cell r="J1471" t="str">
            <v>PLNT</v>
          </cell>
          <cell r="K1471" t="str">
            <v>PLNT</v>
          </cell>
          <cell r="L1471" t="str">
            <v>PLNT</v>
          </cell>
        </row>
        <row r="1472">
          <cell r="B1472" t="str">
            <v>PT</v>
          </cell>
          <cell r="C1472" t="str">
            <v>PT</v>
          </cell>
          <cell r="D1472" t="str">
            <v>PT</v>
          </cell>
          <cell r="E1472" t="str">
            <v>PT</v>
          </cell>
          <cell r="F1472" t="str">
            <v>PT</v>
          </cell>
          <cell r="H1472" t="str">
            <v>PLNT</v>
          </cell>
          <cell r="I1472" t="str">
            <v>PLNT</v>
          </cell>
          <cell r="J1472" t="str">
            <v>PLNT</v>
          </cell>
          <cell r="K1472" t="str">
            <v>PLNT</v>
          </cell>
          <cell r="L1472" t="str">
            <v>PLNT</v>
          </cell>
        </row>
        <row r="1473">
          <cell r="B1473" t="str">
            <v>PTD</v>
          </cell>
          <cell r="C1473" t="str">
            <v>PTD</v>
          </cell>
          <cell r="D1473" t="str">
            <v>PTD</v>
          </cell>
          <cell r="E1473" t="str">
            <v>PTD</v>
          </cell>
          <cell r="F1473" t="str">
            <v>PTD</v>
          </cell>
          <cell r="H1473" t="str">
            <v>PLNT</v>
          </cell>
          <cell r="I1473" t="str">
            <v>PLNT</v>
          </cell>
          <cell r="J1473" t="str">
            <v>PLNT</v>
          </cell>
          <cell r="K1473" t="str">
            <v>PLNT</v>
          </cell>
          <cell r="L1473" t="str">
            <v>PLNT</v>
          </cell>
        </row>
        <row r="1474">
          <cell r="B1474" t="str">
            <v>G-SG</v>
          </cell>
          <cell r="C1474" t="str">
            <v>G-SG</v>
          </cell>
          <cell r="D1474" t="str">
            <v>G-SG</v>
          </cell>
          <cell r="E1474" t="str">
            <v>G-SG</v>
          </cell>
          <cell r="F1474" t="str">
            <v>G-SG</v>
          </cell>
          <cell r="H1474" t="str">
            <v>PLNT</v>
          </cell>
          <cell r="I1474" t="str">
            <v>PLNT</v>
          </cell>
          <cell r="J1474" t="str">
            <v>PLNT</v>
          </cell>
          <cell r="K1474" t="str">
            <v>PLNT</v>
          </cell>
          <cell r="L1474" t="str">
            <v>PLNT</v>
          </cell>
        </row>
        <row r="1475">
          <cell r="B1475" t="str">
            <v>G-DGU</v>
          </cell>
          <cell r="C1475" t="str">
            <v>G-DGU</v>
          </cell>
          <cell r="D1475" t="str">
            <v>G-DGU</v>
          </cell>
          <cell r="E1475" t="str">
            <v>G-DGU</v>
          </cell>
          <cell r="F1475" t="str">
            <v>G-DGU</v>
          </cell>
          <cell r="H1475" t="str">
            <v>PLNT</v>
          </cell>
          <cell r="I1475" t="str">
            <v>PLNT</v>
          </cell>
          <cell r="J1475" t="str">
            <v>PLNT</v>
          </cell>
          <cell r="K1475" t="str">
            <v>PLNT</v>
          </cell>
          <cell r="L1475" t="str">
            <v>PLNT</v>
          </cell>
        </row>
        <row r="1479">
          <cell r="B1479" t="str">
            <v>G-SITUS</v>
          </cell>
          <cell r="C1479" t="str">
            <v>G-SITUS</v>
          </cell>
          <cell r="D1479" t="str">
            <v>G-SITUS</v>
          </cell>
          <cell r="E1479" t="str">
            <v>G-SITUS</v>
          </cell>
          <cell r="F1479" t="str">
            <v>G-SITUS</v>
          </cell>
          <cell r="H1479" t="str">
            <v>PLNT</v>
          </cell>
          <cell r="I1479" t="str">
            <v>PLNT</v>
          </cell>
          <cell r="J1479" t="str">
            <v>PLNT</v>
          </cell>
          <cell r="K1479" t="str">
            <v>PLNT</v>
          </cell>
          <cell r="L1479" t="str">
            <v>PLNT</v>
          </cell>
        </row>
        <row r="1480">
          <cell r="B1480" t="str">
            <v>PT</v>
          </cell>
          <cell r="C1480" t="str">
            <v>PT</v>
          </cell>
          <cell r="D1480" t="str">
            <v>PT</v>
          </cell>
          <cell r="E1480" t="str">
            <v>PT</v>
          </cell>
          <cell r="F1480" t="str">
            <v>PT</v>
          </cell>
          <cell r="H1480" t="str">
            <v>PLNT</v>
          </cell>
          <cell r="I1480" t="str">
            <v>PLNT</v>
          </cell>
          <cell r="J1480" t="str">
            <v>PLNT</v>
          </cell>
          <cell r="K1480" t="str">
            <v>PLNT</v>
          </cell>
          <cell r="L1480" t="str">
            <v>PLNT</v>
          </cell>
        </row>
        <row r="1481">
          <cell r="B1481" t="str">
            <v>G-SG</v>
          </cell>
          <cell r="C1481" t="str">
            <v>G-SG</v>
          </cell>
          <cell r="D1481" t="str">
            <v>G-SG</v>
          </cell>
          <cell r="E1481" t="str">
            <v>G-SG</v>
          </cell>
          <cell r="F1481" t="str">
            <v>G-SG</v>
          </cell>
          <cell r="H1481" t="str">
            <v>PLNT</v>
          </cell>
          <cell r="I1481" t="str">
            <v>PLNT</v>
          </cell>
          <cell r="J1481" t="str">
            <v>PLNT</v>
          </cell>
          <cell r="K1481" t="str">
            <v>PLNT</v>
          </cell>
          <cell r="L1481" t="str">
            <v>PLNT</v>
          </cell>
        </row>
        <row r="1482">
          <cell r="B1482" t="str">
            <v>PTD</v>
          </cell>
          <cell r="C1482" t="str">
            <v>PTD</v>
          </cell>
          <cell r="D1482" t="str">
            <v>PTD</v>
          </cell>
          <cell r="E1482" t="str">
            <v>PTD</v>
          </cell>
          <cell r="F1482" t="str">
            <v>PTD</v>
          </cell>
          <cell r="H1482" t="str">
            <v>PLNT</v>
          </cell>
          <cell r="I1482" t="str">
            <v>PLNT</v>
          </cell>
          <cell r="J1482" t="str">
            <v>PLNT</v>
          </cell>
          <cell r="K1482" t="str">
            <v>PLNT</v>
          </cell>
          <cell r="L1482" t="str">
            <v>PLNT</v>
          </cell>
        </row>
        <row r="1483">
          <cell r="B1483" t="str">
            <v>P</v>
          </cell>
          <cell r="C1483" t="str">
            <v>P</v>
          </cell>
          <cell r="D1483" t="str">
            <v>P</v>
          </cell>
          <cell r="E1483" t="str">
            <v>P</v>
          </cell>
          <cell r="F1483" t="str">
            <v>P</v>
          </cell>
          <cell r="H1483" t="str">
            <v>PLNT</v>
          </cell>
          <cell r="I1483" t="str">
            <v>PLNT</v>
          </cell>
          <cell r="J1483" t="str">
            <v>PLNT</v>
          </cell>
          <cell r="K1483" t="str">
            <v>PLNT</v>
          </cell>
          <cell r="L1483" t="str">
            <v>PLNT</v>
          </cell>
        </row>
        <row r="1484">
          <cell r="B1484" t="str">
            <v>PT</v>
          </cell>
          <cell r="C1484" t="str">
            <v>PT</v>
          </cell>
          <cell r="D1484" t="str">
            <v>PT</v>
          </cell>
          <cell r="E1484" t="str">
            <v>PT</v>
          </cell>
          <cell r="F1484" t="str">
            <v>PT</v>
          </cell>
          <cell r="H1484" t="str">
            <v>PLNT</v>
          </cell>
          <cell r="I1484" t="str">
            <v>PLNT</v>
          </cell>
          <cell r="J1484" t="str">
            <v>PLNT</v>
          </cell>
          <cell r="K1484" t="str">
            <v>PLNT</v>
          </cell>
          <cell r="L1484" t="str">
            <v>PLNT</v>
          </cell>
        </row>
        <row r="1485">
          <cell r="B1485" t="str">
            <v>G-SG</v>
          </cell>
          <cell r="C1485" t="str">
            <v>G-SG</v>
          </cell>
          <cell r="D1485" t="str">
            <v>G-SG</v>
          </cell>
          <cell r="E1485" t="str">
            <v>G-SG</v>
          </cell>
          <cell r="F1485" t="str">
            <v>G-SG</v>
          </cell>
          <cell r="H1485" t="str">
            <v>PLNT</v>
          </cell>
          <cell r="I1485" t="str">
            <v>PLNT</v>
          </cell>
          <cell r="J1485" t="str">
            <v>PLNT</v>
          </cell>
          <cell r="K1485" t="str">
            <v>PLNT</v>
          </cell>
          <cell r="L1485" t="str">
            <v>PLNT</v>
          </cell>
        </row>
        <row r="1486">
          <cell r="B1486" t="str">
            <v>G-SG</v>
          </cell>
          <cell r="C1486" t="str">
            <v>G-SG</v>
          </cell>
          <cell r="D1486" t="str">
            <v>G-SG</v>
          </cell>
          <cell r="E1486" t="str">
            <v>G-SG</v>
          </cell>
          <cell r="F1486" t="str">
            <v>G-SG</v>
          </cell>
          <cell r="H1486" t="str">
            <v>PLNT</v>
          </cell>
          <cell r="I1486" t="str">
            <v>PLNT</v>
          </cell>
          <cell r="J1486" t="str">
            <v>PLNT</v>
          </cell>
          <cell r="K1486" t="str">
            <v>PLNT</v>
          </cell>
          <cell r="L1486" t="str">
            <v>PLNT</v>
          </cell>
        </row>
        <row r="1490">
          <cell r="B1490" t="str">
            <v>G-SITUS</v>
          </cell>
          <cell r="C1490" t="str">
            <v>G-SITUS</v>
          </cell>
          <cell r="D1490" t="str">
            <v>G-SITUS</v>
          </cell>
          <cell r="E1490" t="str">
            <v>G-SITUS</v>
          </cell>
          <cell r="F1490" t="str">
            <v>G-SITUS</v>
          </cell>
          <cell r="H1490" t="str">
            <v>PLNT</v>
          </cell>
          <cell r="I1490" t="str">
            <v>PLNT</v>
          </cell>
          <cell r="J1490" t="str">
            <v>PLNT</v>
          </cell>
          <cell r="K1490" t="str">
            <v>PLNT</v>
          </cell>
          <cell r="L1490" t="str">
            <v>PLNT</v>
          </cell>
        </row>
        <row r="1491">
          <cell r="B1491" t="str">
            <v>PT</v>
          </cell>
          <cell r="C1491" t="str">
            <v>PT</v>
          </cell>
          <cell r="D1491" t="str">
            <v>PT</v>
          </cell>
          <cell r="E1491" t="str">
            <v>PT</v>
          </cell>
          <cell r="F1491" t="str">
            <v>PT</v>
          </cell>
          <cell r="H1491" t="str">
            <v>PLNT</v>
          </cell>
          <cell r="I1491" t="str">
            <v>PLNT</v>
          </cell>
          <cell r="J1491" t="str">
            <v>PLNT</v>
          </cell>
          <cell r="K1491" t="str">
            <v>PLNT</v>
          </cell>
          <cell r="L1491" t="str">
            <v>PLNT</v>
          </cell>
        </row>
        <row r="1492">
          <cell r="B1492" t="str">
            <v>PT</v>
          </cell>
          <cell r="C1492" t="str">
            <v>PT</v>
          </cell>
          <cell r="D1492" t="str">
            <v>PT</v>
          </cell>
          <cell r="E1492" t="str">
            <v>PT</v>
          </cell>
          <cell r="F1492" t="str">
            <v>PT</v>
          </cell>
          <cell r="H1492" t="str">
            <v>PLNT</v>
          </cell>
          <cell r="I1492" t="str">
            <v>PLNT</v>
          </cell>
          <cell r="J1492" t="str">
            <v>PLNT</v>
          </cell>
          <cell r="K1492" t="str">
            <v>PLNT</v>
          </cell>
          <cell r="L1492" t="str">
            <v>PLNT</v>
          </cell>
        </row>
        <row r="1493">
          <cell r="B1493" t="str">
            <v>PTD</v>
          </cell>
          <cell r="C1493" t="str">
            <v>PTD</v>
          </cell>
          <cell r="D1493" t="str">
            <v>PTD</v>
          </cell>
          <cell r="E1493" t="str">
            <v>PTD</v>
          </cell>
          <cell r="F1493" t="str">
            <v>PTD</v>
          </cell>
          <cell r="H1493" t="str">
            <v>PLNT</v>
          </cell>
          <cell r="I1493" t="str">
            <v>PLNT</v>
          </cell>
          <cell r="J1493" t="str">
            <v>PLNT</v>
          </cell>
          <cell r="K1493" t="str">
            <v>PLNT</v>
          </cell>
          <cell r="L1493" t="str">
            <v>PLNT</v>
          </cell>
        </row>
        <row r="1494">
          <cell r="B1494" t="str">
            <v>P</v>
          </cell>
          <cell r="C1494" t="str">
            <v>P</v>
          </cell>
          <cell r="D1494" t="str">
            <v>P</v>
          </cell>
          <cell r="E1494" t="str">
            <v>P</v>
          </cell>
          <cell r="F1494" t="str">
            <v>P</v>
          </cell>
          <cell r="H1494" t="str">
            <v>PLNT</v>
          </cell>
          <cell r="I1494" t="str">
            <v>PLNT</v>
          </cell>
          <cell r="J1494" t="str">
            <v>PLNT</v>
          </cell>
          <cell r="K1494" t="str">
            <v>PLNT</v>
          </cell>
          <cell r="L1494" t="str">
            <v>PLNT</v>
          </cell>
        </row>
        <row r="1495">
          <cell r="B1495" t="str">
            <v>G-SG</v>
          </cell>
          <cell r="C1495" t="str">
            <v>G-SG</v>
          </cell>
          <cell r="D1495" t="str">
            <v>G-SG</v>
          </cell>
          <cell r="E1495" t="str">
            <v>G-SG</v>
          </cell>
          <cell r="F1495" t="str">
            <v>G-SG</v>
          </cell>
          <cell r="H1495" t="str">
            <v>PLNT</v>
          </cell>
          <cell r="I1495" t="str">
            <v>PLNT</v>
          </cell>
          <cell r="J1495" t="str">
            <v>PLNT</v>
          </cell>
          <cell r="K1495" t="str">
            <v>PLNT</v>
          </cell>
          <cell r="L1495" t="str">
            <v>PLNT</v>
          </cell>
        </row>
        <row r="1496">
          <cell r="B1496" t="str">
            <v>G-SG</v>
          </cell>
          <cell r="C1496" t="str">
            <v>G-SG</v>
          </cell>
          <cell r="D1496" t="str">
            <v>G-SG</v>
          </cell>
          <cell r="E1496" t="str">
            <v>G-SG</v>
          </cell>
          <cell r="F1496" t="str">
            <v>G-SG</v>
          </cell>
          <cell r="H1496" t="str">
            <v>PLNT</v>
          </cell>
          <cell r="I1496" t="str">
            <v>PLNT</v>
          </cell>
          <cell r="J1496" t="str">
            <v>PLNT</v>
          </cell>
          <cell r="K1496" t="str">
            <v>PLNT</v>
          </cell>
          <cell r="L1496" t="str">
            <v>PLNT</v>
          </cell>
        </row>
        <row r="1497">
          <cell r="B1497" t="str">
            <v>G-SG</v>
          </cell>
          <cell r="C1497" t="str">
            <v>G-SG</v>
          </cell>
          <cell r="D1497" t="str">
            <v>G-SG</v>
          </cell>
          <cell r="E1497" t="str">
            <v>G-SG</v>
          </cell>
          <cell r="F1497" t="str">
            <v>G-SG</v>
          </cell>
          <cell r="H1497" t="str">
            <v>PLNT</v>
          </cell>
          <cell r="I1497" t="str">
            <v>PLNT</v>
          </cell>
          <cell r="J1497" t="str">
            <v>PLNT</v>
          </cell>
          <cell r="K1497" t="str">
            <v>PLNT</v>
          </cell>
          <cell r="L1497" t="str">
            <v>PLNT</v>
          </cell>
        </row>
        <row r="1501">
          <cell r="B1501" t="str">
            <v>G-SITUS</v>
          </cell>
          <cell r="C1501" t="str">
            <v>G-SITUS</v>
          </cell>
          <cell r="D1501" t="str">
            <v>G-SITUS</v>
          </cell>
          <cell r="E1501" t="str">
            <v>G-SITUS</v>
          </cell>
          <cell r="F1501" t="str">
            <v>G-SITUS</v>
          </cell>
          <cell r="H1501" t="str">
            <v>PLNT</v>
          </cell>
          <cell r="I1501" t="str">
            <v>PLNT</v>
          </cell>
          <cell r="J1501" t="str">
            <v>PLNT</v>
          </cell>
          <cell r="K1501" t="str">
            <v>PLNT</v>
          </cell>
          <cell r="L1501" t="str">
            <v>PLNT</v>
          </cell>
        </row>
        <row r="1502">
          <cell r="B1502" t="str">
            <v>G-DGP</v>
          </cell>
          <cell r="C1502" t="str">
            <v>G-DGP</v>
          </cell>
          <cell r="D1502" t="str">
            <v>G-DGP</v>
          </cell>
          <cell r="E1502" t="str">
            <v>G-DGP</v>
          </cell>
          <cell r="F1502" t="str">
            <v>G-DGP</v>
          </cell>
          <cell r="H1502" t="str">
            <v>PLNT</v>
          </cell>
          <cell r="I1502" t="str">
            <v>PLNT</v>
          </cell>
          <cell r="J1502" t="str">
            <v>PLNT</v>
          </cell>
          <cell r="K1502" t="str">
            <v>PLNT</v>
          </cell>
          <cell r="L1502" t="str">
            <v>PLNT</v>
          </cell>
        </row>
        <row r="1503">
          <cell r="B1503" t="str">
            <v>G-SG</v>
          </cell>
          <cell r="C1503" t="str">
            <v>G-SG</v>
          </cell>
          <cell r="D1503" t="str">
            <v>G-SG</v>
          </cell>
          <cell r="E1503" t="str">
            <v>G-SG</v>
          </cell>
          <cell r="F1503" t="str">
            <v>G-SG</v>
          </cell>
          <cell r="H1503" t="str">
            <v>PLNT</v>
          </cell>
          <cell r="I1503" t="str">
            <v>PLNT</v>
          </cell>
          <cell r="J1503" t="str">
            <v>PLNT</v>
          </cell>
          <cell r="K1503" t="str">
            <v>PLNT</v>
          </cell>
          <cell r="L1503" t="str">
            <v>PLNT</v>
          </cell>
        </row>
        <row r="1504">
          <cell r="B1504" t="str">
            <v>PTD</v>
          </cell>
          <cell r="C1504" t="str">
            <v>PTD</v>
          </cell>
          <cell r="D1504" t="str">
            <v>PTD</v>
          </cell>
          <cell r="E1504" t="str">
            <v>PTD</v>
          </cell>
          <cell r="F1504" t="str">
            <v>PTD</v>
          </cell>
          <cell r="H1504" t="str">
            <v>PLNT</v>
          </cell>
          <cell r="I1504" t="str">
            <v>PLNT</v>
          </cell>
          <cell r="J1504" t="str">
            <v>PLNT</v>
          </cell>
          <cell r="K1504" t="str">
            <v>PLNT</v>
          </cell>
          <cell r="L1504" t="str">
            <v>PLNT</v>
          </cell>
        </row>
        <row r="1505">
          <cell r="B1505" t="str">
            <v>G-DGU</v>
          </cell>
          <cell r="C1505" t="str">
            <v>G-DGU</v>
          </cell>
          <cell r="D1505" t="str">
            <v>G-DGU</v>
          </cell>
          <cell r="E1505" t="str">
            <v>G-DGU</v>
          </cell>
          <cell r="F1505" t="str">
            <v>G-DGU</v>
          </cell>
          <cell r="H1505" t="str">
            <v>PLNT</v>
          </cell>
          <cell r="I1505" t="str">
            <v>PLNT</v>
          </cell>
          <cell r="J1505" t="str">
            <v>PLNT</v>
          </cell>
          <cell r="K1505" t="str">
            <v>PLNT</v>
          </cell>
          <cell r="L1505" t="str">
            <v>PLNT</v>
          </cell>
        </row>
        <row r="1506">
          <cell r="B1506" t="str">
            <v>P</v>
          </cell>
          <cell r="C1506" t="str">
            <v>P</v>
          </cell>
          <cell r="D1506" t="str">
            <v>P</v>
          </cell>
          <cell r="E1506" t="str">
            <v>P</v>
          </cell>
          <cell r="F1506" t="str">
            <v>P</v>
          </cell>
          <cell r="H1506" t="str">
            <v>PLNT</v>
          </cell>
          <cell r="I1506" t="str">
            <v>PLNT</v>
          </cell>
          <cell r="J1506" t="str">
            <v>PLNT</v>
          </cell>
          <cell r="K1506" t="str">
            <v>PLNT</v>
          </cell>
          <cell r="L1506" t="str">
            <v>PLNT</v>
          </cell>
        </row>
        <row r="1507">
          <cell r="B1507" t="str">
            <v>G-SG</v>
          </cell>
          <cell r="C1507" t="str">
            <v>G-SG</v>
          </cell>
          <cell r="D1507" t="str">
            <v>G-SG</v>
          </cell>
          <cell r="E1507" t="str">
            <v>G-SG</v>
          </cell>
          <cell r="F1507" t="str">
            <v>G-SG</v>
          </cell>
          <cell r="H1507" t="str">
            <v>PLNT</v>
          </cell>
          <cell r="I1507" t="str">
            <v>PLNT</v>
          </cell>
          <cell r="J1507" t="str">
            <v>PLNT</v>
          </cell>
          <cell r="K1507" t="str">
            <v>PLNT</v>
          </cell>
          <cell r="L1507" t="str">
            <v>PLNT</v>
          </cell>
        </row>
        <row r="1508">
          <cell r="B1508" t="str">
            <v>G-SG</v>
          </cell>
          <cell r="C1508" t="str">
            <v>G-SG</v>
          </cell>
          <cell r="D1508" t="str">
            <v>G-SG</v>
          </cell>
          <cell r="E1508" t="str">
            <v>G-SG</v>
          </cell>
          <cell r="F1508" t="str">
            <v>G-SG</v>
          </cell>
          <cell r="H1508" t="str">
            <v>PLNT</v>
          </cell>
          <cell r="I1508" t="str">
            <v>PLNT</v>
          </cell>
          <cell r="J1508" t="str">
            <v>PLNT</v>
          </cell>
          <cell r="K1508" t="str">
            <v>PLNT</v>
          </cell>
          <cell r="L1508" t="str">
            <v>PLNT</v>
          </cell>
        </row>
        <row r="1512">
          <cell r="B1512" t="str">
            <v>G-SITUS</v>
          </cell>
          <cell r="C1512" t="str">
            <v>G-SITUS</v>
          </cell>
          <cell r="D1512" t="str">
            <v>G-SITUS</v>
          </cell>
          <cell r="E1512" t="str">
            <v>G-SITUS</v>
          </cell>
          <cell r="F1512" t="str">
            <v>G-SITUS</v>
          </cell>
          <cell r="H1512" t="str">
            <v>PLNT</v>
          </cell>
          <cell r="I1512" t="str">
            <v>PLNT</v>
          </cell>
          <cell r="J1512" t="str">
            <v>PLNT</v>
          </cell>
          <cell r="K1512" t="str">
            <v>PLNT</v>
          </cell>
          <cell r="L1512" t="str">
            <v>PLNT</v>
          </cell>
        </row>
        <row r="1513">
          <cell r="B1513" t="str">
            <v>G-DGP</v>
          </cell>
          <cell r="C1513" t="str">
            <v>G-DGP</v>
          </cell>
          <cell r="D1513" t="str">
            <v>G-DGP</v>
          </cell>
          <cell r="E1513" t="str">
            <v>G-DGP</v>
          </cell>
          <cell r="F1513" t="str">
            <v>G-DGP</v>
          </cell>
          <cell r="H1513" t="str">
            <v>PLNT</v>
          </cell>
          <cell r="I1513" t="str">
            <v>PLNT</v>
          </cell>
          <cell r="J1513" t="str">
            <v>PLNT</v>
          </cell>
          <cell r="K1513" t="str">
            <v>PLNT</v>
          </cell>
          <cell r="L1513" t="str">
            <v>PLNT</v>
          </cell>
        </row>
        <row r="1514">
          <cell r="B1514" t="str">
            <v>G-DGU</v>
          </cell>
          <cell r="C1514" t="str">
            <v>G-DGU</v>
          </cell>
          <cell r="D1514" t="str">
            <v>G-DGU</v>
          </cell>
          <cell r="E1514" t="str">
            <v>G-DGU</v>
          </cell>
          <cell r="F1514" t="str">
            <v>G-DGU</v>
          </cell>
          <cell r="H1514" t="str">
            <v>PLNT</v>
          </cell>
          <cell r="I1514" t="str">
            <v>PLNT</v>
          </cell>
          <cell r="J1514" t="str">
            <v>PLNT</v>
          </cell>
          <cell r="K1514" t="str">
            <v>PLNT</v>
          </cell>
          <cell r="L1514" t="str">
            <v>PLNT</v>
          </cell>
        </row>
        <row r="1515">
          <cell r="B1515" t="str">
            <v>PTD</v>
          </cell>
          <cell r="C1515" t="str">
            <v>PTD</v>
          </cell>
          <cell r="D1515" t="str">
            <v>PTD</v>
          </cell>
          <cell r="E1515" t="str">
            <v>PTD</v>
          </cell>
          <cell r="F1515" t="str">
            <v>PTD</v>
          </cell>
          <cell r="H1515" t="str">
            <v>PLNT</v>
          </cell>
          <cell r="I1515" t="str">
            <v>PLNT</v>
          </cell>
          <cell r="J1515" t="str">
            <v>PLNT</v>
          </cell>
          <cell r="K1515" t="str">
            <v>PLNT</v>
          </cell>
          <cell r="L1515" t="str">
            <v>PLNT</v>
          </cell>
        </row>
        <row r="1516">
          <cell r="B1516" t="str">
            <v>CUST</v>
          </cell>
          <cell r="C1516" t="str">
            <v>CUST</v>
          </cell>
          <cell r="D1516" t="str">
            <v>CUST</v>
          </cell>
          <cell r="E1516" t="str">
            <v>CUST</v>
          </cell>
          <cell r="F1516" t="str">
            <v>CUST</v>
          </cell>
          <cell r="H1516" t="str">
            <v>PLNT</v>
          </cell>
          <cell r="I1516" t="str">
            <v>PLNT</v>
          </cell>
          <cell r="J1516" t="str">
            <v>PLNT</v>
          </cell>
          <cell r="K1516" t="str">
            <v>PLNT</v>
          </cell>
          <cell r="L1516" t="str">
            <v>PLNT</v>
          </cell>
        </row>
        <row r="1517">
          <cell r="B1517" t="str">
            <v>G-SG</v>
          </cell>
          <cell r="C1517" t="str">
            <v>G-SG</v>
          </cell>
          <cell r="D1517" t="str">
            <v>G-SG</v>
          </cell>
          <cell r="E1517" t="str">
            <v>G-SG</v>
          </cell>
          <cell r="F1517" t="str">
            <v>G-SG</v>
          </cell>
          <cell r="H1517" t="str">
            <v>PLNT</v>
          </cell>
          <cell r="I1517" t="str">
            <v>PLNT</v>
          </cell>
          <cell r="J1517" t="str">
            <v>PLNT</v>
          </cell>
          <cell r="K1517" t="str">
            <v>PLNT</v>
          </cell>
          <cell r="L1517" t="str">
            <v>PLNT</v>
          </cell>
        </row>
        <row r="1518">
          <cell r="B1518" t="str">
            <v>P</v>
          </cell>
          <cell r="C1518" t="str">
            <v>P</v>
          </cell>
          <cell r="D1518" t="str">
            <v>P</v>
          </cell>
          <cell r="E1518" t="str">
            <v>P</v>
          </cell>
          <cell r="F1518" t="str">
            <v>P</v>
          </cell>
          <cell r="H1518" t="str">
            <v>PLNT</v>
          </cell>
          <cell r="I1518" t="str">
            <v>PLNT</v>
          </cell>
          <cell r="J1518" t="str">
            <v>PLNT</v>
          </cell>
          <cell r="K1518" t="str">
            <v>PLNT</v>
          </cell>
          <cell r="L1518" t="str">
            <v>PLNT</v>
          </cell>
        </row>
        <row r="1519">
          <cell r="B1519" t="str">
            <v>G-SG</v>
          </cell>
          <cell r="C1519" t="str">
            <v>G-SG</v>
          </cell>
          <cell r="D1519" t="str">
            <v>G-SG</v>
          </cell>
          <cell r="E1519" t="str">
            <v>G-SG</v>
          </cell>
          <cell r="F1519" t="str">
            <v>G-SG</v>
          </cell>
          <cell r="H1519" t="str">
            <v>PLNT</v>
          </cell>
          <cell r="I1519" t="str">
            <v>PLNT</v>
          </cell>
          <cell r="J1519" t="str">
            <v>PLNT</v>
          </cell>
          <cell r="K1519" t="str">
            <v>PLNT</v>
          </cell>
          <cell r="L1519" t="str">
            <v>PLNT</v>
          </cell>
        </row>
        <row r="1520">
          <cell r="B1520" t="str">
            <v>G-SG</v>
          </cell>
          <cell r="C1520" t="str">
            <v>G-SG</v>
          </cell>
          <cell r="D1520" t="str">
            <v>G-SG</v>
          </cell>
          <cell r="E1520" t="str">
            <v>G-SG</v>
          </cell>
          <cell r="F1520" t="str">
            <v>G-SG</v>
          </cell>
          <cell r="H1520" t="str">
            <v>PLNT</v>
          </cell>
          <cell r="I1520" t="str">
            <v>PLNT</v>
          </cell>
          <cell r="J1520" t="str">
            <v>PLNT</v>
          </cell>
          <cell r="K1520" t="str">
            <v>PLNT</v>
          </cell>
          <cell r="L1520" t="str">
            <v>PLNT</v>
          </cell>
        </row>
        <row r="1524">
          <cell r="B1524" t="str">
            <v>G-SITUS</v>
          </cell>
          <cell r="C1524" t="str">
            <v>G-SITUS</v>
          </cell>
          <cell r="D1524" t="str">
            <v>G-SITUS</v>
          </cell>
          <cell r="E1524" t="str">
            <v>G-SITUS</v>
          </cell>
          <cell r="F1524" t="str">
            <v>G-SITUS</v>
          </cell>
          <cell r="H1524" t="str">
            <v>PLNT</v>
          </cell>
          <cell r="I1524" t="str">
            <v>PLNT</v>
          </cell>
          <cell r="J1524" t="str">
            <v>PLNT</v>
          </cell>
          <cell r="K1524" t="str">
            <v>PLNT</v>
          </cell>
          <cell r="L1524" t="str">
            <v>PLNT</v>
          </cell>
        </row>
        <row r="1525">
          <cell r="B1525" t="str">
            <v>PT</v>
          </cell>
          <cell r="C1525" t="str">
            <v>PT</v>
          </cell>
          <cell r="D1525" t="str">
            <v>PT</v>
          </cell>
          <cell r="E1525" t="str">
            <v>PT</v>
          </cell>
          <cell r="F1525" t="str">
            <v>PT</v>
          </cell>
          <cell r="H1525" t="str">
            <v>PLNT</v>
          </cell>
          <cell r="I1525" t="str">
            <v>PLNT</v>
          </cell>
          <cell r="J1525" t="str">
            <v>PLNT</v>
          </cell>
          <cell r="K1525" t="str">
            <v>PLNT</v>
          </cell>
          <cell r="L1525" t="str">
            <v>PLNT</v>
          </cell>
        </row>
        <row r="1526">
          <cell r="B1526" t="str">
            <v>PT</v>
          </cell>
          <cell r="C1526" t="str">
            <v>PT</v>
          </cell>
          <cell r="D1526" t="str">
            <v>PT</v>
          </cell>
          <cell r="E1526" t="str">
            <v>PT</v>
          </cell>
          <cell r="F1526" t="str">
            <v>PT</v>
          </cell>
          <cell r="H1526" t="str">
            <v>PLNT</v>
          </cell>
          <cell r="I1526" t="str">
            <v>PLNT</v>
          </cell>
          <cell r="J1526" t="str">
            <v>PLNT</v>
          </cell>
          <cell r="K1526" t="str">
            <v>PLNT</v>
          </cell>
          <cell r="L1526" t="str">
            <v>PLNT</v>
          </cell>
        </row>
        <row r="1527">
          <cell r="B1527" t="str">
            <v>CUST</v>
          </cell>
          <cell r="C1527" t="str">
            <v>CUST</v>
          </cell>
          <cell r="D1527" t="str">
            <v>CUST</v>
          </cell>
          <cell r="E1527" t="str">
            <v>CUST</v>
          </cell>
          <cell r="F1527" t="str">
            <v>CUST</v>
          </cell>
          <cell r="H1527" t="str">
            <v>CUST</v>
          </cell>
          <cell r="I1527" t="str">
            <v>CUST</v>
          </cell>
          <cell r="J1527" t="str">
            <v>CUST</v>
          </cell>
          <cell r="K1527" t="str">
            <v>CUST</v>
          </cell>
          <cell r="L1527" t="str">
            <v>CUST</v>
          </cell>
        </row>
        <row r="1528">
          <cell r="B1528" t="str">
            <v>PTD</v>
          </cell>
          <cell r="C1528" t="str">
            <v>PTD</v>
          </cell>
          <cell r="D1528" t="str">
            <v>PTD</v>
          </cell>
          <cell r="E1528" t="str">
            <v>PTD</v>
          </cell>
          <cell r="F1528" t="str">
            <v>PTD</v>
          </cell>
          <cell r="H1528" t="str">
            <v>PLNT</v>
          </cell>
          <cell r="I1528" t="str">
            <v>PLNT</v>
          </cell>
          <cell r="J1528" t="str">
            <v>PLNT</v>
          </cell>
          <cell r="K1528" t="str">
            <v>PLNT</v>
          </cell>
          <cell r="L1528" t="str">
            <v>PLNT</v>
          </cell>
        </row>
        <row r="1529">
          <cell r="B1529" t="str">
            <v>P</v>
          </cell>
          <cell r="C1529" t="str">
            <v>P</v>
          </cell>
          <cell r="D1529" t="str">
            <v>P</v>
          </cell>
          <cell r="E1529" t="str">
            <v>P</v>
          </cell>
          <cell r="F1529" t="str">
            <v>P</v>
          </cell>
          <cell r="H1529" t="str">
            <v>PLNT</v>
          </cell>
          <cell r="I1529" t="str">
            <v>PLNT</v>
          </cell>
          <cell r="J1529" t="str">
            <v>PLNT</v>
          </cell>
          <cell r="K1529" t="str">
            <v>PLNT</v>
          </cell>
          <cell r="L1529" t="str">
            <v>PLNT</v>
          </cell>
        </row>
        <row r="1530">
          <cell r="B1530" t="str">
            <v>G-SG</v>
          </cell>
          <cell r="C1530" t="str">
            <v>G-SG</v>
          </cell>
          <cell r="D1530" t="str">
            <v>G-SG</v>
          </cell>
          <cell r="E1530" t="str">
            <v>G-SG</v>
          </cell>
          <cell r="F1530" t="str">
            <v>G-SG</v>
          </cell>
          <cell r="H1530" t="str">
            <v>PLNT</v>
          </cell>
          <cell r="I1530" t="str">
            <v>PLNT</v>
          </cell>
          <cell r="J1530" t="str">
            <v>PLNT</v>
          </cell>
          <cell r="K1530" t="str">
            <v>PLNT</v>
          </cell>
          <cell r="L1530" t="str">
            <v>PLNT</v>
          </cell>
        </row>
        <row r="1531">
          <cell r="B1531" t="str">
            <v>G-SG</v>
          </cell>
          <cell r="C1531" t="str">
            <v>G-SG</v>
          </cell>
          <cell r="D1531" t="str">
            <v>G-SG</v>
          </cell>
          <cell r="E1531" t="str">
            <v>G-SG</v>
          </cell>
          <cell r="F1531" t="str">
            <v>G-SG</v>
          </cell>
          <cell r="H1531" t="str">
            <v>PLNT</v>
          </cell>
          <cell r="I1531" t="str">
            <v>PLNT</v>
          </cell>
          <cell r="J1531" t="str">
            <v>PLNT</v>
          </cell>
          <cell r="K1531" t="str">
            <v>PLNT</v>
          </cell>
          <cell r="L1531" t="str">
            <v>PLNT</v>
          </cell>
        </row>
        <row r="1535">
          <cell r="B1535" t="str">
            <v>P</v>
          </cell>
          <cell r="C1535" t="str">
            <v>P</v>
          </cell>
          <cell r="D1535" t="str">
            <v>P</v>
          </cell>
          <cell r="E1535" t="str">
            <v>P</v>
          </cell>
          <cell r="F1535" t="str">
            <v>P</v>
          </cell>
          <cell r="H1535" t="str">
            <v>ZERO</v>
          </cell>
          <cell r="I1535" t="str">
            <v>ZERO</v>
          </cell>
          <cell r="J1535" t="str">
            <v>ZERO</v>
          </cell>
          <cell r="K1535" t="str">
            <v>ZERO</v>
          </cell>
          <cell r="L1535" t="str">
            <v>ZERO</v>
          </cell>
        </row>
        <row r="1536">
          <cell r="B1536" t="str">
            <v>P</v>
          </cell>
          <cell r="C1536" t="str">
            <v>P</v>
          </cell>
          <cell r="D1536" t="str">
            <v>P</v>
          </cell>
          <cell r="E1536" t="str">
            <v>P</v>
          </cell>
          <cell r="F1536" t="str">
            <v>P</v>
          </cell>
          <cell r="H1536" t="str">
            <v>ZERO</v>
          </cell>
          <cell r="I1536" t="str">
            <v>ZERO</v>
          </cell>
          <cell r="J1536" t="str">
            <v>ZERO</v>
          </cell>
          <cell r="K1536" t="str">
            <v>ZERO</v>
          </cell>
          <cell r="L1536" t="str">
            <v>ZERO</v>
          </cell>
        </row>
        <row r="1541">
          <cell r="B1541" t="str">
            <v>P</v>
          </cell>
          <cell r="C1541" t="str">
            <v>P</v>
          </cell>
          <cell r="D1541" t="str">
            <v>P</v>
          </cell>
          <cell r="E1541" t="str">
            <v>P</v>
          </cell>
          <cell r="F1541" t="str">
            <v>P</v>
          </cell>
          <cell r="H1541" t="str">
            <v>PLNT</v>
          </cell>
          <cell r="I1541" t="str">
            <v>PLNT</v>
          </cell>
          <cell r="J1541" t="str">
            <v>PLNT</v>
          </cell>
          <cell r="K1541" t="str">
            <v>PLNT</v>
          </cell>
          <cell r="L1541" t="str">
            <v>PLNT</v>
          </cell>
        </row>
        <row r="1544">
          <cell r="B1544" t="str">
            <v>P</v>
          </cell>
          <cell r="C1544" t="str">
            <v>P</v>
          </cell>
          <cell r="D1544" t="str">
            <v>P</v>
          </cell>
          <cell r="E1544" t="str">
            <v>P</v>
          </cell>
          <cell r="F1544" t="str">
            <v>P</v>
          </cell>
          <cell r="H1544" t="str">
            <v>PLNT</v>
          </cell>
          <cell r="I1544" t="str">
            <v>PLNT</v>
          </cell>
          <cell r="J1544" t="str">
            <v>PLNT</v>
          </cell>
          <cell r="K1544" t="str">
            <v>PLNT</v>
          </cell>
          <cell r="L1544" t="str">
            <v>PLNT</v>
          </cell>
        </row>
        <row r="1549">
          <cell r="B1549" t="str">
            <v>G-SITUS</v>
          </cell>
          <cell r="C1549" t="str">
            <v>G-SITUS</v>
          </cell>
          <cell r="D1549" t="str">
            <v>G-SITUS</v>
          </cell>
          <cell r="E1549" t="str">
            <v>G-SITUS</v>
          </cell>
          <cell r="F1549" t="str">
            <v>G-SITUS</v>
          </cell>
          <cell r="H1549" t="str">
            <v>PLNT</v>
          </cell>
          <cell r="I1549" t="str">
            <v>PLNT</v>
          </cell>
          <cell r="J1549" t="str">
            <v>PLNT</v>
          </cell>
          <cell r="K1549" t="str">
            <v>PLNT</v>
          </cell>
          <cell r="L1549" t="str">
            <v>PLNT</v>
          </cell>
        </row>
        <row r="1550">
          <cell r="B1550" t="str">
            <v>P</v>
          </cell>
          <cell r="C1550" t="str">
            <v>P</v>
          </cell>
          <cell r="D1550" t="str">
            <v>P</v>
          </cell>
          <cell r="E1550" t="str">
            <v>P</v>
          </cell>
          <cell r="F1550" t="str">
            <v>P</v>
          </cell>
          <cell r="H1550" t="str">
            <v>PLNT</v>
          </cell>
          <cell r="I1550" t="str">
            <v>PLNT</v>
          </cell>
          <cell r="J1550" t="str">
            <v>PLNT</v>
          </cell>
          <cell r="K1550" t="str">
            <v>PLNT</v>
          </cell>
          <cell r="L1550" t="str">
            <v>PLNT</v>
          </cell>
        </row>
        <row r="1551">
          <cell r="B1551" t="str">
            <v>PTD</v>
          </cell>
          <cell r="C1551" t="str">
            <v>PTD</v>
          </cell>
          <cell r="D1551" t="str">
            <v>PTD</v>
          </cell>
          <cell r="E1551" t="str">
            <v>PTD</v>
          </cell>
          <cell r="F1551" t="str">
            <v>PTD</v>
          </cell>
          <cell r="H1551" t="str">
            <v>PLNT</v>
          </cell>
          <cell r="I1551" t="str">
            <v>PLNT</v>
          </cell>
          <cell r="J1551" t="str">
            <v>PLNT</v>
          </cell>
          <cell r="K1551" t="str">
            <v>PLNT</v>
          </cell>
          <cell r="L1551" t="str">
            <v>PLNT</v>
          </cell>
        </row>
        <row r="1558">
          <cell r="B1558" t="str">
            <v>LABOR</v>
          </cell>
          <cell r="C1558" t="str">
            <v>LABOR</v>
          </cell>
          <cell r="D1558" t="str">
            <v>LABOR</v>
          </cell>
          <cell r="E1558" t="str">
            <v>LABOR</v>
          </cell>
          <cell r="F1558" t="str">
            <v>LABOR</v>
          </cell>
          <cell r="H1558" t="str">
            <v>PLNT</v>
          </cell>
          <cell r="I1558" t="str">
            <v>PLNT</v>
          </cell>
          <cell r="J1558" t="str">
            <v>PLNT</v>
          </cell>
          <cell r="K1558" t="str">
            <v>PLNT</v>
          </cell>
          <cell r="L1558" t="str">
            <v>PLNT</v>
          </cell>
        </row>
        <row r="1561">
          <cell r="B1561" t="str">
            <v>PTD</v>
          </cell>
          <cell r="C1561" t="str">
            <v>PTD</v>
          </cell>
          <cell r="D1561" t="str">
            <v>PTD</v>
          </cell>
          <cell r="E1561" t="str">
            <v>PTD</v>
          </cell>
          <cell r="F1561" t="str">
            <v>PTD</v>
          </cell>
          <cell r="H1561" t="str">
            <v>PLNT</v>
          </cell>
          <cell r="I1561" t="str">
            <v>PLNT</v>
          </cell>
          <cell r="J1561" t="str">
            <v>PLNT</v>
          </cell>
          <cell r="K1561" t="str">
            <v>PLNT</v>
          </cell>
          <cell r="L1561" t="str">
            <v>PLNT</v>
          </cell>
        </row>
        <row r="1565">
          <cell r="B1565" t="str">
            <v>G-SITUS</v>
          </cell>
          <cell r="C1565" t="str">
            <v>G-SITUS</v>
          </cell>
          <cell r="D1565" t="str">
            <v>G-SITUS</v>
          </cell>
          <cell r="E1565" t="str">
            <v>G-SITUS</v>
          </cell>
          <cell r="F1565" t="str">
            <v>G-SITUS</v>
          </cell>
          <cell r="H1565" t="str">
            <v>PLNT</v>
          </cell>
          <cell r="I1565" t="str">
            <v>PLNT</v>
          </cell>
          <cell r="J1565" t="str">
            <v>PLNT</v>
          </cell>
          <cell r="K1565" t="str">
            <v>PLNT</v>
          </cell>
          <cell r="L1565" t="str">
            <v>PLNT</v>
          </cell>
        </row>
        <row r="1566">
          <cell r="B1566" t="str">
            <v>PTD</v>
          </cell>
          <cell r="C1566" t="str">
            <v>PTD</v>
          </cell>
          <cell r="D1566" t="str">
            <v>PTD</v>
          </cell>
          <cell r="E1566" t="str">
            <v>PTD</v>
          </cell>
          <cell r="F1566" t="str">
            <v>PTD</v>
          </cell>
          <cell r="H1566" t="str">
            <v>PLNT</v>
          </cell>
          <cell r="I1566" t="str">
            <v>PLNT</v>
          </cell>
          <cell r="J1566" t="str">
            <v>PLNT</v>
          </cell>
          <cell r="K1566" t="str">
            <v>PLNT</v>
          </cell>
          <cell r="L1566" t="str">
            <v>PLNT</v>
          </cell>
        </row>
        <row r="1567">
          <cell r="B1567" t="str">
            <v>CUST</v>
          </cell>
          <cell r="C1567" t="str">
            <v>CUST</v>
          </cell>
          <cell r="D1567" t="str">
            <v>CUST</v>
          </cell>
          <cell r="E1567" t="str">
            <v>CUST</v>
          </cell>
          <cell r="F1567" t="str">
            <v>CUST</v>
          </cell>
          <cell r="H1567" t="str">
            <v>CUST</v>
          </cell>
          <cell r="I1567" t="str">
            <v>CUST</v>
          </cell>
          <cell r="J1567" t="str">
            <v>CUST</v>
          </cell>
          <cell r="K1567" t="str">
            <v>CUST</v>
          </cell>
          <cell r="L1567" t="str">
            <v>CUST</v>
          </cell>
        </row>
        <row r="1568">
          <cell r="B1568" t="str">
            <v>G-SG</v>
          </cell>
          <cell r="C1568" t="str">
            <v>G-SG</v>
          </cell>
          <cell r="D1568" t="str">
            <v>G-SG</v>
          </cell>
          <cell r="E1568" t="str">
            <v>G-SG</v>
          </cell>
          <cell r="F1568" t="str">
            <v>G-SG</v>
          </cell>
          <cell r="H1568" t="str">
            <v>PLNT</v>
          </cell>
          <cell r="I1568" t="str">
            <v>PLNT</v>
          </cell>
          <cell r="J1568" t="str">
            <v>PLNT</v>
          </cell>
          <cell r="K1568" t="str">
            <v>PLNT</v>
          </cell>
          <cell r="L1568" t="str">
            <v>PLNT</v>
          </cell>
        </row>
        <row r="1569">
          <cell r="B1569" t="str">
            <v>PT</v>
          </cell>
          <cell r="C1569" t="str">
            <v>PT</v>
          </cell>
          <cell r="D1569" t="str">
            <v>PT</v>
          </cell>
          <cell r="E1569" t="str">
            <v>PT</v>
          </cell>
          <cell r="F1569" t="str">
            <v>PT</v>
          </cell>
          <cell r="H1569" t="str">
            <v>PLNT</v>
          </cell>
          <cell r="I1569" t="str">
            <v>PLNT</v>
          </cell>
          <cell r="J1569" t="str">
            <v>PLNT</v>
          </cell>
          <cell r="K1569" t="str">
            <v>PLNT</v>
          </cell>
          <cell r="L1569" t="str">
            <v>PLNT</v>
          </cell>
        </row>
        <row r="1570">
          <cell r="B1570" t="str">
            <v>PT</v>
          </cell>
          <cell r="C1570" t="str">
            <v>PT</v>
          </cell>
          <cell r="D1570" t="str">
            <v>PT</v>
          </cell>
          <cell r="E1570" t="str">
            <v>PT</v>
          </cell>
          <cell r="F1570" t="str">
            <v>PT</v>
          </cell>
          <cell r="H1570" t="str">
            <v>PLNT</v>
          </cell>
          <cell r="I1570" t="str">
            <v>PLNT</v>
          </cell>
          <cell r="J1570" t="str">
            <v>PLNT</v>
          </cell>
          <cell r="K1570" t="str">
            <v>PLNT</v>
          </cell>
          <cell r="L1570" t="str">
            <v>PLNT</v>
          </cell>
        </row>
        <row r="1574">
          <cell r="B1574" t="str">
            <v>G-SITUS</v>
          </cell>
          <cell r="C1574" t="str">
            <v>G-SITUS</v>
          </cell>
          <cell r="D1574" t="str">
            <v>G-SITUS</v>
          </cell>
          <cell r="E1574" t="str">
            <v>G-SITUS</v>
          </cell>
          <cell r="F1574" t="str">
            <v>G-SITUS</v>
          </cell>
          <cell r="H1574" t="str">
            <v>PLNT</v>
          </cell>
          <cell r="I1574" t="str">
            <v>PLNT</v>
          </cell>
          <cell r="J1574" t="str">
            <v>PLNT</v>
          </cell>
          <cell r="K1574" t="str">
            <v>PLNT</v>
          </cell>
          <cell r="L1574" t="str">
            <v>PLNT</v>
          </cell>
        </row>
        <row r="1575">
          <cell r="B1575" t="str">
            <v>PTD</v>
          </cell>
          <cell r="C1575" t="str">
            <v>PTD</v>
          </cell>
          <cell r="D1575" t="str">
            <v>PTD</v>
          </cell>
          <cell r="E1575" t="str">
            <v>PTD</v>
          </cell>
          <cell r="F1575" t="str">
            <v>PTD</v>
          </cell>
          <cell r="H1575" t="str">
            <v>PLNT</v>
          </cell>
          <cell r="I1575" t="str">
            <v>PLNT</v>
          </cell>
          <cell r="J1575" t="str">
            <v>PLNT</v>
          </cell>
          <cell r="K1575" t="str">
            <v>PLNT</v>
          </cell>
          <cell r="L1575" t="str">
            <v>PLNT</v>
          </cell>
        </row>
        <row r="1576">
          <cell r="B1576" t="str">
            <v>G-SG</v>
          </cell>
          <cell r="C1576" t="str">
            <v>G-SG</v>
          </cell>
          <cell r="D1576" t="str">
            <v>G-SG</v>
          </cell>
          <cell r="E1576" t="str">
            <v>G-SG</v>
          </cell>
          <cell r="F1576" t="str">
            <v>G-SG</v>
          </cell>
          <cell r="H1576" t="str">
            <v>PLNT</v>
          </cell>
          <cell r="I1576" t="str">
            <v>PLNT</v>
          </cell>
          <cell r="J1576" t="str">
            <v>PLNT</v>
          </cell>
          <cell r="K1576" t="str">
            <v>PLNT</v>
          </cell>
          <cell r="L1576" t="str">
            <v>PLNT</v>
          </cell>
        </row>
        <row r="1577">
          <cell r="B1577" t="str">
            <v>PT</v>
          </cell>
          <cell r="C1577" t="str">
            <v>PT</v>
          </cell>
          <cell r="D1577" t="str">
            <v>PT</v>
          </cell>
          <cell r="E1577" t="str">
            <v>PT</v>
          </cell>
          <cell r="F1577" t="str">
            <v>PT</v>
          </cell>
          <cell r="H1577" t="str">
            <v>PLNT</v>
          </cell>
          <cell r="I1577" t="str">
            <v>PLNT</v>
          </cell>
          <cell r="J1577" t="str">
            <v>PLNT</v>
          </cell>
          <cell r="K1577" t="str">
            <v>PLNT</v>
          </cell>
          <cell r="L1577" t="str">
            <v>PLNT</v>
          </cell>
        </row>
        <row r="1578">
          <cell r="B1578" t="str">
            <v>PT</v>
          </cell>
          <cell r="C1578" t="str">
            <v>PT</v>
          </cell>
          <cell r="D1578" t="str">
            <v>PT</v>
          </cell>
          <cell r="E1578" t="str">
            <v>PT</v>
          </cell>
          <cell r="F1578" t="str">
            <v>PT</v>
          </cell>
          <cell r="H1578" t="str">
            <v>PLNT</v>
          </cell>
          <cell r="I1578" t="str">
            <v>PLNT</v>
          </cell>
          <cell r="J1578" t="str">
            <v>PLNT</v>
          </cell>
          <cell r="K1578" t="str">
            <v>PLNT</v>
          </cell>
          <cell r="L1578" t="str">
            <v>PLNT</v>
          </cell>
        </row>
        <row r="1584">
          <cell r="B1584" t="str">
            <v>I-SITUS</v>
          </cell>
          <cell r="C1584" t="str">
            <v>I-SITUS</v>
          </cell>
          <cell r="D1584" t="str">
            <v>I-SITUS</v>
          </cell>
          <cell r="E1584" t="str">
            <v>I-SITUS</v>
          </cell>
          <cell r="F1584" t="str">
            <v>I-SITUS</v>
          </cell>
          <cell r="H1584" t="str">
            <v>PLNT</v>
          </cell>
          <cell r="I1584" t="str">
            <v>PLNT</v>
          </cell>
          <cell r="J1584" t="str">
            <v>PLNT</v>
          </cell>
          <cell r="K1584" t="str">
            <v>PLNT</v>
          </cell>
          <cell r="L1584" t="str">
            <v>PLNT</v>
          </cell>
        </row>
        <row r="1585">
          <cell r="B1585" t="str">
            <v>PTD</v>
          </cell>
          <cell r="C1585" t="str">
            <v>PTD</v>
          </cell>
          <cell r="D1585" t="str">
            <v>PTD</v>
          </cell>
          <cell r="E1585" t="str">
            <v>PTD</v>
          </cell>
          <cell r="F1585" t="str">
            <v>PTD</v>
          </cell>
          <cell r="H1585" t="str">
            <v>PLNT</v>
          </cell>
          <cell r="I1585" t="str">
            <v>PLNT</v>
          </cell>
          <cell r="J1585" t="str">
            <v>PLNT</v>
          </cell>
          <cell r="K1585" t="str">
            <v>PLNT</v>
          </cell>
          <cell r="L1585" t="str">
            <v>PLNT</v>
          </cell>
        </row>
        <row r="1586">
          <cell r="B1586" t="str">
            <v>I-SG</v>
          </cell>
          <cell r="C1586" t="str">
            <v>I-SG</v>
          </cell>
          <cell r="D1586" t="str">
            <v>I-SG</v>
          </cell>
          <cell r="E1586" t="str">
            <v>I-SG</v>
          </cell>
          <cell r="F1586" t="str">
            <v>I-SG</v>
          </cell>
          <cell r="H1586" t="str">
            <v>PLNT</v>
          </cell>
          <cell r="I1586" t="str">
            <v>PLNT</v>
          </cell>
          <cell r="J1586" t="str">
            <v>PLNT</v>
          </cell>
          <cell r="K1586" t="str">
            <v>PLNT</v>
          </cell>
          <cell r="L1586" t="str">
            <v>PLNT</v>
          </cell>
        </row>
        <row r="1589">
          <cell r="B1589" t="str">
            <v>I-SITUS</v>
          </cell>
          <cell r="C1589" t="str">
            <v>I-SITUS</v>
          </cell>
          <cell r="D1589" t="str">
            <v>I-SITUS</v>
          </cell>
          <cell r="E1589" t="str">
            <v>I-SITUS</v>
          </cell>
          <cell r="F1589" t="str">
            <v>I-SITUS</v>
          </cell>
          <cell r="H1589" t="str">
            <v>PLNT</v>
          </cell>
          <cell r="I1589" t="str">
            <v>PLNT</v>
          </cell>
          <cell r="J1589" t="str">
            <v>PLNT</v>
          </cell>
          <cell r="K1589" t="str">
            <v>PLNT</v>
          </cell>
          <cell r="L1589" t="str">
            <v>PLNT</v>
          </cell>
        </row>
        <row r="1590">
          <cell r="B1590" t="str">
            <v>I-SG</v>
          </cell>
          <cell r="C1590" t="str">
            <v>I-SG</v>
          </cell>
          <cell r="D1590" t="str">
            <v>I-SG</v>
          </cell>
          <cell r="E1590" t="str">
            <v>I-SG</v>
          </cell>
          <cell r="F1590" t="str">
            <v>I-SG</v>
          </cell>
          <cell r="H1590" t="str">
            <v>PLNT</v>
          </cell>
          <cell r="I1590" t="str">
            <v>PLNT</v>
          </cell>
          <cell r="J1590" t="str">
            <v>PLNT</v>
          </cell>
          <cell r="K1590" t="str">
            <v>PLNT</v>
          </cell>
          <cell r="L1590" t="str">
            <v>PLNT</v>
          </cell>
        </row>
        <row r="1591">
          <cell r="B1591" t="str">
            <v>I-SG</v>
          </cell>
          <cell r="C1591" t="str">
            <v>I-SG</v>
          </cell>
          <cell r="D1591" t="str">
            <v>I-SG</v>
          </cell>
          <cell r="E1591" t="str">
            <v>I-SG</v>
          </cell>
          <cell r="F1591" t="str">
            <v>I-SG</v>
          </cell>
          <cell r="H1591" t="str">
            <v>PLNT</v>
          </cell>
          <cell r="I1591" t="str">
            <v>PLNT</v>
          </cell>
          <cell r="J1591" t="str">
            <v>PLNT</v>
          </cell>
          <cell r="K1591" t="str">
            <v>PLNT</v>
          </cell>
          <cell r="L1591" t="str">
            <v>PLNT</v>
          </cell>
        </row>
        <row r="1592">
          <cell r="B1592" t="str">
            <v>I-SG</v>
          </cell>
          <cell r="C1592" t="str">
            <v>I-SG</v>
          </cell>
          <cell r="D1592" t="str">
            <v>I-SG</v>
          </cell>
          <cell r="E1592" t="str">
            <v>I-SG</v>
          </cell>
          <cell r="F1592" t="str">
            <v>I-SG</v>
          </cell>
          <cell r="H1592" t="str">
            <v>PLNT</v>
          </cell>
          <cell r="I1592" t="str">
            <v>PLNT</v>
          </cell>
          <cell r="J1592" t="str">
            <v>PLNT</v>
          </cell>
          <cell r="K1592" t="str">
            <v>PLNT</v>
          </cell>
          <cell r="L1592" t="str">
            <v>PLNT</v>
          </cell>
        </row>
        <row r="1593">
          <cell r="B1593" t="str">
            <v>P</v>
          </cell>
          <cell r="C1593" t="str">
            <v>P</v>
          </cell>
          <cell r="D1593" t="str">
            <v>P</v>
          </cell>
          <cell r="E1593" t="str">
            <v>P</v>
          </cell>
          <cell r="F1593" t="str">
            <v>P</v>
          </cell>
          <cell r="H1593" t="str">
            <v>PLNT</v>
          </cell>
          <cell r="I1593" t="str">
            <v>PLNT</v>
          </cell>
          <cell r="J1593" t="str">
            <v>PLNT</v>
          </cell>
          <cell r="K1593" t="str">
            <v>PLNT</v>
          </cell>
          <cell r="L1593" t="str">
            <v>PLNT</v>
          </cell>
        </row>
        <row r="1594">
          <cell r="B1594" t="str">
            <v>P</v>
          </cell>
          <cell r="C1594" t="str">
            <v>P</v>
          </cell>
          <cell r="D1594" t="str">
            <v>P</v>
          </cell>
          <cell r="E1594" t="str">
            <v>P</v>
          </cell>
          <cell r="F1594" t="str">
            <v>P</v>
          </cell>
          <cell r="H1594" t="str">
            <v>PLNT</v>
          </cell>
          <cell r="I1594" t="str">
            <v>PLNT</v>
          </cell>
          <cell r="J1594" t="str">
            <v>PLNT</v>
          </cell>
          <cell r="K1594" t="str">
            <v>PLNT</v>
          </cell>
          <cell r="L1594" t="str">
            <v>PLNT</v>
          </cell>
        </row>
        <row r="1598">
          <cell r="B1598" t="str">
            <v>I-SITUS</v>
          </cell>
          <cell r="C1598" t="str">
            <v>I-SITUS</v>
          </cell>
          <cell r="D1598" t="str">
            <v>I-SITUS</v>
          </cell>
          <cell r="E1598" t="str">
            <v>I-SITUS</v>
          </cell>
          <cell r="F1598" t="str">
            <v>I-SITUS</v>
          </cell>
          <cell r="H1598" t="str">
            <v>PLNT</v>
          </cell>
          <cell r="I1598" t="str">
            <v>PLNT</v>
          </cell>
          <cell r="J1598" t="str">
            <v>PLNT</v>
          </cell>
          <cell r="K1598" t="str">
            <v>PLNT</v>
          </cell>
          <cell r="L1598" t="str">
            <v>PLNT</v>
          </cell>
        </row>
        <row r="1599">
          <cell r="B1599" t="str">
            <v>I-SG</v>
          </cell>
          <cell r="C1599" t="str">
            <v>I-SG</v>
          </cell>
          <cell r="D1599" t="str">
            <v>I-SG</v>
          </cell>
          <cell r="E1599" t="str">
            <v>I-SG</v>
          </cell>
          <cell r="F1599" t="str">
            <v>I-SG</v>
          </cell>
          <cell r="H1599" t="str">
            <v>PLNT</v>
          </cell>
          <cell r="I1599" t="str">
            <v>PLNT</v>
          </cell>
          <cell r="J1599" t="str">
            <v>PLNT</v>
          </cell>
          <cell r="K1599" t="str">
            <v>PLNT</v>
          </cell>
          <cell r="L1599" t="str">
            <v>PLNT</v>
          </cell>
        </row>
        <row r="1600">
          <cell r="B1600" t="str">
            <v>PTD</v>
          </cell>
          <cell r="C1600" t="str">
            <v>PTD</v>
          </cell>
          <cell r="D1600" t="str">
            <v>PTD</v>
          </cell>
          <cell r="E1600" t="str">
            <v>PTD</v>
          </cell>
          <cell r="F1600" t="str">
            <v>PTD</v>
          </cell>
          <cell r="H1600" t="str">
            <v>PLNT</v>
          </cell>
          <cell r="I1600" t="str">
            <v>PLNT</v>
          </cell>
          <cell r="J1600" t="str">
            <v>PLNT</v>
          </cell>
          <cell r="K1600" t="str">
            <v>PLNT</v>
          </cell>
          <cell r="L1600" t="str">
            <v>PLNT</v>
          </cell>
        </row>
        <row r="1601">
          <cell r="B1601" t="str">
            <v>P</v>
          </cell>
          <cell r="C1601" t="str">
            <v>P</v>
          </cell>
          <cell r="D1601" t="str">
            <v>P</v>
          </cell>
          <cell r="E1601" t="str">
            <v>P</v>
          </cell>
          <cell r="F1601" t="str">
            <v>P</v>
          </cell>
          <cell r="H1601" t="str">
            <v>PLNT</v>
          </cell>
          <cell r="I1601" t="str">
            <v>PLNT</v>
          </cell>
          <cell r="J1601" t="str">
            <v>PLNT</v>
          </cell>
          <cell r="K1601" t="str">
            <v>PLNT</v>
          </cell>
          <cell r="L1601" t="str">
            <v>PLNT</v>
          </cell>
        </row>
        <row r="1602">
          <cell r="B1602" t="str">
            <v>CUST</v>
          </cell>
          <cell r="C1602" t="str">
            <v>CUST</v>
          </cell>
          <cell r="D1602" t="str">
            <v>CUST</v>
          </cell>
          <cell r="E1602" t="str">
            <v>CUST</v>
          </cell>
          <cell r="F1602" t="str">
            <v>CUST</v>
          </cell>
          <cell r="H1602" t="str">
            <v>CUST</v>
          </cell>
          <cell r="I1602" t="str">
            <v>CUST</v>
          </cell>
          <cell r="J1602" t="str">
            <v>CUST</v>
          </cell>
          <cell r="K1602" t="str">
            <v>CUST</v>
          </cell>
          <cell r="L1602" t="str">
            <v>CUST</v>
          </cell>
        </row>
        <row r="1603">
          <cell r="B1603" t="str">
            <v>P</v>
          </cell>
          <cell r="C1603" t="str">
            <v>P</v>
          </cell>
          <cell r="D1603" t="str">
            <v>P</v>
          </cell>
          <cell r="E1603" t="str">
            <v>P</v>
          </cell>
          <cell r="F1603" t="str">
            <v>P</v>
          </cell>
          <cell r="H1603" t="str">
            <v>PLNT</v>
          </cell>
          <cell r="I1603" t="str">
            <v>PLNT</v>
          </cell>
          <cell r="J1603" t="str">
            <v>PLNT</v>
          </cell>
          <cell r="K1603" t="str">
            <v>PLNT</v>
          </cell>
          <cell r="L1603" t="str">
            <v>PLNT</v>
          </cell>
        </row>
        <row r="1604">
          <cell r="B1604" t="str">
            <v>I-DGP</v>
          </cell>
          <cell r="C1604" t="str">
            <v>I-DGP</v>
          </cell>
          <cell r="D1604" t="str">
            <v>I-DGP</v>
          </cell>
          <cell r="E1604" t="str">
            <v>I-DGP</v>
          </cell>
          <cell r="F1604" t="str">
            <v>I-DGP</v>
          </cell>
          <cell r="H1604" t="str">
            <v>PLNT</v>
          </cell>
          <cell r="I1604" t="str">
            <v>PLNT</v>
          </cell>
          <cell r="J1604" t="str">
            <v>PLNT</v>
          </cell>
          <cell r="K1604" t="str">
            <v>PLNT</v>
          </cell>
          <cell r="L1604" t="str">
            <v>PLNT</v>
          </cell>
        </row>
        <row r="1607">
          <cell r="B1607" t="str">
            <v>I-SITUS</v>
          </cell>
          <cell r="C1607" t="str">
            <v>I-SITUS</v>
          </cell>
          <cell r="D1607" t="str">
            <v>I-SITUS</v>
          </cell>
          <cell r="E1607" t="str">
            <v>I-SITUS</v>
          </cell>
          <cell r="F1607" t="str">
            <v>I-SITUS</v>
          </cell>
          <cell r="H1607" t="str">
            <v>PLNT</v>
          </cell>
          <cell r="I1607" t="str">
            <v>PLNT</v>
          </cell>
          <cell r="J1607" t="str">
            <v>PLNT</v>
          </cell>
          <cell r="K1607" t="str">
            <v>PLNT</v>
          </cell>
          <cell r="L1607" t="str">
            <v>PLNT</v>
          </cell>
        </row>
        <row r="1611">
          <cell r="B1611" t="str">
            <v>I-SITUS</v>
          </cell>
          <cell r="C1611" t="str">
            <v>I-SITUS</v>
          </cell>
          <cell r="D1611" t="str">
            <v>I-SITUS</v>
          </cell>
          <cell r="E1611" t="str">
            <v>I-SITUS</v>
          </cell>
          <cell r="F1611" t="str">
            <v>I-SITUS</v>
          </cell>
          <cell r="H1611" t="str">
            <v>PLNT</v>
          </cell>
          <cell r="I1611" t="str">
            <v>PLNT</v>
          </cell>
          <cell r="J1611" t="str">
            <v>PLNT</v>
          </cell>
          <cell r="K1611" t="str">
            <v>PLNT</v>
          </cell>
          <cell r="L1611" t="str">
            <v>PLNT</v>
          </cell>
        </row>
        <row r="1612">
          <cell r="B1612" t="str">
            <v>I-SG</v>
          </cell>
          <cell r="C1612" t="str">
            <v>I-SG</v>
          </cell>
          <cell r="D1612" t="str">
            <v>I-SG</v>
          </cell>
          <cell r="E1612" t="str">
            <v>I-SG</v>
          </cell>
          <cell r="F1612" t="str">
            <v>I-SG</v>
          </cell>
          <cell r="H1612" t="str">
            <v>PLNT</v>
          </cell>
          <cell r="I1612" t="str">
            <v>PLNT</v>
          </cell>
          <cell r="J1612" t="str">
            <v>PLNT</v>
          </cell>
          <cell r="K1612" t="str">
            <v>PLNT</v>
          </cell>
          <cell r="L1612" t="str">
            <v>PLNT</v>
          </cell>
        </row>
        <row r="1613">
          <cell r="B1613" t="str">
            <v>P</v>
          </cell>
          <cell r="C1613" t="str">
            <v>P</v>
          </cell>
          <cell r="D1613" t="str">
            <v>P</v>
          </cell>
          <cell r="E1613" t="str">
            <v>P</v>
          </cell>
          <cell r="F1613" t="str">
            <v>P</v>
          </cell>
          <cell r="H1613" t="str">
            <v>PLNT</v>
          </cell>
          <cell r="I1613" t="str">
            <v>PLNT</v>
          </cell>
          <cell r="J1613" t="str">
            <v>PLNT</v>
          </cell>
          <cell r="K1613" t="str">
            <v>PLNT</v>
          </cell>
          <cell r="L1613" t="str">
            <v>PLNT</v>
          </cell>
        </row>
        <row r="1614">
          <cell r="B1614" t="str">
            <v>PTD</v>
          </cell>
          <cell r="C1614" t="str">
            <v>PTD</v>
          </cell>
          <cell r="D1614" t="str">
            <v>PTD</v>
          </cell>
          <cell r="E1614" t="str">
            <v>PTD</v>
          </cell>
          <cell r="F1614" t="str">
            <v>PTD</v>
          </cell>
          <cell r="H1614" t="str">
            <v>PLNT</v>
          </cell>
          <cell r="I1614" t="str">
            <v>PLNT</v>
          </cell>
          <cell r="J1614" t="str">
            <v>PLNT</v>
          </cell>
          <cell r="K1614" t="str">
            <v>PLNT</v>
          </cell>
          <cell r="L1614" t="str">
            <v>PLNT</v>
          </cell>
        </row>
        <row r="1623">
          <cell r="B1623" t="str">
            <v>DPW</v>
          </cell>
          <cell r="C1623" t="str">
            <v>DPW</v>
          </cell>
          <cell r="D1623" t="str">
            <v>DPW</v>
          </cell>
          <cell r="E1623" t="str">
            <v>DPW</v>
          </cell>
          <cell r="F1623" t="str">
            <v>DPW</v>
          </cell>
          <cell r="H1623" t="str">
            <v>PLNT</v>
          </cell>
          <cell r="I1623" t="str">
            <v>PLNT</v>
          </cell>
          <cell r="J1623" t="str">
            <v>PLNT</v>
          </cell>
          <cell r="K1623" t="str">
            <v>PLNT</v>
          </cell>
          <cell r="L1623" t="str">
            <v>PLNT</v>
          </cell>
        </row>
        <row r="1624">
          <cell r="B1624" t="str">
            <v>P</v>
          </cell>
          <cell r="C1624" t="str">
            <v>P</v>
          </cell>
          <cell r="D1624" t="str">
            <v>P</v>
          </cell>
          <cell r="E1624" t="str">
            <v>P</v>
          </cell>
          <cell r="F1624" t="str">
            <v>P</v>
          </cell>
          <cell r="H1624" t="str">
            <v>PLNT</v>
          </cell>
          <cell r="I1624" t="str">
            <v>PLNT</v>
          </cell>
          <cell r="J1624" t="str">
            <v>PLNT</v>
          </cell>
          <cell r="K1624" t="str">
            <v>PLNT</v>
          </cell>
          <cell r="L1624" t="str">
            <v>PLNT</v>
          </cell>
        </row>
        <row r="1625">
          <cell r="B1625" t="str">
            <v>T</v>
          </cell>
          <cell r="C1625" t="str">
            <v>T</v>
          </cell>
          <cell r="D1625" t="str">
            <v>T</v>
          </cell>
          <cell r="E1625" t="str">
            <v>T</v>
          </cell>
          <cell r="F1625" t="str">
            <v>T</v>
          </cell>
          <cell r="H1625" t="str">
            <v>PLNT</v>
          </cell>
          <cell r="I1625" t="str">
            <v>PLNT</v>
          </cell>
          <cell r="J1625" t="str">
            <v>PLNT</v>
          </cell>
          <cell r="K1625" t="str">
            <v>PLNT</v>
          </cell>
          <cell r="L1625" t="str">
            <v>PLNT</v>
          </cell>
        </row>
        <row r="1626">
          <cell r="B1626" t="str">
            <v>P</v>
          </cell>
          <cell r="C1626" t="str">
            <v>P</v>
          </cell>
          <cell r="D1626" t="str">
            <v>P</v>
          </cell>
          <cell r="E1626" t="str">
            <v>P</v>
          </cell>
          <cell r="F1626" t="str">
            <v>P</v>
          </cell>
          <cell r="H1626" t="str">
            <v>PLNT</v>
          </cell>
          <cell r="I1626" t="str">
            <v>PLNT</v>
          </cell>
          <cell r="J1626" t="str">
            <v>PLNT</v>
          </cell>
          <cell r="K1626" t="str">
            <v>PLNT</v>
          </cell>
          <cell r="L1626" t="str">
            <v>PLNT</v>
          </cell>
        </row>
        <row r="1627">
          <cell r="B1627" t="str">
            <v>P</v>
          </cell>
          <cell r="C1627" t="str">
            <v>P</v>
          </cell>
          <cell r="D1627" t="str">
            <v>P</v>
          </cell>
          <cell r="E1627" t="str">
            <v>P</v>
          </cell>
          <cell r="F1627" t="str">
            <v>P</v>
          </cell>
          <cell r="H1627" t="str">
            <v>PLNT</v>
          </cell>
          <cell r="I1627" t="str">
            <v>PLNT</v>
          </cell>
          <cell r="J1627" t="str">
            <v>PLNT</v>
          </cell>
          <cell r="K1627" t="str">
            <v>PLNT</v>
          </cell>
          <cell r="L1627" t="str">
            <v>PLNT</v>
          </cell>
        </row>
        <row r="1628">
          <cell r="B1628" t="str">
            <v>G</v>
          </cell>
          <cell r="C1628" t="str">
            <v>G</v>
          </cell>
          <cell r="D1628" t="str">
            <v>G</v>
          </cell>
          <cell r="E1628" t="str">
            <v>G</v>
          </cell>
          <cell r="F1628" t="str">
            <v>G</v>
          </cell>
          <cell r="H1628" t="str">
            <v>PLNT</v>
          </cell>
          <cell r="I1628" t="str">
            <v>PLNT</v>
          </cell>
          <cell r="J1628" t="str">
            <v>PLNT</v>
          </cell>
          <cell r="K1628" t="str">
            <v>PLNT</v>
          </cell>
          <cell r="L1628" t="str">
            <v>PLNT</v>
          </cell>
        </row>
        <row r="1632">
          <cell r="B1632" t="str">
            <v>P</v>
          </cell>
          <cell r="C1632" t="str">
            <v>P</v>
          </cell>
          <cell r="D1632" t="str">
            <v>P</v>
          </cell>
          <cell r="E1632" t="str">
            <v>P</v>
          </cell>
          <cell r="F1632" t="str">
            <v>P</v>
          </cell>
          <cell r="H1632" t="str">
            <v>PLNT</v>
          </cell>
          <cell r="I1632" t="str">
            <v>PLNT</v>
          </cell>
          <cell r="J1632" t="str">
            <v>PLNT</v>
          </cell>
          <cell r="K1632" t="str">
            <v>PLNT</v>
          </cell>
          <cell r="L1632" t="str">
            <v>PLNT</v>
          </cell>
        </row>
        <row r="1633">
          <cell r="B1633" t="str">
            <v>P</v>
          </cell>
          <cell r="C1633" t="str">
            <v>P</v>
          </cell>
          <cell r="D1633" t="str">
            <v>P</v>
          </cell>
          <cell r="E1633" t="str">
            <v>P</v>
          </cell>
          <cell r="F1633" t="str">
            <v>P</v>
          </cell>
          <cell r="H1633" t="str">
            <v>PLNT</v>
          </cell>
          <cell r="I1633" t="str">
            <v>PLNT</v>
          </cell>
          <cell r="J1633" t="str">
            <v>PLNT</v>
          </cell>
          <cell r="K1633" t="str">
            <v>PLNT</v>
          </cell>
          <cell r="L1633" t="str">
            <v>PLNT</v>
          </cell>
        </row>
        <row r="1634">
          <cell r="B1634" t="str">
            <v>P</v>
          </cell>
          <cell r="C1634" t="str">
            <v>P</v>
          </cell>
          <cell r="D1634" t="str">
            <v>P</v>
          </cell>
          <cell r="E1634" t="str">
            <v>P</v>
          </cell>
          <cell r="F1634" t="str">
            <v>P</v>
          </cell>
          <cell r="H1634" t="str">
            <v>PLNT</v>
          </cell>
          <cell r="I1634" t="str">
            <v>PLNT</v>
          </cell>
          <cell r="J1634" t="str">
            <v>PLNT</v>
          </cell>
          <cell r="K1634" t="str">
            <v>PLNT</v>
          </cell>
          <cell r="L1634" t="str">
            <v>PLNT</v>
          </cell>
        </row>
        <row r="1638">
          <cell r="B1638" t="str">
            <v>P</v>
          </cell>
          <cell r="C1638" t="str">
            <v>P</v>
          </cell>
          <cell r="D1638" t="str">
            <v>P</v>
          </cell>
          <cell r="E1638" t="str">
            <v>P</v>
          </cell>
          <cell r="F1638" t="str">
            <v>P</v>
          </cell>
          <cell r="H1638" t="str">
            <v>PLNT</v>
          </cell>
          <cell r="I1638" t="str">
            <v>PLNT</v>
          </cell>
          <cell r="J1638" t="str">
            <v>PLNT</v>
          </cell>
          <cell r="K1638" t="str">
            <v>PLNT</v>
          </cell>
          <cell r="L1638" t="str">
            <v>PLNT</v>
          </cell>
        </row>
        <row r="1639">
          <cell r="B1639" t="str">
            <v>P</v>
          </cell>
          <cell r="C1639" t="str">
            <v>P</v>
          </cell>
          <cell r="D1639" t="str">
            <v>P</v>
          </cell>
          <cell r="E1639" t="str">
            <v>P</v>
          </cell>
          <cell r="F1639" t="str">
            <v>P</v>
          </cell>
          <cell r="H1639" t="str">
            <v>PLNT</v>
          </cell>
          <cell r="I1639" t="str">
            <v>PLNT</v>
          </cell>
          <cell r="J1639" t="str">
            <v>PLNT</v>
          </cell>
          <cell r="K1639" t="str">
            <v>PLNT</v>
          </cell>
          <cell r="L1639" t="str">
            <v>PLNT</v>
          </cell>
        </row>
        <row r="1640">
          <cell r="B1640" t="str">
            <v>P</v>
          </cell>
          <cell r="C1640" t="str">
            <v>P</v>
          </cell>
          <cell r="D1640" t="str">
            <v>P</v>
          </cell>
          <cell r="E1640" t="str">
            <v>P</v>
          </cell>
          <cell r="F1640" t="str">
            <v>P</v>
          </cell>
          <cell r="H1640" t="str">
            <v>PLNT</v>
          </cell>
          <cell r="I1640" t="str">
            <v>PLNT</v>
          </cell>
          <cell r="J1640" t="str">
            <v>PLNT</v>
          </cell>
          <cell r="K1640" t="str">
            <v>PLNT</v>
          </cell>
          <cell r="L1640" t="str">
            <v>PLNT</v>
          </cell>
        </row>
        <row r="1643">
          <cell r="B1643" t="str">
            <v>LABOR</v>
          </cell>
          <cell r="C1643" t="str">
            <v>LABOR</v>
          </cell>
          <cell r="D1643" t="str">
            <v>LABOR</v>
          </cell>
          <cell r="E1643" t="str">
            <v>LABOR</v>
          </cell>
          <cell r="F1643" t="str">
            <v>LABOR</v>
          </cell>
          <cell r="H1643" t="str">
            <v>PLNT</v>
          </cell>
          <cell r="I1643" t="str">
            <v>PLNT</v>
          </cell>
          <cell r="J1643" t="str">
            <v>PLNT</v>
          </cell>
          <cell r="K1643" t="str">
            <v>PLNT</v>
          </cell>
          <cell r="L1643" t="str">
            <v>PLNT</v>
          </cell>
        </row>
        <row r="1647">
          <cell r="B1647" t="str">
            <v>DMSC</v>
          </cell>
          <cell r="C1647" t="str">
            <v>DMSC</v>
          </cell>
          <cell r="D1647" t="str">
            <v>DMSC</v>
          </cell>
          <cell r="E1647" t="str">
            <v>DMSC</v>
          </cell>
          <cell r="F1647" t="str">
            <v>DMSC</v>
          </cell>
          <cell r="H1647" t="str">
            <v>MISC</v>
          </cell>
          <cell r="I1647" t="str">
            <v>MISC</v>
          </cell>
          <cell r="J1647" t="str">
            <v>MISC</v>
          </cell>
          <cell r="K1647" t="str">
            <v>MISC</v>
          </cell>
          <cell r="L1647" t="str">
            <v>MISC</v>
          </cell>
        </row>
        <row r="1648">
          <cell r="B1648" t="str">
            <v>DMSC</v>
          </cell>
          <cell r="C1648" t="str">
            <v>DMSC</v>
          </cell>
          <cell r="D1648" t="str">
            <v>DMSC</v>
          </cell>
          <cell r="E1648" t="str">
            <v>DMSC</v>
          </cell>
          <cell r="F1648" t="str">
            <v>DMSC</v>
          </cell>
          <cell r="H1648" t="str">
            <v>MISC</v>
          </cell>
          <cell r="I1648" t="str">
            <v>MISC</v>
          </cell>
          <cell r="J1648" t="str">
            <v>MISC</v>
          </cell>
          <cell r="K1648" t="str">
            <v>MISC</v>
          </cell>
          <cell r="L1648" t="str">
            <v>MISC</v>
          </cell>
        </row>
        <row r="1652">
          <cell r="B1652" t="str">
            <v>DMSC</v>
          </cell>
          <cell r="C1652" t="str">
            <v>DMSC</v>
          </cell>
          <cell r="D1652" t="str">
            <v>DMSC</v>
          </cell>
          <cell r="E1652" t="str">
            <v>DMSC</v>
          </cell>
          <cell r="F1652" t="str">
            <v>DMSC</v>
          </cell>
          <cell r="H1652" t="str">
            <v>MISC</v>
          </cell>
          <cell r="I1652" t="str">
            <v>MISC</v>
          </cell>
          <cell r="J1652" t="str">
            <v>MISC</v>
          </cell>
          <cell r="K1652" t="str">
            <v>MISC</v>
          </cell>
          <cell r="L1652" t="str">
            <v>MISC</v>
          </cell>
        </row>
        <row r="1653">
          <cell r="B1653" t="str">
            <v>DMSC</v>
          </cell>
          <cell r="C1653" t="str">
            <v>DMSC</v>
          </cell>
          <cell r="D1653" t="str">
            <v>DMSC</v>
          </cell>
          <cell r="E1653" t="str">
            <v>DMSC</v>
          </cell>
          <cell r="F1653" t="str">
            <v>DMSC</v>
          </cell>
          <cell r="H1653" t="str">
            <v>MISC</v>
          </cell>
          <cell r="I1653" t="str">
            <v>MISC</v>
          </cell>
          <cell r="J1653" t="str">
            <v>MISC</v>
          </cell>
          <cell r="K1653" t="str">
            <v>MISC</v>
          </cell>
          <cell r="L1653" t="str">
            <v>MISC</v>
          </cell>
        </row>
        <row r="1654">
          <cell r="B1654" t="str">
            <v>DMSC</v>
          </cell>
          <cell r="C1654" t="str">
            <v>DMSC</v>
          </cell>
          <cell r="D1654" t="str">
            <v>DMSC</v>
          </cell>
          <cell r="E1654" t="str">
            <v>DMSC</v>
          </cell>
          <cell r="F1654" t="str">
            <v>DMSC</v>
          </cell>
          <cell r="H1654" t="str">
            <v>MISC</v>
          </cell>
          <cell r="I1654" t="str">
            <v>MISC</v>
          </cell>
          <cell r="J1654" t="str">
            <v>MISC</v>
          </cell>
          <cell r="K1654" t="str">
            <v>MISC</v>
          </cell>
          <cell r="L1654" t="str">
            <v>MISC</v>
          </cell>
        </row>
        <row r="1655">
          <cell r="B1655" t="str">
            <v>DMSC</v>
          </cell>
          <cell r="C1655" t="str">
            <v>DMSC</v>
          </cell>
          <cell r="D1655" t="str">
            <v>DMSC</v>
          </cell>
          <cell r="E1655" t="str">
            <v>DMSC</v>
          </cell>
          <cell r="F1655" t="str">
            <v>DMSC</v>
          </cell>
          <cell r="H1655" t="str">
            <v>MISC</v>
          </cell>
          <cell r="I1655" t="str">
            <v>MISC</v>
          </cell>
          <cell r="J1655" t="str">
            <v>MISC</v>
          </cell>
          <cell r="K1655" t="str">
            <v>MISC</v>
          </cell>
          <cell r="L1655" t="str">
            <v>MISC</v>
          </cell>
        </row>
        <row r="1659">
          <cell r="B1659" t="str">
            <v>DMSC</v>
          </cell>
          <cell r="C1659" t="str">
            <v>DMSC</v>
          </cell>
          <cell r="D1659" t="str">
            <v>DMSC</v>
          </cell>
          <cell r="E1659" t="str">
            <v>DMSC</v>
          </cell>
          <cell r="F1659" t="str">
            <v>DMSC</v>
          </cell>
          <cell r="H1659" t="str">
            <v>MISC</v>
          </cell>
          <cell r="I1659" t="str">
            <v>MISC</v>
          </cell>
          <cell r="J1659" t="str">
            <v>MISC</v>
          </cell>
          <cell r="K1659" t="str">
            <v>MISC</v>
          </cell>
          <cell r="L1659" t="str">
            <v>MISC</v>
          </cell>
        </row>
        <row r="1660">
          <cell r="B1660" t="str">
            <v>CUST</v>
          </cell>
          <cell r="C1660" t="str">
            <v>DMSC</v>
          </cell>
          <cell r="D1660" t="str">
            <v>CUST</v>
          </cell>
          <cell r="E1660" t="str">
            <v>CUST</v>
          </cell>
          <cell r="F1660" t="str">
            <v>CUST</v>
          </cell>
          <cell r="H1660" t="str">
            <v>CUST</v>
          </cell>
          <cell r="I1660" t="str">
            <v>CUST</v>
          </cell>
          <cell r="J1660" t="str">
            <v>CUST</v>
          </cell>
          <cell r="K1660" t="str">
            <v>CUST</v>
          </cell>
          <cell r="L1660" t="str">
            <v>CUST</v>
          </cell>
        </row>
        <row r="1661">
          <cell r="B1661" t="str">
            <v>CUST</v>
          </cell>
          <cell r="C1661" t="str">
            <v>DMSC</v>
          </cell>
          <cell r="D1661" t="str">
            <v>CUST</v>
          </cell>
          <cell r="E1661" t="str">
            <v>CUST</v>
          </cell>
          <cell r="F1661" t="str">
            <v>CUST</v>
          </cell>
          <cell r="H1661" t="str">
            <v>CUST</v>
          </cell>
          <cell r="I1661" t="str">
            <v>CUST</v>
          </cell>
          <cell r="J1661" t="str">
            <v>CUST</v>
          </cell>
          <cell r="K1661" t="str">
            <v>CUST</v>
          </cell>
          <cell r="L1661" t="str">
            <v>CUST</v>
          </cell>
        </row>
        <row r="1662">
          <cell r="B1662" t="str">
            <v>DMSC</v>
          </cell>
          <cell r="C1662" t="str">
            <v>DMSC</v>
          </cell>
          <cell r="D1662" t="str">
            <v>DMSC</v>
          </cell>
          <cell r="E1662" t="str">
            <v>DMSC</v>
          </cell>
          <cell r="F1662" t="str">
            <v>DMSC</v>
          </cell>
          <cell r="H1662" t="str">
            <v>MISC</v>
          </cell>
          <cell r="I1662" t="str">
            <v>MISC</v>
          </cell>
          <cell r="J1662" t="str">
            <v>MISC</v>
          </cell>
          <cell r="K1662" t="str">
            <v>MISC</v>
          </cell>
          <cell r="L1662" t="str">
            <v>MISC</v>
          </cell>
        </row>
        <row r="1663">
          <cell r="B1663" t="str">
            <v>DMSC</v>
          </cell>
          <cell r="C1663" t="str">
            <v>DMSC</v>
          </cell>
          <cell r="D1663" t="str">
            <v>DMSC</v>
          </cell>
          <cell r="E1663" t="str">
            <v>DMSC</v>
          </cell>
          <cell r="F1663" t="str">
            <v>DMSC</v>
          </cell>
          <cell r="H1663" t="str">
            <v>MISC</v>
          </cell>
          <cell r="I1663" t="str">
            <v>MISC</v>
          </cell>
          <cell r="J1663" t="str">
            <v>MISC</v>
          </cell>
          <cell r="K1663" t="str">
            <v>MISC</v>
          </cell>
          <cell r="L1663" t="str">
            <v>MISC</v>
          </cell>
        </row>
        <row r="1669">
          <cell r="B1669" t="str">
            <v>P</v>
          </cell>
          <cell r="C1669" t="str">
            <v>P</v>
          </cell>
          <cell r="D1669" t="str">
            <v>P</v>
          </cell>
          <cell r="E1669" t="str">
            <v>P</v>
          </cell>
          <cell r="F1669" t="str">
            <v>P</v>
          </cell>
          <cell r="H1669" t="str">
            <v>PLNT</v>
          </cell>
          <cell r="I1669" t="str">
            <v>PLNT</v>
          </cell>
          <cell r="J1669" t="str">
            <v>PLNT</v>
          </cell>
          <cell r="K1669" t="str">
            <v>PLNT</v>
          </cell>
          <cell r="L1669" t="str">
            <v>PLNT</v>
          </cell>
        </row>
        <row r="1670">
          <cell r="B1670" t="str">
            <v>P</v>
          </cell>
          <cell r="C1670" t="str">
            <v>P</v>
          </cell>
          <cell r="D1670" t="str">
            <v>P</v>
          </cell>
          <cell r="E1670" t="str">
            <v>P</v>
          </cell>
          <cell r="F1670" t="str">
            <v>P</v>
          </cell>
          <cell r="H1670" t="str">
            <v>PLNT</v>
          </cell>
          <cell r="I1670" t="str">
            <v>PLNT</v>
          </cell>
          <cell r="J1670" t="str">
            <v>PLNT</v>
          </cell>
          <cell r="K1670" t="str">
            <v>PLNT</v>
          </cell>
          <cell r="L1670" t="str">
            <v>PLNT</v>
          </cell>
        </row>
        <row r="1671">
          <cell r="B1671" t="str">
            <v>P</v>
          </cell>
          <cell r="C1671" t="str">
            <v>P</v>
          </cell>
          <cell r="D1671" t="str">
            <v>P</v>
          </cell>
          <cell r="E1671" t="str">
            <v>P</v>
          </cell>
          <cell r="F1671" t="str">
            <v>P</v>
          </cell>
          <cell r="H1671" t="str">
            <v>PLNT</v>
          </cell>
          <cell r="I1671" t="str">
            <v>PLNT</v>
          </cell>
          <cell r="J1671" t="str">
            <v>PLNT</v>
          </cell>
          <cell r="K1671" t="str">
            <v>PLNT</v>
          </cell>
          <cell r="L1671" t="str">
            <v>PLNT</v>
          </cell>
        </row>
        <row r="1675">
          <cell r="B1675" t="str">
            <v>P</v>
          </cell>
          <cell r="C1675" t="str">
            <v>P</v>
          </cell>
          <cell r="D1675" t="str">
            <v>P</v>
          </cell>
          <cell r="E1675" t="str">
            <v>P</v>
          </cell>
          <cell r="F1675" t="str">
            <v>P</v>
          </cell>
          <cell r="H1675" t="str">
            <v>PLNT</v>
          </cell>
          <cell r="I1675" t="str">
            <v>PLNT</v>
          </cell>
          <cell r="J1675" t="str">
            <v>PLNT</v>
          </cell>
          <cell r="K1675" t="str">
            <v>PLNT</v>
          </cell>
          <cell r="L1675" t="str">
            <v>PLNT</v>
          </cell>
        </row>
        <row r="1679">
          <cell r="B1679" t="str">
            <v>P</v>
          </cell>
          <cell r="C1679" t="str">
            <v>P</v>
          </cell>
          <cell r="D1679" t="str">
            <v>P</v>
          </cell>
          <cell r="E1679" t="str">
            <v>P</v>
          </cell>
          <cell r="F1679" t="str">
            <v>P</v>
          </cell>
          <cell r="H1679" t="str">
            <v>PLNT</v>
          </cell>
          <cell r="I1679" t="str">
            <v>PLNT</v>
          </cell>
          <cell r="J1679" t="str">
            <v>PLNT</v>
          </cell>
          <cell r="K1679" t="str">
            <v>PLNT</v>
          </cell>
          <cell r="L1679" t="str">
            <v>PLNT</v>
          </cell>
        </row>
        <row r="1683">
          <cell r="B1683" t="str">
            <v>P</v>
          </cell>
          <cell r="C1683" t="str">
            <v>P</v>
          </cell>
          <cell r="D1683" t="str">
            <v>P</v>
          </cell>
          <cell r="E1683" t="str">
            <v>P</v>
          </cell>
          <cell r="F1683" t="str">
            <v>P</v>
          </cell>
          <cell r="H1683" t="str">
            <v>PLNT</v>
          </cell>
          <cell r="I1683" t="str">
            <v>PLNT</v>
          </cell>
          <cell r="J1683" t="str">
            <v>PLNT</v>
          </cell>
          <cell r="K1683" t="str">
            <v>PLNT</v>
          </cell>
          <cell r="L1683" t="str">
            <v>PLNT</v>
          </cell>
        </row>
        <row r="1687">
          <cell r="B1687" t="str">
            <v>P</v>
          </cell>
          <cell r="C1687" t="str">
            <v>P</v>
          </cell>
          <cell r="D1687" t="str">
            <v>P</v>
          </cell>
          <cell r="E1687" t="str">
            <v>P</v>
          </cell>
          <cell r="F1687" t="str">
            <v>P</v>
          </cell>
          <cell r="H1687" t="str">
            <v>PLNT</v>
          </cell>
          <cell r="I1687" t="str">
            <v>PLNT</v>
          </cell>
          <cell r="J1687" t="str">
            <v>PLNT</v>
          </cell>
          <cell r="K1687" t="str">
            <v>PLNT</v>
          </cell>
          <cell r="L1687" t="str">
            <v>PLNT</v>
          </cell>
        </row>
        <row r="1693">
          <cell r="B1693" t="str">
            <v>MSS</v>
          </cell>
          <cell r="C1693" t="str">
            <v>MSS</v>
          </cell>
          <cell r="D1693" t="str">
            <v>MSS</v>
          </cell>
          <cell r="E1693" t="str">
            <v>MSS</v>
          </cell>
          <cell r="F1693" t="str">
            <v>MSS</v>
          </cell>
          <cell r="H1693" t="str">
            <v>PLNT</v>
          </cell>
          <cell r="I1693" t="str">
            <v>PLNT</v>
          </cell>
          <cell r="J1693" t="str">
            <v>PLNT</v>
          </cell>
          <cell r="K1693" t="str">
            <v>PLNT</v>
          </cell>
          <cell r="L1693" t="str">
            <v>PLNT</v>
          </cell>
        </row>
        <row r="1694">
          <cell r="B1694" t="str">
            <v>MSS</v>
          </cell>
          <cell r="C1694" t="str">
            <v>MSS</v>
          </cell>
          <cell r="D1694" t="str">
            <v>MSS</v>
          </cell>
          <cell r="E1694" t="str">
            <v>MSS</v>
          </cell>
          <cell r="F1694" t="str">
            <v>MSS</v>
          </cell>
          <cell r="H1694" t="str">
            <v>PLNT</v>
          </cell>
          <cell r="I1694" t="str">
            <v>PLNT</v>
          </cell>
          <cell r="J1694" t="str">
            <v>PLNT</v>
          </cell>
          <cell r="K1694" t="str">
            <v>PLNT</v>
          </cell>
          <cell r="L1694" t="str">
            <v>PLNT</v>
          </cell>
        </row>
        <row r="1695">
          <cell r="B1695" t="str">
            <v>MSS</v>
          </cell>
          <cell r="C1695" t="str">
            <v>MSS</v>
          </cell>
          <cell r="D1695" t="str">
            <v>MSS</v>
          </cell>
          <cell r="E1695" t="str">
            <v>MSS</v>
          </cell>
          <cell r="F1695" t="str">
            <v>MSS</v>
          </cell>
          <cell r="H1695" t="str">
            <v>PLNT</v>
          </cell>
          <cell r="I1695" t="str">
            <v>PLNT</v>
          </cell>
          <cell r="J1695" t="str">
            <v>PLNT</v>
          </cell>
          <cell r="K1695" t="str">
            <v>PLNT</v>
          </cell>
          <cell r="L1695" t="str">
            <v>PLNT</v>
          </cell>
        </row>
        <row r="1696">
          <cell r="B1696" t="str">
            <v>MSS</v>
          </cell>
          <cell r="C1696" t="str">
            <v>MSS</v>
          </cell>
          <cell r="D1696" t="str">
            <v>MSS</v>
          </cell>
          <cell r="E1696" t="str">
            <v>MSS</v>
          </cell>
          <cell r="F1696" t="str">
            <v>MSS</v>
          </cell>
          <cell r="H1696" t="str">
            <v>PLNT</v>
          </cell>
          <cell r="I1696" t="str">
            <v>PLNT</v>
          </cell>
          <cell r="J1696" t="str">
            <v>PLNT</v>
          </cell>
          <cell r="K1696" t="str">
            <v>PLNT</v>
          </cell>
          <cell r="L1696" t="str">
            <v>PLNT</v>
          </cell>
        </row>
        <row r="1697">
          <cell r="B1697" t="str">
            <v>MSS</v>
          </cell>
          <cell r="C1697" t="str">
            <v>MSS</v>
          </cell>
          <cell r="D1697" t="str">
            <v>MSS</v>
          </cell>
          <cell r="E1697" t="str">
            <v>MSS</v>
          </cell>
          <cell r="F1697" t="str">
            <v>MSS</v>
          </cell>
          <cell r="H1697" t="str">
            <v>PLNT</v>
          </cell>
          <cell r="I1697" t="str">
            <v>PLNT</v>
          </cell>
          <cell r="J1697" t="str">
            <v>PLNT</v>
          </cell>
          <cell r="K1697" t="str">
            <v>PLNT</v>
          </cell>
          <cell r="L1697" t="str">
            <v>PLNT</v>
          </cell>
        </row>
        <row r="1698">
          <cell r="B1698" t="str">
            <v>MSS</v>
          </cell>
          <cell r="C1698" t="str">
            <v>MSS</v>
          </cell>
          <cell r="D1698" t="str">
            <v>MSS</v>
          </cell>
          <cell r="E1698" t="str">
            <v>MSS</v>
          </cell>
          <cell r="F1698" t="str">
            <v>MSS</v>
          </cell>
          <cell r="H1698" t="str">
            <v>PLNT</v>
          </cell>
          <cell r="I1698" t="str">
            <v>PLNT</v>
          </cell>
          <cell r="J1698" t="str">
            <v>PLNT</v>
          </cell>
          <cell r="K1698" t="str">
            <v>PLNT</v>
          </cell>
          <cell r="L1698" t="str">
            <v>PLNT</v>
          </cell>
        </row>
        <row r="1699">
          <cell r="B1699" t="str">
            <v>MSS</v>
          </cell>
          <cell r="C1699" t="str">
            <v>MSS</v>
          </cell>
          <cell r="D1699" t="str">
            <v>MSS</v>
          </cell>
          <cell r="E1699" t="str">
            <v>MSS</v>
          </cell>
          <cell r="F1699" t="str">
            <v>MSS</v>
          </cell>
          <cell r="H1699" t="str">
            <v>PLNT</v>
          </cell>
          <cell r="I1699" t="str">
            <v>PLNT</v>
          </cell>
          <cell r="J1699" t="str">
            <v>PLNT</v>
          </cell>
          <cell r="K1699" t="str">
            <v>PLNT</v>
          </cell>
          <cell r="L1699" t="str">
            <v>PLNT</v>
          </cell>
        </row>
        <row r="1700">
          <cell r="B1700" t="str">
            <v>MSS</v>
          </cell>
          <cell r="C1700" t="str">
            <v>MSS</v>
          </cell>
          <cell r="D1700" t="str">
            <v>MSS</v>
          </cell>
          <cell r="E1700" t="str">
            <v>MSS</v>
          </cell>
          <cell r="F1700" t="str">
            <v>MSS</v>
          </cell>
          <cell r="H1700" t="str">
            <v>PLNT</v>
          </cell>
          <cell r="I1700" t="str">
            <v>PLNT</v>
          </cell>
          <cell r="J1700" t="str">
            <v>PLNT</v>
          </cell>
          <cell r="K1700" t="str">
            <v>PLNT</v>
          </cell>
          <cell r="L1700" t="str">
            <v>PLNT</v>
          </cell>
        </row>
        <row r="1701">
          <cell r="B1701" t="str">
            <v>MSS</v>
          </cell>
          <cell r="C1701" t="str">
            <v>MSS</v>
          </cell>
          <cell r="D1701" t="str">
            <v>MSS</v>
          </cell>
          <cell r="E1701" t="str">
            <v>MSS</v>
          </cell>
          <cell r="F1701" t="str">
            <v>MSS</v>
          </cell>
          <cell r="H1701" t="str">
            <v>PLNT</v>
          </cell>
          <cell r="I1701" t="str">
            <v>PLNT</v>
          </cell>
          <cell r="J1701" t="str">
            <v>PLNT</v>
          </cell>
          <cell r="K1701" t="str">
            <v>PLNT</v>
          </cell>
          <cell r="L1701" t="str">
            <v>PLNT</v>
          </cell>
        </row>
        <row r="1702">
          <cell r="B1702" t="str">
            <v>MSS</v>
          </cell>
          <cell r="C1702" t="str">
            <v>MSS</v>
          </cell>
          <cell r="D1702" t="str">
            <v>MSS</v>
          </cell>
          <cell r="E1702" t="str">
            <v>MSS</v>
          </cell>
          <cell r="F1702" t="str">
            <v>MSS</v>
          </cell>
          <cell r="H1702" t="str">
            <v>PLNT</v>
          </cell>
          <cell r="I1702" t="str">
            <v>PLNT</v>
          </cell>
          <cell r="J1702" t="str">
            <v>PLNT</v>
          </cell>
          <cell r="K1702" t="str">
            <v>PLNT</v>
          </cell>
          <cell r="L1702" t="str">
            <v>PLNT</v>
          </cell>
        </row>
        <row r="1703">
          <cell r="B1703" t="str">
            <v>MSS</v>
          </cell>
          <cell r="C1703" t="str">
            <v>MSS</v>
          </cell>
          <cell r="D1703" t="str">
            <v>MSS</v>
          </cell>
          <cell r="E1703" t="str">
            <v>MSS</v>
          </cell>
          <cell r="F1703" t="str">
            <v>MSS</v>
          </cell>
          <cell r="H1703" t="str">
            <v>PLNT</v>
          </cell>
          <cell r="I1703" t="str">
            <v>PLNT</v>
          </cell>
          <cell r="J1703" t="str">
            <v>PLNT</v>
          </cell>
          <cell r="K1703" t="str">
            <v>PLNT</v>
          </cell>
          <cell r="L1703" t="str">
            <v>PLNT</v>
          </cell>
        </row>
        <row r="1704">
          <cell r="B1704" t="str">
            <v>MSS</v>
          </cell>
          <cell r="C1704" t="str">
            <v>MSS</v>
          </cell>
          <cell r="D1704" t="str">
            <v>MSS</v>
          </cell>
          <cell r="E1704" t="str">
            <v>MSS</v>
          </cell>
          <cell r="F1704" t="str">
            <v>MSS</v>
          </cell>
          <cell r="H1704" t="str">
            <v>PLNT</v>
          </cell>
          <cell r="I1704" t="str">
            <v>PLNT</v>
          </cell>
          <cell r="J1704" t="str">
            <v>PLNT</v>
          </cell>
          <cell r="K1704" t="str">
            <v>PLNT</v>
          </cell>
          <cell r="L1704" t="str">
            <v>PLNT</v>
          </cell>
        </row>
        <row r="1705">
          <cell r="B1705" t="str">
            <v>MSS</v>
          </cell>
          <cell r="C1705" t="str">
            <v>MSS</v>
          </cell>
          <cell r="D1705" t="str">
            <v>MSS</v>
          </cell>
          <cell r="E1705" t="str">
            <v>MSS</v>
          </cell>
          <cell r="F1705" t="str">
            <v>MSS</v>
          </cell>
          <cell r="H1705" t="str">
            <v>PLNT</v>
          </cell>
          <cell r="I1705" t="str">
            <v>PLNT</v>
          </cell>
          <cell r="J1705" t="str">
            <v>PLNT</v>
          </cell>
          <cell r="K1705" t="str">
            <v>PLNT</v>
          </cell>
          <cell r="L1705" t="str">
            <v>PLNT</v>
          </cell>
        </row>
        <row r="1709">
          <cell r="B1709" t="str">
            <v>MSS</v>
          </cell>
          <cell r="C1709" t="str">
            <v>MSS</v>
          </cell>
          <cell r="D1709" t="str">
            <v>MSS</v>
          </cell>
          <cell r="E1709" t="str">
            <v>MSS</v>
          </cell>
          <cell r="F1709" t="str">
            <v>MSS</v>
          </cell>
          <cell r="H1709" t="str">
            <v>PLNT</v>
          </cell>
          <cell r="I1709" t="str">
            <v>PLNT</v>
          </cell>
          <cell r="J1709" t="str">
            <v>PLNT</v>
          </cell>
          <cell r="K1709" t="str">
            <v>PLNT</v>
          </cell>
          <cell r="L1709" t="str">
            <v>PLNT</v>
          </cell>
        </row>
        <row r="1714">
          <cell r="B1714" t="str">
            <v>MSS</v>
          </cell>
          <cell r="C1714" t="str">
            <v>MSS</v>
          </cell>
          <cell r="D1714" t="str">
            <v>MSS</v>
          </cell>
          <cell r="E1714" t="str">
            <v>MSS</v>
          </cell>
          <cell r="F1714" t="str">
            <v>MSS</v>
          </cell>
          <cell r="H1714" t="str">
            <v>PLNT</v>
          </cell>
          <cell r="I1714" t="str">
            <v>PLNT</v>
          </cell>
          <cell r="J1714" t="str">
            <v>PLNT</v>
          </cell>
          <cell r="K1714" t="str">
            <v>PLNT</v>
          </cell>
          <cell r="L1714" t="str">
            <v>PLNT</v>
          </cell>
        </row>
        <row r="1721">
          <cell r="B1721" t="str">
            <v>DMSC</v>
          </cell>
          <cell r="C1721" t="str">
            <v>DMSC</v>
          </cell>
          <cell r="D1721" t="str">
            <v>DMSC</v>
          </cell>
          <cell r="E1721" t="str">
            <v>DMSC</v>
          </cell>
          <cell r="F1721" t="str">
            <v>DMSC</v>
          </cell>
          <cell r="H1721" t="str">
            <v>PLNT</v>
          </cell>
          <cell r="I1721" t="str">
            <v>PLNT</v>
          </cell>
          <cell r="J1721" t="str">
            <v>PLNT</v>
          </cell>
          <cell r="K1721" t="str">
            <v>PLNT</v>
          </cell>
          <cell r="L1721" t="str">
            <v>PLNT</v>
          </cell>
        </row>
        <row r="1722">
          <cell r="B1722" t="str">
            <v>GP</v>
          </cell>
          <cell r="C1722" t="str">
            <v>GP</v>
          </cell>
          <cell r="D1722" t="str">
            <v>GP</v>
          </cell>
          <cell r="E1722" t="str">
            <v>GP</v>
          </cell>
          <cell r="F1722" t="str">
            <v>GP</v>
          </cell>
          <cell r="H1722" t="str">
            <v>PLNT</v>
          </cell>
          <cell r="I1722" t="str">
            <v>PLNT</v>
          </cell>
          <cell r="J1722" t="str">
            <v>PLNT</v>
          </cell>
          <cell r="K1722" t="str">
            <v>PLNT</v>
          </cell>
          <cell r="L1722" t="str">
            <v>PLNT</v>
          </cell>
        </row>
        <row r="1723">
          <cell r="B1723" t="str">
            <v>PT</v>
          </cell>
          <cell r="C1723" t="str">
            <v>PT</v>
          </cell>
          <cell r="D1723" t="str">
            <v>PT</v>
          </cell>
          <cell r="E1723" t="str">
            <v>PT</v>
          </cell>
          <cell r="F1723" t="str">
            <v>PT</v>
          </cell>
          <cell r="H1723" t="str">
            <v>PLNT</v>
          </cell>
          <cell r="I1723" t="str">
            <v>PLNT</v>
          </cell>
          <cell r="J1723" t="str">
            <v>PLNT</v>
          </cell>
          <cell r="K1723" t="str">
            <v>PLNT</v>
          </cell>
          <cell r="L1723" t="str">
            <v>PLNT</v>
          </cell>
        </row>
        <row r="1724">
          <cell r="B1724" t="str">
            <v>P</v>
          </cell>
          <cell r="C1724" t="str">
            <v>P</v>
          </cell>
          <cell r="D1724" t="str">
            <v>P</v>
          </cell>
          <cell r="E1724" t="str">
            <v>P</v>
          </cell>
          <cell r="F1724" t="str">
            <v>P</v>
          </cell>
          <cell r="H1724" t="str">
            <v>PLNT</v>
          </cell>
          <cell r="I1724" t="str">
            <v>PLNT</v>
          </cell>
          <cell r="J1724" t="str">
            <v>PLNT</v>
          </cell>
          <cell r="K1724" t="str">
            <v>PLNT</v>
          </cell>
          <cell r="L1724" t="str">
            <v>PLNT</v>
          </cell>
        </row>
        <row r="1725">
          <cell r="B1725" t="str">
            <v>PTD</v>
          </cell>
          <cell r="C1725" t="str">
            <v>PTD</v>
          </cell>
          <cell r="D1725" t="str">
            <v>PTD</v>
          </cell>
          <cell r="E1725" t="str">
            <v>PTD</v>
          </cell>
          <cell r="F1725" t="str">
            <v>PTD</v>
          </cell>
          <cell r="H1725" t="str">
            <v>PLNT</v>
          </cell>
          <cell r="I1725" t="str">
            <v>PLNT</v>
          </cell>
          <cell r="J1725" t="str">
            <v>PLNT</v>
          </cell>
          <cell r="K1725" t="str">
            <v>PLNT</v>
          </cell>
          <cell r="L1725" t="str">
            <v>PLNT</v>
          </cell>
        </row>
        <row r="1729">
          <cell r="B1729" t="str">
            <v>DDS2</v>
          </cell>
          <cell r="C1729" t="str">
            <v>DDS2</v>
          </cell>
          <cell r="D1729" t="str">
            <v>DDS2</v>
          </cell>
          <cell r="E1729" t="str">
            <v>DDS2</v>
          </cell>
          <cell r="F1729" t="str">
            <v>DDS2</v>
          </cell>
          <cell r="H1729" t="str">
            <v>PLNT</v>
          </cell>
          <cell r="I1729" t="str">
            <v>PLNT</v>
          </cell>
          <cell r="J1729" t="str">
            <v>PLNT</v>
          </cell>
          <cell r="K1729" t="str">
            <v>PLNT</v>
          </cell>
          <cell r="L1729" t="str">
            <v>PLNT</v>
          </cell>
        </row>
        <row r="1730">
          <cell r="B1730" t="str">
            <v>DEFSG</v>
          </cell>
          <cell r="C1730" t="str">
            <v>DEFSG</v>
          </cell>
          <cell r="D1730" t="str">
            <v>DEFSG</v>
          </cell>
          <cell r="E1730" t="str">
            <v>DEFSG</v>
          </cell>
          <cell r="F1730" t="str">
            <v>DEFSG</v>
          </cell>
          <cell r="H1730" t="str">
            <v>PLNT</v>
          </cell>
          <cell r="I1730" t="str">
            <v>PLNT</v>
          </cell>
          <cell r="J1730" t="str">
            <v>PLNT</v>
          </cell>
          <cell r="K1730" t="str">
            <v>PLNT</v>
          </cell>
          <cell r="L1730" t="str">
            <v>PLNT</v>
          </cell>
        </row>
        <row r="1731">
          <cell r="B1731" t="str">
            <v>P</v>
          </cell>
          <cell r="C1731" t="str">
            <v>P</v>
          </cell>
          <cell r="D1731" t="str">
            <v>P</v>
          </cell>
          <cell r="E1731" t="str">
            <v>P</v>
          </cell>
          <cell r="F1731" t="str">
            <v>P</v>
          </cell>
          <cell r="H1731" t="str">
            <v>PLNT</v>
          </cell>
          <cell r="I1731" t="str">
            <v>PLNT</v>
          </cell>
          <cell r="J1731" t="str">
            <v>PLNT</v>
          </cell>
          <cell r="K1731" t="str">
            <v>PLNT</v>
          </cell>
          <cell r="L1731" t="str">
            <v>PLNT</v>
          </cell>
        </row>
        <row r="1732">
          <cell r="B1732" t="str">
            <v>DEFSG</v>
          </cell>
          <cell r="C1732" t="str">
            <v>DEFSG</v>
          </cell>
          <cell r="D1732" t="str">
            <v>DEFSG</v>
          </cell>
          <cell r="E1732" t="str">
            <v>DEFSG</v>
          </cell>
          <cell r="F1732" t="str">
            <v>DEFSG</v>
          </cell>
          <cell r="H1732" t="str">
            <v>PLNT</v>
          </cell>
          <cell r="I1732" t="str">
            <v>PLNT</v>
          </cell>
          <cell r="J1732" t="str">
            <v>PLNT</v>
          </cell>
          <cell r="K1732" t="str">
            <v>PLNT</v>
          </cell>
          <cell r="L1732" t="str">
            <v>PLNT</v>
          </cell>
        </row>
        <row r="1733">
          <cell r="B1733" t="str">
            <v>P</v>
          </cell>
          <cell r="C1733" t="str">
            <v>P</v>
          </cell>
          <cell r="D1733" t="str">
            <v>P</v>
          </cell>
          <cell r="E1733" t="str">
            <v>P</v>
          </cell>
          <cell r="F1733" t="str">
            <v>P</v>
          </cell>
          <cell r="H1733" t="str">
            <v>PLNT</v>
          </cell>
          <cell r="I1733" t="str">
            <v>PLNT</v>
          </cell>
          <cell r="J1733" t="str">
            <v>PLNT</v>
          </cell>
          <cell r="K1733" t="str">
            <v>PLNT</v>
          </cell>
          <cell r="L1733" t="str">
            <v>PLNT</v>
          </cell>
        </row>
        <row r="1734">
          <cell r="B1734" t="str">
            <v>P</v>
          </cell>
          <cell r="C1734" t="str">
            <v>P</v>
          </cell>
          <cell r="D1734" t="str">
            <v>P</v>
          </cell>
          <cell r="E1734" t="str">
            <v>P</v>
          </cell>
          <cell r="F1734" t="str">
            <v>P</v>
          </cell>
          <cell r="H1734" t="str">
            <v>PLNT</v>
          </cell>
          <cell r="I1734" t="str">
            <v>PLNT</v>
          </cell>
          <cell r="J1734" t="str">
            <v>PLNT</v>
          </cell>
          <cell r="K1734" t="str">
            <v>PLNT</v>
          </cell>
          <cell r="L1734" t="str">
            <v>PLNT</v>
          </cell>
        </row>
        <row r="1735">
          <cell r="B1735" t="str">
            <v>DDSO2</v>
          </cell>
          <cell r="C1735" t="str">
            <v>DDSO2</v>
          </cell>
          <cell r="D1735" t="str">
            <v>DDSO2</v>
          </cell>
          <cell r="E1735" t="str">
            <v>DDSO2</v>
          </cell>
          <cell r="F1735" t="str">
            <v>DDSO2</v>
          </cell>
          <cell r="H1735" t="str">
            <v>PLNT</v>
          </cell>
          <cell r="I1735" t="str">
            <v>PLNT</v>
          </cell>
          <cell r="J1735" t="str">
            <v>PLNT</v>
          </cell>
          <cell r="K1735" t="str">
            <v>PLNT</v>
          </cell>
          <cell r="L1735" t="str">
            <v>PLNT</v>
          </cell>
        </row>
        <row r="1739">
          <cell r="B1739" t="str">
            <v>LABOR</v>
          </cell>
          <cell r="C1739" t="str">
            <v>LABOR</v>
          </cell>
          <cell r="D1739" t="str">
            <v>LABOR</v>
          </cell>
          <cell r="E1739" t="str">
            <v>LABOR</v>
          </cell>
          <cell r="F1739" t="str">
            <v>LABOR</v>
          </cell>
          <cell r="H1739" t="str">
            <v>PLNT</v>
          </cell>
          <cell r="I1739" t="str">
            <v>PLNT</v>
          </cell>
          <cell r="J1739" t="str">
            <v>PLNT</v>
          </cell>
          <cell r="K1739" t="str">
            <v>PLNT</v>
          </cell>
          <cell r="L1739" t="str">
            <v>PLNT</v>
          </cell>
        </row>
        <row r="1740">
          <cell r="B1740" t="str">
            <v>P</v>
          </cell>
          <cell r="C1740" t="str">
            <v>P</v>
          </cell>
          <cell r="D1740" t="str">
            <v>P</v>
          </cell>
          <cell r="E1740" t="str">
            <v>P</v>
          </cell>
          <cell r="F1740" t="str">
            <v>P</v>
          </cell>
          <cell r="H1740" t="str">
            <v>PLNT</v>
          </cell>
          <cell r="I1740" t="str">
            <v>PLNT</v>
          </cell>
          <cell r="J1740" t="str">
            <v>PLNT</v>
          </cell>
          <cell r="K1740" t="str">
            <v>PLNT</v>
          </cell>
          <cell r="L1740" t="str">
            <v>PLNT</v>
          </cell>
        </row>
        <row r="1741">
          <cell r="B1741" t="str">
            <v>P</v>
          </cell>
          <cell r="C1741" t="str">
            <v>P</v>
          </cell>
          <cell r="D1741" t="str">
            <v>P</v>
          </cell>
          <cell r="E1741" t="str">
            <v>P</v>
          </cell>
          <cell r="F1741" t="str">
            <v>P</v>
          </cell>
          <cell r="H1741" t="str">
            <v>PLNT</v>
          </cell>
          <cell r="I1741" t="str">
            <v>PLNT</v>
          </cell>
          <cell r="J1741" t="str">
            <v>PLNT</v>
          </cell>
          <cell r="K1741" t="str">
            <v>PLNT</v>
          </cell>
          <cell r="L1741" t="str">
            <v>PLNT</v>
          </cell>
        </row>
        <row r="1742">
          <cell r="B1742" t="str">
            <v>DEFSG</v>
          </cell>
          <cell r="C1742" t="str">
            <v>DEFSG</v>
          </cell>
          <cell r="D1742" t="str">
            <v>DEFSG</v>
          </cell>
          <cell r="E1742" t="str">
            <v>DEFSG</v>
          </cell>
          <cell r="F1742" t="str">
            <v>DEFSG</v>
          </cell>
          <cell r="H1742" t="str">
            <v>PLNT</v>
          </cell>
          <cell r="I1742" t="str">
            <v>PLNT</v>
          </cell>
          <cell r="J1742" t="str">
            <v>PLNT</v>
          </cell>
          <cell r="K1742" t="str">
            <v>PLNT</v>
          </cell>
          <cell r="L1742" t="str">
            <v>PLNT</v>
          </cell>
        </row>
        <row r="1743">
          <cell r="B1743" t="str">
            <v>LABOR</v>
          </cell>
          <cell r="C1743" t="str">
            <v>LABOR</v>
          </cell>
          <cell r="D1743" t="str">
            <v>LABOR</v>
          </cell>
          <cell r="E1743" t="str">
            <v>LABOR</v>
          </cell>
          <cell r="F1743" t="str">
            <v>LABOR</v>
          </cell>
          <cell r="H1743" t="str">
            <v>PLNT</v>
          </cell>
          <cell r="I1743" t="str">
            <v>PLNT</v>
          </cell>
          <cell r="J1743" t="str">
            <v>PLNT</v>
          </cell>
          <cell r="K1743" t="str">
            <v>PLNT</v>
          </cell>
          <cell r="L1743" t="str">
            <v>PLNT</v>
          </cell>
        </row>
        <row r="1744">
          <cell r="B1744" t="str">
            <v>P</v>
          </cell>
          <cell r="C1744" t="str">
            <v>P</v>
          </cell>
          <cell r="D1744" t="str">
            <v>P</v>
          </cell>
          <cell r="E1744" t="str">
            <v>P</v>
          </cell>
          <cell r="F1744" t="str">
            <v>P</v>
          </cell>
          <cell r="H1744" t="str">
            <v>PLNT</v>
          </cell>
          <cell r="I1744" t="str">
            <v>PLNT</v>
          </cell>
          <cell r="J1744" t="str">
            <v>PLNT</v>
          </cell>
          <cell r="K1744" t="str">
            <v>PLNT</v>
          </cell>
          <cell r="L1744" t="str">
            <v>PLNT</v>
          </cell>
        </row>
        <row r="1745">
          <cell r="B1745" t="str">
            <v>P</v>
          </cell>
          <cell r="C1745" t="str">
            <v>P</v>
          </cell>
          <cell r="D1745" t="str">
            <v>P</v>
          </cell>
          <cell r="E1745" t="str">
            <v>P</v>
          </cell>
          <cell r="F1745" t="str">
            <v>P</v>
          </cell>
          <cell r="H1745" t="str">
            <v>PLNT</v>
          </cell>
          <cell r="I1745" t="str">
            <v>PLNT</v>
          </cell>
          <cell r="J1745" t="str">
            <v>PLNT</v>
          </cell>
          <cell r="K1745" t="str">
            <v>PLNT</v>
          </cell>
          <cell r="L1745" t="str">
            <v>PLNT</v>
          </cell>
        </row>
        <row r="1746">
          <cell r="B1746" t="str">
            <v>GP</v>
          </cell>
          <cell r="C1746" t="str">
            <v>GP</v>
          </cell>
          <cell r="D1746" t="str">
            <v>GP</v>
          </cell>
          <cell r="E1746" t="str">
            <v>GP</v>
          </cell>
          <cell r="F1746" t="str">
            <v>GP</v>
          </cell>
          <cell r="H1746" t="str">
            <v>PLNT</v>
          </cell>
          <cell r="I1746" t="str">
            <v>PLNT</v>
          </cell>
          <cell r="J1746" t="str">
            <v>PLNT</v>
          </cell>
          <cell r="K1746" t="str">
            <v>PLNT</v>
          </cell>
          <cell r="L1746" t="str">
            <v>PLNT</v>
          </cell>
        </row>
        <row r="1751">
          <cell r="B1751" t="str">
            <v>CWC</v>
          </cell>
          <cell r="C1751" t="str">
            <v>CWC</v>
          </cell>
          <cell r="D1751" t="str">
            <v>CWC</v>
          </cell>
          <cell r="E1751" t="str">
            <v>CWC</v>
          </cell>
          <cell r="F1751" t="str">
            <v>CWC</v>
          </cell>
          <cell r="H1751" t="str">
            <v>PLNT</v>
          </cell>
          <cell r="I1751" t="str">
            <v>PLNT</v>
          </cell>
          <cell r="J1751" t="str">
            <v>PLNT</v>
          </cell>
          <cell r="K1751" t="str">
            <v>PLNT</v>
          </cell>
          <cell r="L1751" t="str">
            <v>PLNT</v>
          </cell>
        </row>
        <row r="1752">
          <cell r="B1752" t="str">
            <v>CWC</v>
          </cell>
          <cell r="C1752" t="str">
            <v>CWC</v>
          </cell>
          <cell r="D1752" t="str">
            <v>CWC</v>
          </cell>
          <cell r="E1752" t="str">
            <v>CWC</v>
          </cell>
          <cell r="F1752" t="str">
            <v>CWC</v>
          </cell>
          <cell r="H1752" t="str">
            <v>PLNT</v>
          </cell>
          <cell r="I1752" t="str">
            <v>PLNT</v>
          </cell>
          <cell r="J1752" t="str">
            <v>PLNT</v>
          </cell>
          <cell r="K1752" t="str">
            <v>PLNT</v>
          </cell>
          <cell r="L1752" t="str">
            <v>PLNT</v>
          </cell>
        </row>
        <row r="1753">
          <cell r="B1753" t="str">
            <v>CWC</v>
          </cell>
          <cell r="C1753" t="str">
            <v>CWC</v>
          </cell>
          <cell r="D1753" t="str">
            <v>CWC</v>
          </cell>
          <cell r="E1753" t="str">
            <v>CWC</v>
          </cell>
          <cell r="F1753" t="str">
            <v>CWC</v>
          </cell>
          <cell r="H1753" t="str">
            <v>PLNT</v>
          </cell>
          <cell r="I1753" t="str">
            <v>PLNT</v>
          </cell>
          <cell r="J1753" t="str">
            <v>PLNT</v>
          </cell>
          <cell r="K1753" t="str">
            <v>PLNT</v>
          </cell>
          <cell r="L1753" t="str">
            <v>PLNT</v>
          </cell>
        </row>
        <row r="1757">
          <cell r="B1757" t="str">
            <v>GP</v>
          </cell>
          <cell r="C1757" t="str">
            <v>GP</v>
          </cell>
          <cell r="D1757" t="str">
            <v>GP</v>
          </cell>
          <cell r="E1757" t="str">
            <v>GP</v>
          </cell>
          <cell r="F1757" t="str">
            <v>GP</v>
          </cell>
          <cell r="H1757" t="str">
            <v>PLNT</v>
          </cell>
          <cell r="I1757" t="str">
            <v>PLNT</v>
          </cell>
          <cell r="J1757" t="str">
            <v>PLNT</v>
          </cell>
          <cell r="K1757" t="str">
            <v>PLNT</v>
          </cell>
          <cell r="L1757" t="str">
            <v>PLNT</v>
          </cell>
        </row>
        <row r="1758">
          <cell r="B1758" t="str">
            <v>GP</v>
          </cell>
          <cell r="C1758" t="str">
            <v>GP</v>
          </cell>
          <cell r="D1758" t="str">
            <v>GP</v>
          </cell>
          <cell r="E1758" t="str">
            <v>GP</v>
          </cell>
          <cell r="F1758" t="str">
            <v>GP</v>
          </cell>
          <cell r="H1758" t="str">
            <v>PLNT</v>
          </cell>
          <cell r="I1758" t="str">
            <v>PLNT</v>
          </cell>
          <cell r="J1758" t="str">
            <v>PLNT</v>
          </cell>
          <cell r="K1758" t="str">
            <v>PLNT</v>
          </cell>
          <cell r="L1758" t="str">
            <v>PLNT</v>
          </cell>
        </row>
        <row r="1759">
          <cell r="B1759" t="str">
            <v>P</v>
          </cell>
          <cell r="C1759" t="str">
            <v>P</v>
          </cell>
          <cell r="D1759" t="str">
            <v>P</v>
          </cell>
          <cell r="E1759" t="str">
            <v>P</v>
          </cell>
          <cell r="F1759" t="str">
            <v>P</v>
          </cell>
          <cell r="H1759" t="str">
            <v>PLNT</v>
          </cell>
          <cell r="I1759" t="str">
            <v>PLNT</v>
          </cell>
          <cell r="J1759" t="str">
            <v>PLNT</v>
          </cell>
          <cell r="K1759" t="str">
            <v>PLNT</v>
          </cell>
          <cell r="L1759" t="str">
            <v>PLNT</v>
          </cell>
        </row>
        <row r="1760">
          <cell r="B1760" t="str">
            <v>PTD</v>
          </cell>
          <cell r="C1760" t="str">
            <v>PTD</v>
          </cell>
          <cell r="D1760" t="str">
            <v>PTD</v>
          </cell>
          <cell r="E1760" t="str">
            <v>PTD</v>
          </cell>
          <cell r="F1760" t="str">
            <v>PTD</v>
          </cell>
          <cell r="H1760" t="str">
            <v>PLNT</v>
          </cell>
          <cell r="I1760" t="str">
            <v>PLNT</v>
          </cell>
          <cell r="J1760" t="str">
            <v>PLNT</v>
          </cell>
          <cell r="K1760" t="str">
            <v>PLNT</v>
          </cell>
          <cell r="L1760" t="str">
            <v>PLNT</v>
          </cell>
        </row>
        <row r="1761">
          <cell r="B1761" t="str">
            <v>P</v>
          </cell>
          <cell r="C1761" t="str">
            <v>P</v>
          </cell>
          <cell r="D1761" t="str">
            <v>P</v>
          </cell>
          <cell r="E1761" t="str">
            <v>P</v>
          </cell>
          <cell r="F1761" t="str">
            <v>P</v>
          </cell>
          <cell r="H1761" t="str">
            <v>PLNT</v>
          </cell>
          <cell r="I1761" t="str">
            <v>PLNT</v>
          </cell>
          <cell r="J1761" t="str">
            <v>PLNT</v>
          </cell>
          <cell r="K1761" t="str">
            <v>PLNT</v>
          </cell>
          <cell r="L1761" t="str">
            <v>PLNT</v>
          </cell>
        </row>
        <row r="1762">
          <cell r="B1762" t="str">
            <v>T</v>
          </cell>
          <cell r="C1762" t="str">
            <v>T</v>
          </cell>
          <cell r="D1762" t="str">
            <v>T</v>
          </cell>
          <cell r="E1762" t="str">
            <v>T</v>
          </cell>
          <cell r="F1762" t="str">
            <v>T</v>
          </cell>
          <cell r="H1762" t="str">
            <v>PLNT</v>
          </cell>
          <cell r="I1762" t="str">
            <v>PLNT</v>
          </cell>
          <cell r="J1762" t="str">
            <v>PLNT</v>
          </cell>
          <cell r="K1762" t="str">
            <v>PLNT</v>
          </cell>
          <cell r="L1762" t="str">
            <v>PLNT</v>
          </cell>
        </row>
        <row r="1763">
          <cell r="B1763" t="str">
            <v>P</v>
          </cell>
          <cell r="C1763" t="str">
            <v>P</v>
          </cell>
          <cell r="D1763" t="str">
            <v>P</v>
          </cell>
          <cell r="E1763" t="str">
            <v>P</v>
          </cell>
          <cell r="F1763" t="str">
            <v>P</v>
          </cell>
          <cell r="H1763" t="str">
            <v>PLNT</v>
          </cell>
          <cell r="I1763" t="str">
            <v>PLNT</v>
          </cell>
          <cell r="J1763" t="str">
            <v>PLNT</v>
          </cell>
          <cell r="K1763" t="str">
            <v>PLNT</v>
          </cell>
          <cell r="L1763" t="str">
            <v>PLNT</v>
          </cell>
        </row>
        <row r="1764">
          <cell r="B1764" t="str">
            <v>P</v>
          </cell>
          <cell r="C1764" t="str">
            <v>P</v>
          </cell>
          <cell r="D1764" t="str">
            <v>P</v>
          </cell>
          <cell r="E1764" t="str">
            <v>P</v>
          </cell>
          <cell r="F1764" t="str">
            <v>P</v>
          </cell>
          <cell r="H1764" t="str">
            <v>PLNT</v>
          </cell>
          <cell r="I1764" t="str">
            <v>PLNT</v>
          </cell>
          <cell r="J1764" t="str">
            <v>PLNT</v>
          </cell>
          <cell r="K1764" t="str">
            <v>PLNT</v>
          </cell>
          <cell r="L1764" t="str">
            <v>PLNT</v>
          </cell>
        </row>
        <row r="1765">
          <cell r="B1765" t="str">
            <v>P</v>
          </cell>
          <cell r="C1765" t="str">
            <v>P</v>
          </cell>
          <cell r="D1765" t="str">
            <v>P</v>
          </cell>
          <cell r="E1765" t="str">
            <v>P</v>
          </cell>
          <cell r="F1765" t="str">
            <v>P</v>
          </cell>
          <cell r="H1765" t="str">
            <v>PLNT</v>
          </cell>
          <cell r="I1765" t="str">
            <v>PLNT</v>
          </cell>
          <cell r="J1765" t="str">
            <v>PLNT</v>
          </cell>
          <cell r="K1765" t="str">
            <v>PLNT</v>
          </cell>
          <cell r="L1765" t="str">
            <v>PLNT</v>
          </cell>
        </row>
        <row r="1772">
          <cell r="B1772" t="str">
            <v>P</v>
          </cell>
          <cell r="C1772" t="str">
            <v>P</v>
          </cell>
          <cell r="D1772" t="str">
            <v>P</v>
          </cell>
          <cell r="E1772" t="str">
            <v>P</v>
          </cell>
          <cell r="F1772" t="str">
            <v>P</v>
          </cell>
          <cell r="H1772" t="str">
            <v>PLNT</v>
          </cell>
          <cell r="I1772" t="str">
            <v>PLNT</v>
          </cell>
          <cell r="J1772" t="str">
            <v>PLNT</v>
          </cell>
          <cell r="K1772" t="str">
            <v>PLNT</v>
          </cell>
          <cell r="L1772" t="str">
            <v>PLNT</v>
          </cell>
        </row>
        <row r="1777">
          <cell r="B1777" t="str">
            <v>P</v>
          </cell>
          <cell r="C1777" t="str">
            <v>P</v>
          </cell>
          <cell r="D1777" t="str">
            <v>P</v>
          </cell>
          <cell r="E1777" t="str">
            <v>P</v>
          </cell>
          <cell r="F1777" t="str">
            <v>P</v>
          </cell>
          <cell r="H1777" t="str">
            <v>PLNT</v>
          </cell>
          <cell r="I1777" t="str">
            <v>PLNT</v>
          </cell>
          <cell r="J1777" t="str">
            <v>PLNT</v>
          </cell>
          <cell r="K1777" t="str">
            <v>PLNT</v>
          </cell>
          <cell r="L1777" t="str">
            <v>PLNT</v>
          </cell>
        </row>
        <row r="1778">
          <cell r="B1778" t="str">
            <v>P</v>
          </cell>
          <cell r="C1778" t="str">
            <v>P</v>
          </cell>
          <cell r="D1778" t="str">
            <v>P</v>
          </cell>
          <cell r="E1778" t="str">
            <v>P</v>
          </cell>
          <cell r="F1778" t="str">
            <v>P</v>
          </cell>
          <cell r="H1778" t="str">
            <v>PLNT</v>
          </cell>
          <cell r="I1778" t="str">
            <v>PLNT</v>
          </cell>
          <cell r="J1778" t="str">
            <v>PLNT</v>
          </cell>
          <cell r="K1778" t="str">
            <v>PLNT</v>
          </cell>
          <cell r="L1778" t="str">
            <v>PLNT</v>
          </cell>
        </row>
        <row r="1779">
          <cell r="B1779" t="str">
            <v>P</v>
          </cell>
          <cell r="C1779" t="str">
            <v>P</v>
          </cell>
          <cell r="D1779" t="str">
            <v>P</v>
          </cell>
          <cell r="E1779" t="str">
            <v>P</v>
          </cell>
          <cell r="F1779" t="str">
            <v>P</v>
          </cell>
          <cell r="H1779" t="str">
            <v>PLNT</v>
          </cell>
          <cell r="I1779" t="str">
            <v>PLNT</v>
          </cell>
          <cell r="J1779" t="str">
            <v>PLNT</v>
          </cell>
          <cell r="K1779" t="str">
            <v>PLNT</v>
          </cell>
          <cell r="L1779" t="str">
            <v>PLNT</v>
          </cell>
        </row>
        <row r="1783">
          <cell r="B1783" t="str">
            <v>P</v>
          </cell>
          <cell r="C1783" t="str">
            <v>P</v>
          </cell>
          <cell r="D1783" t="str">
            <v>P</v>
          </cell>
          <cell r="E1783" t="str">
            <v>P</v>
          </cell>
          <cell r="F1783" t="str">
            <v>P</v>
          </cell>
          <cell r="H1783" t="str">
            <v>PLNT</v>
          </cell>
          <cell r="I1783" t="str">
            <v>PLNT</v>
          </cell>
          <cell r="J1783" t="str">
            <v>PLNT</v>
          </cell>
          <cell r="K1783" t="str">
            <v>PLNT</v>
          </cell>
          <cell r="L1783" t="str">
            <v>PLNT</v>
          </cell>
        </row>
        <row r="1784">
          <cell r="B1784" t="str">
            <v>P</v>
          </cell>
          <cell r="C1784" t="str">
            <v>P</v>
          </cell>
          <cell r="D1784" t="str">
            <v>P</v>
          </cell>
          <cell r="E1784" t="str">
            <v>P</v>
          </cell>
          <cell r="F1784" t="str">
            <v>P</v>
          </cell>
          <cell r="H1784" t="str">
            <v>PLNT</v>
          </cell>
          <cell r="I1784" t="str">
            <v>PLNT</v>
          </cell>
          <cell r="J1784" t="str">
            <v>PLNT</v>
          </cell>
          <cell r="K1784" t="str">
            <v>PLNT</v>
          </cell>
          <cell r="L1784" t="str">
            <v>PLNT</v>
          </cell>
        </row>
        <row r="1788">
          <cell r="B1788" t="str">
            <v>P</v>
          </cell>
          <cell r="C1788" t="str">
            <v>P</v>
          </cell>
          <cell r="D1788" t="str">
            <v>P</v>
          </cell>
          <cell r="E1788" t="str">
            <v>P</v>
          </cell>
          <cell r="F1788" t="str">
            <v>P</v>
          </cell>
          <cell r="H1788" t="str">
            <v>PLNT</v>
          </cell>
          <cell r="I1788" t="str">
            <v>PLNT</v>
          </cell>
          <cell r="J1788" t="str">
            <v>PLNT</v>
          </cell>
          <cell r="K1788" t="str">
            <v>PLNT</v>
          </cell>
          <cell r="L1788" t="str">
            <v>PLNT</v>
          </cell>
        </row>
        <row r="1798">
          <cell r="B1798" t="str">
            <v>CUST</v>
          </cell>
          <cell r="C1798" t="str">
            <v>CUST</v>
          </cell>
          <cell r="D1798" t="str">
            <v>CUST</v>
          </cell>
          <cell r="E1798" t="str">
            <v>CUST</v>
          </cell>
          <cell r="F1798" t="str">
            <v>CUST</v>
          </cell>
          <cell r="H1798" t="str">
            <v>CUST</v>
          </cell>
          <cell r="I1798" t="str">
            <v>CUST</v>
          </cell>
          <cell r="J1798" t="str">
            <v>CUST</v>
          </cell>
          <cell r="K1798" t="str">
            <v>CUST</v>
          </cell>
          <cell r="L1798" t="str">
            <v>CUST</v>
          </cell>
        </row>
        <row r="1802">
          <cell r="B1802" t="str">
            <v>PTD</v>
          </cell>
          <cell r="C1802" t="str">
            <v>PTD</v>
          </cell>
          <cell r="D1802" t="str">
            <v>PTD</v>
          </cell>
          <cell r="E1802" t="str">
            <v>PTD</v>
          </cell>
          <cell r="F1802" t="str">
            <v>PTD</v>
          </cell>
          <cell r="H1802" t="str">
            <v>PLNT</v>
          </cell>
          <cell r="I1802" t="str">
            <v>PLNT</v>
          </cell>
          <cell r="J1802" t="str">
            <v>PLNT</v>
          </cell>
          <cell r="K1802" t="str">
            <v>PLNT</v>
          </cell>
          <cell r="L1802" t="str">
            <v>PLNT</v>
          </cell>
        </row>
        <row r="1806">
          <cell r="B1806" t="str">
            <v>PTD</v>
          </cell>
          <cell r="C1806" t="str">
            <v>PTD</v>
          </cell>
          <cell r="D1806" t="str">
            <v>PTD</v>
          </cell>
          <cell r="E1806" t="str">
            <v>PTD</v>
          </cell>
          <cell r="F1806" t="str">
            <v>PTD</v>
          </cell>
          <cell r="H1806" t="str">
            <v>PLNT</v>
          </cell>
          <cell r="I1806" t="str">
            <v>PLNT</v>
          </cell>
          <cell r="J1806" t="str">
            <v>PLNT</v>
          </cell>
          <cell r="K1806" t="str">
            <v>PLNT</v>
          </cell>
          <cell r="L1806" t="str">
            <v>PLNT</v>
          </cell>
        </row>
        <row r="1810">
          <cell r="B1810" t="str">
            <v>P</v>
          </cell>
          <cell r="C1810" t="str">
            <v>P</v>
          </cell>
          <cell r="D1810" t="str">
            <v>P</v>
          </cell>
          <cell r="E1810" t="str">
            <v>P</v>
          </cell>
          <cell r="F1810" t="str">
            <v>P</v>
          </cell>
          <cell r="H1810" t="str">
            <v>PLNT</v>
          </cell>
          <cell r="I1810" t="str">
            <v>PLNT</v>
          </cell>
          <cell r="J1810" t="str">
            <v>PLNT</v>
          </cell>
          <cell r="K1810" t="str">
            <v>PLNT</v>
          </cell>
          <cell r="L1810" t="str">
            <v>PLNT</v>
          </cell>
        </row>
        <row r="1811">
          <cell r="B1811" t="str">
            <v>PTD</v>
          </cell>
          <cell r="C1811" t="str">
            <v>PTD</v>
          </cell>
          <cell r="D1811" t="str">
            <v>PTD</v>
          </cell>
          <cell r="E1811" t="str">
            <v>PTD</v>
          </cell>
          <cell r="F1811" t="str">
            <v>PTD</v>
          </cell>
          <cell r="H1811" t="str">
            <v>PLNT</v>
          </cell>
          <cell r="I1811" t="str">
            <v>PLNT</v>
          </cell>
          <cell r="J1811" t="str">
            <v>PLNT</v>
          </cell>
          <cell r="K1811" t="str">
            <v>PLNT</v>
          </cell>
          <cell r="L1811" t="str">
            <v>PLNT</v>
          </cell>
        </row>
        <row r="1816">
          <cell r="B1816" t="str">
            <v>P</v>
          </cell>
          <cell r="C1816" t="str">
            <v>P</v>
          </cell>
          <cell r="D1816" t="str">
            <v>P</v>
          </cell>
          <cell r="E1816" t="str">
            <v>P</v>
          </cell>
          <cell r="F1816" t="str">
            <v>P</v>
          </cell>
          <cell r="H1816" t="str">
            <v>PLNT</v>
          </cell>
          <cell r="I1816" t="str">
            <v>PLNT</v>
          </cell>
          <cell r="J1816" t="str">
            <v>PLNT</v>
          </cell>
          <cell r="K1816" t="str">
            <v>PLNT</v>
          </cell>
          <cell r="L1816" t="str">
            <v>PLNT</v>
          </cell>
        </row>
        <row r="1820">
          <cell r="B1820" t="str">
            <v>P</v>
          </cell>
          <cell r="C1820" t="str">
            <v>P</v>
          </cell>
          <cell r="D1820" t="str">
            <v>P</v>
          </cell>
          <cell r="E1820" t="str">
            <v>P</v>
          </cell>
          <cell r="F1820" t="str">
            <v>P</v>
          </cell>
          <cell r="H1820" t="str">
            <v>PLNT</v>
          </cell>
          <cell r="I1820" t="str">
            <v>PLNT</v>
          </cell>
          <cell r="J1820" t="str">
            <v>PLNT</v>
          </cell>
          <cell r="K1820" t="str">
            <v>PLNT</v>
          </cell>
          <cell r="L1820" t="str">
            <v>PLNT</v>
          </cell>
        </row>
        <row r="1824">
          <cell r="B1824" t="str">
            <v>PTD</v>
          </cell>
          <cell r="C1824" t="str">
            <v>PTD</v>
          </cell>
          <cell r="D1824" t="str">
            <v>PTD</v>
          </cell>
          <cell r="E1824" t="str">
            <v>PTD</v>
          </cell>
          <cell r="F1824" t="str">
            <v>PTD</v>
          </cell>
          <cell r="H1824" t="str">
            <v>PLNT</v>
          </cell>
          <cell r="I1824" t="str">
            <v>PLNT</v>
          </cell>
          <cell r="J1824" t="str">
            <v>PLNT</v>
          </cell>
          <cell r="K1824" t="str">
            <v>PLNT</v>
          </cell>
          <cell r="L1824" t="str">
            <v>PLNT</v>
          </cell>
        </row>
        <row r="1825">
          <cell r="B1825" t="str">
            <v>P</v>
          </cell>
          <cell r="C1825" t="str">
            <v>P</v>
          </cell>
          <cell r="D1825" t="str">
            <v>P</v>
          </cell>
          <cell r="E1825" t="str">
            <v>P</v>
          </cell>
          <cell r="F1825" t="str">
            <v>P</v>
          </cell>
          <cell r="H1825" t="str">
            <v>PLNT</v>
          </cell>
          <cell r="I1825" t="str">
            <v>PLNT</v>
          </cell>
          <cell r="J1825" t="str">
            <v>PLNT</v>
          </cell>
          <cell r="K1825" t="str">
            <v>PLNT</v>
          </cell>
          <cell r="L1825" t="str">
            <v>PLNT</v>
          </cell>
        </row>
        <row r="1828">
          <cell r="B1828" t="str">
            <v>P</v>
          </cell>
          <cell r="C1828" t="str">
            <v>P</v>
          </cell>
          <cell r="D1828" t="str">
            <v>P</v>
          </cell>
          <cell r="E1828" t="str">
            <v>P</v>
          </cell>
          <cell r="F1828" t="str">
            <v>P</v>
          </cell>
          <cell r="H1828" t="str">
            <v>PLNT</v>
          </cell>
          <cell r="I1828" t="str">
            <v>PLNT</v>
          </cell>
          <cell r="J1828" t="str">
            <v>PLNT</v>
          </cell>
          <cell r="K1828" t="str">
            <v>PLNT</v>
          </cell>
          <cell r="L1828" t="str">
            <v>PLNT</v>
          </cell>
        </row>
        <row r="1829">
          <cell r="B1829" t="str">
            <v>P</v>
          </cell>
          <cell r="C1829" t="str">
            <v>P</v>
          </cell>
          <cell r="D1829" t="str">
            <v>P</v>
          </cell>
          <cell r="E1829" t="str">
            <v>P</v>
          </cell>
          <cell r="F1829" t="str">
            <v>P</v>
          </cell>
          <cell r="H1829" t="str">
            <v>PLNT</v>
          </cell>
          <cell r="I1829" t="str">
            <v>PLNT</v>
          </cell>
          <cell r="J1829" t="str">
            <v>PLNT</v>
          </cell>
          <cell r="K1829" t="str">
            <v>PLNT</v>
          </cell>
          <cell r="L1829" t="str">
            <v>PLNT</v>
          </cell>
        </row>
        <row r="1833">
          <cell r="B1833" t="str">
            <v>DPW</v>
          </cell>
          <cell r="C1833" t="str">
            <v>DPW</v>
          </cell>
          <cell r="D1833" t="str">
            <v>DPW</v>
          </cell>
          <cell r="E1833" t="str">
            <v>DPW</v>
          </cell>
          <cell r="F1833" t="str">
            <v>DPW</v>
          </cell>
          <cell r="H1833" t="str">
            <v>PLNT</v>
          </cell>
          <cell r="I1833" t="str">
            <v>PLNT</v>
          </cell>
          <cell r="J1833" t="str">
            <v>PLNT</v>
          </cell>
          <cell r="K1833" t="str">
            <v>PLNT</v>
          </cell>
          <cell r="L1833" t="str">
            <v>PLNT</v>
          </cell>
        </row>
        <row r="1834">
          <cell r="B1834" t="str">
            <v>DPW</v>
          </cell>
          <cell r="C1834" t="str">
            <v>DPW</v>
          </cell>
          <cell r="D1834" t="str">
            <v>DPW</v>
          </cell>
          <cell r="E1834" t="str">
            <v>DPW</v>
          </cell>
          <cell r="F1834" t="str">
            <v>DPW</v>
          </cell>
          <cell r="H1834" t="str">
            <v>PLNT</v>
          </cell>
          <cell r="I1834" t="str">
            <v>PLNT</v>
          </cell>
          <cell r="J1834" t="str">
            <v>PLNT</v>
          </cell>
          <cell r="K1834" t="str">
            <v>PLNT</v>
          </cell>
          <cell r="L1834" t="str">
            <v>PLNT</v>
          </cell>
        </row>
        <row r="1835">
          <cell r="B1835" t="str">
            <v>T</v>
          </cell>
          <cell r="C1835" t="str">
            <v>T</v>
          </cell>
          <cell r="D1835" t="str">
            <v>T</v>
          </cell>
          <cell r="E1835" t="str">
            <v>T</v>
          </cell>
          <cell r="F1835" t="str">
            <v>T</v>
          </cell>
          <cell r="H1835" t="str">
            <v>PLNT</v>
          </cell>
          <cell r="I1835" t="str">
            <v>PLNT</v>
          </cell>
          <cell r="J1835" t="str">
            <v>PLNT</v>
          </cell>
          <cell r="K1835" t="str">
            <v>PLNT</v>
          </cell>
          <cell r="L1835" t="str">
            <v>PLNT</v>
          </cell>
        </row>
        <row r="1836">
          <cell r="B1836" t="str">
            <v>DPW</v>
          </cell>
          <cell r="C1836" t="str">
            <v>DPW</v>
          </cell>
          <cell r="D1836" t="str">
            <v>DPW</v>
          </cell>
          <cell r="E1836" t="str">
            <v>DPW</v>
          </cell>
          <cell r="F1836" t="str">
            <v>DPW</v>
          </cell>
          <cell r="H1836" t="str">
            <v>PLNT</v>
          </cell>
          <cell r="I1836" t="str">
            <v>PLNT</v>
          </cell>
          <cell r="J1836" t="str">
            <v>PLNT</v>
          </cell>
          <cell r="K1836" t="str">
            <v>PLNT</v>
          </cell>
          <cell r="L1836" t="str">
            <v>PLNT</v>
          </cell>
        </row>
        <row r="1837">
          <cell r="B1837" t="str">
            <v>CUST</v>
          </cell>
          <cell r="C1837" t="str">
            <v>CUST</v>
          </cell>
          <cell r="D1837" t="str">
            <v>CUST</v>
          </cell>
          <cell r="E1837" t="str">
            <v>CUST</v>
          </cell>
          <cell r="F1837" t="str">
            <v>CUST</v>
          </cell>
          <cell r="H1837" t="str">
            <v>CUST</v>
          </cell>
          <cell r="I1837" t="str">
            <v>CUST</v>
          </cell>
          <cell r="J1837" t="str">
            <v>CUST</v>
          </cell>
          <cell r="K1837" t="str">
            <v>CUST</v>
          </cell>
          <cell r="L1837" t="str">
            <v>CUST</v>
          </cell>
        </row>
        <row r="1841">
          <cell r="B1841" t="str">
            <v>P</v>
          </cell>
          <cell r="C1841" t="str">
            <v>P</v>
          </cell>
          <cell r="D1841" t="str">
            <v>P</v>
          </cell>
          <cell r="E1841" t="str">
            <v>P</v>
          </cell>
          <cell r="F1841" t="str">
            <v>P</v>
          </cell>
          <cell r="H1841" t="str">
            <v>PLNT</v>
          </cell>
          <cell r="I1841" t="str">
            <v>PLNT</v>
          </cell>
          <cell r="J1841" t="str">
            <v>PLNT</v>
          </cell>
          <cell r="K1841" t="str">
            <v>PLNT</v>
          </cell>
          <cell r="L1841" t="str">
            <v>PLNT</v>
          </cell>
        </row>
        <row r="1845">
          <cell r="B1845" t="str">
            <v>P</v>
          </cell>
          <cell r="C1845" t="str">
            <v>P</v>
          </cell>
          <cell r="D1845" t="str">
            <v>P</v>
          </cell>
          <cell r="E1845" t="str">
            <v>P</v>
          </cell>
          <cell r="F1845" t="str">
            <v>P</v>
          </cell>
          <cell r="H1845" t="str">
            <v>PLNT</v>
          </cell>
          <cell r="I1845" t="str">
            <v>PLNT</v>
          </cell>
          <cell r="J1845" t="str">
            <v>PLNT</v>
          </cell>
          <cell r="K1845" t="str">
            <v>PLNT</v>
          </cell>
          <cell r="L1845" t="str">
            <v>PLNT</v>
          </cell>
        </row>
        <row r="1846">
          <cell r="B1846" t="str">
            <v>LABOR</v>
          </cell>
          <cell r="C1846" t="str">
            <v>LABOR</v>
          </cell>
          <cell r="D1846" t="str">
            <v>LABOR</v>
          </cell>
          <cell r="E1846" t="str">
            <v>LABOR</v>
          </cell>
          <cell r="F1846" t="str">
            <v>LABOR</v>
          </cell>
          <cell r="H1846" t="str">
            <v>PLNT</v>
          </cell>
          <cell r="I1846" t="str">
            <v>PLNT</v>
          </cell>
          <cell r="J1846" t="str">
            <v>PLNT</v>
          </cell>
          <cell r="K1846" t="str">
            <v>PLNT</v>
          </cell>
          <cell r="L1846" t="str">
            <v>PLNT</v>
          </cell>
        </row>
        <row r="1847">
          <cell r="B1847" t="str">
            <v>P</v>
          </cell>
          <cell r="C1847" t="str">
            <v>P</v>
          </cell>
          <cell r="D1847" t="str">
            <v>P</v>
          </cell>
          <cell r="E1847" t="str">
            <v>P</v>
          </cell>
          <cell r="F1847" t="str">
            <v>P</v>
          </cell>
          <cell r="H1847" t="str">
            <v>PLNT</v>
          </cell>
          <cell r="I1847" t="str">
            <v>PLNT</v>
          </cell>
          <cell r="J1847" t="str">
            <v>PLNT</v>
          </cell>
          <cell r="K1847" t="str">
            <v>PLNT</v>
          </cell>
          <cell r="L1847" t="str">
            <v>PLNT</v>
          </cell>
        </row>
        <row r="1848">
          <cell r="B1848" t="str">
            <v>P</v>
          </cell>
          <cell r="C1848" t="str">
            <v>P</v>
          </cell>
          <cell r="D1848" t="str">
            <v>P</v>
          </cell>
          <cell r="E1848" t="str">
            <v>P</v>
          </cell>
          <cell r="F1848" t="str">
            <v>P</v>
          </cell>
          <cell r="H1848" t="str">
            <v>PLNT</v>
          </cell>
          <cell r="I1848" t="str">
            <v>PLNT</v>
          </cell>
          <cell r="J1848" t="str">
            <v>PLNT</v>
          </cell>
          <cell r="K1848" t="str">
            <v>PLNT</v>
          </cell>
          <cell r="L1848" t="str">
            <v>PLNT</v>
          </cell>
        </row>
        <row r="1852">
          <cell r="B1852" t="str">
            <v>P</v>
          </cell>
          <cell r="C1852" t="str">
            <v>P</v>
          </cell>
          <cell r="D1852" t="str">
            <v>P</v>
          </cell>
          <cell r="E1852" t="str">
            <v>P</v>
          </cell>
          <cell r="F1852" t="str">
            <v>P</v>
          </cell>
          <cell r="H1852" t="str">
            <v>PLNT</v>
          </cell>
          <cell r="I1852" t="str">
            <v>PLNT</v>
          </cell>
          <cell r="J1852" t="str">
            <v>PLNT</v>
          </cell>
          <cell r="K1852" t="str">
            <v>PLNT</v>
          </cell>
          <cell r="L1852" t="str">
            <v>PLNT</v>
          </cell>
        </row>
        <row r="1853">
          <cell r="B1853" t="str">
            <v>CUST</v>
          </cell>
          <cell r="C1853" t="str">
            <v>CUST</v>
          </cell>
          <cell r="D1853" t="str">
            <v>CUST</v>
          </cell>
          <cell r="E1853" t="str">
            <v>CUST</v>
          </cell>
          <cell r="F1853" t="str">
            <v>CUST</v>
          </cell>
          <cell r="H1853" t="str">
            <v>PLNT</v>
          </cell>
          <cell r="I1853" t="str">
            <v>PLNT</v>
          </cell>
          <cell r="J1853" t="str">
            <v>PLNT</v>
          </cell>
          <cell r="K1853" t="str">
            <v>PLNT</v>
          </cell>
          <cell r="L1853" t="str">
            <v>PLNT</v>
          </cell>
        </row>
        <row r="1854">
          <cell r="B1854" t="str">
            <v>LABOR</v>
          </cell>
          <cell r="C1854" t="str">
            <v>LABOR</v>
          </cell>
          <cell r="D1854" t="str">
            <v>LABOR</v>
          </cell>
          <cell r="E1854" t="str">
            <v>LABOR</v>
          </cell>
          <cell r="F1854" t="str">
            <v>LABOR</v>
          </cell>
          <cell r="H1854" t="str">
            <v>DISom</v>
          </cell>
          <cell r="I1854" t="str">
            <v>DISom</v>
          </cell>
          <cell r="J1854" t="str">
            <v>DISom</v>
          </cell>
          <cell r="K1854" t="str">
            <v>DISom</v>
          </cell>
          <cell r="L1854" t="str">
            <v>DISom</v>
          </cell>
        </row>
        <row r="1855">
          <cell r="B1855" t="str">
            <v>P</v>
          </cell>
          <cell r="C1855" t="str">
            <v>P</v>
          </cell>
          <cell r="D1855" t="str">
            <v>P</v>
          </cell>
          <cell r="E1855" t="str">
            <v>P</v>
          </cell>
          <cell r="F1855" t="str">
            <v>P</v>
          </cell>
          <cell r="H1855" t="str">
            <v>PLNT</v>
          </cell>
          <cell r="I1855" t="str">
            <v>PLNT</v>
          </cell>
          <cell r="J1855" t="str">
            <v>PLNT</v>
          </cell>
          <cell r="K1855" t="str">
            <v>PLNT</v>
          </cell>
          <cell r="L1855" t="str">
            <v>PLNT</v>
          </cell>
        </row>
        <row r="1856">
          <cell r="B1856" t="str">
            <v>IBT</v>
          </cell>
          <cell r="C1856" t="str">
            <v>IBT</v>
          </cell>
          <cell r="D1856" t="str">
            <v>IBT</v>
          </cell>
          <cell r="E1856" t="str">
            <v>IBT</v>
          </cell>
          <cell r="F1856" t="str">
            <v>IBT</v>
          </cell>
          <cell r="H1856" t="str">
            <v>PLNT</v>
          </cell>
          <cell r="I1856" t="str">
            <v>PLNT</v>
          </cell>
          <cell r="J1856" t="str">
            <v>PLNT</v>
          </cell>
          <cell r="K1856" t="str">
            <v>PLNT</v>
          </cell>
          <cell r="L1856" t="str">
            <v>PLNT</v>
          </cell>
        </row>
        <row r="1857">
          <cell r="B1857" t="str">
            <v>P</v>
          </cell>
          <cell r="C1857" t="str">
            <v>P</v>
          </cell>
          <cell r="D1857" t="str">
            <v>P</v>
          </cell>
          <cell r="E1857" t="str">
            <v>P</v>
          </cell>
          <cell r="F1857" t="str">
            <v>P</v>
          </cell>
          <cell r="H1857" t="str">
            <v>PLNT</v>
          </cell>
          <cell r="I1857" t="str">
            <v>PLNT</v>
          </cell>
          <cell r="J1857" t="str">
            <v>PLNT</v>
          </cell>
          <cell r="K1857" t="str">
            <v>PLNT</v>
          </cell>
          <cell r="L1857" t="str">
            <v>PLNT</v>
          </cell>
        </row>
        <row r="1858">
          <cell r="B1858" t="str">
            <v>P</v>
          </cell>
          <cell r="C1858" t="str">
            <v>P</v>
          </cell>
          <cell r="D1858" t="str">
            <v>P</v>
          </cell>
          <cell r="E1858" t="str">
            <v>P</v>
          </cell>
          <cell r="F1858" t="str">
            <v>P</v>
          </cell>
          <cell r="H1858" t="str">
            <v>PLNT</v>
          </cell>
          <cell r="I1858" t="str">
            <v>PLNT</v>
          </cell>
          <cell r="J1858" t="str">
            <v>PLNT</v>
          </cell>
          <cell r="K1858" t="str">
            <v>PLNT</v>
          </cell>
          <cell r="L1858" t="str">
            <v>PLNT</v>
          </cell>
        </row>
        <row r="1859">
          <cell r="B1859" t="str">
            <v>CUST</v>
          </cell>
          <cell r="C1859" t="str">
            <v>CUST</v>
          </cell>
          <cell r="D1859" t="str">
            <v>CUST</v>
          </cell>
          <cell r="E1859" t="str">
            <v>CUST</v>
          </cell>
          <cell r="F1859" t="str">
            <v>CUST</v>
          </cell>
          <cell r="H1859" t="str">
            <v>CUST</v>
          </cell>
          <cell r="I1859" t="str">
            <v>CUST</v>
          </cell>
          <cell r="J1859" t="str">
            <v>CUST</v>
          </cell>
          <cell r="K1859" t="str">
            <v>CUST</v>
          </cell>
          <cell r="L1859" t="str">
            <v>CUST</v>
          </cell>
        </row>
        <row r="1860">
          <cell r="B1860" t="str">
            <v>P</v>
          </cell>
          <cell r="C1860" t="str">
            <v>P</v>
          </cell>
          <cell r="D1860" t="str">
            <v>P</v>
          </cell>
          <cell r="E1860" t="str">
            <v>P</v>
          </cell>
          <cell r="F1860" t="str">
            <v>P</v>
          </cell>
          <cell r="H1860" t="str">
            <v>PLNT</v>
          </cell>
          <cell r="I1860" t="str">
            <v>PLNT</v>
          </cell>
          <cell r="J1860" t="str">
            <v>PLNT</v>
          </cell>
          <cell r="K1860" t="str">
            <v>PLNT</v>
          </cell>
          <cell r="L1860" t="str">
            <v>PLNT</v>
          </cell>
        </row>
        <row r="1861">
          <cell r="B1861" t="str">
            <v>P</v>
          </cell>
          <cell r="C1861" t="str">
            <v>P</v>
          </cell>
          <cell r="D1861" t="str">
            <v>P</v>
          </cell>
          <cell r="E1861" t="str">
            <v>P</v>
          </cell>
          <cell r="F1861" t="str">
            <v>P</v>
          </cell>
          <cell r="H1861" t="str">
            <v>PLNT</v>
          </cell>
          <cell r="I1861" t="str">
            <v>PLNT</v>
          </cell>
          <cell r="J1861" t="str">
            <v>PLNT</v>
          </cell>
          <cell r="K1861" t="str">
            <v>PLNT</v>
          </cell>
          <cell r="L1861" t="str">
            <v>PLNT</v>
          </cell>
        </row>
        <row r="1862">
          <cell r="B1862" t="str">
            <v>P</v>
          </cell>
          <cell r="C1862" t="str">
            <v>P</v>
          </cell>
          <cell r="D1862" t="str">
            <v>P</v>
          </cell>
          <cell r="E1862" t="str">
            <v>P</v>
          </cell>
          <cell r="F1862" t="str">
            <v>P</v>
          </cell>
          <cell r="H1862" t="str">
            <v>PLNT</v>
          </cell>
          <cell r="I1862" t="str">
            <v>PLNT</v>
          </cell>
          <cell r="J1862" t="str">
            <v>PLNT</v>
          </cell>
          <cell r="K1862" t="str">
            <v>PLNT</v>
          </cell>
          <cell r="L1862" t="str">
            <v>PLNT</v>
          </cell>
        </row>
        <row r="1863">
          <cell r="B1863" t="str">
            <v>PTD</v>
          </cell>
          <cell r="C1863" t="str">
            <v>PTD</v>
          </cell>
          <cell r="D1863" t="str">
            <v>PTD</v>
          </cell>
          <cell r="E1863" t="str">
            <v>PTD</v>
          </cell>
          <cell r="F1863" t="str">
            <v>PTD</v>
          </cell>
          <cell r="H1863" t="str">
            <v>PLNT</v>
          </cell>
          <cell r="I1863" t="str">
            <v>PLNT</v>
          </cell>
          <cell r="J1863" t="str">
            <v>PLNT</v>
          </cell>
          <cell r="K1863" t="str">
            <v>PLNT</v>
          </cell>
          <cell r="L1863" t="str">
            <v>PLNT</v>
          </cell>
        </row>
        <row r="1864">
          <cell r="B1864" t="str">
            <v>DPW</v>
          </cell>
          <cell r="C1864" t="str">
            <v>DPW</v>
          </cell>
          <cell r="D1864" t="str">
            <v>DPW</v>
          </cell>
          <cell r="E1864" t="str">
            <v>DPW</v>
          </cell>
          <cell r="F1864" t="str">
            <v>DPW</v>
          </cell>
          <cell r="H1864" t="str">
            <v>PLNT</v>
          </cell>
          <cell r="I1864" t="str">
            <v>PLNT</v>
          </cell>
          <cell r="J1864" t="str">
            <v>PLNT</v>
          </cell>
          <cell r="K1864" t="str">
            <v>PLNT</v>
          </cell>
          <cell r="L1864" t="str">
            <v>PLNT</v>
          </cell>
        </row>
        <row r="1865">
          <cell r="B1865" t="str">
            <v>P</v>
          </cell>
          <cell r="C1865" t="str">
            <v>P</v>
          </cell>
          <cell r="D1865" t="str">
            <v>P</v>
          </cell>
          <cell r="E1865" t="str">
            <v>P</v>
          </cell>
          <cell r="F1865" t="str">
            <v>P</v>
          </cell>
          <cell r="H1865" t="str">
            <v>PLNT</v>
          </cell>
          <cell r="I1865" t="str">
            <v>PLNT</v>
          </cell>
          <cell r="J1865" t="str">
            <v>PLNT</v>
          </cell>
          <cell r="K1865" t="str">
            <v>PLNT</v>
          </cell>
          <cell r="L1865" t="str">
            <v>PLNT</v>
          </cell>
        </row>
        <row r="1866">
          <cell r="B1866" t="str">
            <v xml:space="preserve"> </v>
          </cell>
          <cell r="C1866" t="str">
            <v xml:space="preserve"> </v>
          </cell>
          <cell r="D1866" t="str">
            <v xml:space="preserve"> </v>
          </cell>
          <cell r="E1866" t="str">
            <v xml:space="preserve"> </v>
          </cell>
          <cell r="F1866" t="str">
            <v xml:space="preserve"> </v>
          </cell>
        </row>
        <row r="1869">
          <cell r="B1869" t="str">
            <v>P</v>
          </cell>
          <cell r="C1869" t="str">
            <v>P</v>
          </cell>
          <cell r="D1869" t="str">
            <v>P</v>
          </cell>
          <cell r="E1869" t="str">
            <v>P</v>
          </cell>
          <cell r="F1869" t="str">
            <v>P</v>
          </cell>
          <cell r="H1869" t="str">
            <v>PLNT</v>
          </cell>
          <cell r="I1869" t="str">
            <v>PLNT</v>
          </cell>
          <cell r="J1869" t="str">
            <v>PLNT</v>
          </cell>
          <cell r="K1869" t="str">
            <v>PLNT</v>
          </cell>
          <cell r="L1869" t="str">
            <v>PLNT</v>
          </cell>
        </row>
        <row r="1870">
          <cell r="B1870" t="str">
            <v>PT</v>
          </cell>
          <cell r="C1870" t="str">
            <v>PT</v>
          </cell>
          <cell r="D1870" t="str">
            <v>PT</v>
          </cell>
          <cell r="E1870" t="str">
            <v>PT</v>
          </cell>
          <cell r="F1870" t="str">
            <v>PT</v>
          </cell>
          <cell r="H1870" t="str">
            <v>PLNT</v>
          </cell>
          <cell r="I1870" t="str">
            <v>PLNT</v>
          </cell>
          <cell r="J1870" t="str">
            <v>PLNT</v>
          </cell>
          <cell r="K1870" t="str">
            <v>PLNT</v>
          </cell>
          <cell r="L1870" t="str">
            <v>PLNT</v>
          </cell>
        </row>
        <row r="1871">
          <cell r="B1871" t="str">
            <v>T</v>
          </cell>
          <cell r="C1871" t="str">
            <v>T</v>
          </cell>
          <cell r="D1871" t="str">
            <v>T</v>
          </cell>
          <cell r="E1871" t="str">
            <v>T</v>
          </cell>
          <cell r="F1871" t="str">
            <v>T</v>
          </cell>
          <cell r="H1871" t="str">
            <v>PLNT</v>
          </cell>
          <cell r="I1871" t="str">
            <v>PLNT</v>
          </cell>
          <cell r="J1871" t="str">
            <v>PLNT</v>
          </cell>
          <cell r="K1871" t="str">
            <v>PLNT</v>
          </cell>
          <cell r="L1871" t="str">
            <v>PLNT</v>
          </cell>
        </row>
        <row r="1875">
          <cell r="B1875" t="str">
            <v>GP</v>
          </cell>
          <cell r="C1875" t="str">
            <v>GP</v>
          </cell>
          <cell r="D1875" t="str">
            <v>GP</v>
          </cell>
          <cell r="E1875" t="str">
            <v>GP</v>
          </cell>
          <cell r="F1875" t="str">
            <v>GP</v>
          </cell>
          <cell r="H1875" t="str">
            <v>PLNT</v>
          </cell>
          <cell r="I1875" t="str">
            <v>PLNT</v>
          </cell>
          <cell r="J1875" t="str">
            <v>PLNT</v>
          </cell>
          <cell r="K1875" t="str">
            <v>PLNT</v>
          </cell>
          <cell r="L1875" t="str">
            <v>PLNT</v>
          </cell>
        </row>
        <row r="1876">
          <cell r="B1876" t="str">
            <v>ACCMDIT</v>
          </cell>
          <cell r="C1876" t="str">
            <v>ACCMDIT</v>
          </cell>
          <cell r="D1876" t="str">
            <v>ACCMDIT</v>
          </cell>
          <cell r="E1876" t="str">
            <v>ACCMDIT</v>
          </cell>
          <cell r="F1876" t="str">
            <v>ACCMDIT</v>
          </cell>
          <cell r="H1876" t="str">
            <v>PLNT</v>
          </cell>
          <cell r="I1876" t="str">
            <v>PLNT</v>
          </cell>
          <cell r="J1876" t="str">
            <v>PLNT</v>
          </cell>
          <cell r="K1876" t="str">
            <v>PLNT</v>
          </cell>
          <cell r="L1876" t="str">
            <v>PLNT</v>
          </cell>
        </row>
        <row r="1877">
          <cell r="B1877" t="str">
            <v>PT</v>
          </cell>
          <cell r="C1877" t="str">
            <v>PT</v>
          </cell>
          <cell r="D1877" t="str">
            <v>PT</v>
          </cell>
          <cell r="E1877" t="str">
            <v>PT</v>
          </cell>
          <cell r="F1877" t="str">
            <v>PT</v>
          </cell>
          <cell r="H1877" t="str">
            <v>PLNT</v>
          </cell>
          <cell r="I1877" t="str">
            <v>PLNT</v>
          </cell>
          <cell r="J1877" t="str">
            <v>PLNT</v>
          </cell>
          <cell r="K1877" t="str">
            <v>PLNT</v>
          </cell>
          <cell r="L1877" t="str">
            <v>PLNT</v>
          </cell>
        </row>
        <row r="1878">
          <cell r="B1878" t="str">
            <v>LABOR</v>
          </cell>
          <cell r="C1878" t="str">
            <v>LABOR</v>
          </cell>
          <cell r="D1878" t="str">
            <v>LABOR</v>
          </cell>
          <cell r="E1878" t="str">
            <v>LABOR</v>
          </cell>
          <cell r="F1878" t="str">
            <v>LABOR</v>
          </cell>
          <cell r="H1878" t="str">
            <v>DISom</v>
          </cell>
          <cell r="I1878" t="str">
            <v>DISom</v>
          </cell>
          <cell r="J1878" t="str">
            <v>DISom</v>
          </cell>
          <cell r="K1878" t="str">
            <v>DISom</v>
          </cell>
          <cell r="L1878" t="str">
            <v>DISom</v>
          </cell>
        </row>
        <row r="1879">
          <cell r="B1879" t="str">
            <v>PTD</v>
          </cell>
          <cell r="C1879" t="str">
            <v>PTD</v>
          </cell>
          <cell r="D1879" t="str">
            <v>PTD</v>
          </cell>
          <cell r="E1879" t="str">
            <v>PTD</v>
          </cell>
          <cell r="F1879" t="str">
            <v>PTD</v>
          </cell>
          <cell r="H1879" t="str">
            <v>PLNT</v>
          </cell>
          <cell r="I1879" t="str">
            <v>PLNT</v>
          </cell>
          <cell r="J1879" t="str">
            <v>PLNT</v>
          </cell>
          <cell r="K1879" t="str">
            <v>PLNT</v>
          </cell>
          <cell r="L1879" t="str">
            <v>PLNT</v>
          </cell>
        </row>
        <row r="1880">
          <cell r="B1880" t="str">
            <v>DPW</v>
          </cell>
          <cell r="C1880" t="str">
            <v>DPW</v>
          </cell>
          <cell r="D1880" t="str">
            <v>DPW</v>
          </cell>
          <cell r="E1880" t="str">
            <v>DPW</v>
          </cell>
          <cell r="F1880" t="str">
            <v>DPW</v>
          </cell>
          <cell r="H1880" t="str">
            <v>PLNT</v>
          </cell>
          <cell r="I1880" t="str">
            <v>PLNT</v>
          </cell>
          <cell r="J1880" t="str">
            <v>PLNT</v>
          </cell>
          <cell r="K1880" t="str">
            <v>PLNT</v>
          </cell>
          <cell r="L1880" t="str">
            <v>PLNT</v>
          </cell>
        </row>
        <row r="1881">
          <cell r="B1881" t="str">
            <v>P</v>
          </cell>
          <cell r="C1881" t="str">
            <v>P</v>
          </cell>
          <cell r="D1881" t="str">
            <v>P</v>
          </cell>
          <cell r="E1881" t="str">
            <v>P</v>
          </cell>
          <cell r="F1881" t="str">
            <v>P</v>
          </cell>
          <cell r="H1881" t="str">
            <v>PLNT</v>
          </cell>
          <cell r="I1881" t="str">
            <v>PLNT</v>
          </cell>
          <cell r="J1881" t="str">
            <v>PLNT</v>
          </cell>
          <cell r="K1881" t="str">
            <v>PLNT</v>
          </cell>
          <cell r="L1881" t="str">
            <v>PLNT</v>
          </cell>
        </row>
        <row r="1882">
          <cell r="B1882" t="str">
            <v>GP</v>
          </cell>
          <cell r="C1882" t="str">
            <v>GP</v>
          </cell>
          <cell r="D1882" t="str">
            <v>GP</v>
          </cell>
          <cell r="E1882" t="str">
            <v>GP</v>
          </cell>
          <cell r="F1882" t="str">
            <v>GP</v>
          </cell>
          <cell r="H1882" t="str">
            <v>PLNT</v>
          </cell>
          <cell r="I1882" t="str">
            <v>PLNT</v>
          </cell>
          <cell r="J1882" t="str">
            <v>PLNT</v>
          </cell>
          <cell r="K1882" t="str">
            <v>PLNT</v>
          </cell>
          <cell r="L1882" t="str">
            <v>PLNT</v>
          </cell>
        </row>
        <row r="1883">
          <cell r="B1883" t="str">
            <v>TAXDEPR</v>
          </cell>
          <cell r="C1883" t="str">
            <v>TAXDEPR</v>
          </cell>
          <cell r="D1883" t="str">
            <v>TAXDEPR</v>
          </cell>
          <cell r="E1883" t="str">
            <v>TAXDEPR</v>
          </cell>
          <cell r="F1883" t="str">
            <v>TAXDEPR</v>
          </cell>
          <cell r="H1883" t="str">
            <v>PLNT</v>
          </cell>
          <cell r="I1883" t="str">
            <v>PLNT</v>
          </cell>
          <cell r="J1883" t="str">
            <v>PLNT</v>
          </cell>
          <cell r="K1883" t="str">
            <v>PLNT</v>
          </cell>
          <cell r="L1883" t="str">
            <v>PLNT</v>
          </cell>
        </row>
        <row r="1884">
          <cell r="B1884" t="str">
            <v>P</v>
          </cell>
          <cell r="C1884" t="str">
            <v>P</v>
          </cell>
          <cell r="D1884" t="str">
            <v>P</v>
          </cell>
          <cell r="E1884" t="str">
            <v>P</v>
          </cell>
          <cell r="F1884" t="str">
            <v>P</v>
          </cell>
          <cell r="H1884" t="str">
            <v>PLNT</v>
          </cell>
          <cell r="I1884" t="str">
            <v>PLNT</v>
          </cell>
          <cell r="J1884" t="str">
            <v>PLNT</v>
          </cell>
          <cell r="K1884" t="str">
            <v>PLNT</v>
          </cell>
          <cell r="L1884" t="str">
            <v>PLNT</v>
          </cell>
        </row>
        <row r="1885">
          <cell r="B1885" t="str">
            <v>PT</v>
          </cell>
          <cell r="C1885" t="str">
            <v>PT</v>
          </cell>
          <cell r="D1885" t="str">
            <v>PT</v>
          </cell>
          <cell r="E1885" t="str">
            <v>PT</v>
          </cell>
          <cell r="F1885" t="str">
            <v>PT</v>
          </cell>
          <cell r="H1885" t="str">
            <v>PLNT</v>
          </cell>
          <cell r="I1885" t="str">
            <v>PLNT</v>
          </cell>
          <cell r="J1885" t="str">
            <v>PLNT</v>
          </cell>
          <cell r="K1885" t="str">
            <v>PLNT</v>
          </cell>
          <cell r="L1885" t="str">
            <v>PLNT</v>
          </cell>
        </row>
        <row r="1886">
          <cell r="B1886" t="str">
            <v>PT</v>
          </cell>
          <cell r="C1886" t="str">
            <v>PT</v>
          </cell>
          <cell r="D1886" t="str">
            <v>PT</v>
          </cell>
          <cell r="E1886" t="str">
            <v>PT</v>
          </cell>
          <cell r="F1886" t="str">
            <v>PT</v>
          </cell>
          <cell r="H1886" t="str">
            <v>PLNT</v>
          </cell>
          <cell r="I1886" t="str">
            <v>PLNT</v>
          </cell>
          <cell r="J1886" t="str">
            <v>PLNT</v>
          </cell>
          <cell r="K1886" t="str">
            <v>PLNT</v>
          </cell>
          <cell r="L1886" t="str">
            <v>PLNT</v>
          </cell>
        </row>
        <row r="1887">
          <cell r="B1887" t="str">
            <v>P</v>
          </cell>
          <cell r="C1887" t="str">
            <v>P</v>
          </cell>
          <cell r="D1887" t="str">
            <v>P</v>
          </cell>
          <cell r="E1887" t="str">
            <v>P</v>
          </cell>
          <cell r="F1887" t="str">
            <v>P</v>
          </cell>
          <cell r="H1887" t="str">
            <v>PLNT</v>
          </cell>
          <cell r="I1887" t="str">
            <v>PLNT</v>
          </cell>
          <cell r="J1887" t="str">
            <v>PLNT</v>
          </cell>
          <cell r="K1887" t="str">
            <v>PLNT</v>
          </cell>
          <cell r="L1887" t="str">
            <v>PLNT</v>
          </cell>
        </row>
        <row r="1888">
          <cell r="B1888" t="str">
            <v>P</v>
          </cell>
          <cell r="C1888" t="str">
            <v>P</v>
          </cell>
          <cell r="D1888" t="str">
            <v>P</v>
          </cell>
          <cell r="E1888" t="str">
            <v>P</v>
          </cell>
          <cell r="F1888" t="str">
            <v>P</v>
          </cell>
          <cell r="H1888" t="str">
            <v>PLNT</v>
          </cell>
          <cell r="I1888" t="str">
            <v>PLNT</v>
          </cell>
          <cell r="J1888" t="str">
            <v>PLNT</v>
          </cell>
          <cell r="K1888" t="str">
            <v>PLNT</v>
          </cell>
          <cell r="L1888" t="str">
            <v>PLNT</v>
          </cell>
        </row>
        <row r="1889">
          <cell r="B1889" t="str">
            <v>P</v>
          </cell>
          <cell r="C1889" t="str">
            <v>P</v>
          </cell>
          <cell r="D1889" t="str">
            <v>P</v>
          </cell>
          <cell r="E1889" t="str">
            <v>P</v>
          </cell>
          <cell r="F1889" t="str">
            <v>P</v>
          </cell>
          <cell r="H1889" t="str">
            <v>PLNT</v>
          </cell>
          <cell r="I1889" t="str">
            <v>PLNT</v>
          </cell>
          <cell r="J1889" t="str">
            <v>PLNT</v>
          </cell>
          <cell r="K1889" t="str">
            <v>PLNT</v>
          </cell>
          <cell r="L1889" t="str">
            <v>PLNT</v>
          </cell>
        </row>
        <row r="1893">
          <cell r="B1893" t="str">
            <v>GP</v>
          </cell>
          <cell r="C1893" t="str">
            <v>GP</v>
          </cell>
          <cell r="D1893" t="str">
            <v>GP</v>
          </cell>
          <cell r="E1893" t="str">
            <v>GP</v>
          </cell>
          <cell r="F1893" t="str">
            <v>GP</v>
          </cell>
          <cell r="H1893" t="str">
            <v>PLNT</v>
          </cell>
          <cell r="I1893" t="str">
            <v>PLNT</v>
          </cell>
          <cell r="J1893" t="str">
            <v>PLNT</v>
          </cell>
          <cell r="K1893" t="str">
            <v>PLNT</v>
          </cell>
          <cell r="L1893" t="str">
            <v>PLNT</v>
          </cell>
        </row>
        <row r="1894">
          <cell r="B1894" t="str">
            <v>P</v>
          </cell>
          <cell r="C1894" t="str">
            <v>P</v>
          </cell>
          <cell r="D1894" t="str">
            <v>P</v>
          </cell>
          <cell r="E1894" t="str">
            <v>P</v>
          </cell>
          <cell r="F1894" t="str">
            <v>P</v>
          </cell>
          <cell r="H1894" t="str">
            <v>PLNT</v>
          </cell>
          <cell r="I1894" t="str">
            <v>PLNT</v>
          </cell>
          <cell r="J1894" t="str">
            <v>PLNT</v>
          </cell>
          <cell r="K1894" t="str">
            <v>PLNT</v>
          </cell>
          <cell r="L1894" t="str">
            <v>PLNT</v>
          </cell>
        </row>
        <row r="1895">
          <cell r="B1895" t="str">
            <v>P</v>
          </cell>
          <cell r="C1895" t="str">
            <v>P</v>
          </cell>
          <cell r="D1895" t="str">
            <v>P</v>
          </cell>
          <cell r="E1895" t="str">
            <v>P</v>
          </cell>
          <cell r="F1895" t="str">
            <v>P</v>
          </cell>
          <cell r="H1895" t="str">
            <v>PLNT</v>
          </cell>
          <cell r="I1895" t="str">
            <v>PLNT</v>
          </cell>
          <cell r="J1895" t="str">
            <v>PLNT</v>
          </cell>
          <cell r="K1895" t="str">
            <v>PLNT</v>
          </cell>
          <cell r="L1895" t="str">
            <v>PLNT</v>
          </cell>
        </row>
        <row r="1896">
          <cell r="B1896" t="str">
            <v>LABOR</v>
          </cell>
          <cell r="C1896" t="str">
            <v>LABOR</v>
          </cell>
          <cell r="D1896" t="str">
            <v>LABOR</v>
          </cell>
          <cell r="E1896" t="str">
            <v>LABOR</v>
          </cell>
          <cell r="F1896" t="str">
            <v>LABOR</v>
          </cell>
          <cell r="H1896" t="str">
            <v>DISom</v>
          </cell>
          <cell r="I1896" t="str">
            <v>DISom</v>
          </cell>
          <cell r="J1896" t="str">
            <v>DISom</v>
          </cell>
          <cell r="K1896" t="str">
            <v>DISom</v>
          </cell>
          <cell r="L1896" t="str">
            <v>DISom</v>
          </cell>
        </row>
        <row r="1897">
          <cell r="B1897" t="str">
            <v>GP</v>
          </cell>
          <cell r="C1897" t="str">
            <v>GP</v>
          </cell>
          <cell r="D1897" t="str">
            <v>GP</v>
          </cell>
          <cell r="E1897" t="str">
            <v>GP</v>
          </cell>
          <cell r="F1897" t="str">
            <v>GP</v>
          </cell>
          <cell r="H1897" t="str">
            <v>PLNT</v>
          </cell>
          <cell r="I1897" t="str">
            <v>PLNT</v>
          </cell>
          <cell r="J1897" t="str">
            <v>PLNT</v>
          </cell>
          <cell r="K1897" t="str">
            <v>PLNT</v>
          </cell>
          <cell r="L1897" t="str">
            <v>PLNT</v>
          </cell>
        </row>
        <row r="1898">
          <cell r="B1898" t="str">
            <v>PTD</v>
          </cell>
          <cell r="C1898" t="str">
            <v>PTD</v>
          </cell>
          <cell r="D1898" t="str">
            <v>PTD</v>
          </cell>
          <cell r="E1898" t="str">
            <v>PTD</v>
          </cell>
          <cell r="F1898" t="str">
            <v>PTD</v>
          </cell>
          <cell r="H1898" t="str">
            <v>PLNT</v>
          </cell>
          <cell r="I1898" t="str">
            <v>PLNT</v>
          </cell>
          <cell r="J1898" t="str">
            <v>PLNT</v>
          </cell>
          <cell r="K1898" t="str">
            <v>PLNT</v>
          </cell>
          <cell r="L1898" t="str">
            <v>PLNT</v>
          </cell>
        </row>
        <row r="1899">
          <cell r="B1899" t="str">
            <v>P</v>
          </cell>
          <cell r="C1899" t="str">
            <v>P</v>
          </cell>
          <cell r="D1899" t="str">
            <v>P</v>
          </cell>
          <cell r="E1899" t="str">
            <v>P</v>
          </cell>
          <cell r="F1899" t="str">
            <v>P</v>
          </cell>
          <cell r="H1899" t="str">
            <v>PLNT</v>
          </cell>
          <cell r="I1899" t="str">
            <v>PLNT</v>
          </cell>
          <cell r="J1899" t="str">
            <v>PLNT</v>
          </cell>
          <cell r="K1899" t="str">
            <v>PLNT</v>
          </cell>
          <cell r="L1899" t="str">
            <v>PLNT</v>
          </cell>
        </row>
        <row r="1900">
          <cell r="B1900" t="str">
            <v>P</v>
          </cell>
          <cell r="C1900" t="str">
            <v>P</v>
          </cell>
          <cell r="D1900" t="str">
            <v>P</v>
          </cell>
          <cell r="E1900" t="str">
            <v>P</v>
          </cell>
          <cell r="F1900" t="str">
            <v>P</v>
          </cell>
          <cell r="H1900" t="str">
            <v>PLNT</v>
          </cell>
          <cell r="I1900" t="str">
            <v>PLNT</v>
          </cell>
          <cell r="J1900" t="str">
            <v>PLNT</v>
          </cell>
          <cell r="K1900" t="str">
            <v>PLNT</v>
          </cell>
          <cell r="L1900" t="str">
            <v>PLNT</v>
          </cell>
        </row>
        <row r="1901">
          <cell r="B1901" t="str">
            <v>P</v>
          </cell>
          <cell r="C1901" t="str">
            <v>P</v>
          </cell>
          <cell r="D1901" t="str">
            <v>P</v>
          </cell>
          <cell r="E1901" t="str">
            <v>P</v>
          </cell>
          <cell r="F1901" t="str">
            <v>P</v>
          </cell>
          <cell r="H1901" t="str">
            <v>PLNT</v>
          </cell>
          <cell r="I1901" t="str">
            <v>PLNT</v>
          </cell>
          <cell r="J1901" t="str">
            <v>PLNT</v>
          </cell>
          <cell r="K1901" t="str">
            <v>PLNT</v>
          </cell>
          <cell r="L1901" t="str">
            <v>PLNT</v>
          </cell>
        </row>
        <row r="1902">
          <cell r="B1902" t="str">
            <v>P</v>
          </cell>
          <cell r="C1902" t="str">
            <v>P</v>
          </cell>
          <cell r="D1902" t="str">
            <v>P</v>
          </cell>
          <cell r="E1902" t="str">
            <v>P</v>
          </cell>
          <cell r="F1902" t="str">
            <v>P</v>
          </cell>
          <cell r="H1902" t="str">
            <v>PLNT</v>
          </cell>
          <cell r="I1902" t="str">
            <v>PLNT</v>
          </cell>
          <cell r="J1902" t="str">
            <v>PLNT</v>
          </cell>
          <cell r="K1902" t="str">
            <v>PLNT</v>
          </cell>
          <cell r="L1902" t="str">
            <v>PLNT</v>
          </cell>
        </row>
        <row r="1903">
          <cell r="B1903" t="str">
            <v xml:space="preserve"> </v>
          </cell>
          <cell r="C1903" t="str">
            <v xml:space="preserve"> </v>
          </cell>
          <cell r="D1903" t="str">
            <v xml:space="preserve"> </v>
          </cell>
          <cell r="E1903" t="str">
            <v xml:space="preserve"> </v>
          </cell>
          <cell r="F1903" t="str">
            <v xml:space="preserve"> </v>
          </cell>
        </row>
        <row r="1908">
          <cell r="B1908" t="str">
            <v>PTD</v>
          </cell>
          <cell r="C1908" t="str">
            <v>PTD</v>
          </cell>
          <cell r="D1908" t="str">
            <v>PTD</v>
          </cell>
          <cell r="E1908" t="str">
            <v>PTD</v>
          </cell>
          <cell r="F1908" t="str">
            <v>PTD</v>
          </cell>
          <cell r="H1908" t="str">
            <v>PLNT</v>
          </cell>
          <cell r="I1908" t="str">
            <v>PLNT</v>
          </cell>
          <cell r="J1908" t="str">
            <v>PLNT</v>
          </cell>
          <cell r="K1908" t="str">
            <v>PLNT</v>
          </cell>
          <cell r="L1908" t="str">
            <v>PLNT</v>
          </cell>
        </row>
        <row r="1909">
          <cell r="B1909" t="str">
            <v>PTD</v>
          </cell>
          <cell r="C1909" t="str">
            <v>PTD</v>
          </cell>
          <cell r="D1909" t="str">
            <v>PTD</v>
          </cell>
          <cell r="E1909" t="str">
            <v>PTD</v>
          </cell>
          <cell r="F1909" t="str">
            <v>PTD</v>
          </cell>
          <cell r="H1909" t="str">
            <v>PLNT</v>
          </cell>
          <cell r="I1909" t="str">
            <v>PLNT</v>
          </cell>
          <cell r="J1909" t="str">
            <v>PLNT</v>
          </cell>
          <cell r="K1909" t="str">
            <v>PLNT</v>
          </cell>
          <cell r="L1909" t="str">
            <v>PLNT</v>
          </cell>
        </row>
        <row r="1910">
          <cell r="B1910" t="str">
            <v>PTD</v>
          </cell>
          <cell r="C1910" t="str">
            <v>PTD</v>
          </cell>
          <cell r="D1910" t="str">
            <v>PTD</v>
          </cell>
          <cell r="E1910" t="str">
            <v>PTD</v>
          </cell>
          <cell r="F1910" t="str">
            <v>PTD</v>
          </cell>
          <cell r="H1910" t="str">
            <v>PLNT</v>
          </cell>
          <cell r="I1910" t="str">
            <v>PLNT</v>
          </cell>
          <cell r="J1910" t="str">
            <v>PLNT</v>
          </cell>
          <cell r="K1910" t="str">
            <v>PLNT</v>
          </cell>
          <cell r="L1910" t="str">
            <v>PLNT</v>
          </cell>
        </row>
        <row r="1911">
          <cell r="B1911" t="str">
            <v>PTD</v>
          </cell>
          <cell r="C1911" t="str">
            <v>PTD</v>
          </cell>
          <cell r="D1911" t="str">
            <v>PTD</v>
          </cell>
          <cell r="E1911" t="str">
            <v>PTD</v>
          </cell>
          <cell r="F1911" t="str">
            <v>PTD</v>
          </cell>
          <cell r="H1911" t="str">
            <v>PLNT</v>
          </cell>
          <cell r="I1911" t="str">
            <v>PLNT</v>
          </cell>
          <cell r="J1911" t="str">
            <v>PLNT</v>
          </cell>
          <cell r="K1911" t="str">
            <v>PLNT</v>
          </cell>
          <cell r="L1911" t="str">
            <v>PLNT</v>
          </cell>
        </row>
        <row r="1912">
          <cell r="B1912" t="str">
            <v>PTD</v>
          </cell>
          <cell r="C1912" t="str">
            <v>PTD</v>
          </cell>
          <cell r="D1912" t="str">
            <v>PTD</v>
          </cell>
          <cell r="E1912" t="str">
            <v>PTD</v>
          </cell>
          <cell r="F1912" t="str">
            <v>PTD</v>
          </cell>
          <cell r="H1912" t="str">
            <v>PLNT</v>
          </cell>
          <cell r="I1912" t="str">
            <v>PLNT</v>
          </cell>
          <cell r="J1912" t="str">
            <v>PLNT</v>
          </cell>
          <cell r="K1912" t="str">
            <v>PLNT</v>
          </cell>
          <cell r="L1912" t="str">
            <v>PLNT</v>
          </cell>
        </row>
        <row r="1913">
          <cell r="B1913" t="str">
            <v>PTD</v>
          </cell>
          <cell r="C1913" t="str">
            <v>PTD</v>
          </cell>
          <cell r="D1913" t="str">
            <v>PTD</v>
          </cell>
          <cell r="E1913" t="str">
            <v>PTD</v>
          </cell>
          <cell r="F1913" t="str">
            <v>PTD</v>
          </cell>
          <cell r="H1913" t="str">
            <v>PLNT</v>
          </cell>
          <cell r="I1913" t="str">
            <v>PLNT</v>
          </cell>
          <cell r="J1913" t="str">
            <v>PLNT</v>
          </cell>
          <cell r="K1913" t="str">
            <v>PLNT</v>
          </cell>
          <cell r="L1913" t="str">
            <v>PLNT</v>
          </cell>
        </row>
        <row r="1914">
          <cell r="B1914" t="str">
            <v>PTD</v>
          </cell>
          <cell r="C1914" t="str">
            <v>PTD</v>
          </cell>
          <cell r="D1914" t="str">
            <v>PTD</v>
          </cell>
          <cell r="E1914" t="str">
            <v>PTD</v>
          </cell>
          <cell r="F1914" t="str">
            <v>PTD</v>
          </cell>
          <cell r="H1914" t="str">
            <v>PLNT</v>
          </cell>
          <cell r="I1914" t="str">
            <v>PLNT</v>
          </cell>
          <cell r="J1914" t="str">
            <v>PLNT</v>
          </cell>
          <cell r="K1914" t="str">
            <v>PLNT</v>
          </cell>
          <cell r="L1914" t="str">
            <v>PLNT</v>
          </cell>
        </row>
        <row r="1915">
          <cell r="B1915" t="str">
            <v>PTD</v>
          </cell>
          <cell r="C1915" t="str">
            <v>PTD</v>
          </cell>
          <cell r="D1915" t="str">
            <v>PTD</v>
          </cell>
          <cell r="E1915" t="str">
            <v>PTD</v>
          </cell>
          <cell r="F1915" t="str">
            <v>PTD</v>
          </cell>
          <cell r="H1915" t="str">
            <v>PLNT</v>
          </cell>
          <cell r="I1915" t="str">
            <v>PLNT</v>
          </cell>
          <cell r="J1915" t="str">
            <v>PLNT</v>
          </cell>
          <cell r="K1915" t="str">
            <v>PLNT</v>
          </cell>
          <cell r="L1915" t="str">
            <v>PLNT</v>
          </cell>
        </row>
        <row r="1922">
          <cell r="B1922" t="str">
            <v>P</v>
          </cell>
          <cell r="C1922" t="str">
            <v>P</v>
          </cell>
          <cell r="D1922" t="str">
            <v>P</v>
          </cell>
          <cell r="E1922" t="str">
            <v>P</v>
          </cell>
          <cell r="F1922" t="str">
            <v>P</v>
          </cell>
        </row>
        <row r="1923">
          <cell r="B1923" t="str">
            <v>P</v>
          </cell>
          <cell r="C1923" t="str">
            <v>P</v>
          </cell>
          <cell r="D1923" t="str">
            <v>P</v>
          </cell>
          <cell r="E1923" t="str">
            <v>P</v>
          </cell>
          <cell r="F1923" t="str">
            <v>P</v>
          </cell>
        </row>
        <row r="1924">
          <cell r="B1924" t="str">
            <v>P</v>
          </cell>
          <cell r="C1924" t="str">
            <v>P</v>
          </cell>
          <cell r="D1924" t="str">
            <v>P</v>
          </cell>
          <cell r="E1924" t="str">
            <v>P</v>
          </cell>
          <cell r="F1924" t="str">
            <v>P</v>
          </cell>
        </row>
        <row r="1925">
          <cell r="B1925" t="str">
            <v>P</v>
          </cell>
          <cell r="C1925" t="str">
            <v>P</v>
          </cell>
          <cell r="D1925" t="str">
            <v>P</v>
          </cell>
          <cell r="E1925" t="str">
            <v>P</v>
          </cell>
          <cell r="F1925" t="str">
            <v>P</v>
          </cell>
        </row>
        <row r="1926">
          <cell r="B1926" t="str">
            <v>P</v>
          </cell>
          <cell r="C1926" t="str">
            <v>P</v>
          </cell>
          <cell r="D1926" t="str">
            <v>P</v>
          </cell>
          <cell r="E1926" t="str">
            <v>P</v>
          </cell>
          <cell r="F1926" t="str">
            <v>P</v>
          </cell>
        </row>
        <row r="1927">
          <cell r="B1927" t="str">
            <v>P</v>
          </cell>
          <cell r="C1927" t="str">
            <v>P</v>
          </cell>
          <cell r="D1927" t="str">
            <v>P</v>
          </cell>
          <cell r="E1927" t="str">
            <v>P</v>
          </cell>
          <cell r="F1927" t="str">
            <v>P</v>
          </cell>
        </row>
        <row r="1931">
          <cell r="B1931" t="str">
            <v>P</v>
          </cell>
          <cell r="C1931" t="str">
            <v>P</v>
          </cell>
          <cell r="D1931" t="str">
            <v>P</v>
          </cell>
          <cell r="E1931" t="str">
            <v>P</v>
          </cell>
          <cell r="F1931" t="str">
            <v>P</v>
          </cell>
        </row>
        <row r="1932">
          <cell r="B1932" t="str">
            <v>P</v>
          </cell>
          <cell r="C1932" t="str">
            <v>P</v>
          </cell>
          <cell r="D1932" t="str">
            <v>P</v>
          </cell>
          <cell r="E1932" t="str">
            <v>P</v>
          </cell>
          <cell r="F1932" t="str">
            <v>P</v>
          </cell>
        </row>
        <row r="1933">
          <cell r="B1933" t="str">
            <v>P</v>
          </cell>
          <cell r="C1933" t="str">
            <v>P</v>
          </cell>
          <cell r="D1933" t="str">
            <v>P</v>
          </cell>
          <cell r="E1933" t="str">
            <v>P</v>
          </cell>
          <cell r="F1933" t="str">
            <v>P</v>
          </cell>
        </row>
        <row r="1938">
          <cell r="B1938" t="str">
            <v>P</v>
          </cell>
          <cell r="C1938" t="str">
            <v>P</v>
          </cell>
          <cell r="D1938" t="str">
            <v>P</v>
          </cell>
          <cell r="E1938" t="str">
            <v>P</v>
          </cell>
          <cell r="F1938" t="str">
            <v>P</v>
          </cell>
        </row>
        <row r="1939">
          <cell r="B1939" t="str">
            <v>P</v>
          </cell>
          <cell r="C1939" t="str">
            <v>P</v>
          </cell>
          <cell r="D1939" t="str">
            <v>P</v>
          </cell>
          <cell r="E1939" t="str">
            <v>P</v>
          </cell>
          <cell r="F1939" t="str">
            <v>P</v>
          </cell>
        </row>
        <row r="1940">
          <cell r="B1940" t="str">
            <v>P</v>
          </cell>
          <cell r="C1940" t="str">
            <v>P</v>
          </cell>
          <cell r="D1940" t="str">
            <v>P</v>
          </cell>
          <cell r="E1940" t="str">
            <v>P</v>
          </cell>
          <cell r="F1940" t="str">
            <v>P</v>
          </cell>
        </row>
        <row r="1941">
          <cell r="B1941" t="str">
            <v>P</v>
          </cell>
          <cell r="C1941" t="str">
            <v>P</v>
          </cell>
          <cell r="D1941" t="str">
            <v>P</v>
          </cell>
          <cell r="E1941" t="str">
            <v>P</v>
          </cell>
          <cell r="F1941" t="str">
            <v>P</v>
          </cell>
        </row>
        <row r="1945">
          <cell r="B1945" t="str">
            <v>P</v>
          </cell>
          <cell r="C1945" t="str">
            <v>P</v>
          </cell>
          <cell r="D1945" t="str">
            <v>P</v>
          </cell>
          <cell r="E1945" t="str">
            <v>P</v>
          </cell>
          <cell r="F1945" t="str">
            <v>P</v>
          </cell>
        </row>
        <row r="1946">
          <cell r="B1946" t="str">
            <v>P</v>
          </cell>
          <cell r="C1946" t="str">
            <v>P</v>
          </cell>
          <cell r="D1946" t="str">
            <v>P</v>
          </cell>
          <cell r="E1946" t="str">
            <v>P</v>
          </cell>
          <cell r="F1946" t="str">
            <v>P</v>
          </cell>
        </row>
        <row r="1947">
          <cell r="B1947" t="str">
            <v>P</v>
          </cell>
          <cell r="C1947" t="str">
            <v>P</v>
          </cell>
          <cell r="D1947" t="str">
            <v>P</v>
          </cell>
          <cell r="E1947" t="str">
            <v>P</v>
          </cell>
          <cell r="F1947" t="str">
            <v>P</v>
          </cell>
        </row>
        <row r="1948">
          <cell r="B1948" t="str">
            <v>P</v>
          </cell>
          <cell r="C1948" t="str">
            <v>P</v>
          </cell>
          <cell r="D1948" t="str">
            <v>P</v>
          </cell>
          <cell r="E1948" t="str">
            <v>P</v>
          </cell>
          <cell r="F1948" t="str">
            <v>P</v>
          </cell>
        </row>
        <row r="1949">
          <cell r="B1949" t="str">
            <v>P</v>
          </cell>
          <cell r="C1949" t="str">
            <v>P</v>
          </cell>
          <cell r="D1949" t="str">
            <v>P</v>
          </cell>
          <cell r="E1949" t="str">
            <v>P</v>
          </cell>
          <cell r="F1949" t="str">
            <v>P</v>
          </cell>
        </row>
        <row r="1953">
          <cell r="B1953" t="str">
            <v>P</v>
          </cell>
          <cell r="C1953" t="str">
            <v>P</v>
          </cell>
          <cell r="D1953" t="str">
            <v>P</v>
          </cell>
          <cell r="E1953" t="str">
            <v>P</v>
          </cell>
          <cell r="F1953" t="str">
            <v>P</v>
          </cell>
        </row>
        <row r="1954">
          <cell r="B1954" t="str">
            <v>P</v>
          </cell>
          <cell r="C1954" t="str">
            <v>P</v>
          </cell>
          <cell r="D1954" t="str">
            <v>P</v>
          </cell>
          <cell r="E1954" t="str">
            <v>P</v>
          </cell>
          <cell r="F1954" t="str">
            <v>P</v>
          </cell>
        </row>
        <row r="1960">
          <cell r="B1960" t="str">
            <v>T</v>
          </cell>
          <cell r="C1960" t="str">
            <v>T</v>
          </cell>
          <cell r="D1960" t="str">
            <v>T</v>
          </cell>
          <cell r="E1960" t="str">
            <v>T</v>
          </cell>
          <cell r="F1960" t="str">
            <v>T</v>
          </cell>
        </row>
        <row r="1961">
          <cell r="B1961" t="str">
            <v>T</v>
          </cell>
          <cell r="C1961" t="str">
            <v>T</v>
          </cell>
          <cell r="D1961" t="str">
            <v>T</v>
          </cell>
          <cell r="E1961" t="str">
            <v>T</v>
          </cell>
          <cell r="F1961" t="str">
            <v>T</v>
          </cell>
        </row>
        <row r="1962">
          <cell r="B1962" t="str">
            <v>T</v>
          </cell>
          <cell r="C1962" t="str">
            <v>T</v>
          </cell>
          <cell r="D1962" t="str">
            <v>T</v>
          </cell>
          <cell r="E1962" t="str">
            <v>T</v>
          </cell>
          <cell r="F1962" t="str">
            <v>T</v>
          </cell>
        </row>
        <row r="1966">
          <cell r="B1966" t="str">
            <v>DPW</v>
          </cell>
          <cell r="C1966" t="str">
            <v>DPW</v>
          </cell>
          <cell r="D1966" t="str">
            <v>DPW</v>
          </cell>
          <cell r="E1966" t="str">
            <v>DPW</v>
          </cell>
          <cell r="F1966" t="str">
            <v>DPW</v>
          </cell>
          <cell r="H1966" t="str">
            <v>PLNT2</v>
          </cell>
          <cell r="I1966" t="str">
            <v>PLNT2</v>
          </cell>
          <cell r="J1966" t="str">
            <v>PLNT2</v>
          </cell>
          <cell r="K1966" t="str">
            <v>PLNT2</v>
          </cell>
          <cell r="L1966" t="str">
            <v>PLNT2</v>
          </cell>
        </row>
        <row r="1970">
          <cell r="B1970" t="str">
            <v>DPW</v>
          </cell>
          <cell r="C1970" t="str">
            <v>DPW</v>
          </cell>
          <cell r="D1970" t="str">
            <v>DPW</v>
          </cell>
          <cell r="E1970" t="str">
            <v>DPW</v>
          </cell>
          <cell r="F1970" t="str">
            <v>DPW</v>
          </cell>
          <cell r="H1970" t="str">
            <v>PLNT2</v>
          </cell>
          <cell r="I1970" t="str">
            <v>PLNT2</v>
          </cell>
          <cell r="J1970" t="str">
            <v>PLNT2</v>
          </cell>
          <cell r="K1970" t="str">
            <v>PLNT2</v>
          </cell>
          <cell r="L1970" t="str">
            <v>PLNT2</v>
          </cell>
        </row>
        <row r="1974">
          <cell r="B1974" t="str">
            <v>DPW</v>
          </cell>
          <cell r="C1974" t="str">
            <v>DPW</v>
          </cell>
          <cell r="D1974" t="str">
            <v>DPW</v>
          </cell>
          <cell r="E1974" t="str">
            <v>DPW</v>
          </cell>
          <cell r="F1974" t="str">
            <v>DPW</v>
          </cell>
          <cell r="H1974" t="str">
            <v>SUBS</v>
          </cell>
          <cell r="I1974" t="str">
            <v>SUBS</v>
          </cell>
          <cell r="J1974" t="str">
            <v>SUBS</v>
          </cell>
          <cell r="K1974" t="str">
            <v>SUBS</v>
          </cell>
          <cell r="L1974" t="str">
            <v>SUBS</v>
          </cell>
        </row>
        <row r="1978">
          <cell r="B1978" t="str">
            <v>DPW</v>
          </cell>
          <cell r="C1978" t="str">
            <v>DPW</v>
          </cell>
          <cell r="D1978" t="str">
            <v>DPW</v>
          </cell>
          <cell r="E1978" t="str">
            <v>DPW</v>
          </cell>
          <cell r="F1978" t="str">
            <v>DPW</v>
          </cell>
          <cell r="H1978" t="str">
            <v>PC</v>
          </cell>
          <cell r="I1978" t="str">
            <v>PC</v>
          </cell>
          <cell r="J1978" t="str">
            <v>PC</v>
          </cell>
          <cell r="K1978" t="str">
            <v>PC</v>
          </cell>
          <cell r="L1978" t="str">
            <v>PC</v>
          </cell>
        </row>
        <row r="1982">
          <cell r="B1982" t="str">
            <v>DPW</v>
          </cell>
          <cell r="C1982" t="str">
            <v>DPW</v>
          </cell>
          <cell r="D1982" t="str">
            <v>DPW</v>
          </cell>
          <cell r="E1982" t="str">
            <v>DPW</v>
          </cell>
          <cell r="F1982" t="str">
            <v>DPW</v>
          </cell>
          <cell r="H1982" t="str">
            <v>PC</v>
          </cell>
          <cell r="I1982" t="str">
            <v>PC</v>
          </cell>
          <cell r="J1982" t="str">
            <v>PC</v>
          </cell>
          <cell r="K1982" t="str">
            <v>PC</v>
          </cell>
          <cell r="L1982" t="str">
            <v>PC</v>
          </cell>
        </row>
        <row r="1986">
          <cell r="B1986" t="str">
            <v>DPW</v>
          </cell>
          <cell r="C1986" t="str">
            <v>DPW</v>
          </cell>
          <cell r="D1986" t="str">
            <v>DPW</v>
          </cell>
          <cell r="E1986" t="str">
            <v>DPW</v>
          </cell>
          <cell r="F1986" t="str">
            <v>DPW</v>
          </cell>
          <cell r="H1986" t="str">
            <v>PC</v>
          </cell>
          <cell r="I1986" t="str">
            <v>PC</v>
          </cell>
          <cell r="J1986" t="str">
            <v>PC</v>
          </cell>
          <cell r="K1986" t="str">
            <v>PC</v>
          </cell>
          <cell r="L1986" t="str">
            <v>PC</v>
          </cell>
        </row>
        <row r="1990">
          <cell r="B1990" t="str">
            <v>DPW</v>
          </cell>
          <cell r="C1990" t="str">
            <v>DPW</v>
          </cell>
          <cell r="D1990" t="str">
            <v>DPW</v>
          </cell>
          <cell r="E1990" t="str">
            <v>DPW</v>
          </cell>
          <cell r="F1990" t="str">
            <v>DPW</v>
          </cell>
          <cell r="H1990" t="str">
            <v>PC</v>
          </cell>
          <cell r="I1990" t="str">
            <v>PC</v>
          </cell>
          <cell r="J1990" t="str">
            <v>PC</v>
          </cell>
          <cell r="K1990" t="str">
            <v>PC</v>
          </cell>
          <cell r="L1990" t="str">
            <v>PC</v>
          </cell>
        </row>
        <row r="1994">
          <cell r="B1994" t="str">
            <v>DPW</v>
          </cell>
          <cell r="C1994" t="str">
            <v>DPW</v>
          </cell>
          <cell r="D1994" t="str">
            <v>DPW</v>
          </cell>
          <cell r="E1994" t="str">
            <v>DPW</v>
          </cell>
          <cell r="F1994" t="str">
            <v>DPW</v>
          </cell>
          <cell r="H1994" t="str">
            <v>XFMR</v>
          </cell>
          <cell r="I1994" t="str">
            <v>XFMR</v>
          </cell>
          <cell r="J1994" t="str">
            <v>XFMR</v>
          </cell>
          <cell r="K1994" t="str">
            <v>XFMR</v>
          </cell>
          <cell r="L1994" t="str">
            <v>XFMR</v>
          </cell>
        </row>
        <row r="1998">
          <cell r="B1998" t="str">
            <v>DPW</v>
          </cell>
          <cell r="C1998" t="str">
            <v>DPW</v>
          </cell>
          <cell r="D1998" t="str">
            <v>DPW</v>
          </cell>
          <cell r="E1998" t="str">
            <v>DPW</v>
          </cell>
          <cell r="F1998" t="str">
            <v>DPW</v>
          </cell>
          <cell r="H1998" t="str">
            <v>SERV</v>
          </cell>
          <cell r="I1998" t="str">
            <v>SERV</v>
          </cell>
          <cell r="J1998" t="str">
            <v>SERV</v>
          </cell>
          <cell r="K1998" t="str">
            <v>SERV</v>
          </cell>
          <cell r="L1998" t="str">
            <v>SERV</v>
          </cell>
        </row>
        <row r="2002">
          <cell r="B2002" t="str">
            <v>DPW</v>
          </cell>
          <cell r="C2002" t="str">
            <v>DPW</v>
          </cell>
          <cell r="D2002" t="str">
            <v>DPW</v>
          </cell>
          <cell r="E2002" t="str">
            <v>DPW</v>
          </cell>
          <cell r="F2002" t="str">
            <v>DPW</v>
          </cell>
          <cell r="H2002" t="str">
            <v>METR</v>
          </cell>
          <cell r="I2002" t="str">
            <v>METR</v>
          </cell>
          <cell r="J2002" t="str">
            <v>METR</v>
          </cell>
          <cell r="K2002" t="str">
            <v>METR</v>
          </cell>
          <cell r="L2002" t="str">
            <v>METR</v>
          </cell>
        </row>
        <row r="2006">
          <cell r="B2006" t="str">
            <v>DPW</v>
          </cell>
          <cell r="C2006" t="str">
            <v>DPW</v>
          </cell>
          <cell r="D2006" t="str">
            <v>DPW</v>
          </cell>
          <cell r="E2006" t="str">
            <v>DPW</v>
          </cell>
          <cell r="F2006" t="str">
            <v>DPW</v>
          </cell>
          <cell r="H2006" t="str">
            <v>PC</v>
          </cell>
          <cell r="I2006" t="str">
            <v>PC</v>
          </cell>
          <cell r="J2006" t="str">
            <v>PC</v>
          </cell>
          <cell r="K2006" t="str">
            <v>PC</v>
          </cell>
          <cell r="L2006" t="str">
            <v>PC</v>
          </cell>
        </row>
        <row r="2010">
          <cell r="B2010" t="str">
            <v>DPW</v>
          </cell>
          <cell r="C2010" t="str">
            <v>DPW</v>
          </cell>
          <cell r="D2010" t="str">
            <v>DPW</v>
          </cell>
          <cell r="E2010" t="str">
            <v>DPW</v>
          </cell>
          <cell r="F2010" t="str">
            <v>DPW</v>
          </cell>
          <cell r="H2010" t="str">
            <v>PLNT2</v>
          </cell>
          <cell r="I2010" t="str">
            <v>PLNT2</v>
          </cell>
          <cell r="J2010" t="str">
            <v>PLNT2</v>
          </cell>
          <cell r="K2010" t="str">
            <v>PLNT2</v>
          </cell>
          <cell r="L2010" t="str">
            <v>PLNT2</v>
          </cell>
        </row>
        <row r="2014">
          <cell r="B2014" t="str">
            <v>DPW</v>
          </cell>
          <cell r="C2014" t="str">
            <v>DPW</v>
          </cell>
          <cell r="D2014" t="str">
            <v>DPW</v>
          </cell>
          <cell r="E2014" t="str">
            <v>DPW</v>
          </cell>
          <cell r="F2014" t="str">
            <v>DPW</v>
          </cell>
          <cell r="H2014" t="str">
            <v>PC</v>
          </cell>
          <cell r="I2014" t="str">
            <v>PC</v>
          </cell>
          <cell r="J2014" t="str">
            <v>PC</v>
          </cell>
          <cell r="K2014" t="str">
            <v>PC</v>
          </cell>
          <cell r="L2014" t="str">
            <v>PC</v>
          </cell>
        </row>
        <row r="2018">
          <cell r="B2018" t="str">
            <v>DPW</v>
          </cell>
          <cell r="C2018" t="str">
            <v>DPW</v>
          </cell>
          <cell r="D2018" t="str">
            <v>DPW</v>
          </cell>
          <cell r="E2018" t="str">
            <v>DPW</v>
          </cell>
          <cell r="F2018" t="str">
            <v>DPW</v>
          </cell>
          <cell r="H2018" t="str">
            <v>PLNT</v>
          </cell>
          <cell r="I2018" t="str">
            <v>PLNT</v>
          </cell>
          <cell r="J2018" t="str">
            <v>PLNT</v>
          </cell>
          <cell r="K2018" t="str">
            <v>PLNT</v>
          </cell>
          <cell r="L2018" t="str">
            <v>PLNT</v>
          </cell>
        </row>
        <row r="2022">
          <cell r="B2022" t="str">
            <v>DPW</v>
          </cell>
          <cell r="C2022" t="str">
            <v>DPW</v>
          </cell>
          <cell r="D2022" t="str">
            <v>DPW</v>
          </cell>
          <cell r="E2022" t="str">
            <v>DPW</v>
          </cell>
          <cell r="F2022" t="str">
            <v>DPW</v>
          </cell>
          <cell r="H2022" t="str">
            <v>PLNT</v>
          </cell>
          <cell r="I2022" t="str">
            <v>PLNT</v>
          </cell>
          <cell r="J2022" t="str">
            <v>PLNT</v>
          </cell>
          <cell r="K2022" t="str">
            <v>PLNT</v>
          </cell>
          <cell r="L2022" t="str">
            <v>PLNT</v>
          </cell>
        </row>
        <row r="2026">
          <cell r="B2026" t="str">
            <v>DPW</v>
          </cell>
          <cell r="C2026" t="str">
            <v>DPW</v>
          </cell>
          <cell r="D2026" t="str">
            <v>DPW</v>
          </cell>
          <cell r="E2026" t="str">
            <v>DPW</v>
          </cell>
          <cell r="F2026" t="str">
            <v>DPW</v>
          </cell>
          <cell r="H2026" t="str">
            <v>PLNT</v>
          </cell>
          <cell r="I2026" t="str">
            <v>PLNT</v>
          </cell>
          <cell r="J2026" t="str">
            <v>PLNT</v>
          </cell>
          <cell r="K2026" t="str">
            <v>PLNT</v>
          </cell>
          <cell r="L2026" t="str">
            <v>PLNT</v>
          </cell>
        </row>
        <row r="2033">
          <cell r="B2033" t="str">
            <v>G-SITUS</v>
          </cell>
          <cell r="C2033" t="str">
            <v>G-SITUS</v>
          </cell>
          <cell r="D2033" t="str">
            <v>G-SITUS</v>
          </cell>
          <cell r="E2033" t="str">
            <v>G-SITUS</v>
          </cell>
          <cell r="F2033" t="str">
            <v>G-SITUS</v>
          </cell>
          <cell r="H2033" t="str">
            <v>PLNT</v>
          </cell>
          <cell r="I2033" t="str">
            <v>PLNT</v>
          </cell>
          <cell r="J2033" t="str">
            <v>PLNT</v>
          </cell>
          <cell r="K2033" t="str">
            <v>PLNT</v>
          </cell>
          <cell r="L2033" t="str">
            <v>PLNT</v>
          </cell>
        </row>
        <row r="2034">
          <cell r="B2034" t="str">
            <v>G-DGP</v>
          </cell>
          <cell r="C2034" t="str">
            <v>G-DGP</v>
          </cell>
          <cell r="D2034" t="str">
            <v>G-DGP</v>
          </cell>
          <cell r="E2034" t="str">
            <v>G-DGP</v>
          </cell>
          <cell r="F2034" t="str">
            <v>G-DGP</v>
          </cell>
          <cell r="H2034" t="str">
            <v>PLNT</v>
          </cell>
          <cell r="I2034" t="str">
            <v>PLNT</v>
          </cell>
          <cell r="J2034" t="str">
            <v>PLNT</v>
          </cell>
          <cell r="K2034" t="str">
            <v>PLNT</v>
          </cell>
          <cell r="L2034" t="str">
            <v>PLNT</v>
          </cell>
        </row>
        <row r="2035">
          <cell r="B2035" t="str">
            <v>G-DGU</v>
          </cell>
          <cell r="C2035" t="str">
            <v>G-DGU</v>
          </cell>
          <cell r="D2035" t="str">
            <v>G-DGU</v>
          </cell>
          <cell r="E2035" t="str">
            <v>G-DGU</v>
          </cell>
          <cell r="F2035" t="str">
            <v>G-DGU</v>
          </cell>
          <cell r="H2035" t="str">
            <v>PLNT</v>
          </cell>
          <cell r="I2035" t="str">
            <v>PLNT</v>
          </cell>
          <cell r="J2035" t="str">
            <v>PLNT</v>
          </cell>
          <cell r="K2035" t="str">
            <v>PLNT</v>
          </cell>
          <cell r="L2035" t="str">
            <v>PLNT</v>
          </cell>
        </row>
        <row r="2036">
          <cell r="B2036" t="str">
            <v>G-SG</v>
          </cell>
          <cell r="C2036" t="str">
            <v>G-SG</v>
          </cell>
          <cell r="D2036" t="str">
            <v>G-SG</v>
          </cell>
          <cell r="E2036" t="str">
            <v>G-SG</v>
          </cell>
          <cell r="F2036" t="str">
            <v>G-SG</v>
          </cell>
          <cell r="H2036" t="str">
            <v>PLNT</v>
          </cell>
          <cell r="I2036" t="str">
            <v>PLNT</v>
          </cell>
          <cell r="J2036" t="str">
            <v>PLNT</v>
          </cell>
          <cell r="K2036" t="str">
            <v>PLNT</v>
          </cell>
          <cell r="L2036" t="str">
            <v>PLNT</v>
          </cell>
        </row>
        <row r="2037">
          <cell r="B2037" t="str">
            <v>CUST</v>
          </cell>
          <cell r="C2037" t="str">
            <v>CUST</v>
          </cell>
          <cell r="D2037" t="str">
            <v>CUST</v>
          </cell>
          <cell r="E2037" t="str">
            <v>CUST</v>
          </cell>
          <cell r="F2037" t="str">
            <v>CUST</v>
          </cell>
          <cell r="H2037" t="str">
            <v>CUST</v>
          </cell>
          <cell r="I2037" t="str">
            <v>CUST</v>
          </cell>
          <cell r="J2037" t="str">
            <v>CUST</v>
          </cell>
          <cell r="K2037" t="str">
            <v>CUST</v>
          </cell>
          <cell r="L2037" t="str">
            <v>CUST</v>
          </cell>
        </row>
        <row r="2038">
          <cell r="B2038" t="str">
            <v>PTD</v>
          </cell>
          <cell r="C2038" t="str">
            <v>PTD</v>
          </cell>
          <cell r="D2038" t="str">
            <v>PTD</v>
          </cell>
          <cell r="E2038" t="str">
            <v>PTD</v>
          </cell>
          <cell r="F2038" t="str">
            <v>PTD</v>
          </cell>
          <cell r="H2038" t="str">
            <v>PLNT</v>
          </cell>
          <cell r="I2038" t="str">
            <v>PLNT</v>
          </cell>
          <cell r="J2038" t="str">
            <v>PLNT</v>
          </cell>
          <cell r="K2038" t="str">
            <v>PLNT</v>
          </cell>
          <cell r="L2038" t="str">
            <v>PLNT</v>
          </cell>
        </row>
        <row r="2039">
          <cell r="B2039" t="str">
            <v>P</v>
          </cell>
          <cell r="C2039" t="str">
            <v>P</v>
          </cell>
          <cell r="D2039" t="str">
            <v>P</v>
          </cell>
          <cell r="E2039" t="str">
            <v>P</v>
          </cell>
          <cell r="F2039" t="str">
            <v>P</v>
          </cell>
          <cell r="H2039" t="str">
            <v>PLNT</v>
          </cell>
          <cell r="I2039" t="str">
            <v>PLNT</v>
          </cell>
          <cell r="J2039" t="str">
            <v>PLNT</v>
          </cell>
          <cell r="K2039" t="str">
            <v>PLNT</v>
          </cell>
          <cell r="L2039" t="str">
            <v>PLNT</v>
          </cell>
        </row>
        <row r="2040">
          <cell r="B2040" t="str">
            <v>G-SG</v>
          </cell>
          <cell r="C2040" t="str">
            <v>G-SG</v>
          </cell>
          <cell r="D2040" t="str">
            <v>G-SG</v>
          </cell>
          <cell r="E2040" t="str">
            <v>G-SG</v>
          </cell>
          <cell r="F2040" t="str">
            <v>G-SG</v>
          </cell>
          <cell r="H2040" t="str">
            <v>PLNT</v>
          </cell>
          <cell r="I2040" t="str">
            <v>PLNT</v>
          </cell>
          <cell r="J2040" t="str">
            <v>PLNT</v>
          </cell>
          <cell r="K2040" t="str">
            <v>PLNT</v>
          </cell>
          <cell r="L2040" t="str">
            <v>PLNT</v>
          </cell>
        </row>
        <row r="2041">
          <cell r="B2041" t="str">
            <v>G-SG</v>
          </cell>
          <cell r="C2041" t="str">
            <v>G-SG</v>
          </cell>
          <cell r="D2041" t="str">
            <v>G-SG</v>
          </cell>
          <cell r="E2041" t="str">
            <v>G-SG</v>
          </cell>
          <cell r="F2041" t="str">
            <v>G-SG</v>
          </cell>
          <cell r="H2041" t="str">
            <v>PLNT</v>
          </cell>
          <cell r="I2041" t="str">
            <v>PLNT</v>
          </cell>
          <cell r="J2041" t="str">
            <v>PLNT</v>
          </cell>
          <cell r="K2041" t="str">
            <v>PLNT</v>
          </cell>
          <cell r="L2041" t="str">
            <v>PLNT</v>
          </cell>
        </row>
        <row r="2046">
          <cell r="B2046" t="str">
            <v>P</v>
          </cell>
          <cell r="C2046" t="str">
            <v>P</v>
          </cell>
          <cell r="D2046" t="str">
            <v>P</v>
          </cell>
          <cell r="E2046" t="str">
            <v>P</v>
          </cell>
          <cell r="F2046" t="str">
            <v>P</v>
          </cell>
        </row>
        <row r="2047">
          <cell r="B2047" t="str">
            <v>P</v>
          </cell>
          <cell r="C2047" t="str">
            <v>P</v>
          </cell>
          <cell r="D2047" t="str">
            <v>P</v>
          </cell>
          <cell r="E2047" t="str">
            <v>P</v>
          </cell>
          <cell r="F2047" t="str">
            <v>P</v>
          </cell>
        </row>
        <row r="2048">
          <cell r="B2048" t="str">
            <v>P</v>
          </cell>
          <cell r="C2048" t="str">
            <v>P</v>
          </cell>
          <cell r="D2048" t="str">
            <v>P</v>
          </cell>
          <cell r="E2048" t="str">
            <v>P</v>
          </cell>
          <cell r="F2048" t="str">
            <v>P</v>
          </cell>
        </row>
        <row r="2052">
          <cell r="B2052" t="str">
            <v>P</v>
          </cell>
          <cell r="C2052" t="str">
            <v>P</v>
          </cell>
          <cell r="D2052" t="str">
            <v>P</v>
          </cell>
          <cell r="E2052" t="str">
            <v>P</v>
          </cell>
          <cell r="F2052" t="str">
            <v>P</v>
          </cell>
        </row>
        <row r="2056">
          <cell r="B2056" t="str">
            <v>PTD</v>
          </cell>
          <cell r="C2056" t="str">
            <v>PTD</v>
          </cell>
          <cell r="D2056" t="str">
            <v>PTD</v>
          </cell>
          <cell r="E2056" t="str">
            <v>PTD</v>
          </cell>
          <cell r="F2056" t="str">
            <v>PTD</v>
          </cell>
          <cell r="H2056" t="str">
            <v>PLNT</v>
          </cell>
          <cell r="I2056" t="str">
            <v>PLNT</v>
          </cell>
          <cell r="J2056" t="str">
            <v>PLNT</v>
          </cell>
          <cell r="K2056" t="str">
            <v>PLNT</v>
          </cell>
          <cell r="L2056" t="str">
            <v>PLNT</v>
          </cell>
        </row>
        <row r="2059">
          <cell r="B2059" t="str">
            <v>P</v>
          </cell>
          <cell r="C2059" t="str">
            <v>P</v>
          </cell>
          <cell r="D2059" t="str">
            <v>P</v>
          </cell>
          <cell r="E2059" t="str">
            <v>P</v>
          </cell>
          <cell r="F2059" t="str">
            <v>P</v>
          </cell>
        </row>
        <row r="2063">
          <cell r="B2063" t="str">
            <v>P</v>
          </cell>
          <cell r="C2063" t="str">
            <v>P</v>
          </cell>
          <cell r="D2063" t="str">
            <v>P</v>
          </cell>
          <cell r="E2063" t="str">
            <v>P</v>
          </cell>
          <cell r="F2063" t="str">
            <v>P</v>
          </cell>
          <cell r="H2063" t="str">
            <v>PLNT</v>
          </cell>
          <cell r="I2063" t="str">
            <v>PLNT</v>
          </cell>
          <cell r="J2063" t="str">
            <v>PLNT</v>
          </cell>
          <cell r="K2063" t="str">
            <v>PLNT</v>
          </cell>
          <cell r="L2063" t="str">
            <v>PLNT</v>
          </cell>
        </row>
        <row r="2064">
          <cell r="B2064" t="str">
            <v>P</v>
          </cell>
          <cell r="C2064" t="str">
            <v>P</v>
          </cell>
          <cell r="D2064" t="str">
            <v>P</v>
          </cell>
          <cell r="E2064" t="str">
            <v>P</v>
          </cell>
          <cell r="F2064" t="str">
            <v>P</v>
          </cell>
          <cell r="H2064" t="str">
            <v>PLNT</v>
          </cell>
          <cell r="I2064" t="str">
            <v>PLNT</v>
          </cell>
          <cell r="J2064" t="str">
            <v>PLNT</v>
          </cell>
          <cell r="K2064" t="str">
            <v>PLNT</v>
          </cell>
          <cell r="L2064" t="str">
            <v>PLNT</v>
          </cell>
        </row>
        <row r="2067">
          <cell r="B2067" t="str">
            <v>P</v>
          </cell>
          <cell r="C2067" t="str">
            <v>P</v>
          </cell>
          <cell r="D2067" t="str">
            <v>P</v>
          </cell>
          <cell r="E2067" t="str">
            <v>P</v>
          </cell>
          <cell r="F2067" t="str">
            <v>P</v>
          </cell>
        </row>
        <row r="2078">
          <cell r="B2078" t="str">
            <v>P</v>
          </cell>
          <cell r="C2078" t="str">
            <v>P</v>
          </cell>
          <cell r="D2078" t="str">
            <v>P</v>
          </cell>
          <cell r="E2078" t="str">
            <v>P</v>
          </cell>
          <cell r="F2078" t="str">
            <v>P</v>
          </cell>
          <cell r="H2078" t="str">
            <v>PLNT</v>
          </cell>
          <cell r="I2078" t="str">
            <v>PLNT</v>
          </cell>
          <cell r="J2078" t="str">
            <v>PLNT</v>
          </cell>
          <cell r="K2078" t="str">
            <v>PLNT</v>
          </cell>
          <cell r="L2078" t="str">
            <v>PLNT</v>
          </cell>
        </row>
        <row r="2079">
          <cell r="B2079" t="str">
            <v>P</v>
          </cell>
          <cell r="C2079" t="str">
            <v>P</v>
          </cell>
          <cell r="D2079" t="str">
            <v>P</v>
          </cell>
          <cell r="E2079" t="str">
            <v>P</v>
          </cell>
          <cell r="F2079" t="str">
            <v>P</v>
          </cell>
          <cell r="H2079" t="str">
            <v>PLNT</v>
          </cell>
          <cell r="I2079" t="str">
            <v>PLNT</v>
          </cell>
          <cell r="J2079" t="str">
            <v>PLNT</v>
          </cell>
          <cell r="K2079" t="str">
            <v>PLNT</v>
          </cell>
          <cell r="L2079" t="str">
            <v>PLNT</v>
          </cell>
        </row>
        <row r="2084">
          <cell r="B2084" t="str">
            <v>G-SITUS</v>
          </cell>
          <cell r="C2084" t="str">
            <v>G-SITUS</v>
          </cell>
          <cell r="D2084" t="str">
            <v>G-SITUS</v>
          </cell>
          <cell r="E2084" t="str">
            <v>G-SITUS</v>
          </cell>
          <cell r="F2084" t="str">
            <v>G-SITUS</v>
          </cell>
          <cell r="H2084" t="str">
            <v>PLNT</v>
          </cell>
          <cell r="I2084" t="str">
            <v>PLNT</v>
          </cell>
          <cell r="J2084" t="str">
            <v>PLNT</v>
          </cell>
          <cell r="K2084" t="str">
            <v>PLNT</v>
          </cell>
          <cell r="L2084" t="str">
            <v>PLNT</v>
          </cell>
        </row>
        <row r="2085">
          <cell r="B2085" t="str">
            <v>CUST</v>
          </cell>
          <cell r="C2085" t="str">
            <v>CUST</v>
          </cell>
          <cell r="D2085" t="str">
            <v>CUST</v>
          </cell>
          <cell r="E2085" t="str">
            <v>CUST</v>
          </cell>
          <cell r="F2085" t="str">
            <v>CUST</v>
          </cell>
          <cell r="H2085" t="str">
            <v>CUST</v>
          </cell>
          <cell r="I2085" t="str">
            <v>CUST</v>
          </cell>
          <cell r="J2085" t="str">
            <v>CUST</v>
          </cell>
          <cell r="K2085" t="str">
            <v>CUST</v>
          </cell>
          <cell r="L2085" t="str">
            <v>CUST</v>
          </cell>
        </row>
        <row r="2086">
          <cell r="B2086" t="str">
            <v>I-SG</v>
          </cell>
          <cell r="C2086" t="str">
            <v>I-SG</v>
          </cell>
          <cell r="D2086" t="str">
            <v>I-SG</v>
          </cell>
          <cell r="E2086" t="str">
            <v>I-SG</v>
          </cell>
          <cell r="F2086" t="str">
            <v>I-SG</v>
          </cell>
          <cell r="H2086" t="str">
            <v>PLNT</v>
          </cell>
          <cell r="I2086" t="str">
            <v>PLNT</v>
          </cell>
          <cell r="J2086" t="str">
            <v>PLNT</v>
          </cell>
          <cell r="K2086" t="str">
            <v>PLNT</v>
          </cell>
          <cell r="L2086" t="str">
            <v>PLNT</v>
          </cell>
        </row>
        <row r="2087">
          <cell r="B2087" t="str">
            <v>PTD</v>
          </cell>
          <cell r="C2087" t="str">
            <v>PTD</v>
          </cell>
          <cell r="D2087" t="str">
            <v>PTD</v>
          </cell>
          <cell r="E2087" t="str">
            <v>PTD</v>
          </cell>
          <cell r="F2087" t="str">
            <v>PTD</v>
          </cell>
          <cell r="H2087" t="str">
            <v>PLNT</v>
          </cell>
          <cell r="I2087" t="str">
            <v>PLNT</v>
          </cell>
          <cell r="J2087" t="str">
            <v>PLNT</v>
          </cell>
          <cell r="K2087" t="str">
            <v>PLNT</v>
          </cell>
          <cell r="L2087" t="str">
            <v>PLNT</v>
          </cell>
        </row>
        <row r="2088">
          <cell r="B2088" t="str">
            <v>P</v>
          </cell>
          <cell r="C2088" t="str">
            <v>P</v>
          </cell>
          <cell r="D2088" t="str">
            <v>P</v>
          </cell>
          <cell r="E2088" t="str">
            <v>P</v>
          </cell>
          <cell r="F2088" t="str">
            <v>P</v>
          </cell>
          <cell r="H2088" t="str">
            <v>PLNT</v>
          </cell>
          <cell r="I2088" t="str">
            <v>PLNT</v>
          </cell>
          <cell r="J2088" t="str">
            <v>PLNT</v>
          </cell>
          <cell r="K2088" t="str">
            <v>PLNT</v>
          </cell>
          <cell r="L2088" t="str">
            <v>PLNT</v>
          </cell>
        </row>
        <row r="2093">
          <cell r="B2093" t="str">
            <v>P</v>
          </cell>
          <cell r="C2093" t="str">
            <v>P</v>
          </cell>
          <cell r="D2093" t="str">
            <v>P</v>
          </cell>
          <cell r="E2093" t="str">
            <v>P</v>
          </cell>
          <cell r="F2093" t="str">
            <v>P</v>
          </cell>
          <cell r="H2093" t="str">
            <v>PLNT</v>
          </cell>
          <cell r="I2093" t="str">
            <v>PLNT</v>
          </cell>
          <cell r="J2093" t="str">
            <v>PLNT</v>
          </cell>
          <cell r="K2093" t="str">
            <v>PLNT</v>
          </cell>
          <cell r="L2093" t="str">
            <v>PLNT</v>
          </cell>
        </row>
        <row r="2094">
          <cell r="B2094" t="str">
            <v>P</v>
          </cell>
          <cell r="C2094" t="str">
            <v>P</v>
          </cell>
          <cell r="D2094" t="str">
            <v>P</v>
          </cell>
          <cell r="E2094" t="str">
            <v>P</v>
          </cell>
          <cell r="F2094" t="str">
            <v>P</v>
          </cell>
          <cell r="H2094" t="str">
            <v>PLNT</v>
          </cell>
          <cell r="I2094" t="str">
            <v>PLNT</v>
          </cell>
          <cell r="J2094" t="str">
            <v>PLNT</v>
          </cell>
          <cell r="K2094" t="str">
            <v>PLNT</v>
          </cell>
          <cell r="L2094" t="str">
            <v>PLNT</v>
          </cell>
        </row>
        <row r="2095">
          <cell r="B2095" t="str">
            <v>P</v>
          </cell>
          <cell r="C2095" t="str">
            <v>P</v>
          </cell>
          <cell r="D2095" t="str">
            <v>P</v>
          </cell>
          <cell r="E2095" t="str">
            <v>P</v>
          </cell>
          <cell r="F2095" t="str">
            <v>P</v>
          </cell>
          <cell r="H2095" t="str">
            <v>PLNT</v>
          </cell>
          <cell r="I2095" t="str">
            <v>PLNT</v>
          </cell>
          <cell r="J2095" t="str">
            <v>PLNT</v>
          </cell>
          <cell r="K2095" t="str">
            <v>PLNT</v>
          </cell>
          <cell r="L2095" t="str">
            <v>PLNT</v>
          </cell>
        </row>
        <row r="2096">
          <cell r="B2096" t="str">
            <v>P</v>
          </cell>
          <cell r="C2096" t="str">
            <v>P</v>
          </cell>
          <cell r="D2096" t="str">
            <v>P</v>
          </cell>
          <cell r="E2096" t="str">
            <v>P</v>
          </cell>
          <cell r="F2096" t="str">
            <v>P</v>
          </cell>
          <cell r="H2096" t="str">
            <v>PLNT</v>
          </cell>
          <cell r="I2096" t="str">
            <v>PLNT</v>
          </cell>
          <cell r="J2096" t="str">
            <v>PLNT</v>
          </cell>
          <cell r="K2096" t="str">
            <v>PLNT</v>
          </cell>
          <cell r="L2096" t="str">
            <v>PLNT</v>
          </cell>
        </row>
        <row r="2101">
          <cell r="B2101" t="str">
            <v>I-SITUS</v>
          </cell>
          <cell r="C2101" t="str">
            <v>I-SITUS</v>
          </cell>
          <cell r="D2101" t="str">
            <v>I-SITUS</v>
          </cell>
          <cell r="E2101" t="str">
            <v>I-SITUS</v>
          </cell>
          <cell r="F2101" t="str">
            <v>I-SITUS</v>
          </cell>
          <cell r="H2101" t="str">
            <v>PLNT</v>
          </cell>
          <cell r="I2101" t="str">
            <v>PLNT</v>
          </cell>
          <cell r="J2101" t="str">
            <v>PLNT</v>
          </cell>
          <cell r="K2101" t="str">
            <v>PLNT</v>
          </cell>
          <cell r="L2101" t="str">
            <v>PLNT</v>
          </cell>
        </row>
        <row r="2102">
          <cell r="B2102" t="str">
            <v>I-DGP</v>
          </cell>
          <cell r="C2102" t="str">
            <v>I-DGP</v>
          </cell>
          <cell r="D2102" t="str">
            <v>I-DGP</v>
          </cell>
          <cell r="E2102" t="str">
            <v>I-DGP</v>
          </cell>
          <cell r="F2102" t="str">
            <v>I-DGP</v>
          </cell>
          <cell r="H2102" t="str">
            <v>PLNT</v>
          </cell>
          <cell r="I2102" t="str">
            <v>PLNT</v>
          </cell>
          <cell r="J2102" t="str">
            <v>PLNT</v>
          </cell>
          <cell r="K2102" t="str">
            <v>PLNT</v>
          </cell>
          <cell r="L2102" t="str">
            <v>PLNT</v>
          </cell>
        </row>
        <row r="2103">
          <cell r="B2103" t="str">
            <v>I-DGU</v>
          </cell>
          <cell r="C2103" t="str">
            <v>I-DGU</v>
          </cell>
          <cell r="D2103" t="str">
            <v>I-DGU</v>
          </cell>
          <cell r="E2103" t="str">
            <v>I-DGU</v>
          </cell>
          <cell r="F2103" t="str">
            <v>I-DGU</v>
          </cell>
          <cell r="H2103" t="str">
            <v>PLNT</v>
          </cell>
          <cell r="I2103" t="str">
            <v>PLNT</v>
          </cell>
          <cell r="J2103" t="str">
            <v>PLNT</v>
          </cell>
          <cell r="K2103" t="str">
            <v>PLNT</v>
          </cell>
          <cell r="L2103" t="str">
            <v>PLNT</v>
          </cell>
        </row>
        <row r="2104">
          <cell r="B2104" t="str">
            <v>P</v>
          </cell>
          <cell r="C2104" t="str">
            <v>P</v>
          </cell>
          <cell r="D2104" t="str">
            <v>P</v>
          </cell>
          <cell r="E2104" t="str">
            <v>P</v>
          </cell>
          <cell r="F2104" t="str">
            <v>P</v>
          </cell>
          <cell r="H2104" t="str">
            <v>PLNT</v>
          </cell>
          <cell r="I2104" t="str">
            <v>PLNT</v>
          </cell>
          <cell r="J2104" t="str">
            <v>PLNT</v>
          </cell>
          <cell r="K2104" t="str">
            <v>PLNT</v>
          </cell>
          <cell r="L2104" t="str">
            <v>PLNT</v>
          </cell>
        </row>
        <row r="2105">
          <cell r="B2105" t="str">
            <v>I-SG</v>
          </cell>
          <cell r="C2105" t="str">
            <v>I-SG</v>
          </cell>
          <cell r="D2105" t="str">
            <v>I-SG</v>
          </cell>
          <cell r="E2105" t="str">
            <v>I-SG</v>
          </cell>
          <cell r="F2105" t="str">
            <v>I-SG</v>
          </cell>
          <cell r="H2105" t="str">
            <v>PLNT</v>
          </cell>
          <cell r="I2105" t="str">
            <v>PLNT</v>
          </cell>
          <cell r="J2105" t="str">
            <v>PLNT</v>
          </cell>
          <cell r="K2105" t="str">
            <v>PLNT</v>
          </cell>
          <cell r="L2105" t="str">
            <v>PLNT</v>
          </cell>
        </row>
        <row r="2106">
          <cell r="B2106" t="str">
            <v>I-SG</v>
          </cell>
          <cell r="C2106" t="str">
            <v>I-SG</v>
          </cell>
          <cell r="D2106" t="str">
            <v>I-SG</v>
          </cell>
          <cell r="E2106" t="str">
            <v>I-SG</v>
          </cell>
          <cell r="F2106" t="str">
            <v>I-SG</v>
          </cell>
          <cell r="H2106" t="str">
            <v>PLNT</v>
          </cell>
          <cell r="I2106" t="str">
            <v>PLNT</v>
          </cell>
          <cell r="J2106" t="str">
            <v>PLNT</v>
          </cell>
          <cell r="K2106" t="str">
            <v>PLNT</v>
          </cell>
          <cell r="L2106" t="str">
            <v>PLNT</v>
          </cell>
        </row>
        <row r="2107">
          <cell r="B2107" t="str">
            <v>I-SG</v>
          </cell>
          <cell r="C2107" t="str">
            <v>I-SG</v>
          </cell>
          <cell r="D2107" t="str">
            <v>I-SG</v>
          </cell>
          <cell r="E2107" t="str">
            <v>I-SG</v>
          </cell>
          <cell r="F2107" t="str">
            <v>I-SG</v>
          </cell>
          <cell r="H2107" t="str">
            <v>PLNT</v>
          </cell>
          <cell r="I2107" t="str">
            <v>PLNT</v>
          </cell>
          <cell r="J2107" t="str">
            <v>PLNT</v>
          </cell>
          <cell r="K2107" t="str">
            <v>PLNT</v>
          </cell>
          <cell r="L2107" t="str">
            <v>PLNT</v>
          </cell>
        </row>
        <row r="2108">
          <cell r="B2108" t="str">
            <v>CUST</v>
          </cell>
          <cell r="C2108" t="str">
            <v>CUST</v>
          </cell>
          <cell r="D2108" t="str">
            <v>CUST</v>
          </cell>
          <cell r="E2108" t="str">
            <v>CUST</v>
          </cell>
          <cell r="F2108" t="str">
            <v>CUST</v>
          </cell>
          <cell r="H2108" t="str">
            <v>CUST</v>
          </cell>
          <cell r="I2108" t="str">
            <v>CUST</v>
          </cell>
          <cell r="J2108" t="str">
            <v>CUST</v>
          </cell>
          <cell r="K2108" t="str">
            <v>CUST</v>
          </cell>
          <cell r="L2108" t="str">
            <v>CUST</v>
          </cell>
        </row>
        <row r="2109">
          <cell r="B2109" t="str">
            <v>P</v>
          </cell>
          <cell r="C2109" t="str">
            <v>P</v>
          </cell>
          <cell r="D2109" t="str">
            <v>P</v>
          </cell>
          <cell r="E2109" t="str">
            <v>P</v>
          </cell>
          <cell r="F2109" t="str">
            <v>P</v>
          </cell>
          <cell r="H2109" t="str">
            <v>PLNT</v>
          </cell>
          <cell r="I2109" t="str">
            <v>PLNT</v>
          </cell>
          <cell r="J2109" t="str">
            <v>PLNT</v>
          </cell>
          <cell r="K2109" t="str">
            <v>PLNT</v>
          </cell>
          <cell r="L2109" t="str">
            <v>PLNT</v>
          </cell>
        </row>
        <row r="2110">
          <cell r="B2110" t="str">
            <v>P</v>
          </cell>
          <cell r="C2110" t="str">
            <v>P</v>
          </cell>
          <cell r="D2110" t="str">
            <v>P</v>
          </cell>
          <cell r="E2110" t="str">
            <v>P</v>
          </cell>
          <cell r="F2110" t="str">
            <v>P</v>
          </cell>
          <cell r="H2110" t="str">
            <v>PLNT</v>
          </cell>
          <cell r="I2110" t="str">
            <v>PLNT</v>
          </cell>
          <cell r="J2110" t="str">
            <v>PLNT</v>
          </cell>
          <cell r="K2110" t="str">
            <v>PLNT</v>
          </cell>
          <cell r="L2110" t="str">
            <v>PLNT</v>
          </cell>
        </row>
        <row r="2111">
          <cell r="B2111" t="str">
            <v>PTD</v>
          </cell>
          <cell r="C2111" t="str">
            <v>PTD</v>
          </cell>
          <cell r="D2111" t="str">
            <v>PTD</v>
          </cell>
          <cell r="E2111" t="str">
            <v>PTD</v>
          </cell>
          <cell r="F2111" t="str">
            <v>PTD</v>
          </cell>
          <cell r="H2111" t="str">
            <v>PLNT</v>
          </cell>
          <cell r="I2111" t="str">
            <v>PLNT</v>
          </cell>
          <cell r="J2111" t="str">
            <v>PLNT</v>
          </cell>
          <cell r="K2111" t="str">
            <v>PLNT</v>
          </cell>
          <cell r="L2111" t="str">
            <v>PLNT</v>
          </cell>
        </row>
        <row r="2114">
          <cell r="B2114" t="str">
            <v>NUTIL</v>
          </cell>
          <cell r="C2114" t="str">
            <v>NUTIL</v>
          </cell>
          <cell r="D2114" t="str">
            <v>NUTIL</v>
          </cell>
          <cell r="E2114" t="str">
            <v>NUTIL</v>
          </cell>
          <cell r="F2114" t="str">
            <v>NUTIL</v>
          </cell>
        </row>
        <row r="2118">
          <cell r="B2118" t="str">
            <v>G-SITUS</v>
          </cell>
          <cell r="C2118" t="str">
            <v>G-SITUS</v>
          </cell>
          <cell r="D2118" t="str">
            <v>G-SITUS</v>
          </cell>
          <cell r="E2118" t="str">
            <v>G-SITUS</v>
          </cell>
          <cell r="F2118" t="str">
            <v>G-SITUS</v>
          </cell>
          <cell r="H2118" t="str">
            <v>PLNT</v>
          </cell>
          <cell r="I2118" t="str">
            <v>PLNT</v>
          </cell>
          <cell r="J2118" t="str">
            <v>PLNT</v>
          </cell>
          <cell r="K2118" t="str">
            <v>PLNT</v>
          </cell>
          <cell r="L2118" t="str">
            <v>PLNT</v>
          </cell>
        </row>
        <row r="2119">
          <cell r="B2119" t="str">
            <v>P</v>
          </cell>
          <cell r="C2119" t="str">
            <v>P</v>
          </cell>
          <cell r="D2119" t="str">
            <v>P</v>
          </cell>
          <cell r="E2119" t="str">
            <v>P</v>
          </cell>
          <cell r="F2119" t="str">
            <v>P</v>
          </cell>
          <cell r="H2119" t="str">
            <v>PLNT</v>
          </cell>
          <cell r="I2119" t="str">
            <v>PLNT</v>
          </cell>
          <cell r="J2119" t="str">
            <v>PLNT</v>
          </cell>
          <cell r="K2119" t="str">
            <v>PLNT</v>
          </cell>
          <cell r="L2119" t="str">
            <v>PLNT</v>
          </cell>
        </row>
        <row r="2120">
          <cell r="B2120" t="str">
            <v>PTD</v>
          </cell>
          <cell r="C2120" t="str">
            <v>PTD</v>
          </cell>
          <cell r="D2120" t="str">
            <v>PTD</v>
          </cell>
          <cell r="E2120" t="str">
            <v>PTD</v>
          </cell>
          <cell r="F2120" t="str">
            <v>PTD</v>
          </cell>
          <cell r="H2120" t="str">
            <v>PLNT</v>
          </cell>
          <cell r="I2120" t="str">
            <v>PLNT</v>
          </cell>
          <cell r="J2120" t="str">
            <v>PLNT</v>
          </cell>
          <cell r="K2120" t="str">
            <v>PLNT</v>
          </cell>
          <cell r="L2120" t="str">
            <v>PLNT</v>
          </cell>
        </row>
      </sheetData>
      <sheetData sheetId="31">
        <row r="11">
          <cell r="B11" t="str">
            <v>DIS
SUBS</v>
          </cell>
          <cell r="C11" t="str">
            <v>DIS
P &amp; C</v>
          </cell>
          <cell r="D11" t="str">
            <v>DIS
XFMR</v>
          </cell>
          <cell r="E11" t="str">
            <v>DIS
SERVICE</v>
          </cell>
          <cell r="F11" t="str">
            <v>DIS
METER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</row>
        <row r="15">
          <cell r="A15" t="str">
            <v>SERV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</row>
        <row r="16">
          <cell r="A16" t="str">
            <v>METR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</row>
        <row r="19">
          <cell r="A19" t="str">
            <v>PLNT</v>
          </cell>
          <cell r="B19">
            <v>0.17540507520040194</v>
          </cell>
          <cell r="C19">
            <v>0.50407580076167013</v>
          </cell>
          <cell r="D19">
            <v>0.18725286997123616</v>
          </cell>
          <cell r="E19">
            <v>0.10307793630538246</v>
          </cell>
          <cell r="F19">
            <v>3.0188317761309206E-2</v>
          </cell>
        </row>
        <row r="20">
          <cell r="A20" t="str">
            <v>PLNT2</v>
          </cell>
          <cell r="B20">
            <v>0.25814571300781225</v>
          </cell>
          <cell r="C20">
            <v>0.74185428699218769</v>
          </cell>
          <cell r="D20">
            <v>0</v>
          </cell>
          <cell r="E20">
            <v>0</v>
          </cell>
          <cell r="F20">
            <v>0</v>
          </cell>
        </row>
        <row r="21">
          <cell r="A21" t="str">
            <v>DISom</v>
          </cell>
          <cell r="B21">
            <v>9.5072721834289817E-2</v>
          </cell>
          <cell r="C21">
            <v>0.83251719767173094</v>
          </cell>
          <cell r="D21">
            <v>7.1282264928612298E-3</v>
          </cell>
          <cell r="E21">
            <v>0</v>
          </cell>
          <cell r="F21">
            <v>6.528185400111812E-2</v>
          </cell>
        </row>
        <row r="22">
          <cell r="A22" t="str">
            <v>INTN</v>
          </cell>
          <cell r="B22">
            <v>0.17540507520040194</v>
          </cell>
          <cell r="C22">
            <v>0.50407580076167002</v>
          </cell>
          <cell r="D22">
            <v>0.18725286997123616</v>
          </cell>
          <cell r="E22">
            <v>0.10307793630538246</v>
          </cell>
          <cell r="F22">
            <v>3.0188317761309202E-2</v>
          </cell>
        </row>
        <row r="23">
          <cell r="A23" t="str">
            <v>GENL</v>
          </cell>
          <cell r="B23">
            <v>0.17540507520040194</v>
          </cell>
          <cell r="C23">
            <v>0.50407580076167013</v>
          </cell>
          <cell r="D23">
            <v>0.18725286997123616</v>
          </cell>
          <cell r="E23">
            <v>0.10307793630538248</v>
          </cell>
          <cell r="F23">
            <v>3.0188317761309206E-2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</row>
        <row r="25">
          <cell r="A25" t="str">
            <v>DRB</v>
          </cell>
          <cell r="B25">
            <v>0.2145024450060547</v>
          </cell>
          <cell r="C25">
            <v>0.46190766244203751</v>
          </cell>
          <cell r="D25">
            <v>0.20633741510407549</v>
          </cell>
          <cell r="E25">
            <v>9.6208970169348818E-2</v>
          </cell>
          <cell r="F25">
            <v>2.1043507278482511E-2</v>
          </cell>
        </row>
      </sheetData>
      <sheetData sheetId="32">
        <row r="13">
          <cell r="F13" t="str">
            <v>Residential
Sch 1</v>
          </cell>
          <cell r="G13" t="str">
            <v>Residential
NEM
Sch 1-135</v>
          </cell>
          <cell r="H13" t="str">
            <v>General
Large Dist.
Sch 6</v>
          </cell>
          <cell r="I13" t="str">
            <v>General Large
Dist. NEM
Sch 6-135</v>
          </cell>
          <cell r="J13" t="str">
            <v>General
+1 MW
Sch 8</v>
          </cell>
          <cell r="K13" t="str">
            <v>General
+1 MW NEM
Sch 8-135</v>
          </cell>
          <cell r="L13" t="str">
            <v>Street &amp; Area
Lighting
Sch. 7,11,12</v>
          </cell>
          <cell r="M13" t="str">
            <v>General
Trans
Sch 9</v>
          </cell>
          <cell r="N13" t="str">
            <v>Irrigation NEM
Sch 10-135</v>
          </cell>
          <cell r="O13" t="str">
            <v>Irrigation
Sch 10</v>
          </cell>
          <cell r="P13" t="str">
            <v>Traffic
Signals
Sch 15</v>
          </cell>
          <cell r="Q13" t="str">
            <v>Outdoor
Lighting
Sch 15</v>
          </cell>
          <cell r="R13" t="str">
            <v>General
Small Dist.
Sch 23</v>
          </cell>
          <cell r="S13" t="str">
            <v>General Small
Dist. NEM
Sch 23-135</v>
          </cell>
          <cell r="T13" t="str">
            <v>Industrial
Cust 1</v>
          </cell>
          <cell r="U13" t="str">
            <v>Industrial
Cust 2</v>
          </cell>
        </row>
        <row r="15">
          <cell r="A15" t="str">
            <v>F10</v>
          </cell>
          <cell r="F15">
            <v>0.36094746454454119</v>
          </cell>
          <cell r="G15">
            <v>1.8588667557902362E-3</v>
          </cell>
          <cell r="H15">
            <v>0.26246160994396195</v>
          </cell>
          <cell r="I15">
            <v>3.8131298030154625E-3</v>
          </cell>
          <cell r="J15">
            <v>7.722808488451971E-2</v>
          </cell>
          <cell r="K15">
            <v>2.2703279683079689E-3</v>
          </cell>
          <cell r="L15">
            <v>1.8852033809469968E-3</v>
          </cell>
          <cell r="M15">
            <v>0.17346307125028371</v>
          </cell>
          <cell r="N15">
            <v>8.8892016493454656E-3</v>
          </cell>
          <cell r="O15">
            <v>4.8847906190038144E-5</v>
          </cell>
          <cell r="P15">
            <v>2.478125245231778E-4</v>
          </cell>
          <cell r="Q15">
            <v>4.174009109160164E-4</v>
          </cell>
          <cell r="R15">
            <v>6.295447473513878E-2</v>
          </cell>
          <cell r="S15">
            <v>2.4746487434992712E-4</v>
          </cell>
          <cell r="T15">
            <v>2.0235343908720289E-2</v>
          </cell>
          <cell r="U15">
            <v>2.3031694959448928E-2</v>
          </cell>
        </row>
        <row r="16">
          <cell r="A16" t="str">
            <v>F11</v>
          </cell>
          <cell r="F16">
            <v>0.33688300166579654</v>
          </cell>
          <cell r="G16">
            <v>1.8057776745606085E-3</v>
          </cell>
          <cell r="H16">
            <v>0.2649395476893267</v>
          </cell>
          <cell r="I16">
            <v>3.8609210072888022E-3</v>
          </cell>
          <cell r="J16">
            <v>8.0619475107864311E-2</v>
          </cell>
          <cell r="K16">
            <v>2.4077642290324551E-3</v>
          </cell>
          <cell r="L16">
            <v>2.5961678303264937E-3</v>
          </cell>
          <cell r="M16">
            <v>0.18500676947509315</v>
          </cell>
          <cell r="N16">
            <v>9.3625550381171048E-3</v>
          </cell>
          <cell r="O16">
            <v>5.6605363105238386E-5</v>
          </cell>
          <cell r="P16">
            <v>2.6672721850235312E-4</v>
          </cell>
          <cell r="Q16">
            <v>5.4798767280491291E-4</v>
          </cell>
          <cell r="R16">
            <v>6.186655964511923E-2</v>
          </cell>
          <cell r="S16">
            <v>2.6974534918895884E-4</v>
          </cell>
          <cell r="T16">
            <v>2.137582937012384E-2</v>
          </cell>
          <cell r="U16">
            <v>2.8134565663749157E-2</v>
          </cell>
        </row>
        <row r="17">
          <cell r="A17" t="str">
            <v>F12</v>
          </cell>
          <cell r="F17">
            <v>0.38501192742328588</v>
          </cell>
          <cell r="G17">
            <v>1.9119558370198641E-3</v>
          </cell>
          <cell r="H17">
            <v>0.25998367219859719</v>
          </cell>
          <cell r="I17">
            <v>3.7653385987421223E-3</v>
          </cell>
          <cell r="J17">
            <v>7.3836694661175123E-2</v>
          </cell>
          <cell r="K17">
            <v>2.1328917075834827E-3</v>
          </cell>
          <cell r="L17">
            <v>1.1742389315674998E-3</v>
          </cell>
          <cell r="M17">
            <v>0.16191937302547429</v>
          </cell>
          <cell r="N17">
            <v>8.4158482605738265E-3</v>
          </cell>
          <cell r="O17">
            <v>4.1090449274837895E-5</v>
          </cell>
          <cell r="P17">
            <v>2.2889783054400246E-4</v>
          </cell>
          <cell r="Q17">
            <v>2.8681414902711994E-4</v>
          </cell>
          <cell r="R17">
            <v>6.4042389825158322E-2</v>
          </cell>
          <cell r="S17">
            <v>2.2518439951089539E-4</v>
          </cell>
          <cell r="T17">
            <v>1.9094858447316738E-2</v>
          </cell>
          <cell r="U17">
            <v>1.7928824255148697E-2</v>
          </cell>
        </row>
        <row r="18">
          <cell r="A18" t="str">
            <v>F20</v>
          </cell>
          <cell r="F18">
            <v>0.49715290153807873</v>
          </cell>
          <cell r="G18">
            <v>1.8123558817001238E-3</v>
          </cell>
          <cell r="H18">
            <v>0.3096086153607937</v>
          </cell>
          <cell r="I18">
            <v>3.862682438546441E-3</v>
          </cell>
          <cell r="J18">
            <v>7.8763902744675873E-2</v>
          </cell>
          <cell r="K18">
            <v>2.5520238434873542E-3</v>
          </cell>
          <cell r="L18">
            <v>4.7871853876845047E-4</v>
          </cell>
          <cell r="M18">
            <v>0</v>
          </cell>
          <cell r="N18">
            <v>1.7051263297672044E-2</v>
          </cell>
          <cell r="O18">
            <v>3.9417359320703283E-5</v>
          </cell>
          <cell r="P18">
            <v>2.3335301180417087E-4</v>
          </cell>
          <cell r="Q18">
            <v>1.2309782646823393E-4</v>
          </cell>
          <cell r="R18">
            <v>8.8202384556636995E-2</v>
          </cell>
          <cell r="S18">
            <v>1.1928360204715839E-4</v>
          </cell>
          <cell r="T18">
            <v>0</v>
          </cell>
          <cell r="U18">
            <v>0</v>
          </cell>
        </row>
        <row r="19">
          <cell r="A19" t="str">
            <v>F21</v>
          </cell>
          <cell r="F19">
            <v>0.59916802044549167</v>
          </cell>
          <cell r="G19">
            <v>5.8662920241523125E-3</v>
          </cell>
          <cell r="H19">
            <v>0.23004184350127421</v>
          </cell>
          <cell r="I19">
            <v>4.181977715171396E-3</v>
          </cell>
          <cell r="J19">
            <v>5.9769372820023405E-2</v>
          </cell>
          <cell r="K19">
            <v>1.4717787496119591E-3</v>
          </cell>
          <cell r="L19">
            <v>3.7728557234822874E-3</v>
          </cell>
          <cell r="M19">
            <v>0</v>
          </cell>
          <cell r="N19">
            <v>1.8891204322096865E-2</v>
          </cell>
          <cell r="O19">
            <v>2.2772281469184887E-4</v>
          </cell>
          <cell r="P19">
            <v>1.3517818822102981E-4</v>
          </cell>
          <cell r="Q19">
            <v>7.9475186869722029E-4</v>
          </cell>
          <cell r="R19">
            <v>7.5041511768877966E-2</v>
          </cell>
          <cell r="S19">
            <v>6.3749005820798997E-4</v>
          </cell>
          <cell r="T19">
            <v>0</v>
          </cell>
          <cell r="U19">
            <v>0</v>
          </cell>
        </row>
        <row r="20">
          <cell r="A20" t="str">
            <v>F22</v>
          </cell>
          <cell r="F20">
            <v>0.88020611300149798</v>
          </cell>
          <cell r="G20">
            <v>8.6178599726861455E-3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0.11023952402988639</v>
          </cell>
          <cell r="S20">
            <v>9.3650299592950464E-4</v>
          </cell>
          <cell r="T20">
            <v>0</v>
          </cell>
          <cell r="U20">
            <v>0</v>
          </cell>
        </row>
        <row r="21">
          <cell r="A21" t="str">
            <v>F30</v>
          </cell>
          <cell r="F21">
            <v>0.28875407590830721</v>
          </cell>
          <cell r="G21">
            <v>1.6995995121013526E-3</v>
          </cell>
          <cell r="H21">
            <v>0.26989542318005616</v>
          </cell>
          <cell r="I21">
            <v>3.9565034158354825E-3</v>
          </cell>
          <cell r="J21">
            <v>8.7402255554553498E-2</v>
          </cell>
          <cell r="K21">
            <v>2.6826367504814278E-3</v>
          </cell>
          <cell r="L21">
            <v>4.0180967290854878E-3</v>
          </cell>
          <cell r="M21">
            <v>0.208094165924712</v>
          </cell>
          <cell r="N21">
            <v>1.0309261815660381E-2</v>
          </cell>
          <cell r="O21">
            <v>7.2120276935638884E-5</v>
          </cell>
          <cell r="P21">
            <v>3.0455660646070375E-4</v>
          </cell>
          <cell r="Q21">
            <v>8.0916119658270582E-4</v>
          </cell>
          <cell r="R21">
            <v>5.9690729465080139E-2</v>
          </cell>
          <cell r="S21">
            <v>3.1430629886702231E-4</v>
          </cell>
          <cell r="T21">
            <v>2.3656800292930939E-2</v>
          </cell>
          <cell r="U21">
            <v>3.8340307072349616E-2</v>
          </cell>
        </row>
        <row r="22">
          <cell r="A22" t="str">
            <v>F40</v>
          </cell>
          <cell r="F22">
            <v>0.86110667022576703</v>
          </cell>
          <cell r="G22">
            <v>5.042544756158826E-3</v>
          </cell>
          <cell r="H22">
            <v>1.7693671834437954E-2</v>
          </cell>
          <cell r="I22">
            <v>2.2231674954117822E-4</v>
          </cell>
          <cell r="J22">
            <v>2.7941094928463555E-4</v>
          </cell>
          <cell r="K22">
            <v>7.6576388704784838E-6</v>
          </cell>
          <cell r="L22">
            <v>1.0596905890662015E-2</v>
          </cell>
          <cell r="M22">
            <v>1.8500384550536615E-4</v>
          </cell>
          <cell r="N22">
            <v>3.820388122775457E-3</v>
          </cell>
          <cell r="O22">
            <v>3.2162016667983401E-5</v>
          </cell>
          <cell r="P22">
            <v>2.991139317881857E-3</v>
          </cell>
          <cell r="Q22">
            <v>6.3169858317587292E-4</v>
          </cell>
          <cell r="R22">
            <v>9.7012997030077153E-2</v>
          </cell>
          <cell r="S22">
            <v>3.7513575228931669E-4</v>
          </cell>
          <cell r="T22">
            <v>1.1486434524279786E-6</v>
          </cell>
          <cell r="U22">
            <v>1.1486434524279786E-6</v>
          </cell>
        </row>
        <row r="23">
          <cell r="A23" t="str">
            <v>F41</v>
          </cell>
          <cell r="F23">
            <v>0.83979138848462542</v>
          </cell>
          <cell r="G23">
            <v>4.9177248402456656E-3</v>
          </cell>
          <cell r="H23">
            <v>1.8154696703777163E-2</v>
          </cell>
          <cell r="I23">
            <v>2.2810941662397395E-4</v>
          </cell>
          <cell r="J23">
            <v>2.0391172105170802E-2</v>
          </cell>
          <cell r="K23">
            <v>5.5884793536886224E-4</v>
          </cell>
          <cell r="L23">
            <v>0</v>
          </cell>
          <cell r="M23">
            <v>1.3143568416714548E-2</v>
          </cell>
          <cell r="N23">
            <v>4.0784126170840505E-3</v>
          </cell>
          <cell r="O23">
            <v>3.4334201226203669E-5</v>
          </cell>
          <cell r="P23">
            <v>2.9170985753209592E-3</v>
          </cell>
          <cell r="Q23">
            <v>6.160619219567193E-4</v>
          </cell>
          <cell r="R23">
            <v>9.4611599577533359E-2</v>
          </cell>
          <cell r="S23">
            <v>3.6584988268953124E-4</v>
          </cell>
          <cell r="T23">
            <v>9.556766083140788E-5</v>
          </cell>
          <cell r="U23">
            <v>9.556766083140788E-5</v>
          </cell>
        </row>
        <row r="24">
          <cell r="A24" t="str">
            <v>F42</v>
          </cell>
          <cell r="F24">
            <v>0.86551500147091898</v>
          </cell>
          <cell r="G24">
            <v>5.0683594529580319E-3</v>
          </cell>
          <cell r="H24">
            <v>1.9132546218184467E-2</v>
          </cell>
          <cell r="I24">
            <v>2.4039586160936883E-4</v>
          </cell>
          <cell r="J24">
            <v>3.0213304231461124E-4</v>
          </cell>
          <cell r="K24">
            <v>8.280368878913904E-6</v>
          </cell>
          <cell r="L24">
            <v>9.6264638827002376E-3</v>
          </cell>
          <cell r="M24">
            <v>6.5103631939672372E-4</v>
          </cell>
          <cell r="N24">
            <v>3.6915878105104136E-3</v>
          </cell>
          <cell r="O24">
            <v>3.107770856713517E-5</v>
          </cell>
          <cell r="P24">
            <v>2.7186906196835056E-3</v>
          </cell>
          <cell r="Q24">
            <v>5.7416015438684401E-4</v>
          </cell>
          <cell r="R24">
            <v>9.2076137237740066E-2</v>
          </cell>
          <cell r="S24">
            <v>3.5604560283675326E-4</v>
          </cell>
          <cell r="T24">
            <v>4.0421246570583646E-6</v>
          </cell>
          <cell r="U24">
            <v>4.0421246570583646E-6</v>
          </cell>
        </row>
        <row r="25">
          <cell r="A25" t="str">
            <v>F43</v>
          </cell>
          <cell r="F25">
            <v>0.99417820316761008</v>
          </cell>
          <cell r="G25">
            <v>5.8217968323899597E-3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</row>
        <row r="26">
          <cell r="A26" t="str">
            <v>F44</v>
          </cell>
          <cell r="F26">
            <v>0</v>
          </cell>
          <cell r="G26">
            <v>0</v>
          </cell>
          <cell r="H26">
            <v>0.14652050500968936</v>
          </cell>
          <cell r="I26">
            <v>1.8686145071014847E-3</v>
          </cell>
          <cell r="J26">
            <v>1.4385832401191206E-3</v>
          </cell>
          <cell r="K26">
            <v>6.9575290919429711E-5</v>
          </cell>
          <cell r="L26">
            <v>0</v>
          </cell>
          <cell r="M26">
            <v>3.1065312137803076E-4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0.8464934119730303</v>
          </cell>
          <cell r="S26">
            <v>3.298656857762418E-3</v>
          </cell>
          <cell r="T26">
            <v>0</v>
          </cell>
          <cell r="U26">
            <v>0</v>
          </cell>
        </row>
        <row r="27">
          <cell r="A27" t="str">
            <v>F45</v>
          </cell>
          <cell r="F27">
            <v>0</v>
          </cell>
          <cell r="G27">
            <v>0</v>
          </cell>
          <cell r="H27">
            <v>0.16381274515068214</v>
          </cell>
          <cell r="I27">
            <v>1.7405316777920907E-3</v>
          </cell>
          <cell r="J27">
            <v>1.2655301514443903E-2</v>
          </cell>
          <cell r="K27">
            <v>0</v>
          </cell>
          <cell r="L27">
            <v>0</v>
          </cell>
          <cell r="M27">
            <v>1.5643321390451034E-2</v>
          </cell>
          <cell r="N27">
            <v>0.39931845367333541</v>
          </cell>
          <cell r="O27">
            <v>3.3616706863660228E-3</v>
          </cell>
          <cell r="P27">
            <v>0</v>
          </cell>
          <cell r="Q27">
            <v>0</v>
          </cell>
          <cell r="R27">
            <v>0.40196553922448619</v>
          </cell>
          <cell r="S27">
            <v>1.2623173477027225E-3</v>
          </cell>
          <cell r="T27">
            <v>1.2005966737021509E-4</v>
          </cell>
          <cell r="U27">
            <v>1.2005966737021509E-4</v>
          </cell>
        </row>
        <row r="28">
          <cell r="A28" t="str">
            <v>F46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0.74522481177422251</v>
          </cell>
          <cell r="M28">
            <v>0</v>
          </cell>
          <cell r="N28">
            <v>0</v>
          </cell>
          <cell r="O28">
            <v>0</v>
          </cell>
          <cell r="P28">
            <v>0.21035114005525318</v>
          </cell>
          <cell r="Q28">
            <v>4.442404817052438E-2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A29" t="str">
            <v>F47</v>
          </cell>
          <cell r="F29">
            <v>0.83979138848462564</v>
          </cell>
          <cell r="G29">
            <v>4.9177248402456674E-3</v>
          </cell>
          <cell r="H29">
            <v>1.8154696703777166E-2</v>
          </cell>
          <cell r="I29">
            <v>2.2810941662397403E-4</v>
          </cell>
          <cell r="J29">
            <v>2.0391172105170805E-2</v>
          </cell>
          <cell r="K29">
            <v>5.5884793536886245E-4</v>
          </cell>
          <cell r="L29">
            <v>0</v>
          </cell>
          <cell r="M29">
            <v>1.3143568416714551E-2</v>
          </cell>
          <cell r="N29">
            <v>4.0784126170840514E-3</v>
          </cell>
          <cell r="O29">
            <v>3.4334201226203682E-5</v>
          </cell>
          <cell r="P29">
            <v>2.9170985753209596E-3</v>
          </cell>
          <cell r="Q29">
            <v>6.1606192195671941E-4</v>
          </cell>
          <cell r="R29">
            <v>9.4611599577533373E-2</v>
          </cell>
          <cell r="S29">
            <v>3.6584988268953134E-4</v>
          </cell>
          <cell r="T29">
            <v>9.5567660831407907E-5</v>
          </cell>
          <cell r="U29">
            <v>9.5567660831407907E-5</v>
          </cell>
        </row>
        <row r="30">
          <cell r="A30" t="str">
            <v>F48</v>
          </cell>
          <cell r="F30">
            <v>0.86551500147091898</v>
          </cell>
          <cell r="G30">
            <v>5.0683594529580319E-3</v>
          </cell>
          <cell r="H30">
            <v>1.9132546218184467E-2</v>
          </cell>
          <cell r="I30">
            <v>2.4039586160936883E-4</v>
          </cell>
          <cell r="J30">
            <v>3.0213304231461124E-4</v>
          </cell>
          <cell r="K30">
            <v>8.280368878913904E-6</v>
          </cell>
          <cell r="L30">
            <v>9.6264638827002376E-3</v>
          </cell>
          <cell r="M30">
            <v>6.5103631939672372E-4</v>
          </cell>
          <cell r="N30">
            <v>3.6915878105104136E-3</v>
          </cell>
          <cell r="O30">
            <v>3.107770856713517E-5</v>
          </cell>
          <cell r="P30">
            <v>2.7186906196835056E-3</v>
          </cell>
          <cell r="Q30">
            <v>5.7416015438684401E-4</v>
          </cell>
          <cell r="R30">
            <v>9.2076137237740066E-2</v>
          </cell>
          <cell r="S30">
            <v>3.5604560283675326E-4</v>
          </cell>
          <cell r="T30">
            <v>4.0421246570583646E-6</v>
          </cell>
          <cell r="U30">
            <v>4.0421246570583646E-6</v>
          </cell>
        </row>
        <row r="31">
          <cell r="A31" t="str">
            <v>F50</v>
          </cell>
          <cell r="F31">
            <v>0.37310784520537521</v>
          </cell>
          <cell r="G31">
            <v>1.4396053669769404E-3</v>
          </cell>
          <cell r="H31">
            <v>6.1482472162982714E-2</v>
          </cell>
          <cell r="I31">
            <v>9.2277476449207122E-4</v>
          </cell>
          <cell r="J31">
            <v>2.9606094085676396E-2</v>
          </cell>
          <cell r="K31">
            <v>8.4870253778551914E-4</v>
          </cell>
          <cell r="L31">
            <v>3.3704794205967645E-3</v>
          </cell>
          <cell r="M31">
            <v>0.36479168910204368</v>
          </cell>
          <cell r="N31">
            <v>4.6761552147005876E-3</v>
          </cell>
          <cell r="O31">
            <v>2.9306188256356508E-5</v>
          </cell>
          <cell r="P31">
            <v>2.7447921278016358E-3</v>
          </cell>
          <cell r="Q31">
            <v>4.7561320988550419E-3</v>
          </cell>
          <cell r="R31">
            <v>0.15166687811609195</v>
          </cell>
          <cell r="S31">
            <v>5.5707360836520375E-4</v>
          </cell>
          <cell r="T31">
            <v>0</v>
          </cell>
          <cell r="U31">
            <v>0</v>
          </cell>
        </row>
        <row r="32">
          <cell r="A32" t="str">
            <v>F51</v>
          </cell>
          <cell r="F32">
            <v>0.21843841565993719</v>
          </cell>
          <cell r="G32">
            <v>4.8822192120534259E-4</v>
          </cell>
          <cell r="H32">
            <v>4.5124943958657397E-2</v>
          </cell>
          <cell r="I32">
            <v>0</v>
          </cell>
          <cell r="J32">
            <v>9.6569494384184038E-2</v>
          </cell>
          <cell r="K32">
            <v>3.5788294285300018E-2</v>
          </cell>
          <cell r="L32">
            <v>5.454151551168452E-4</v>
          </cell>
          <cell r="M32">
            <v>0.23754177825830883</v>
          </cell>
          <cell r="N32">
            <v>6.385224813732604E-3</v>
          </cell>
          <cell r="O32">
            <v>4.0017191872102611E-5</v>
          </cell>
          <cell r="P32">
            <v>0</v>
          </cell>
          <cell r="Q32">
            <v>1.0257215375717078E-4</v>
          </cell>
          <cell r="R32">
            <v>0.35755640599478444</v>
          </cell>
          <cell r="S32">
            <v>1.4192162231439272E-3</v>
          </cell>
          <cell r="T32">
            <v>0</v>
          </cell>
          <cell r="U32">
            <v>0</v>
          </cell>
        </row>
        <row r="33">
          <cell r="A33" t="str">
            <v>F60</v>
          </cell>
          <cell r="F33">
            <v>0.68566781551498379</v>
          </cell>
          <cell r="G33">
            <v>6.0932498003833492E-3</v>
          </cell>
          <cell r="H33">
            <v>0.10514982991503745</v>
          </cell>
          <cell r="I33">
            <v>1.6417079858689855E-3</v>
          </cell>
          <cell r="J33">
            <v>2.0808379169903427E-2</v>
          </cell>
          <cell r="K33">
            <v>4.890737980960643E-4</v>
          </cell>
          <cell r="L33">
            <v>0</v>
          </cell>
          <cell r="M33">
            <v>4.2861406070281348E-2</v>
          </cell>
          <cell r="N33">
            <v>1.1512479143855146E-2</v>
          </cell>
          <cell r="O33">
            <v>8.7387277265313636E-5</v>
          </cell>
          <cell r="P33">
            <v>2.3203536821554392E-3</v>
          </cell>
          <cell r="Q33">
            <v>4.9003539377847358E-4</v>
          </cell>
          <cell r="R33">
            <v>0.11663396873240212</v>
          </cell>
          <cell r="S33">
            <v>4.5330204456028427E-4</v>
          </cell>
          <cell r="T33">
            <v>2.8955057357144677E-3</v>
          </cell>
          <cell r="U33">
            <v>2.8955057357144677E-3</v>
          </cell>
        </row>
        <row r="34">
          <cell r="A34" t="str">
            <v>F70</v>
          </cell>
          <cell r="F34">
            <v>0.79982902925414689</v>
          </cell>
          <cell r="G34">
            <v>4.7427782236612133E-3</v>
          </cell>
          <cell r="H34">
            <v>6.9845839745268146E-2</v>
          </cell>
          <cell r="I34">
            <v>1.1240110564238628E-3</v>
          </cell>
          <cell r="J34">
            <v>6.1794279673247545E-3</v>
          </cell>
          <cell r="K34">
            <v>1.5774880033761628E-4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3.0075450962783767E-3</v>
          </cell>
          <cell r="Q34">
            <v>6.3516331880587949E-4</v>
          </cell>
          <cell r="R34">
            <v>0.11395754357422494</v>
          </cell>
          <cell r="S34">
            <v>5.209129635284815E-4</v>
          </cell>
          <cell r="T34">
            <v>0</v>
          </cell>
          <cell r="U34">
            <v>0</v>
          </cell>
        </row>
        <row r="35">
          <cell r="A35" t="str">
            <v>F80</v>
          </cell>
          <cell r="F35">
            <v>0.89757483587312625</v>
          </cell>
          <cell r="G35">
            <v>3.4632173179718049E-3</v>
          </cell>
          <cell r="H35">
            <v>4.6027615649299344E-2</v>
          </cell>
          <cell r="I35">
            <v>6.9081675958511531E-4</v>
          </cell>
          <cell r="J35">
            <v>1.3142969319659886E-2</v>
          </cell>
          <cell r="K35">
            <v>3.767626821475638E-4</v>
          </cell>
          <cell r="L35">
            <v>0</v>
          </cell>
          <cell r="M35">
            <v>2.4064649671834255E-2</v>
          </cell>
          <cell r="N35">
            <v>2.7084969179094137E-3</v>
          </cell>
          <cell r="O35">
            <v>1.6974569261191009E-5</v>
          </cell>
          <cell r="P35">
            <v>0</v>
          </cell>
          <cell r="Q35">
            <v>0</v>
          </cell>
          <cell r="R35">
            <v>1.1889989217475165E-2</v>
          </cell>
          <cell r="S35">
            <v>4.3672021729967202E-5</v>
          </cell>
          <cell r="T35">
            <v>0</v>
          </cell>
          <cell r="U35">
            <v>0</v>
          </cell>
        </row>
        <row r="36">
          <cell r="A36" t="str">
            <v>F85</v>
          </cell>
          <cell r="F36">
            <v>0.35318159368903834</v>
          </cell>
          <cell r="H36">
            <v>0.26919145926782928</v>
          </cell>
          <cell r="J36">
            <v>7.8582797971302021E-2</v>
          </cell>
          <cell r="L36">
            <v>1.8851293162572978E-3</v>
          </cell>
          <cell r="M36">
            <v>0.17720807045581877</v>
          </cell>
          <cell r="N36">
            <v>8.0213537874371174E-3</v>
          </cell>
          <cell r="P36">
            <v>2.6102486882342754E-4</v>
          </cell>
          <cell r="Q36">
            <v>4.1630150137896064E-4</v>
          </cell>
          <cell r="R36">
            <v>6.3715982958175404E-2</v>
          </cell>
          <cell r="T36">
            <v>2.1481856167840516E-2</v>
          </cell>
          <cell r="U36">
            <v>2.6054430016098681E-2</v>
          </cell>
        </row>
        <row r="37">
          <cell r="A37" t="str">
            <v>F86</v>
          </cell>
          <cell r="F37">
            <v>0.35318159368903834</v>
          </cell>
          <cell r="H37">
            <v>0.26919145926782928</v>
          </cell>
          <cell r="J37">
            <v>7.8582797971302021E-2</v>
          </cell>
          <cell r="L37">
            <v>1.8851293162572978E-3</v>
          </cell>
          <cell r="M37">
            <v>0.17720807045581877</v>
          </cell>
          <cell r="N37">
            <v>8.0213537874371174E-3</v>
          </cell>
          <cell r="P37">
            <v>2.6102486882342754E-4</v>
          </cell>
          <cell r="Q37">
            <v>4.1630150137896064E-4</v>
          </cell>
          <cell r="R37">
            <v>6.3715982958175404E-2</v>
          </cell>
          <cell r="T37">
            <v>2.1481856167840516E-2</v>
          </cell>
          <cell r="U37">
            <v>2.6054430016098681E-2</v>
          </cell>
        </row>
        <row r="38">
          <cell r="A38" t="str">
            <v>F87</v>
          </cell>
          <cell r="F38">
            <v>0.35826762271261564</v>
          </cell>
          <cell r="H38">
            <v>0.26544923540469367</v>
          </cell>
          <cell r="J38">
            <v>7.8878490488372019E-2</v>
          </cell>
          <cell r="L38">
            <v>2.0759108533437397E-3</v>
          </cell>
          <cell r="M38">
            <v>0.1778040628740121</v>
          </cell>
          <cell r="N38">
            <v>8.0898615308647153E-3</v>
          </cell>
          <cell r="P38">
            <v>2.5680215071935641E-4</v>
          </cell>
          <cell r="Q38">
            <v>4.6424229609851069E-4</v>
          </cell>
          <cell r="R38">
            <v>6.3117112518407181E-2</v>
          </cell>
          <cell r="T38">
            <v>2.0853877123275154E-2</v>
          </cell>
          <cell r="U38">
            <v>2.4742782047597816E-2</v>
          </cell>
        </row>
        <row r="39">
          <cell r="A39" t="str">
            <v>F88</v>
          </cell>
          <cell r="F39">
            <v>0</v>
          </cell>
          <cell r="H39">
            <v>0</v>
          </cell>
          <cell r="J39">
            <v>0</v>
          </cell>
          <cell r="L39">
            <v>0</v>
          </cell>
          <cell r="M39">
            <v>0</v>
          </cell>
          <cell r="N39">
            <v>0</v>
          </cell>
          <cell r="P39">
            <v>0</v>
          </cell>
          <cell r="Q39">
            <v>0</v>
          </cell>
          <cell r="R39">
            <v>0</v>
          </cell>
          <cell r="T39">
            <v>0</v>
          </cell>
          <cell r="U39">
            <v>0</v>
          </cell>
        </row>
        <row r="40">
          <cell r="A40" t="str">
            <v>F89</v>
          </cell>
          <cell r="F40">
            <v>0.28907817497779775</v>
          </cell>
          <cell r="H40">
            <v>0.27396471999704974</v>
          </cell>
          <cell r="J40">
            <v>8.8180476248317069E-2</v>
          </cell>
          <cell r="L40">
            <v>4.0985829238268439E-3</v>
          </cell>
          <cell r="M40">
            <v>0.20936129667261241</v>
          </cell>
          <cell r="N40">
            <v>1.0673059442928658E-2</v>
          </cell>
          <cell r="P40">
            <v>3.0876344087588093E-4</v>
          </cell>
          <cell r="Q40">
            <v>8.1998121451422486E-4</v>
          </cell>
          <cell r="R40">
            <v>6.0498846304158402E-2</v>
          </cell>
          <cell r="T40">
            <v>2.4041305560377507E-2</v>
          </cell>
          <cell r="U40">
            <v>3.8974793217541492E-2</v>
          </cell>
        </row>
        <row r="41">
          <cell r="A41" t="str">
            <v>F90</v>
          </cell>
          <cell r="F41">
            <v>0.28944394834451126</v>
          </cell>
          <cell r="H41">
            <v>0.27314734525773987</v>
          </cell>
          <cell r="J41">
            <v>8.8339442590562853E-2</v>
          </cell>
          <cell r="L41">
            <v>4.1260956275253535E-3</v>
          </cell>
          <cell r="M41">
            <v>0.21029931176836089</v>
          </cell>
          <cell r="N41">
            <v>9.4871088299391948E-3</v>
          </cell>
          <cell r="P41">
            <v>3.1300833983535244E-4</v>
          </cell>
          <cell r="Q41">
            <v>8.3263982016366477E-4</v>
          </cell>
          <cell r="R41">
            <v>6.0629758738000375E-2</v>
          </cell>
          <cell r="T41">
            <v>2.4262419465570052E-2</v>
          </cell>
          <cell r="U41">
            <v>3.9118921217791355E-2</v>
          </cell>
        </row>
        <row r="42">
          <cell r="A42" t="str">
            <v>F91</v>
          </cell>
          <cell r="F42">
            <v>0.28976864667874752</v>
          </cell>
          <cell r="H42">
            <v>0.27280830878255796</v>
          </cell>
          <cell r="J42">
            <v>8.8186742087939585E-2</v>
          </cell>
          <cell r="L42">
            <v>4.1008631161169005E-3</v>
          </cell>
          <cell r="M42">
            <v>0.21035783714735354</v>
          </cell>
          <cell r="N42">
            <v>9.797277584802231E-3</v>
          </cell>
          <cell r="P42">
            <v>3.0990173696486767E-4</v>
          </cell>
          <cell r="Q42">
            <v>8.2361939974982356E-4</v>
          </cell>
          <cell r="R42">
            <v>6.0479420939830747E-2</v>
          </cell>
          <cell r="T42">
            <v>2.433815025296978E-2</v>
          </cell>
          <cell r="U42">
            <v>3.9029232272967028E-2</v>
          </cell>
        </row>
        <row r="43">
          <cell r="A43" t="str">
            <v>F92</v>
          </cell>
          <cell r="F43">
            <v>0.29325471259757363</v>
          </cell>
          <cell r="H43">
            <v>0.2714064998359223</v>
          </cell>
          <cell r="J43">
            <v>8.7905977792072057E-2</v>
          </cell>
          <cell r="L43">
            <v>4.1191034440056984E-3</v>
          </cell>
          <cell r="M43">
            <v>0.20990871423626109</v>
          </cell>
          <cell r="N43">
            <v>8.2538859355715481E-3</v>
          </cell>
          <cell r="P43">
            <v>3.1656165387257808E-4</v>
          </cell>
          <cell r="Q43">
            <v>8.4323365322374081E-4</v>
          </cell>
          <cell r="R43">
            <v>6.0827146509981882E-2</v>
          </cell>
          <cell r="T43">
            <v>2.4420957872543704E-2</v>
          </cell>
          <cell r="U43">
            <v>3.8743206468971843E-2</v>
          </cell>
        </row>
        <row r="44">
          <cell r="A44" t="str">
            <v>F93</v>
          </cell>
          <cell r="F44">
            <v>0.2911555283897535</v>
          </cell>
          <cell r="H44">
            <v>0.2716940792650917</v>
          </cell>
          <cell r="J44">
            <v>8.8606630036985268E-2</v>
          </cell>
          <cell r="L44">
            <v>4.1397867886416497E-3</v>
          </cell>
          <cell r="M44">
            <v>0.21133368443814363</v>
          </cell>
          <cell r="N44">
            <v>7.8760645690073901E-3</v>
          </cell>
          <cell r="P44">
            <v>3.1830115184359824E-4</v>
          </cell>
          <cell r="Q44">
            <v>8.5035867639263489E-4</v>
          </cell>
          <cell r="R44">
            <v>6.0690059721425237E-2</v>
          </cell>
          <cell r="T44">
            <v>2.4187538748207317E-2</v>
          </cell>
          <cell r="U44">
            <v>3.9147968214507972E-2</v>
          </cell>
        </row>
        <row r="45">
          <cell r="A45" t="str">
            <v>F94</v>
          </cell>
          <cell r="F45">
            <v>0.29039254822875754</v>
          </cell>
          <cell r="H45">
            <v>0.27366167634089861</v>
          </cell>
          <cell r="J45">
            <v>8.7967402278726209E-2</v>
          </cell>
          <cell r="L45">
            <v>4.1199573658787176E-3</v>
          </cell>
          <cell r="M45">
            <v>0.2088134766523885</v>
          </cell>
          <cell r="N45">
            <v>1.0069737217585181E-2</v>
          </cell>
          <cell r="P45">
            <v>3.1159304528914557E-4</v>
          </cell>
          <cell r="Q45">
            <v>8.2619038793657032E-4</v>
          </cell>
          <cell r="R45">
            <v>6.0726068924672992E-2</v>
          </cell>
          <cell r="T45">
            <v>2.4099680290061851E-2</v>
          </cell>
          <cell r="U45">
            <v>3.9011669267804736E-2</v>
          </cell>
        </row>
        <row r="46">
          <cell r="A46" t="str">
            <v>F95</v>
          </cell>
          <cell r="F46">
            <v>0.35770650924113362</v>
          </cell>
          <cell r="H46">
            <v>0.26668412814103826</v>
          </cell>
          <cell r="J46">
            <v>7.8609828774510171E-2</v>
          </cell>
          <cell r="L46">
            <v>1.9708008882697759E-3</v>
          </cell>
          <cell r="M46">
            <v>0.17697175553757882</v>
          </cell>
          <cell r="N46">
            <v>8.317504751127568E-3</v>
          </cell>
          <cell r="P46">
            <v>2.5683985693457915E-4</v>
          </cell>
          <cell r="Q46">
            <v>4.3730500768902122E-4</v>
          </cell>
          <cell r="R46">
            <v>6.3335571518110464E-2</v>
          </cell>
          <cell r="T46">
            <v>2.0946547362980066E-2</v>
          </cell>
          <cell r="U46">
            <v>2.47632089206276E-2</v>
          </cell>
        </row>
        <row r="47">
          <cell r="A47" t="str">
            <v>F96</v>
          </cell>
          <cell r="F47">
            <v>0.28820579549726438</v>
          </cell>
          <cell r="H47">
            <v>0.27495611245033802</v>
          </cell>
          <cell r="J47">
            <v>8.7260172383522364E-2</v>
          </cell>
          <cell r="L47">
            <v>4.0306041358653252E-3</v>
          </cell>
          <cell r="M47">
            <v>0.20790135616606636</v>
          </cell>
          <cell r="N47">
            <v>1.4162831018924881E-2</v>
          </cell>
          <cell r="P47">
            <v>2.98818573542015E-4</v>
          </cell>
          <cell r="Q47">
            <v>7.9534020332985963E-4</v>
          </cell>
          <cell r="R47">
            <v>6.0238877402989652E-2</v>
          </cell>
          <cell r="T47">
            <v>2.409035561949447E-2</v>
          </cell>
          <cell r="U47">
            <v>3.805973654866273E-2</v>
          </cell>
        </row>
        <row r="48">
          <cell r="A48" t="str">
            <v>F101</v>
          </cell>
          <cell r="F48">
            <v>0.41509407810037052</v>
          </cell>
          <cell r="G48">
            <v>2.3254911726172012E-3</v>
          </cell>
          <cell r="H48">
            <v>0.2546706847761005</v>
          </cell>
          <cell r="I48">
            <v>3.6616561011247988E-3</v>
          </cell>
          <cell r="J48">
            <v>7.2493772028844855E-2</v>
          </cell>
          <cell r="K48">
            <v>2.0652764070173105E-3</v>
          </cell>
          <cell r="L48">
            <v>3.8419545141131087E-3</v>
          </cell>
          <cell r="M48">
            <v>0.13265835108773366</v>
          </cell>
          <cell r="N48">
            <v>1.0059407612297884E-2</v>
          </cell>
          <cell r="O48">
            <v>5.4545029458027272E-5</v>
          </cell>
          <cell r="P48">
            <v>3.0738323466589641E-4</v>
          </cell>
          <cell r="Q48">
            <v>3.9225370082417648E-4</v>
          </cell>
          <cell r="R48">
            <v>6.8558178761774627E-2</v>
          </cell>
          <cell r="S48">
            <v>2.736780794510593E-4</v>
          </cell>
          <cell r="T48">
            <v>1.553077230553117E-2</v>
          </cell>
          <cell r="U48">
            <v>1.8012517088074876E-2</v>
          </cell>
        </row>
        <row r="49">
          <cell r="A49" t="str">
            <v>F101P</v>
          </cell>
          <cell r="F49">
            <v>0.35635275576185627</v>
          </cell>
          <cell r="G49">
            <v>1.8545789871045597E-3</v>
          </cell>
          <cell r="H49">
            <v>0.2629689347063936</v>
          </cell>
          <cell r="I49">
            <v>3.8245802829317732E-3</v>
          </cell>
          <cell r="J49">
            <v>7.787764490669144E-2</v>
          </cell>
          <cell r="K49">
            <v>2.2967684112706358E-3</v>
          </cell>
          <cell r="L49">
            <v>2.0214065136617558E-3</v>
          </cell>
          <cell r="M49">
            <v>0.1756292765734756</v>
          </cell>
          <cell r="N49">
            <v>8.978183968462403E-3</v>
          </cell>
          <cell r="O49">
            <v>5.0464332194916083E-5</v>
          </cell>
          <cell r="P49">
            <v>2.5147978650647511E-4</v>
          </cell>
          <cell r="Q49">
            <v>4.4260004908671237E-4</v>
          </cell>
          <cell r="R49">
            <v>6.2757275726060061E-2</v>
          </cell>
          <cell r="S49">
            <v>2.5163106874117003E-4</v>
          </cell>
          <cell r="T49">
            <v>2.0443491139499365E-2</v>
          </cell>
          <cell r="U49">
            <v>2.3998927786063461E-2</v>
          </cell>
        </row>
        <row r="50">
          <cell r="A50" t="str">
            <v>F101T</v>
          </cell>
          <cell r="F50">
            <v>0.35935600738450613</v>
          </cell>
          <cell r="G50">
            <v>1.8527980224359831E-3</v>
          </cell>
          <cell r="H50">
            <v>0.26271625851642805</v>
          </cell>
          <cell r="I50">
            <v>3.8170072653910324E-3</v>
          </cell>
          <cell r="J50">
            <v>7.722368653170783E-2</v>
          </cell>
          <cell r="K50">
            <v>2.2702882136674324E-3</v>
          </cell>
          <cell r="L50">
            <v>1.8693687566693346E-3</v>
          </cell>
          <cell r="M50">
            <v>0.17547562666330327</v>
          </cell>
          <cell r="N50">
            <v>8.8791331602240606E-3</v>
          </cell>
          <cell r="O50">
            <v>4.8775185109207618E-5</v>
          </cell>
          <cell r="P50">
            <v>2.3072685540852879E-4</v>
          </cell>
          <cell r="Q50">
            <v>3.8800520462901086E-4</v>
          </cell>
          <cell r="R50">
            <v>6.2129962672117012E-2</v>
          </cell>
          <cell r="S50">
            <v>2.4438846489453482E-4</v>
          </cell>
          <cell r="T50">
            <v>2.0413188814156338E-2</v>
          </cell>
          <cell r="U50">
            <v>2.3084778289352882E-2</v>
          </cell>
        </row>
        <row r="51">
          <cell r="A51" t="str">
            <v>F101D</v>
          </cell>
          <cell r="F51">
            <v>0.59311547143986065</v>
          </cell>
          <cell r="G51">
            <v>3.7922343858910576E-3</v>
          </cell>
          <cell r="H51">
            <v>0.22715140645624388</v>
          </cell>
          <cell r="I51">
            <v>3.1279237456911589E-3</v>
          </cell>
          <cell r="J51">
            <v>5.6703755743029986E-2</v>
          </cell>
          <cell r="K51">
            <v>1.736106396831209E-3</v>
          </cell>
          <cell r="L51">
            <v>9.6294267267507342E-3</v>
          </cell>
          <cell r="M51">
            <v>-4.7989243242383404E-4</v>
          </cell>
          <cell r="N51">
            <v>1.3524202250023178E-2</v>
          </cell>
          <cell r="O51">
            <v>6.9017147173340362E-5</v>
          </cell>
          <cell r="P51">
            <v>4.9486753853030625E-4</v>
          </cell>
          <cell r="Q51">
            <v>2.8618908038328342E-4</v>
          </cell>
          <cell r="R51">
            <v>9.043757154812132E-2</v>
          </cell>
          <cell r="S51">
            <v>3.638933561600677E-4</v>
          </cell>
          <cell r="T51">
            <v>2.6601354875431878E-5</v>
          </cell>
          <cell r="U51">
            <v>2.1225262857384277E-5</v>
          </cell>
        </row>
        <row r="52">
          <cell r="A52" t="str">
            <v>F101R</v>
          </cell>
          <cell r="F52">
            <v>0.73840208105878014</v>
          </cell>
          <cell r="G52">
            <v>3.5589416968264138E-3</v>
          </cell>
          <cell r="H52">
            <v>0.43150471917910949</v>
          </cell>
          <cell r="I52">
            <v>6.7370633963122059E-3</v>
          </cell>
          <cell r="J52">
            <v>2.8533741879914098E-2</v>
          </cell>
          <cell r="K52">
            <v>-3.5341434238817977E-2</v>
          </cell>
          <cell r="L52">
            <v>1.1268443192638799E-2</v>
          </cell>
          <cell r="M52">
            <v>-1.9034338233486641E-2</v>
          </cell>
          <cell r="N52">
            <v>1.2790800993985151E-2</v>
          </cell>
          <cell r="O52">
            <v>5.8493170143471053E-5</v>
          </cell>
          <cell r="P52">
            <v>1.2051856317498366E-3</v>
          </cell>
          <cell r="Q52">
            <v>7.3963923694953155E-4</v>
          </cell>
          <cell r="R52">
            <v>-0.23940221959216479</v>
          </cell>
          <cell r="S52">
            <v>-1.11389328265158E-3</v>
          </cell>
          <cell r="T52">
            <v>2.8136694292170385E-2</v>
          </cell>
          <cell r="U52">
            <v>3.1956081618541889E-2</v>
          </cell>
        </row>
        <row r="53">
          <cell r="A53" t="str">
            <v>F101M</v>
          </cell>
          <cell r="F53">
            <v>0.39398667607482579</v>
          </cell>
          <cell r="G53">
            <v>2.1796625528465226E-3</v>
          </cell>
          <cell r="H53">
            <v>0.25611969103096732</v>
          </cell>
          <cell r="I53">
            <v>3.6921171726409709E-3</v>
          </cell>
          <cell r="J53">
            <v>7.4435883963726801E-2</v>
          </cell>
          <cell r="K53">
            <v>2.2130643648568898E-3</v>
          </cell>
          <cell r="L53">
            <v>4.1478856572377595E-3</v>
          </cell>
          <cell r="M53">
            <v>0.14725210484756346</v>
          </cell>
          <cell r="N53">
            <v>9.7869738761396409E-3</v>
          </cell>
          <cell r="O53">
            <v>5.4157454738806238E-5</v>
          </cell>
          <cell r="P53">
            <v>3.0141211887610631E-4</v>
          </cell>
          <cell r="Q53">
            <v>4.3581718108210804E-4</v>
          </cell>
          <cell r="R53">
            <v>6.7500740793652189E-2</v>
          </cell>
          <cell r="S53">
            <v>2.746269470846404E-4</v>
          </cell>
          <cell r="T53">
            <v>1.7044267286609644E-2</v>
          </cell>
          <cell r="U53">
            <v>2.0574918677151249E-2</v>
          </cell>
        </row>
        <row r="54">
          <cell r="A54" t="str">
            <v>F102</v>
          </cell>
          <cell r="F54">
            <v>0.42022077720238593</v>
          </cell>
          <cell r="G54">
            <v>2.3531396889914275E-3</v>
          </cell>
          <cell r="H54">
            <v>0.25201857126415489</v>
          </cell>
          <cell r="I54">
            <v>3.6133656880689134E-3</v>
          </cell>
          <cell r="J54">
            <v>7.1590481695167504E-2</v>
          </cell>
          <cell r="K54">
            <v>2.1235744179780519E-3</v>
          </cell>
          <cell r="L54">
            <v>4.8560494337218469E-3</v>
          </cell>
          <cell r="M54">
            <v>0.12996229559705436</v>
          </cell>
          <cell r="N54">
            <v>9.9829660445078568E-3</v>
          </cell>
          <cell r="O54">
            <v>5.3035571785148623E-5</v>
          </cell>
          <cell r="P54">
            <v>3.1718752123594218E-4</v>
          </cell>
          <cell r="Q54">
            <v>3.8376997402934422E-4</v>
          </cell>
          <cell r="R54">
            <v>7.0071824681484582E-2</v>
          </cell>
          <cell r="S54">
            <v>2.7696465580044231E-4</v>
          </cell>
          <cell r="T54">
            <v>1.5067245054212882E-2</v>
          </cell>
          <cell r="U54">
            <v>1.7108751509420799E-2</v>
          </cell>
        </row>
        <row r="55">
          <cell r="A55" t="str">
            <v>F102P</v>
          </cell>
          <cell r="F55">
            <v>0.36094746454454113</v>
          </cell>
          <cell r="G55">
            <v>1.8588667557902362E-3</v>
          </cell>
          <cell r="H55">
            <v>0.26246160994396195</v>
          </cell>
          <cell r="I55">
            <v>3.8131298030154625E-3</v>
          </cell>
          <cell r="J55">
            <v>7.722808488451971E-2</v>
          </cell>
          <cell r="K55">
            <v>2.2703279683079689E-3</v>
          </cell>
          <cell r="L55">
            <v>1.885203380946997E-3</v>
          </cell>
          <cell r="M55">
            <v>0.17346307125028373</v>
          </cell>
          <cell r="N55">
            <v>8.8892016493454656E-3</v>
          </cell>
          <cell r="O55">
            <v>4.884790619003815E-5</v>
          </cell>
          <cell r="P55">
            <v>2.478125245231778E-4</v>
          </cell>
          <cell r="Q55">
            <v>4.174009109160164E-4</v>
          </cell>
          <cell r="R55">
            <v>6.2954474735138793E-2</v>
          </cell>
          <cell r="S55">
            <v>2.4746487434992718E-4</v>
          </cell>
          <cell r="T55">
            <v>2.0235343908720293E-2</v>
          </cell>
          <cell r="U55">
            <v>2.3031694959448925E-2</v>
          </cell>
        </row>
        <row r="56">
          <cell r="A56" t="str">
            <v>F102T</v>
          </cell>
          <cell r="F56">
            <v>0.35946287821347767</v>
          </cell>
          <cell r="G56">
            <v>1.8512211883656333E-3</v>
          </cell>
          <cell r="H56">
            <v>0.26138209850025806</v>
          </cell>
          <cell r="I56">
            <v>3.7974463007327385E-3</v>
          </cell>
          <cell r="J56">
            <v>7.691044375816232E-2</v>
          </cell>
          <cell r="K56">
            <v>2.260990050190067E-3</v>
          </cell>
          <cell r="L56">
            <v>1.8774494902965653E-3</v>
          </cell>
          <cell r="M56">
            <v>0.1767242808300061</v>
          </cell>
          <cell r="N56">
            <v>8.8526401312327453E-3</v>
          </cell>
          <cell r="O56">
            <v>4.8646993478482425E-5</v>
          </cell>
          <cell r="P56">
            <v>2.4679326514969054E-4</v>
          </cell>
          <cell r="Q56">
            <v>4.156841300883652E-4</v>
          </cell>
          <cell r="R56">
            <v>6.2695541339418681E-2</v>
          </cell>
          <cell r="S56">
            <v>2.4644704487066524E-4</v>
          </cell>
          <cell r="T56">
            <v>2.0290473766595544E-2</v>
          </cell>
          <cell r="U56">
            <v>2.2936964997676879E-2</v>
          </cell>
        </row>
        <row r="57">
          <cell r="A57" t="str">
            <v>F102D</v>
          </cell>
          <cell r="F57">
            <v>0.59285838942069868</v>
          </cell>
          <cell r="G57">
            <v>3.788338692021366E-3</v>
          </cell>
          <cell r="H57">
            <v>0.22285031892804702</v>
          </cell>
          <cell r="I57">
            <v>3.0507873014226686E-3</v>
          </cell>
          <cell r="J57">
            <v>5.5597509967924598E-2</v>
          </cell>
          <cell r="K57">
            <v>1.7082532266783131E-3</v>
          </cell>
          <cell r="L57">
            <v>1.3446823256461236E-2</v>
          </cell>
          <cell r="M57">
            <v>1.2426276983354132E-3</v>
          </cell>
          <cell r="N57">
            <v>1.3177159480570208E-2</v>
          </cell>
          <cell r="O57">
            <v>6.5321785856125881E-5</v>
          </cell>
          <cell r="P57">
            <v>5.1857859798059539E-4</v>
          </cell>
          <cell r="Q57">
            <v>2.8819871328185126E-4</v>
          </cell>
          <cell r="R57">
            <v>9.0876656931890717E-2</v>
          </cell>
          <cell r="S57">
            <v>3.6314437054509204E-4</v>
          </cell>
          <cell r="T57">
            <v>8.3945814143101876E-5</v>
          </cell>
          <cell r="U57">
            <v>8.3945814143101876E-5</v>
          </cell>
        </row>
        <row r="58">
          <cell r="A58" t="str">
            <v>F102R</v>
          </cell>
          <cell r="F58">
            <v>0.42022077720238593</v>
          </cell>
          <cell r="G58">
            <v>2.3531396889914275E-3</v>
          </cell>
          <cell r="H58">
            <v>0.25201857126415489</v>
          </cell>
          <cell r="I58">
            <v>3.6133656880689134E-3</v>
          </cell>
          <cell r="J58">
            <v>7.1590481695167504E-2</v>
          </cell>
          <cell r="K58">
            <v>2.1235744179780519E-3</v>
          </cell>
          <cell r="L58">
            <v>4.8560494337218469E-3</v>
          </cell>
          <cell r="M58">
            <v>0.12996229559705436</v>
          </cell>
          <cell r="N58">
            <v>9.9829660445078568E-3</v>
          </cell>
          <cell r="O58">
            <v>5.3035571785148623E-5</v>
          </cell>
          <cell r="P58">
            <v>3.1718752123594218E-4</v>
          </cell>
          <cell r="Q58">
            <v>3.8376997402934422E-4</v>
          </cell>
          <cell r="R58">
            <v>7.0071824681484582E-2</v>
          </cell>
          <cell r="S58">
            <v>2.7696465580044231E-4</v>
          </cell>
          <cell r="T58">
            <v>1.5067245054212882E-2</v>
          </cell>
          <cell r="U58">
            <v>1.7108751509420799E-2</v>
          </cell>
        </row>
        <row r="59">
          <cell r="A59" t="str">
            <v>F102M</v>
          </cell>
          <cell r="F59">
            <v>0.42022077720238593</v>
          </cell>
          <cell r="G59">
            <v>2.3531396889914275E-3</v>
          </cell>
          <cell r="H59">
            <v>0.25201857126415489</v>
          </cell>
          <cell r="I59">
            <v>3.6133656880689134E-3</v>
          </cell>
          <cell r="J59">
            <v>7.1590481695167504E-2</v>
          </cell>
          <cell r="K59">
            <v>2.1235744179780519E-3</v>
          </cell>
          <cell r="L59">
            <v>4.8560494337218469E-3</v>
          </cell>
          <cell r="M59">
            <v>0.12996229559705436</v>
          </cell>
          <cell r="N59">
            <v>9.9829660445078568E-3</v>
          </cell>
          <cell r="O59">
            <v>5.3035571785148623E-5</v>
          </cell>
          <cell r="P59">
            <v>3.1718752123594218E-4</v>
          </cell>
          <cell r="Q59">
            <v>3.8376997402934422E-4</v>
          </cell>
          <cell r="R59">
            <v>7.0071824681484582E-2</v>
          </cell>
          <cell r="S59">
            <v>2.7696465580044231E-4</v>
          </cell>
          <cell r="T59">
            <v>1.5067245054212882E-2</v>
          </cell>
          <cell r="U59">
            <v>1.7108751509420799E-2</v>
          </cell>
        </row>
        <row r="60">
          <cell r="A60" t="str">
            <v>F103</v>
          </cell>
          <cell r="F60">
            <v>0.16666666666666666</v>
          </cell>
          <cell r="G60">
            <v>0.16666666666666666</v>
          </cell>
          <cell r="H60">
            <v>0</v>
          </cell>
          <cell r="J60">
            <v>0</v>
          </cell>
          <cell r="L60">
            <v>0</v>
          </cell>
          <cell r="M60">
            <v>0</v>
          </cell>
          <cell r="N60">
            <v>0.16666666666666666</v>
          </cell>
          <cell r="O60">
            <v>0.16666666666666666</v>
          </cell>
          <cell r="P60">
            <v>0</v>
          </cell>
          <cell r="Q60">
            <v>0</v>
          </cell>
          <cell r="R60">
            <v>0.16666666666666666</v>
          </cell>
          <cell r="S60">
            <v>0.16666666666666666</v>
          </cell>
          <cell r="T60">
            <v>0</v>
          </cell>
          <cell r="U60">
            <v>0</v>
          </cell>
        </row>
        <row r="61">
          <cell r="A61" t="str">
            <v>F104</v>
          </cell>
          <cell r="F61">
            <v>0.41845870332846408</v>
          </cell>
          <cell r="G61">
            <v>2.3456608147772139E-3</v>
          </cell>
          <cell r="H61">
            <v>0.25280527273802578</v>
          </cell>
          <cell r="I61">
            <v>3.6308645774851224E-3</v>
          </cell>
          <cell r="J61">
            <v>7.1974973358361186E-2</v>
          </cell>
          <cell r="K61">
            <v>2.1345546009180652E-3</v>
          </cell>
          <cell r="L61">
            <v>3.8434256741677365E-3</v>
          </cell>
          <cell r="M61">
            <v>0.13127978803444842</v>
          </cell>
          <cell r="N61">
            <v>1.0038467502500878E-2</v>
          </cell>
          <cell r="O61">
            <v>5.4254399366014914E-5</v>
          </cell>
          <cell r="P61">
            <v>3.1694821788117659E-4</v>
          </cell>
          <cell r="Q61">
            <v>3.9347432041595217E-4</v>
          </cell>
          <cell r="R61">
            <v>6.9808102691785792E-2</v>
          </cell>
          <cell r="S61">
            <v>2.7779355145649817E-4</v>
          </cell>
          <cell r="T61">
            <v>1.5210366408358555E-2</v>
          </cell>
          <cell r="U61">
            <v>1.7427349781587539E-2</v>
          </cell>
        </row>
        <row r="62">
          <cell r="A62" t="str">
            <v>F104P</v>
          </cell>
          <cell r="F62">
            <v>0.35892108077994533</v>
          </cell>
          <cell r="G62">
            <v>1.8543963110176649E-3</v>
          </cell>
          <cell r="H62">
            <v>0.26267026836456292</v>
          </cell>
          <cell r="I62">
            <v>3.817154132206518E-3</v>
          </cell>
          <cell r="J62">
            <v>7.7513661924930852E-2</v>
          </cell>
          <cell r="K62">
            <v>2.2819009923476987E-3</v>
          </cell>
          <cell r="L62">
            <v>1.9450711961850439E-3</v>
          </cell>
          <cell r="M62">
            <v>0.17443512546915479</v>
          </cell>
          <cell r="N62">
            <v>8.9290610730424144E-3</v>
          </cell>
          <cell r="O62">
            <v>4.9501134347538376E-5</v>
          </cell>
          <cell r="P62">
            <v>2.4940526436469557E-4</v>
          </cell>
          <cell r="Q62">
            <v>4.28397162754097E-4</v>
          </cell>
          <cell r="R62">
            <v>6.2862865232496568E-2</v>
          </cell>
          <cell r="S62">
            <v>2.4934103475744587E-4</v>
          </cell>
          <cell r="T62">
            <v>2.0331380177403748E-2</v>
          </cell>
          <cell r="U62">
            <v>2.3461389750482876E-2</v>
          </cell>
        </row>
        <row r="63">
          <cell r="A63" t="str">
            <v>F104T</v>
          </cell>
          <cell r="F63">
            <v>0.35946328368806735</v>
          </cell>
          <cell r="G63">
            <v>1.8512232765455188E-3</v>
          </cell>
          <cell r="H63">
            <v>0.26138239333960195</v>
          </cell>
          <cell r="I63">
            <v>3.7974505842570581E-3</v>
          </cell>
          <cell r="J63">
            <v>7.6910530513241954E-2</v>
          </cell>
          <cell r="K63">
            <v>2.260992600589757E-3</v>
          </cell>
          <cell r="L63">
            <v>1.8774516080620092E-3</v>
          </cell>
          <cell r="M63">
            <v>0.17672339011884397</v>
          </cell>
          <cell r="N63">
            <v>8.8526501170222184E-3</v>
          </cell>
          <cell r="O63">
            <v>4.8647048352353741E-5</v>
          </cell>
          <cell r="P63">
            <v>2.4679354353281162E-4</v>
          </cell>
          <cell r="Q63">
            <v>4.1568459898059948E-4</v>
          </cell>
          <cell r="R63">
            <v>6.2695612060070086E-2</v>
          </cell>
          <cell r="S63">
            <v>2.4644732286324933E-4</v>
          </cell>
          <cell r="T63">
            <v>2.0290458709366448E-2</v>
          </cell>
          <cell r="U63">
            <v>2.2936990870602945E-2</v>
          </cell>
        </row>
        <row r="64">
          <cell r="A64" t="str">
            <v>F104D</v>
          </cell>
          <cell r="F64">
            <v>0.59220937980396215</v>
          </cell>
          <cell r="G64">
            <v>3.7951579349624464E-3</v>
          </cell>
          <cell r="H64">
            <v>0.2265629283983277</v>
          </cell>
          <cell r="I64">
            <v>3.1221196734381226E-3</v>
          </cell>
          <cell r="J64">
            <v>5.6625622902026058E-2</v>
          </cell>
          <cell r="K64">
            <v>1.7330061608859932E-3</v>
          </cell>
          <cell r="L64">
            <v>9.5405250139732212E-3</v>
          </cell>
          <cell r="M64">
            <v>9.9370619390068741E-4</v>
          </cell>
          <cell r="N64">
            <v>1.3486143149107711E-2</v>
          </cell>
          <cell r="O64">
            <v>6.9531437916237258E-5</v>
          </cell>
          <cell r="P64">
            <v>5.0168568629616311E-4</v>
          </cell>
          <cell r="Q64">
            <v>3.0056866542527052E-4</v>
          </cell>
          <cell r="R64">
            <v>9.0560190574997812E-2</v>
          </cell>
          <cell r="S64">
            <v>3.6517460101466936E-4</v>
          </cell>
          <cell r="T64">
            <v>6.712990188274397E-5</v>
          </cell>
          <cell r="U64">
            <v>6.712990188274397E-5</v>
          </cell>
        </row>
        <row r="65">
          <cell r="A65" t="str">
            <v>F104R</v>
          </cell>
          <cell r="F65">
            <v>0.86554644974675443</v>
          </cell>
          <cell r="G65">
            <v>5.0685436105588101E-3</v>
          </cell>
          <cell r="H65">
            <v>1.914281090021426E-2</v>
          </cell>
          <cell r="I65">
            <v>2.4052483488101585E-4</v>
          </cell>
          <cell r="J65">
            <v>3.0229513781275828E-4</v>
          </cell>
          <cell r="K65">
            <v>8.2848113275384766E-6</v>
          </cell>
          <cell r="L65">
            <v>9.6195409165590346E-3</v>
          </cell>
          <cell r="M65">
            <v>6.5436091479858616E-4</v>
          </cell>
          <cell r="N65">
            <v>3.6906689712665713E-3</v>
          </cell>
          <cell r="O65">
            <v>3.1069973299899007E-5</v>
          </cell>
          <cell r="P65">
            <v>2.7167470175956257E-3</v>
          </cell>
          <cell r="Q65">
            <v>5.7374968514596603E-4</v>
          </cell>
          <cell r="R65">
            <v>9.2040918530279098E-2</v>
          </cell>
          <cell r="S65">
            <v>3.5590941699854134E-4</v>
          </cell>
          <cell r="T65">
            <v>4.0627662536148517E-6</v>
          </cell>
          <cell r="U65">
            <v>4.0627662536148517E-6</v>
          </cell>
        </row>
        <row r="66">
          <cell r="A66" t="str">
            <v>F104M</v>
          </cell>
          <cell r="F66">
            <v>0.41845870332846408</v>
          </cell>
          <cell r="G66">
            <v>2.3456608147772139E-3</v>
          </cell>
          <cell r="H66">
            <v>0.25280527273802578</v>
          </cell>
          <cell r="I66">
            <v>3.6308645774851224E-3</v>
          </cell>
          <cell r="J66">
            <v>7.1974973358361186E-2</v>
          </cell>
          <cell r="K66">
            <v>2.1345546009180652E-3</v>
          </cell>
          <cell r="L66">
            <v>3.8434256741677365E-3</v>
          </cell>
          <cell r="M66">
            <v>0.13127978803444842</v>
          </cell>
          <cell r="N66">
            <v>1.0038467502500878E-2</v>
          </cell>
          <cell r="O66">
            <v>5.4254399366014914E-5</v>
          </cell>
          <cell r="P66">
            <v>3.1694821788117659E-4</v>
          </cell>
          <cell r="Q66">
            <v>3.9347432041595217E-4</v>
          </cell>
          <cell r="R66">
            <v>6.9808102691785792E-2</v>
          </cell>
          <cell r="S66">
            <v>2.7779355145649817E-4</v>
          </cell>
          <cell r="T66">
            <v>1.5210366408358555E-2</v>
          </cell>
          <cell r="U66">
            <v>1.7427349781587539E-2</v>
          </cell>
        </row>
        <row r="67">
          <cell r="A67" t="str">
            <v>F105</v>
          </cell>
          <cell r="F67">
            <v>0.36046936616846681</v>
          </cell>
          <cell r="G67">
            <v>1.8564045659576981E-3</v>
          </cell>
          <cell r="H67">
            <v>0.26211396248325902</v>
          </cell>
          <cell r="I67">
            <v>3.8080790647622292E-3</v>
          </cell>
          <cell r="J67">
            <v>7.7125791266756769E-2</v>
          </cell>
          <cell r="K67">
            <v>2.2673207713570943E-3</v>
          </cell>
          <cell r="L67">
            <v>1.8827063065427259E-3</v>
          </cell>
          <cell r="M67">
            <v>0.17451331600296607</v>
          </cell>
          <cell r="N67">
            <v>8.8774273240194452E-3</v>
          </cell>
          <cell r="O67">
            <v>4.878320396348681E-5</v>
          </cell>
          <cell r="P67">
            <v>2.4748428072821185E-4</v>
          </cell>
          <cell r="Q67">
            <v>4.1684803628110875E-4</v>
          </cell>
          <cell r="R67">
            <v>6.2871087441712395E-2</v>
          </cell>
          <cell r="S67">
            <v>2.4713709104021077E-4</v>
          </cell>
          <cell r="T67">
            <v>2.0253098009624944E-2</v>
          </cell>
          <cell r="U67">
            <v>2.3001187982561733E-2</v>
          </cell>
        </row>
        <row r="68">
          <cell r="A68" t="str">
            <v>F105P</v>
          </cell>
          <cell r="F68">
            <v>0.36094746454454113</v>
          </cell>
          <cell r="G68">
            <v>1.8588667557902362E-3</v>
          </cell>
          <cell r="H68">
            <v>0.26246160994396195</v>
          </cell>
          <cell r="I68">
            <v>3.8131298030154625E-3</v>
          </cell>
          <cell r="J68">
            <v>7.722808488451971E-2</v>
          </cell>
          <cell r="K68">
            <v>2.2703279683079689E-3</v>
          </cell>
          <cell r="L68">
            <v>1.885203380946997E-3</v>
          </cell>
          <cell r="M68">
            <v>0.17346307125028373</v>
          </cell>
          <cell r="N68">
            <v>8.8892016493454656E-3</v>
          </cell>
          <cell r="O68">
            <v>4.884790619003815E-5</v>
          </cell>
          <cell r="P68">
            <v>2.478125245231778E-4</v>
          </cell>
          <cell r="Q68">
            <v>4.174009109160164E-4</v>
          </cell>
          <cell r="R68">
            <v>6.2954474735138793E-2</v>
          </cell>
          <cell r="S68">
            <v>2.4746487434992718E-4</v>
          </cell>
          <cell r="T68">
            <v>2.0235343908720293E-2</v>
          </cell>
          <cell r="U68">
            <v>2.3031694959448925E-2</v>
          </cell>
        </row>
        <row r="69">
          <cell r="A69" t="str">
            <v>F105T</v>
          </cell>
          <cell r="F69">
            <v>0.35946287821347767</v>
          </cell>
          <cell r="G69">
            <v>1.8512211883656333E-3</v>
          </cell>
          <cell r="H69">
            <v>0.26138209850025806</v>
          </cell>
          <cell r="I69">
            <v>3.7974463007327385E-3</v>
          </cell>
          <cell r="J69">
            <v>7.691044375816232E-2</v>
          </cell>
          <cell r="K69">
            <v>2.260990050190067E-3</v>
          </cell>
          <cell r="L69">
            <v>1.8774494902965653E-3</v>
          </cell>
          <cell r="M69">
            <v>0.1767242808300061</v>
          </cell>
          <cell r="N69">
            <v>8.8526401312327453E-3</v>
          </cell>
          <cell r="O69">
            <v>4.8646993478482425E-5</v>
          </cell>
          <cell r="P69">
            <v>2.4679326514969054E-4</v>
          </cell>
          <cell r="Q69">
            <v>4.156841300883652E-4</v>
          </cell>
          <cell r="R69">
            <v>6.2695541339418681E-2</v>
          </cell>
          <cell r="S69">
            <v>2.4644704487066524E-4</v>
          </cell>
          <cell r="T69">
            <v>2.0290473766595544E-2</v>
          </cell>
          <cell r="U69">
            <v>2.2936964997676879E-2</v>
          </cell>
        </row>
        <row r="70">
          <cell r="A70" t="str">
            <v>F105D</v>
          </cell>
          <cell r="F70">
            <v>6.25E-2</v>
          </cell>
          <cell r="G70">
            <v>6.25E-2</v>
          </cell>
          <cell r="H70">
            <v>6.25E-2</v>
          </cell>
          <cell r="I70">
            <v>6.25E-2</v>
          </cell>
          <cell r="J70">
            <v>6.25E-2</v>
          </cell>
          <cell r="K70">
            <v>6.25E-2</v>
          </cell>
          <cell r="L70">
            <v>6.25E-2</v>
          </cell>
          <cell r="M70">
            <v>6.25E-2</v>
          </cell>
          <cell r="N70">
            <v>6.25E-2</v>
          </cell>
          <cell r="O70">
            <v>6.25E-2</v>
          </cell>
          <cell r="P70">
            <v>6.25E-2</v>
          </cell>
          <cell r="Q70">
            <v>6.25E-2</v>
          </cell>
          <cell r="R70">
            <v>6.25E-2</v>
          </cell>
          <cell r="S70">
            <v>6.25E-2</v>
          </cell>
          <cell r="T70">
            <v>6.25E-2</v>
          </cell>
          <cell r="U70">
            <v>6.25E-2</v>
          </cell>
        </row>
        <row r="71">
          <cell r="A71" t="str">
            <v>F105R</v>
          </cell>
          <cell r="F71">
            <v>6.25E-2</v>
          </cell>
          <cell r="G71">
            <v>6.25E-2</v>
          </cell>
          <cell r="H71">
            <v>6.25E-2</v>
          </cell>
          <cell r="I71">
            <v>6.25E-2</v>
          </cell>
          <cell r="J71">
            <v>6.25E-2</v>
          </cell>
          <cell r="K71">
            <v>6.25E-2</v>
          </cell>
          <cell r="L71">
            <v>6.25E-2</v>
          </cell>
          <cell r="M71">
            <v>6.25E-2</v>
          </cell>
          <cell r="N71">
            <v>6.25E-2</v>
          </cell>
          <cell r="O71">
            <v>6.25E-2</v>
          </cell>
          <cell r="P71">
            <v>6.25E-2</v>
          </cell>
          <cell r="Q71">
            <v>6.25E-2</v>
          </cell>
          <cell r="R71">
            <v>6.25E-2</v>
          </cell>
          <cell r="S71">
            <v>6.25E-2</v>
          </cell>
          <cell r="T71">
            <v>6.25E-2</v>
          </cell>
          <cell r="U71">
            <v>6.25E-2</v>
          </cell>
        </row>
        <row r="72">
          <cell r="A72" t="str">
            <v>F105M</v>
          </cell>
          <cell r="F72">
            <v>6.25E-2</v>
          </cell>
          <cell r="G72">
            <v>6.25E-2</v>
          </cell>
          <cell r="H72">
            <v>6.25E-2</v>
          </cell>
          <cell r="I72">
            <v>6.25E-2</v>
          </cell>
          <cell r="J72">
            <v>6.25E-2</v>
          </cell>
          <cell r="K72">
            <v>6.25E-2</v>
          </cell>
          <cell r="L72">
            <v>6.25E-2</v>
          </cell>
          <cell r="M72">
            <v>6.25E-2</v>
          </cell>
          <cell r="N72">
            <v>6.25E-2</v>
          </cell>
          <cell r="O72">
            <v>6.25E-2</v>
          </cell>
          <cell r="P72">
            <v>6.25E-2</v>
          </cell>
          <cell r="Q72">
            <v>6.25E-2</v>
          </cell>
          <cell r="R72">
            <v>6.25E-2</v>
          </cell>
          <cell r="S72">
            <v>6.25E-2</v>
          </cell>
          <cell r="T72">
            <v>6.25E-2</v>
          </cell>
          <cell r="U72">
            <v>6.25E-2</v>
          </cell>
        </row>
        <row r="73">
          <cell r="A73" t="str">
            <v>F106</v>
          </cell>
          <cell r="F73">
            <v>0.35946287821347767</v>
          </cell>
          <cell r="G73">
            <v>1.8512211883656333E-3</v>
          </cell>
          <cell r="H73">
            <v>0.26138209850025806</v>
          </cell>
          <cell r="I73">
            <v>3.7974463007327385E-3</v>
          </cell>
          <cell r="J73">
            <v>7.691044375816232E-2</v>
          </cell>
          <cell r="K73">
            <v>2.260990050190067E-3</v>
          </cell>
          <cell r="L73">
            <v>1.8774494902965653E-3</v>
          </cell>
          <cell r="M73">
            <v>0.1767242808300061</v>
          </cell>
          <cell r="N73">
            <v>8.8526401312327453E-3</v>
          </cell>
          <cell r="O73">
            <v>4.8646993478482425E-5</v>
          </cell>
          <cell r="P73">
            <v>2.4679326514969054E-4</v>
          </cell>
          <cell r="Q73">
            <v>4.156841300883652E-4</v>
          </cell>
          <cell r="R73">
            <v>6.2695541339418681E-2</v>
          </cell>
          <cell r="S73">
            <v>2.4644704487066524E-4</v>
          </cell>
          <cell r="T73">
            <v>2.0290473766595544E-2</v>
          </cell>
          <cell r="U73">
            <v>2.2936964997676879E-2</v>
          </cell>
        </row>
        <row r="74">
          <cell r="A74" t="str">
            <v>F107</v>
          </cell>
          <cell r="F74">
            <v>0.48036419676516762</v>
          </cell>
          <cell r="G74">
            <v>2.854668337670921E-3</v>
          </cell>
          <cell r="H74">
            <v>0.24142223323837955</v>
          </cell>
          <cell r="I74">
            <v>3.410669121265373E-3</v>
          </cell>
          <cell r="J74">
            <v>6.58701208996956E-2</v>
          </cell>
          <cell r="K74">
            <v>1.9746665882306312E-3</v>
          </cell>
          <cell r="L74">
            <v>7.8705062372395381E-3</v>
          </cell>
          <cell r="M74">
            <v>8.5822947143204306E-2</v>
          </cell>
          <cell r="N74">
            <v>1.10927864336738E-2</v>
          </cell>
          <cell r="O74">
            <v>5.728471052198994E-5</v>
          </cell>
          <cell r="P74">
            <v>3.8758091325956427E-4</v>
          </cell>
          <cell r="Q74">
            <v>3.4964534935819644E-4</v>
          </cell>
          <cell r="R74">
            <v>7.7293654284112057E-2</v>
          </cell>
          <cell r="S74">
            <v>3.0689748143869152E-4</v>
          </cell>
          <cell r="T74">
            <v>9.8232807166227076E-3</v>
          </cell>
          <cell r="U74">
            <v>1.1098861780159572E-2</v>
          </cell>
        </row>
        <row r="75">
          <cell r="A75" t="str">
            <v>F107P</v>
          </cell>
          <cell r="F75">
            <v>0.36094746454454113</v>
          </cell>
          <cell r="G75">
            <v>1.8588667557902362E-3</v>
          </cell>
          <cell r="H75">
            <v>0.26246160994396195</v>
          </cell>
          <cell r="I75">
            <v>3.8131298030154625E-3</v>
          </cell>
          <cell r="J75">
            <v>7.722808488451971E-2</v>
          </cell>
          <cell r="K75">
            <v>2.2703279683079689E-3</v>
          </cell>
          <cell r="L75">
            <v>1.885203380946997E-3</v>
          </cell>
          <cell r="M75">
            <v>0.17346307125028373</v>
          </cell>
          <cell r="N75">
            <v>8.8892016493454656E-3</v>
          </cell>
          <cell r="O75">
            <v>4.884790619003815E-5</v>
          </cell>
          <cell r="P75">
            <v>2.478125245231778E-4</v>
          </cell>
          <cell r="Q75">
            <v>4.174009109160164E-4</v>
          </cell>
          <cell r="R75">
            <v>6.2954474735138793E-2</v>
          </cell>
          <cell r="S75">
            <v>2.4746487434992718E-4</v>
          </cell>
          <cell r="T75">
            <v>2.0235343908720293E-2</v>
          </cell>
          <cell r="U75">
            <v>2.3031694959448925E-2</v>
          </cell>
        </row>
        <row r="76">
          <cell r="A76" t="str">
            <v>F107T</v>
          </cell>
          <cell r="F76">
            <v>0.35946287821347767</v>
          </cell>
          <cell r="G76">
            <v>1.8512211883656333E-3</v>
          </cell>
          <cell r="H76">
            <v>0.26138209850025806</v>
          </cell>
          <cell r="I76">
            <v>3.7974463007327385E-3</v>
          </cell>
          <cell r="J76">
            <v>7.691044375816232E-2</v>
          </cell>
          <cell r="K76">
            <v>2.260990050190067E-3</v>
          </cell>
          <cell r="L76">
            <v>1.8774494902965653E-3</v>
          </cell>
          <cell r="M76">
            <v>0.1767242808300061</v>
          </cell>
          <cell r="N76">
            <v>8.8526401312327453E-3</v>
          </cell>
          <cell r="O76">
            <v>4.8646993478482425E-5</v>
          </cell>
          <cell r="P76">
            <v>2.4679326514969054E-4</v>
          </cell>
          <cell r="Q76">
            <v>4.156841300883652E-4</v>
          </cell>
          <cell r="R76">
            <v>6.2695541339418681E-2</v>
          </cell>
          <cell r="S76">
            <v>2.4644704487066524E-4</v>
          </cell>
          <cell r="T76">
            <v>2.0290473766595544E-2</v>
          </cell>
          <cell r="U76">
            <v>2.2936964997676879E-2</v>
          </cell>
        </row>
        <row r="77">
          <cell r="A77" t="str">
            <v>F107D</v>
          </cell>
          <cell r="F77">
            <v>0.59285838942069868</v>
          </cell>
          <cell r="G77">
            <v>3.788338692021366E-3</v>
          </cell>
          <cell r="H77">
            <v>0.22285031892804702</v>
          </cell>
          <cell r="I77">
            <v>3.0507873014226686E-3</v>
          </cell>
          <cell r="J77">
            <v>5.5597509967924598E-2</v>
          </cell>
          <cell r="K77">
            <v>1.7082532266783131E-3</v>
          </cell>
          <cell r="L77">
            <v>1.3446823256461236E-2</v>
          </cell>
          <cell r="M77">
            <v>1.2426276983354132E-3</v>
          </cell>
          <cell r="N77">
            <v>1.3177159480570208E-2</v>
          </cell>
          <cell r="O77">
            <v>6.5321785856125881E-5</v>
          </cell>
          <cell r="P77">
            <v>5.1857859798059539E-4</v>
          </cell>
          <cell r="Q77">
            <v>2.8819871328185126E-4</v>
          </cell>
          <cell r="R77">
            <v>9.0876656931890717E-2</v>
          </cell>
          <cell r="S77">
            <v>3.6314437054509204E-4</v>
          </cell>
          <cell r="T77">
            <v>8.3945814143101876E-5</v>
          </cell>
          <cell r="U77">
            <v>8.3945814143101876E-5</v>
          </cell>
        </row>
        <row r="78">
          <cell r="A78" t="str">
            <v>F107R</v>
          </cell>
          <cell r="F78">
            <v>0.59285838942069868</v>
          </cell>
          <cell r="G78">
            <v>3.788338692021366E-3</v>
          </cell>
          <cell r="H78">
            <v>0.22285031892804702</v>
          </cell>
          <cell r="I78">
            <v>3.0507873014226686E-3</v>
          </cell>
          <cell r="J78">
            <v>5.5597509967924598E-2</v>
          </cell>
          <cell r="K78">
            <v>1.7082532266783131E-3</v>
          </cell>
          <cell r="L78">
            <v>1.3446823256461236E-2</v>
          </cell>
          <cell r="M78">
            <v>1.2426276983354132E-3</v>
          </cell>
          <cell r="N78">
            <v>1.3177159480570208E-2</v>
          </cell>
          <cell r="O78">
            <v>6.5321785856125881E-5</v>
          </cell>
          <cell r="P78">
            <v>5.1857859798059539E-4</v>
          </cell>
          <cell r="Q78">
            <v>2.8819871328185126E-4</v>
          </cell>
          <cell r="R78">
            <v>9.0876656931890717E-2</v>
          </cell>
          <cell r="S78">
            <v>3.6314437054509204E-4</v>
          </cell>
          <cell r="T78">
            <v>8.3945814143101876E-5</v>
          </cell>
          <cell r="U78">
            <v>8.3945814143101876E-5</v>
          </cell>
        </row>
        <row r="79">
          <cell r="A79" t="str">
            <v>F107M</v>
          </cell>
          <cell r="F79">
            <v>0.59285838942069868</v>
          </cell>
          <cell r="G79">
            <v>3.788338692021366E-3</v>
          </cell>
          <cell r="H79">
            <v>0.22285031892804702</v>
          </cell>
          <cell r="I79">
            <v>3.0507873014226686E-3</v>
          </cell>
          <cell r="J79">
            <v>5.5597509967924598E-2</v>
          </cell>
          <cell r="K79">
            <v>1.7082532266783131E-3</v>
          </cell>
          <cell r="L79">
            <v>1.3446823256461236E-2</v>
          </cell>
          <cell r="M79">
            <v>1.2426276983354132E-3</v>
          </cell>
          <cell r="N79">
            <v>1.3177159480570208E-2</v>
          </cell>
          <cell r="O79">
            <v>6.5321785856125881E-5</v>
          </cell>
          <cell r="P79">
            <v>5.1857859798059539E-4</v>
          </cell>
          <cell r="Q79">
            <v>2.8819871328185126E-4</v>
          </cell>
          <cell r="R79">
            <v>9.0876656931890717E-2</v>
          </cell>
          <cell r="S79">
            <v>3.6314437054509204E-4</v>
          </cell>
          <cell r="T79">
            <v>8.3945814143101876E-5</v>
          </cell>
          <cell r="U79">
            <v>8.3945814143101876E-5</v>
          </cell>
        </row>
        <row r="80">
          <cell r="A80" t="str">
            <v>F108</v>
          </cell>
          <cell r="F80">
            <v>0.42009241391673979</v>
          </cell>
          <cell r="G80">
            <v>2.4426373348611402E-3</v>
          </cell>
          <cell r="H80">
            <v>0.24830215099153621</v>
          </cell>
          <cell r="I80">
            <v>3.559907145379561E-3</v>
          </cell>
          <cell r="J80">
            <v>7.1942315441046331E-2</v>
          </cell>
          <cell r="K80">
            <v>2.1641223759096169E-3</v>
          </cell>
          <cell r="L80">
            <v>5.9521065141774597E-3</v>
          </cell>
          <cell r="M80">
            <v>0.12877502779570729</v>
          </cell>
          <cell r="N80">
            <v>1.0410433314763008E-2</v>
          </cell>
          <cell r="O80">
            <v>5.9007926881576739E-5</v>
          </cell>
          <cell r="P80">
            <v>3.8139440091376265E-4</v>
          </cell>
          <cell r="Q80">
            <v>4.7561408189559514E-4</v>
          </cell>
          <cell r="R80">
            <v>7.0853797435744909E-2</v>
          </cell>
          <cell r="S80">
            <v>2.993867316079054E-4</v>
          </cell>
          <cell r="T80">
            <v>1.4770223652111543E-2</v>
          </cell>
          <cell r="U80">
            <v>1.9519460940724251E-2</v>
          </cell>
        </row>
        <row r="81">
          <cell r="A81" t="str">
            <v>F108P</v>
          </cell>
          <cell r="F81">
            <v>0.32029505362337379</v>
          </cell>
          <cell r="G81">
            <v>1.7691826786326143E-3</v>
          </cell>
          <cell r="H81">
            <v>0.26664762248740476</v>
          </cell>
          <cell r="I81">
            <v>3.8938641075510236E-3</v>
          </cell>
          <cell r="J81">
            <v>8.295720460965636E-2</v>
          </cell>
          <cell r="K81">
            <v>2.5025008356016516E-3</v>
          </cell>
          <cell r="L81">
            <v>3.0862448956547866E-3</v>
          </cell>
          <cell r="M81">
            <v>0.19296399118144927</v>
          </cell>
          <cell r="N81">
            <v>9.6888437011225063E-3</v>
          </cell>
          <cell r="O81">
            <v>6.1952679307518323E-5</v>
          </cell>
          <cell r="P81">
            <v>2.7976536369370158E-4</v>
          </cell>
          <cell r="Q81">
            <v>6.3800283051510442E-4</v>
          </cell>
          <cell r="R81">
            <v>6.1116645588082406E-2</v>
          </cell>
          <cell r="S81">
            <v>2.8510357101392265E-4</v>
          </cell>
          <cell r="T81">
            <v>2.2161980869628558E-2</v>
          </cell>
          <cell r="U81">
            <v>3.1652040977311995E-2</v>
          </cell>
        </row>
        <row r="82">
          <cell r="A82" t="str">
            <v>F108T</v>
          </cell>
          <cell r="F82">
            <v>0.35947351178379117</v>
          </cell>
          <cell r="G82">
            <v>1.8512759508789983E-3</v>
          </cell>
          <cell r="H82">
            <v>0.26138983066146743</v>
          </cell>
          <cell r="I82">
            <v>3.7975586361495462E-3</v>
          </cell>
          <cell r="J82">
            <v>7.6912718909954395E-2</v>
          </cell>
          <cell r="K82">
            <v>2.2610569344168794E-3</v>
          </cell>
          <cell r="L82">
            <v>1.8775050286911402E-3</v>
          </cell>
          <cell r="M82">
            <v>0.17670092193153855</v>
          </cell>
          <cell r="N82">
            <v>8.8529020085419234E-3</v>
          </cell>
          <cell r="O82">
            <v>4.8648432545649152E-5</v>
          </cell>
          <cell r="P82">
            <v>2.4680056574648908E-4</v>
          </cell>
          <cell r="Q82">
            <v>4.1569642678628151E-4</v>
          </cell>
          <cell r="R82">
            <v>6.2697395988361826E-2</v>
          </cell>
          <cell r="S82">
            <v>2.4645433522563383E-4</v>
          </cell>
          <cell r="T82">
            <v>2.0290078890792203E-2</v>
          </cell>
          <cell r="U82">
            <v>2.2937643515111822E-2</v>
          </cell>
        </row>
        <row r="83">
          <cell r="A83" t="str">
            <v>F108D</v>
          </cell>
          <cell r="F83">
            <v>0.59285838942069868</v>
          </cell>
          <cell r="G83">
            <v>3.7883386920213673E-3</v>
          </cell>
          <cell r="H83">
            <v>0.22285031892804702</v>
          </cell>
          <cell r="I83">
            <v>3.0507873014226699E-3</v>
          </cell>
          <cell r="J83">
            <v>5.5597509967924619E-2</v>
          </cell>
          <cell r="K83">
            <v>1.7082532266783142E-3</v>
          </cell>
          <cell r="L83">
            <v>1.3446823256461241E-2</v>
          </cell>
          <cell r="M83">
            <v>1.2426276983354136E-3</v>
          </cell>
          <cell r="N83">
            <v>1.3177159480570215E-2</v>
          </cell>
          <cell r="O83">
            <v>6.5321785856125908E-5</v>
          </cell>
          <cell r="P83">
            <v>5.185785979805956E-4</v>
          </cell>
          <cell r="Q83">
            <v>2.8819871328185132E-4</v>
          </cell>
          <cell r="R83">
            <v>9.0876656931890773E-2</v>
          </cell>
          <cell r="S83">
            <v>3.6314437054509215E-4</v>
          </cell>
          <cell r="T83">
            <v>8.3945814143101917E-5</v>
          </cell>
          <cell r="U83">
            <v>8.3945814143101917E-5</v>
          </cell>
        </row>
        <row r="84">
          <cell r="A84" t="str">
            <v>F108R</v>
          </cell>
          <cell r="F84">
            <v>0.86551500147091853</v>
          </cell>
          <cell r="G84">
            <v>5.0683594529580302E-3</v>
          </cell>
          <cell r="H84">
            <v>1.913254621818446E-2</v>
          </cell>
          <cell r="I84">
            <v>2.403958616093687E-4</v>
          </cell>
          <cell r="J84">
            <v>3.0213304231461113E-4</v>
          </cell>
          <cell r="K84">
            <v>8.2803688789139006E-6</v>
          </cell>
          <cell r="L84">
            <v>9.6264638827002324E-3</v>
          </cell>
          <cell r="M84">
            <v>6.5103631939672339E-4</v>
          </cell>
          <cell r="N84">
            <v>3.6915878105104123E-3</v>
          </cell>
          <cell r="O84">
            <v>3.1077708567135156E-5</v>
          </cell>
          <cell r="P84">
            <v>2.7186906196835043E-3</v>
          </cell>
          <cell r="Q84">
            <v>5.741601543868438E-4</v>
          </cell>
          <cell r="R84">
            <v>9.2076137237740024E-2</v>
          </cell>
          <cell r="S84">
            <v>3.5604560283675316E-4</v>
          </cell>
          <cell r="T84">
            <v>4.0421246570583637E-6</v>
          </cell>
          <cell r="U84">
            <v>4.0421246570583637E-6</v>
          </cell>
        </row>
        <row r="85">
          <cell r="A85" t="str">
            <v>F108M</v>
          </cell>
          <cell r="F85">
            <v>6.25E-2</v>
          </cell>
          <cell r="G85">
            <v>6.25E-2</v>
          </cell>
          <cell r="H85">
            <v>6.25E-2</v>
          </cell>
          <cell r="I85">
            <v>6.25E-2</v>
          </cell>
          <cell r="J85">
            <v>6.25E-2</v>
          </cell>
          <cell r="K85">
            <v>6.25E-2</v>
          </cell>
          <cell r="L85">
            <v>6.25E-2</v>
          </cell>
          <cell r="M85">
            <v>6.25E-2</v>
          </cell>
          <cell r="N85">
            <v>6.25E-2</v>
          </cell>
          <cell r="O85">
            <v>6.25E-2</v>
          </cell>
          <cell r="P85">
            <v>6.25E-2</v>
          </cell>
          <cell r="Q85">
            <v>6.25E-2</v>
          </cell>
          <cell r="R85">
            <v>6.25E-2</v>
          </cell>
          <cell r="S85">
            <v>6.25E-2</v>
          </cell>
          <cell r="T85">
            <v>6.25E-2</v>
          </cell>
          <cell r="U85">
            <v>6.25E-2</v>
          </cell>
        </row>
        <row r="86">
          <cell r="A86" t="str">
            <v>F110</v>
          </cell>
          <cell r="F86">
            <v>0.4815848168444653</v>
          </cell>
          <cell r="G86">
            <v>2.6776266819813874E-3</v>
          </cell>
          <cell r="H86">
            <v>0.21195418889352208</v>
          </cell>
          <cell r="I86">
            <v>3.0515804581759858E-3</v>
          </cell>
          <cell r="J86">
            <v>6.0270866952572402E-2</v>
          </cell>
          <cell r="K86">
            <v>1.7801605151780478E-3</v>
          </cell>
          <cell r="L86">
            <v>4.6343218459087348E-3</v>
          </cell>
          <cell r="M86">
            <v>0.12230590833002157</v>
          </cell>
          <cell r="N86">
            <v>8.3810114864504102E-3</v>
          </cell>
          <cell r="O86">
            <v>4.7341039232742102E-5</v>
          </cell>
          <cell r="P86">
            <v>7.444736959128736E-4</v>
          </cell>
          <cell r="Q86">
            <v>4.3326662656224471E-4</v>
          </cell>
          <cell r="R86">
            <v>7.1505460277891134E-2</v>
          </cell>
          <cell r="S86">
            <v>2.8080114987526743E-4</v>
          </cell>
          <cell r="T86">
            <v>1.4193826244549207E-2</v>
          </cell>
          <cell r="U86">
            <v>1.6154348957700678E-2</v>
          </cell>
        </row>
        <row r="87">
          <cell r="A87" t="str">
            <v>F118</v>
          </cell>
          <cell r="F87">
            <v>0.49715290153807873</v>
          </cell>
          <cell r="G87">
            <v>1.8123558817001238E-3</v>
          </cell>
          <cell r="H87">
            <v>0.3096086153607937</v>
          </cell>
          <cell r="I87">
            <v>3.8626824385464414E-3</v>
          </cell>
          <cell r="J87">
            <v>7.8763902744675873E-2</v>
          </cell>
          <cell r="K87">
            <v>2.5520238434873542E-3</v>
          </cell>
          <cell r="L87">
            <v>4.7871853876845042E-4</v>
          </cell>
          <cell r="M87">
            <v>0</v>
          </cell>
          <cell r="N87">
            <v>1.7051263297672044E-2</v>
          </cell>
          <cell r="O87">
            <v>3.9417359320703283E-5</v>
          </cell>
          <cell r="P87">
            <v>2.3335301180417089E-4</v>
          </cell>
          <cell r="Q87">
            <v>1.2309782646823393E-4</v>
          </cell>
          <cell r="R87">
            <v>8.8202384556636995E-2</v>
          </cell>
          <cell r="S87">
            <v>1.1928360204715837E-4</v>
          </cell>
          <cell r="T87">
            <v>0</v>
          </cell>
          <cell r="U87">
            <v>0</v>
          </cell>
        </row>
        <row r="88">
          <cell r="A88" t="str">
            <v>F119</v>
          </cell>
          <cell r="F88">
            <v>0.49715290153807878</v>
          </cell>
          <cell r="G88">
            <v>1.8123558817001242E-3</v>
          </cell>
          <cell r="H88">
            <v>0.30960861536079376</v>
          </cell>
          <cell r="I88">
            <v>3.8626824385464419E-3</v>
          </cell>
          <cell r="J88">
            <v>7.8763902744675873E-2</v>
          </cell>
          <cell r="K88">
            <v>2.5520238434873547E-3</v>
          </cell>
          <cell r="L88">
            <v>4.7871853876845058E-4</v>
          </cell>
          <cell r="M88">
            <v>0</v>
          </cell>
          <cell r="N88">
            <v>1.7051263297672044E-2</v>
          </cell>
          <cell r="O88">
            <v>3.941735932070329E-5</v>
          </cell>
          <cell r="P88">
            <v>2.3335301180417089E-4</v>
          </cell>
          <cell r="Q88">
            <v>1.2309782646823393E-4</v>
          </cell>
          <cell r="R88">
            <v>8.8202384556637009E-2</v>
          </cell>
          <cell r="S88">
            <v>1.192836020471584E-4</v>
          </cell>
          <cell r="T88">
            <v>0</v>
          </cell>
          <cell r="U88">
            <v>0</v>
          </cell>
        </row>
        <row r="89">
          <cell r="A89" t="str">
            <v>F120</v>
          </cell>
          <cell r="F89">
            <v>0.49715290153807878</v>
          </cell>
          <cell r="G89">
            <v>1.812355881700124E-3</v>
          </cell>
          <cell r="H89">
            <v>0.3096086153607937</v>
          </cell>
          <cell r="I89">
            <v>3.8626824385464414E-3</v>
          </cell>
          <cell r="J89">
            <v>7.8763902744675887E-2</v>
          </cell>
          <cell r="K89">
            <v>2.5520238434873542E-3</v>
          </cell>
          <cell r="L89">
            <v>4.7871853876845058E-4</v>
          </cell>
          <cell r="M89">
            <v>0</v>
          </cell>
          <cell r="N89">
            <v>1.7051263297672047E-2</v>
          </cell>
          <cell r="O89">
            <v>3.941735932070329E-5</v>
          </cell>
          <cell r="P89">
            <v>2.3335301180417092E-4</v>
          </cell>
          <cell r="Q89">
            <v>1.2309782646823396E-4</v>
          </cell>
          <cell r="R89">
            <v>8.8202384556637009E-2</v>
          </cell>
          <cell r="S89">
            <v>1.192836020471584E-4</v>
          </cell>
          <cell r="T89">
            <v>0</v>
          </cell>
          <cell r="U89">
            <v>0</v>
          </cell>
        </row>
        <row r="90">
          <cell r="A90" t="str">
            <v>F121</v>
          </cell>
          <cell r="F90">
            <v>0.49259932908545251</v>
          </cell>
          <cell r="G90">
            <v>1.8113975042750713E-3</v>
          </cell>
          <cell r="H90">
            <v>0.30518769726084088</v>
          </cell>
          <cell r="I90">
            <v>3.8075269878912969E-3</v>
          </cell>
          <cell r="J90">
            <v>7.763922873371179E-2</v>
          </cell>
          <cell r="K90">
            <v>2.5155833575272435E-3</v>
          </cell>
          <cell r="L90">
            <v>1.1859227002019725E-2</v>
          </cell>
          <cell r="M90">
            <v>0</v>
          </cell>
          <cell r="N90">
            <v>1.6807787390349844E-2</v>
          </cell>
          <cell r="O90">
            <v>3.885451672321881E-5</v>
          </cell>
          <cell r="P90">
            <v>2.3002095157593279E-4</v>
          </cell>
          <cell r="Q90">
            <v>1.2134010597178041E-4</v>
          </cell>
          <cell r="R90">
            <v>8.726171866373364E-2</v>
          </cell>
          <cell r="S90">
            <v>1.2028843992718901E-4</v>
          </cell>
          <cell r="T90">
            <v>0</v>
          </cell>
          <cell r="U90">
            <v>0</v>
          </cell>
        </row>
        <row r="91">
          <cell r="A91" t="str">
            <v>F122</v>
          </cell>
          <cell r="F91">
            <v>0.6410108326736027</v>
          </cell>
          <cell r="G91">
            <v>4.4217138200706493E-3</v>
          </cell>
          <cell r="H91">
            <v>0.18791050969352369</v>
          </cell>
          <cell r="I91">
            <v>2.344374768013639E-3</v>
          </cell>
          <cell r="J91">
            <v>4.7804112598597265E-2</v>
          </cell>
          <cell r="K91">
            <v>1.5488977934961579E-3</v>
          </cell>
          <cell r="L91">
            <v>7.9127409144214653E-3</v>
          </cell>
          <cell r="M91">
            <v>0</v>
          </cell>
          <cell r="N91">
            <v>1.0348909617551198E-2</v>
          </cell>
          <cell r="O91">
            <v>2.3923546417126204E-5</v>
          </cell>
          <cell r="P91">
            <v>1.4162875711821467E-4</v>
          </cell>
          <cell r="Q91">
            <v>7.4711665522793257E-5</v>
          </cell>
          <cell r="R91">
            <v>9.6024273676157762E-2</v>
          </cell>
          <cell r="S91">
            <v>4.3337047550719664E-4</v>
          </cell>
          <cell r="T91">
            <v>0</v>
          </cell>
          <cell r="U91">
            <v>0</v>
          </cell>
        </row>
        <row r="92">
          <cell r="A92" t="str">
            <v>F123</v>
          </cell>
          <cell r="F92">
            <v>0.64767085687498882</v>
          </cell>
          <cell r="G92">
            <v>4.4875117124110074E-3</v>
          </cell>
          <cell r="H92">
            <v>0.18785057727750137</v>
          </cell>
          <cell r="I92">
            <v>2.3436270501550793E-3</v>
          </cell>
          <cell r="J92">
            <v>4.7788865894362841E-2</v>
          </cell>
          <cell r="K92">
            <v>1.5484037860716278E-3</v>
          </cell>
          <cell r="L92">
            <v>4.3045212524977881E-4</v>
          </cell>
          <cell r="M92">
            <v>0</v>
          </cell>
          <cell r="N92">
            <v>1.0345608923206915E-2</v>
          </cell>
          <cell r="O92">
            <v>2.391591621092358E-5</v>
          </cell>
          <cell r="P92">
            <v>1.4158358586299229E-4</v>
          </cell>
          <cell r="Q92">
            <v>7.4687836889540454E-5</v>
          </cell>
          <cell r="R92">
            <v>9.6853373249443098E-2</v>
          </cell>
          <cell r="S92">
            <v>4.405357676458922E-4</v>
          </cell>
          <cell r="T92">
            <v>0</v>
          </cell>
          <cell r="U92">
            <v>0</v>
          </cell>
        </row>
        <row r="93">
          <cell r="A93" t="str">
            <v>F124</v>
          </cell>
          <cell r="F93">
            <v>0.6175387520197918</v>
          </cell>
          <cell r="G93">
            <v>3.9690753157880084E-3</v>
          </cell>
          <cell r="H93">
            <v>0.21049217224171449</v>
          </cell>
          <cell r="I93">
            <v>2.6261039804143737E-3</v>
          </cell>
          <cell r="J93">
            <v>5.3548848967403168E-2</v>
          </cell>
          <cell r="K93">
            <v>1.7350326049626026E-3</v>
          </cell>
          <cell r="L93">
            <v>2.8734492830721856E-3</v>
          </cell>
          <cell r="M93">
            <v>0</v>
          </cell>
          <cell r="N93">
            <v>1.1592563232808894E-2</v>
          </cell>
          <cell r="O93">
            <v>2.6798497121206708E-5</v>
          </cell>
          <cell r="P93">
            <v>1.5864862900073675E-4</v>
          </cell>
          <cell r="Q93">
            <v>8.3689947908385456E-5</v>
          </cell>
          <cell r="R93">
            <v>9.4976347635896463E-2</v>
          </cell>
          <cell r="S93">
            <v>3.7851764411770902E-4</v>
          </cell>
          <cell r="T93">
            <v>0</v>
          </cell>
          <cell r="U93">
            <v>0</v>
          </cell>
        </row>
        <row r="94">
          <cell r="A94" t="str">
            <v>F125</v>
          </cell>
          <cell r="F94">
            <v>0.59916802044549167</v>
          </cell>
          <cell r="G94">
            <v>5.8662920241523133E-3</v>
          </cell>
          <cell r="H94">
            <v>0.23004184350127424</v>
          </cell>
          <cell r="I94">
            <v>4.1819777151713968E-3</v>
          </cell>
          <cell r="J94">
            <v>5.9769372820023418E-2</v>
          </cell>
          <cell r="K94">
            <v>1.4717787496119591E-3</v>
          </cell>
          <cell r="L94">
            <v>3.7728557234822883E-3</v>
          </cell>
          <cell r="M94">
            <v>0</v>
          </cell>
          <cell r="N94">
            <v>1.8891204322096868E-2</v>
          </cell>
          <cell r="O94">
            <v>2.2772281469184889E-4</v>
          </cell>
          <cell r="P94">
            <v>1.3517818822102984E-4</v>
          </cell>
          <cell r="Q94">
            <v>7.9475186869722039E-4</v>
          </cell>
          <cell r="R94">
            <v>7.5041511768877966E-2</v>
          </cell>
          <cell r="S94">
            <v>6.3749005820799007E-4</v>
          </cell>
          <cell r="T94">
            <v>0</v>
          </cell>
          <cell r="U94">
            <v>0</v>
          </cell>
        </row>
        <row r="95">
          <cell r="A95" t="str">
            <v>F126</v>
          </cell>
          <cell r="F95">
            <v>0.79982902925414667</v>
          </cell>
          <cell r="G95">
            <v>4.7427782236612124E-3</v>
          </cell>
          <cell r="H95">
            <v>6.9845839745268132E-2</v>
          </cell>
          <cell r="I95">
            <v>1.1240110564238626E-3</v>
          </cell>
          <cell r="J95">
            <v>6.1794279673247536E-3</v>
          </cell>
          <cell r="K95">
            <v>1.5774880033761626E-4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3.0075450962783758E-3</v>
          </cell>
          <cell r="Q95">
            <v>6.3516331880587938E-4</v>
          </cell>
          <cell r="R95">
            <v>0.11395754357422491</v>
          </cell>
          <cell r="S95">
            <v>5.209129635284814E-4</v>
          </cell>
          <cell r="T95">
            <v>0</v>
          </cell>
          <cell r="U95">
            <v>0</v>
          </cell>
        </row>
        <row r="96">
          <cell r="A96" t="str">
            <v>F127</v>
          </cell>
          <cell r="F96">
            <v>0.68566781551498379</v>
          </cell>
          <cell r="G96">
            <v>6.0932498003833492E-3</v>
          </cell>
          <cell r="H96">
            <v>0.10514982991503745</v>
          </cell>
          <cell r="I96">
            <v>1.6417079858689855E-3</v>
          </cell>
          <cell r="J96">
            <v>2.0808379169903427E-2</v>
          </cell>
          <cell r="K96">
            <v>4.890737980960643E-4</v>
          </cell>
          <cell r="L96">
            <v>0</v>
          </cell>
          <cell r="M96">
            <v>4.2861406070281348E-2</v>
          </cell>
          <cell r="N96">
            <v>1.1512479143855146E-2</v>
          </cell>
          <cell r="O96">
            <v>8.7387277265313636E-5</v>
          </cell>
          <cell r="P96">
            <v>2.3203536821554392E-3</v>
          </cell>
          <cell r="Q96">
            <v>4.9003539377847358E-4</v>
          </cell>
          <cell r="R96">
            <v>0.11663396873240213</v>
          </cell>
          <cell r="S96">
            <v>4.5330204456028427E-4</v>
          </cell>
          <cell r="T96">
            <v>2.8955057357144677E-3</v>
          </cell>
          <cell r="U96">
            <v>2.8955057357144677E-3</v>
          </cell>
        </row>
        <row r="97">
          <cell r="A97" t="str">
            <v>F128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1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</row>
        <row r="98">
          <cell r="A98" t="str">
            <v>F129</v>
          </cell>
          <cell r="F98">
            <v>6.25E-2</v>
          </cell>
          <cell r="G98">
            <v>6.25E-2</v>
          </cell>
          <cell r="H98">
            <v>6.25E-2</v>
          </cell>
          <cell r="I98">
            <v>6.25E-2</v>
          </cell>
          <cell r="J98">
            <v>6.25E-2</v>
          </cell>
          <cell r="K98">
            <v>6.25E-2</v>
          </cell>
          <cell r="L98">
            <v>6.25E-2</v>
          </cell>
          <cell r="M98">
            <v>6.25E-2</v>
          </cell>
          <cell r="N98">
            <v>6.25E-2</v>
          </cell>
          <cell r="O98">
            <v>6.25E-2</v>
          </cell>
          <cell r="P98">
            <v>6.25E-2</v>
          </cell>
          <cell r="Q98">
            <v>6.25E-2</v>
          </cell>
          <cell r="R98">
            <v>6.25E-2</v>
          </cell>
          <cell r="S98">
            <v>6.25E-2</v>
          </cell>
          <cell r="T98">
            <v>6.25E-2</v>
          </cell>
          <cell r="U98">
            <v>6.25E-2</v>
          </cell>
        </row>
        <row r="99">
          <cell r="A99" t="str">
            <v>F130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1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</row>
        <row r="100">
          <cell r="A100" t="str">
            <v>F131</v>
          </cell>
          <cell r="F100">
            <v>0.56770186738793993</v>
          </cell>
          <cell r="G100">
            <v>3.0960363242427077E-3</v>
          </cell>
          <cell r="H100">
            <v>0.22990707051245932</v>
          </cell>
          <cell r="I100">
            <v>2.919188193491567E-3</v>
          </cell>
          <cell r="J100">
            <v>5.7046815317045613E-2</v>
          </cell>
          <cell r="K100">
            <v>1.831043904604264E-3</v>
          </cell>
          <cell r="L100">
            <v>2.8810801206688986E-2</v>
          </cell>
          <cell r="M100">
            <v>2.4054945241137726E-3</v>
          </cell>
          <cell r="N100">
            <v>1.2650846925586887E-2</v>
          </cell>
          <cell r="O100">
            <v>3.3783612324316819E-5</v>
          </cell>
          <cell r="P100">
            <v>5.8320115802673307E-4</v>
          </cell>
          <cell r="Q100">
            <v>1.7932972178389913E-4</v>
          </cell>
          <cell r="R100">
            <v>9.2238410567589885E-2</v>
          </cell>
          <cell r="S100">
            <v>2.711038918561211E-4</v>
          </cell>
          <cell r="T100">
            <v>1.6250337612303749E-4</v>
          </cell>
          <cell r="U100">
            <v>1.6250337612303749E-4</v>
          </cell>
        </row>
        <row r="101">
          <cell r="A101" t="str">
            <v>F132</v>
          </cell>
          <cell r="F101">
            <v>0.5501100615606157</v>
          </cell>
          <cell r="G101">
            <v>2.8229174989101748E-3</v>
          </cell>
          <cell r="H101">
            <v>0.25974177968331658</v>
          </cell>
          <cell r="I101">
            <v>3.2405429344089095E-3</v>
          </cell>
          <cell r="J101">
            <v>6.6077864951740117E-2</v>
          </cell>
          <cell r="K101">
            <v>2.1409843977668692E-3</v>
          </cell>
          <cell r="L101">
            <v>1.0329929743293352E-2</v>
          </cell>
          <cell r="M101">
            <v>0</v>
          </cell>
          <cell r="N101">
            <v>1.4304916772503343E-2</v>
          </cell>
          <cell r="O101">
            <v>3.306863747459121E-5</v>
          </cell>
          <cell r="P101">
            <v>1.9576821694656458E-4</v>
          </cell>
          <cell r="Q101">
            <v>1.0327118476579718E-4</v>
          </cell>
          <cell r="R101">
            <v>9.0657284000211114E-2</v>
          </cell>
          <cell r="S101">
            <v>2.4161041804680836E-4</v>
          </cell>
          <cell r="T101">
            <v>0</v>
          </cell>
          <cell r="U101">
            <v>0</v>
          </cell>
        </row>
        <row r="102">
          <cell r="A102" t="str">
            <v>F133</v>
          </cell>
          <cell r="F102">
            <v>0.62563571214274327</v>
          </cell>
          <cell r="G102">
            <v>4.1083871511183251E-3</v>
          </cell>
          <cell r="H102">
            <v>0.20440802735949487</v>
          </cell>
          <cell r="I102">
            <v>2.5501980836655524E-3</v>
          </cell>
          <cell r="J102">
            <v>5.2001052904850999E-2</v>
          </cell>
          <cell r="K102">
            <v>1.6848825702532578E-3</v>
          </cell>
          <cell r="L102">
            <v>2.2169783640165579E-3</v>
          </cell>
          <cell r="M102">
            <v>0</v>
          </cell>
          <cell r="N102">
            <v>1.1257487426836838E-2</v>
          </cell>
          <cell r="O102">
            <v>2.602390328536593E-5</v>
          </cell>
          <cell r="P102">
            <v>1.5406298938323319E-4</v>
          </cell>
          <cell r="Q102">
            <v>8.1270942190323305E-5</v>
          </cell>
          <cell r="R102">
            <v>9.548073329417299E-2</v>
          </cell>
          <cell r="S102">
            <v>3.9518286798843265E-4</v>
          </cell>
          <cell r="T102">
            <v>0</v>
          </cell>
          <cell r="U102">
            <v>0</v>
          </cell>
        </row>
        <row r="103">
          <cell r="A103" t="str">
            <v>F134</v>
          </cell>
          <cell r="F103">
            <v>0.58311020998959984</v>
          </cell>
          <cell r="G103">
            <v>3.0766254549574501E-3</v>
          </cell>
          <cell r="H103">
            <v>0.23464719330929401</v>
          </cell>
          <cell r="I103">
            <v>2.9608450533336441E-3</v>
          </cell>
          <cell r="J103">
            <v>5.8162337631541813E-2</v>
          </cell>
          <cell r="K103">
            <v>1.8789015063898284E-3</v>
          </cell>
          <cell r="L103">
            <v>8.9648383449978993E-3</v>
          </cell>
          <cell r="M103">
            <v>0</v>
          </cell>
          <cell r="N103">
            <v>1.241453423121309E-2</v>
          </cell>
          <cell r="O103">
            <v>2.8698645258601246E-5</v>
          </cell>
          <cell r="P103">
            <v>5.6734213151204364E-4</v>
          </cell>
          <cell r="Q103">
            <v>1.7356027627394921E-4</v>
          </cell>
          <cell r="R103">
            <v>9.3736393414598745E-2</v>
          </cell>
          <cell r="S103">
            <v>2.7852001102894797E-4</v>
          </cell>
          <cell r="T103">
            <v>0</v>
          </cell>
          <cell r="U103">
            <v>0</v>
          </cell>
        </row>
        <row r="104">
          <cell r="A104" t="str">
            <v>F135</v>
          </cell>
          <cell r="F104">
            <v>0.66112799325192451</v>
          </cell>
          <cell r="G104">
            <v>4.2376457624888602E-3</v>
          </cell>
          <cell r="H104">
            <v>0.17699067824031969</v>
          </cell>
          <cell r="I104">
            <v>2.2596092612897942E-3</v>
          </cell>
          <cell r="J104">
            <v>4.2664793511374595E-2</v>
          </cell>
          <cell r="K104">
            <v>1.3737256214565031E-3</v>
          </cell>
          <cell r="L104">
            <v>1.7652640238026557E-3</v>
          </cell>
          <cell r="M104">
            <v>0</v>
          </cell>
          <cell r="N104">
            <v>8.9637489817457599E-3</v>
          </cell>
          <cell r="O104">
            <v>2.0721474315765182E-5</v>
          </cell>
          <cell r="P104">
            <v>7.3546640231193403E-4</v>
          </cell>
          <cell r="Q104">
            <v>1.9412776276799917E-4</v>
          </cell>
          <cell r="R104">
            <v>9.9245425047767719E-2</v>
          </cell>
          <cell r="S104">
            <v>4.2080065843407721E-4</v>
          </cell>
          <cell r="T104">
            <v>0</v>
          </cell>
          <cell r="U104">
            <v>0</v>
          </cell>
        </row>
        <row r="105">
          <cell r="A105" t="str">
            <v>F136</v>
          </cell>
          <cell r="F105">
            <v>0.8657621302079489</v>
          </cell>
          <cell r="G105">
            <v>4.8663927510339301E-3</v>
          </cell>
          <cell r="H105">
            <v>2.2055088090278698E-2</v>
          </cell>
          <cell r="I105">
            <v>2.8987970317288558E-4</v>
          </cell>
          <cell r="J105">
            <v>4.4066603470581129E-3</v>
          </cell>
          <cell r="K105">
            <v>1.2264957376336271E-4</v>
          </cell>
          <cell r="L105">
            <v>7.2655517466575946E-3</v>
          </cell>
          <cell r="M105">
            <v>4.9539250124087031E-3</v>
          </cell>
          <cell r="N105">
            <v>3.6310317378119932E-3</v>
          </cell>
          <cell r="O105">
            <v>2.9906809039339938E-5</v>
          </cell>
          <cell r="P105">
            <v>2.4363870511386536E-3</v>
          </cell>
          <cell r="Q105">
            <v>5.1454047595556355E-4</v>
          </cell>
          <cell r="R105">
            <v>8.331266710600467E-2</v>
          </cell>
          <cell r="S105">
            <v>3.2189697701374043E-4</v>
          </cell>
          <cell r="T105">
            <v>1.5646205357075321E-5</v>
          </cell>
          <cell r="U105">
            <v>1.5646205357075321E-5</v>
          </cell>
        </row>
        <row r="106">
          <cell r="A106" t="str">
            <v>F137</v>
          </cell>
          <cell r="F106">
            <v>0.3651446460920188</v>
          </cell>
          <cell r="G106">
            <v>2.0349323308317541E-3</v>
          </cell>
          <cell r="H106">
            <v>0.25492407960267699</v>
          </cell>
          <cell r="I106">
            <v>3.6521149116921863E-3</v>
          </cell>
          <cell r="J106">
            <v>7.7325210372604605E-2</v>
          </cell>
          <cell r="K106">
            <v>2.3174679516327996E-3</v>
          </cell>
          <cell r="L106">
            <v>5.0228689060202074E-3</v>
          </cell>
          <cell r="M106">
            <v>0.16799351112328029</v>
          </cell>
          <cell r="N106">
            <v>9.6240293477414512E-3</v>
          </cell>
          <cell r="O106">
            <v>6.0850221921844937E-5</v>
          </cell>
          <cell r="P106">
            <v>3.7087751341051178E-4</v>
          </cell>
          <cell r="Q106">
            <v>5.6288631991126086E-4</v>
          </cell>
          <cell r="R106">
            <v>6.4702672784048662E-2</v>
          </cell>
          <cell r="S106">
            <v>3.0956185542190771E-4</v>
          </cell>
          <cell r="T106">
            <v>1.9306593911407571E-2</v>
          </cell>
          <cell r="U106">
            <v>2.6647696755379539E-2</v>
          </cell>
        </row>
        <row r="107">
          <cell r="A107" t="str">
            <v>F137P</v>
          </cell>
          <cell r="F107">
            <v>0.32413841052597542</v>
          </cell>
          <cell r="G107">
            <v>1.3696213086707009E-3</v>
          </cell>
          <cell r="H107">
            <v>0.26640441476825627</v>
          </cell>
          <cell r="I107">
            <v>3.8017253768601249E-3</v>
          </cell>
          <cell r="J107">
            <v>8.2501016123335075E-2</v>
          </cell>
          <cell r="K107">
            <v>2.4696652047423852E-3</v>
          </cell>
          <cell r="L107">
            <v>2.9989327135496856E-3</v>
          </cell>
          <cell r="M107">
            <v>0.19126891161421031</v>
          </cell>
          <cell r="N107">
            <v>9.6314441168551361E-3</v>
          </cell>
          <cell r="O107">
            <v>5.2438541624172705E-5</v>
          </cell>
          <cell r="P107">
            <v>2.7760474313374528E-4</v>
          </cell>
          <cell r="Q107">
            <v>6.1974920284008431E-4</v>
          </cell>
          <cell r="R107">
            <v>6.1266892524094584E-2</v>
          </cell>
          <cell r="S107">
            <v>2.8223032061047834E-4</v>
          </cell>
          <cell r="T107">
            <v>2.1992904474076296E-2</v>
          </cell>
          <cell r="U107">
            <v>3.0924038441165758E-2</v>
          </cell>
        </row>
        <row r="108">
          <cell r="A108" t="str">
            <v>F137T</v>
          </cell>
          <cell r="F108">
            <v>0.36139534990082117</v>
          </cell>
          <cell r="G108">
            <v>1.8750102891220732E-3</v>
          </cell>
          <cell r="H108">
            <v>0.26168842160766387</v>
          </cell>
          <cell r="I108">
            <v>3.8006960549377146E-3</v>
          </cell>
          <cell r="J108">
            <v>7.7088942357758344E-2</v>
          </cell>
          <cell r="K108">
            <v>2.2699177468097518E-3</v>
          </cell>
          <cell r="L108">
            <v>2.0684569525560182E-3</v>
          </cell>
          <cell r="M108">
            <v>0.17355288313350423</v>
          </cell>
          <cell r="N108">
            <v>8.956570210028594E-3</v>
          </cell>
          <cell r="O108">
            <v>4.9535494658932236E-5</v>
          </cell>
          <cell r="P108">
            <v>2.5308817920411915E-4</v>
          </cell>
          <cell r="Q108">
            <v>4.253024402965436E-4</v>
          </cell>
          <cell r="R108">
            <v>6.3100207544076525E-2</v>
          </cell>
          <cell r="S108">
            <v>2.5011364173026457E-4</v>
          </cell>
          <cell r="T108">
            <v>2.0108490279384821E-2</v>
          </cell>
          <cell r="U108">
            <v>2.3117014167447054E-2</v>
          </cell>
        </row>
        <row r="109">
          <cell r="A109" t="str">
            <v>F137D</v>
          </cell>
          <cell r="F109">
            <v>0.56278582644822983</v>
          </cell>
          <cell r="G109">
            <v>4.7558515511734005E-3</v>
          </cell>
          <cell r="H109">
            <v>0.22956527029348739</v>
          </cell>
          <cell r="I109">
            <v>3.1173076164326716E-3</v>
          </cell>
          <cell r="J109">
            <v>5.7415313637640283E-2</v>
          </cell>
          <cell r="K109">
            <v>1.8373486623737216E-3</v>
          </cell>
          <cell r="L109">
            <v>2.6410217816268188E-2</v>
          </cell>
          <cell r="M109">
            <v>7.5029321074592389E-3</v>
          </cell>
          <cell r="N109">
            <v>1.2581402049592226E-2</v>
          </cell>
          <cell r="O109">
            <v>1.5620262024988781E-4</v>
          </cell>
          <cell r="P109">
            <v>5.6783224623477714E-4</v>
          </cell>
          <cell r="Q109">
            <v>2.0111452774792504E-4</v>
          </cell>
          <cell r="R109">
            <v>9.1049773296986006E-2</v>
          </cell>
          <cell r="S109">
            <v>3.4373395492479119E-4</v>
          </cell>
          <cell r="T109">
            <v>7.5706757717863783E-4</v>
          </cell>
          <cell r="U109">
            <v>9.5280559402117679E-4</v>
          </cell>
        </row>
        <row r="110">
          <cell r="A110" t="str">
            <v>F137R</v>
          </cell>
          <cell r="F110">
            <v>0.85947855373615256</v>
          </cell>
          <cell r="G110">
            <v>1.1691265772835207E-2</v>
          </cell>
          <cell r="H110">
            <v>2.0648581673453684E-2</v>
          </cell>
          <cell r="I110">
            <v>9.5779272088606932E-4</v>
          </cell>
          <cell r="J110">
            <v>3.6830650948329983E-3</v>
          </cell>
          <cell r="K110">
            <v>-1.8849872574617058E-6</v>
          </cell>
          <cell r="L110">
            <v>7.61073649561565E-3</v>
          </cell>
          <cell r="M110">
            <v>3.9681666160957521E-3</v>
          </cell>
          <cell r="N110">
            <v>3.6065402510622232E-3</v>
          </cell>
          <cell r="O110">
            <v>5.3369147741767344E-5</v>
          </cell>
          <cell r="P110">
            <v>2.4882898060143354E-3</v>
          </cell>
          <cell r="Q110">
            <v>5.2494988770924891E-4</v>
          </cell>
          <cell r="R110">
            <v>8.4284857710230116E-2</v>
          </cell>
          <cell r="S110">
            <v>1.0642126256917128E-3</v>
          </cell>
          <cell r="T110">
            <v>-3.3160320463479952E-5</v>
          </cell>
          <cell r="U110">
            <v>-2.5336230600515878E-5</v>
          </cell>
        </row>
        <row r="111">
          <cell r="A111" t="str">
            <v>F137M</v>
          </cell>
          <cell r="F111">
            <v>0.42022077720238593</v>
          </cell>
          <cell r="G111">
            <v>2.3531396889914275E-3</v>
          </cell>
          <cell r="H111">
            <v>0.25201857126415489</v>
          </cell>
          <cell r="I111">
            <v>3.6133656880689134E-3</v>
          </cell>
          <cell r="J111">
            <v>7.1590481695167504E-2</v>
          </cell>
          <cell r="K111">
            <v>2.1235744179780519E-3</v>
          </cell>
          <cell r="L111">
            <v>4.8560494337218469E-3</v>
          </cell>
          <cell r="M111">
            <v>0.12996229559705436</v>
          </cell>
          <cell r="N111">
            <v>9.9829660445078551E-3</v>
          </cell>
          <cell r="O111">
            <v>5.3035571785148623E-5</v>
          </cell>
          <cell r="P111">
            <v>3.1718752123594218E-4</v>
          </cell>
          <cell r="Q111">
            <v>3.8376997402934422E-4</v>
          </cell>
          <cell r="R111">
            <v>7.0071824681484582E-2</v>
          </cell>
          <cell r="S111">
            <v>2.7696465580044231E-4</v>
          </cell>
          <cell r="T111">
            <v>1.5067245054212882E-2</v>
          </cell>
          <cell r="U111">
            <v>1.7108751509420799E-2</v>
          </cell>
        </row>
        <row r="112">
          <cell r="A112" t="str">
            <v>F138</v>
          </cell>
          <cell r="F112">
            <v>0.47115838443723962</v>
          </cell>
          <cell r="G112">
            <v>2.6357224025787369E-3</v>
          </cell>
          <cell r="H112">
            <v>0.22656733260686199</v>
          </cell>
          <cell r="I112">
            <v>3.0638069057349524E-3</v>
          </cell>
          <cell r="J112">
            <v>6.3715472962238812E-2</v>
          </cell>
          <cell r="K112">
            <v>1.8630610074759314E-3</v>
          </cell>
          <cell r="L112">
            <v>9.4892347082082811E-3</v>
          </cell>
          <cell r="M112">
            <v>0.11067487247203241</v>
          </cell>
          <cell r="N112">
            <v>9.2673338829695109E-3</v>
          </cell>
          <cell r="O112">
            <v>5.7085455046698991E-5</v>
          </cell>
          <cell r="P112">
            <v>5.9175648832598645E-4</v>
          </cell>
          <cell r="Q112">
            <v>3.7134035149418739E-4</v>
          </cell>
          <cell r="R112">
            <v>7.2771486981323852E-2</v>
          </cell>
          <cell r="S112">
            <v>3.6689879284738486E-4</v>
          </cell>
          <cell r="T112">
            <v>1.2790527962046968E-2</v>
          </cell>
          <cell r="U112">
            <v>1.4615682583574416E-2</v>
          </cell>
        </row>
        <row r="113">
          <cell r="A113" t="str">
            <v>F138P</v>
          </cell>
          <cell r="F113">
            <v>0.36114680216770828</v>
          </cell>
          <cell r="G113">
            <v>-2.8332956124804671E-4</v>
          </cell>
          <cell r="H113">
            <v>0.26336234524476948</v>
          </cell>
          <cell r="I113">
            <v>3.3727049508391169E-3</v>
          </cell>
          <cell r="J113">
            <v>7.7593846721193627E-2</v>
          </cell>
          <cell r="K113">
            <v>2.2082794889300146E-3</v>
          </cell>
          <cell r="L113">
            <v>1.9178985250675169E-3</v>
          </cell>
          <cell r="M113">
            <v>0.17443316039524795</v>
          </cell>
          <cell r="N113">
            <v>8.9344420045988082E-3</v>
          </cell>
          <cell r="O113">
            <v>4.9924294435094302E-6</v>
          </cell>
          <cell r="P113">
            <v>2.4929008973566334E-4</v>
          </cell>
          <cell r="Q113">
            <v>4.2362492613203759E-4</v>
          </cell>
          <cell r="R113">
            <v>6.2750590655479374E-2</v>
          </cell>
          <cell r="S113">
            <v>2.4906871219263415E-4</v>
          </cell>
          <cell r="T113">
            <v>2.034071037366536E-2</v>
          </cell>
          <cell r="U113">
            <v>2.3295572876244664E-2</v>
          </cell>
        </row>
        <row r="114">
          <cell r="A114" t="str">
            <v>F138T</v>
          </cell>
          <cell r="F114">
            <v>0.35946287821347767</v>
          </cell>
          <cell r="G114">
            <v>1.8512211883656344E-3</v>
          </cell>
          <cell r="H114">
            <v>0.26138209850025818</v>
          </cell>
          <cell r="I114">
            <v>3.7974463007327364E-3</v>
          </cell>
          <cell r="J114">
            <v>7.6910443758162306E-2</v>
          </cell>
          <cell r="K114">
            <v>2.2609900501900661E-3</v>
          </cell>
          <cell r="L114">
            <v>1.8774494902965636E-3</v>
          </cell>
          <cell r="M114">
            <v>0.17672428083000613</v>
          </cell>
          <cell r="N114">
            <v>8.8526401312327366E-3</v>
          </cell>
          <cell r="O114">
            <v>4.8646993478482404E-5</v>
          </cell>
          <cell r="P114">
            <v>2.4679326514969043E-4</v>
          </cell>
          <cell r="Q114">
            <v>4.1568413008836525E-4</v>
          </cell>
          <cell r="R114">
            <v>6.2695541339418723E-2</v>
          </cell>
          <cell r="S114">
            <v>2.4644704487066519E-4</v>
          </cell>
          <cell r="T114">
            <v>2.0290473766595537E-2</v>
          </cell>
          <cell r="U114">
            <v>2.2936964997676876E-2</v>
          </cell>
        </row>
        <row r="115">
          <cell r="A115" t="str">
            <v>F138D</v>
          </cell>
          <cell r="F115">
            <v>0.56640308426905073</v>
          </cell>
          <cell r="G115">
            <v>4.9674531220237116E-3</v>
          </cell>
          <cell r="H115">
            <v>0.22938109122782405</v>
          </cell>
          <cell r="I115">
            <v>3.1032748680305511E-3</v>
          </cell>
          <cell r="J115">
            <v>5.691630413683571E-2</v>
          </cell>
          <cell r="K115">
            <v>1.8353965830464199E-3</v>
          </cell>
          <cell r="L115">
            <v>2.8744888120263729E-2</v>
          </cell>
          <cell r="M115">
            <v>2.3999912558316469E-3</v>
          </cell>
          <cell r="N115">
            <v>1.2621904434165811E-2</v>
          </cell>
          <cell r="O115">
            <v>1.7037390444250467E-4</v>
          </cell>
          <cell r="P115">
            <v>5.8186691577305364E-4</v>
          </cell>
          <cell r="Q115">
            <v>1.7891945289322299E-4</v>
          </cell>
          <cell r="R115">
            <v>9.20273883789373E-2</v>
          </cell>
          <cell r="S115">
            <v>3.4380012609886584E-4</v>
          </cell>
          <cell r="T115">
            <v>1.6213160239144452E-4</v>
          </cell>
          <cell r="U115">
            <v>1.6213160239144452E-4</v>
          </cell>
        </row>
        <row r="116">
          <cell r="A116" t="str">
            <v>F138R</v>
          </cell>
          <cell r="F116">
            <v>0.858149301048171</v>
          </cell>
          <cell r="G116">
            <v>1.1669745082241832E-2</v>
          </cell>
          <cell r="H116">
            <v>2.1366469566586586E-2</v>
          </cell>
          <cell r="I116">
            <v>9.6683594392410704E-4</v>
          </cell>
          <cell r="J116">
            <v>3.889465631181126E-3</v>
          </cell>
          <cell r="K116">
            <v>4.2990233096337073E-6</v>
          </cell>
          <cell r="L116">
            <v>7.5946323028168337E-3</v>
          </cell>
          <cell r="M116">
            <v>4.3574466927133156E-3</v>
          </cell>
          <cell r="N116">
            <v>3.6234574533162861E-3</v>
          </cell>
          <cell r="O116">
            <v>5.3361168689677569E-5</v>
          </cell>
          <cell r="P116">
            <v>2.4811711788525217E-3</v>
          </cell>
          <cell r="Q116">
            <v>5.2399843395052972E-4</v>
          </cell>
          <cell r="R116">
            <v>8.4229678528684945E-2</v>
          </cell>
          <cell r="S116">
            <v>1.0624817080369638E-3</v>
          </cell>
          <cell r="T116">
            <v>1.3828118762266845E-5</v>
          </cell>
          <cell r="U116">
            <v>1.3828118762266845E-5</v>
          </cell>
        </row>
        <row r="117">
          <cell r="A117" t="str">
            <v>F138M</v>
          </cell>
          <cell r="F117">
            <v>6.25E-2</v>
          </cell>
          <cell r="G117">
            <v>6.25E-2</v>
          </cell>
          <cell r="H117">
            <v>6.25E-2</v>
          </cell>
          <cell r="I117">
            <v>6.25E-2</v>
          </cell>
          <cell r="J117">
            <v>6.25E-2</v>
          </cell>
          <cell r="K117">
            <v>6.25E-2</v>
          </cell>
          <cell r="L117">
            <v>6.25E-2</v>
          </cell>
          <cell r="M117">
            <v>6.25E-2</v>
          </cell>
          <cell r="N117">
            <v>6.25E-2</v>
          </cell>
          <cell r="O117">
            <v>6.25E-2</v>
          </cell>
          <cell r="P117">
            <v>6.25E-2</v>
          </cell>
          <cell r="Q117">
            <v>6.25E-2</v>
          </cell>
          <cell r="R117">
            <v>6.25E-2</v>
          </cell>
          <cell r="S117">
            <v>6.25E-2</v>
          </cell>
          <cell r="T117">
            <v>6.25E-2</v>
          </cell>
          <cell r="U117">
            <v>6.25E-2</v>
          </cell>
        </row>
        <row r="118">
          <cell r="A118" t="str">
            <v>F140</v>
          </cell>
          <cell r="F118">
            <v>0.38237515865756544</v>
          </cell>
          <cell r="G118">
            <v>1.9087514115454156E-3</v>
          </cell>
          <cell r="H118">
            <v>0.26111138544317541</v>
          </cell>
          <cell r="I118">
            <v>3.8108882333744141E-3</v>
          </cell>
          <cell r="J118">
            <v>7.605698338573974E-2</v>
          </cell>
          <cell r="K118">
            <v>2.2032913924775938E-3</v>
          </cell>
          <cell r="L118">
            <v>4.9530048725114264E-3</v>
          </cell>
          <cell r="M118">
            <v>0.14981217853599343</v>
          </cell>
          <cell r="N118">
            <v>9.5828842837255238E-3</v>
          </cell>
          <cell r="O118">
            <v>5.766461691566159E-5</v>
          </cell>
          <cell r="P118">
            <v>3.580415201120774E-4</v>
          </cell>
          <cell r="Q118">
            <v>5.4558033741375865E-4</v>
          </cell>
          <cell r="R118">
            <v>6.7726329147386369E-2</v>
          </cell>
          <cell r="S118">
            <v>2.7978295141201369E-4</v>
          </cell>
          <cell r="T118">
            <v>1.6646116830260804E-2</v>
          </cell>
          <cell r="U118">
            <v>2.2571958380390729E-2</v>
          </cell>
        </row>
        <row r="119">
          <cell r="A119" t="str">
            <v>F140P</v>
          </cell>
          <cell r="F119">
            <v>0.33394163730140763</v>
          </cell>
          <cell r="G119">
            <v>1.3949598041939108E-3</v>
          </cell>
          <cell r="H119">
            <v>0.27026822620639346</v>
          </cell>
          <cell r="I119">
            <v>3.9319998573089888E-3</v>
          </cell>
          <cell r="J119">
            <v>8.151320694913991E-2</v>
          </cell>
          <cell r="K119">
            <v>2.4171098652669147E-3</v>
          </cell>
          <cell r="L119">
            <v>2.7412876424174229E-3</v>
          </cell>
          <cell r="M119">
            <v>0.18205333000248752</v>
          </cell>
          <cell r="N119">
            <v>9.2593467730853942E-3</v>
          </cell>
          <cell r="O119">
            <v>5.1316071781615111E-5</v>
          </cell>
          <cell r="P119">
            <v>2.7689061967080204E-4</v>
          </cell>
          <cell r="Q119">
            <v>6.0203250696773544E-4</v>
          </cell>
          <cell r="R119">
            <v>6.2988822205576819E-2</v>
          </cell>
          <cell r="S119">
            <v>2.6164354000952135E-4</v>
          </cell>
          <cell r="T119">
            <v>2.0320897558371551E-2</v>
          </cell>
          <cell r="U119">
            <v>2.7977293095920619E-2</v>
          </cell>
        </row>
        <row r="120">
          <cell r="A120" t="str">
            <v>F140T</v>
          </cell>
          <cell r="F120">
            <v>0.35330360436059677</v>
          </cell>
          <cell r="G120">
            <v>1.5450124327195667E-3</v>
          </cell>
          <cell r="H120">
            <v>0.27346040639070157</v>
          </cell>
          <cell r="I120">
            <v>4.0747716588297013E-3</v>
          </cell>
          <cell r="J120">
            <v>7.9039066844874398E-2</v>
          </cell>
          <cell r="K120">
            <v>2.3085946476054781E-3</v>
          </cell>
          <cell r="L120">
            <v>2.240501508025983E-3</v>
          </cell>
          <cell r="M120">
            <v>0.16859796388015685</v>
          </cell>
          <cell r="N120">
            <v>8.6899016858641726E-3</v>
          </cell>
          <cell r="O120">
            <v>4.927194950955417E-5</v>
          </cell>
          <cell r="P120">
            <v>2.5614247823879351E-4</v>
          </cell>
          <cell r="Q120">
            <v>4.9781500688584755E-4</v>
          </cell>
          <cell r="R120">
            <v>6.4754479825468128E-2</v>
          </cell>
          <cell r="S120">
            <v>2.2975359286418081E-4</v>
          </cell>
          <cell r="T120">
            <v>1.8121976691116808E-2</v>
          </cell>
          <cell r="U120">
            <v>2.2830737046542281E-2</v>
          </cell>
        </row>
        <row r="121">
          <cell r="A121" t="str">
            <v>F140D</v>
          </cell>
          <cell r="F121">
            <v>0.57099776634490151</v>
          </cell>
          <cell r="G121">
            <v>3.4445664614782155E-3</v>
          </cell>
          <cell r="H121">
            <v>0.23460666291401669</v>
          </cell>
          <cell r="I121">
            <v>3.3094553432307379E-3</v>
          </cell>
          <cell r="J121">
            <v>5.7515959165524017E-2</v>
          </cell>
          <cell r="K121">
            <v>1.7706719865879714E-3</v>
          </cell>
          <cell r="L121">
            <v>1.7571720594228561E-2</v>
          </cell>
          <cell r="M121">
            <v>2.2930579408017939E-3</v>
          </cell>
          <cell r="N121">
            <v>1.2730434011287104E-2</v>
          </cell>
          <cell r="O121">
            <v>9.6487414612600098E-5</v>
          </cell>
          <cell r="P121">
            <v>5.668026290294411E-4</v>
          </cell>
          <cell r="Q121">
            <v>3.3905891484859086E-4</v>
          </cell>
          <cell r="R121">
            <v>9.3845373333747678E-2</v>
          </cell>
          <cell r="S121">
            <v>3.3522848238692882E-4</v>
          </cell>
          <cell r="T121">
            <v>2.5828042210526925E-4</v>
          </cell>
          <cell r="U121">
            <v>3.1847404121245577E-4</v>
          </cell>
        </row>
        <row r="122">
          <cell r="A122" t="str">
            <v>F140R</v>
          </cell>
          <cell r="F122">
            <v>0.85465462757807664</v>
          </cell>
          <cell r="G122">
            <v>1.0787613020290165E-2</v>
          </cell>
          <cell r="H122">
            <v>5.0979666475492187E-2</v>
          </cell>
          <cell r="I122">
            <v>1.3751429565795113E-3</v>
          </cell>
          <cell r="J122">
            <v>5.1165278288760824E-3</v>
          </cell>
          <cell r="K122">
            <v>-2.6745445400948699E-3</v>
          </cell>
          <cell r="L122">
            <v>7.9279193051026726E-3</v>
          </cell>
          <cell r="M122">
            <v>1.5882532923766194E-3</v>
          </cell>
          <cell r="N122">
            <v>4.1915673816665874E-3</v>
          </cell>
          <cell r="O122">
            <v>5.2439142351327886E-5</v>
          </cell>
          <cell r="P122">
            <v>2.3709808315876195E-3</v>
          </cell>
          <cell r="Q122">
            <v>5.4624523884902519E-4</v>
          </cell>
          <cell r="R122">
            <v>5.8345645238376931E-2</v>
          </cell>
          <cell r="S122">
            <v>8.7610048760944326E-4</v>
          </cell>
          <cell r="T122">
            <v>1.694381414742918E-3</v>
          </cell>
          <cell r="U122">
            <v>2.1674343481165544E-3</v>
          </cell>
        </row>
        <row r="123">
          <cell r="A123" t="str">
            <v>F140M</v>
          </cell>
          <cell r="F123">
            <v>0.41599682923807862</v>
          </cell>
          <cell r="G123">
            <v>2.258205282950601E-3</v>
          </cell>
          <cell r="H123">
            <v>0.25460564384918483</v>
          </cell>
          <cell r="I123">
            <v>3.6731042786394812E-3</v>
          </cell>
          <cell r="J123">
            <v>7.2228373871348769E-2</v>
          </cell>
          <cell r="K123">
            <v>2.1396497820750028E-3</v>
          </cell>
          <cell r="L123">
            <v>4.9267225374346304E-3</v>
          </cell>
          <cell r="M123">
            <v>0.13058603814699202</v>
          </cell>
          <cell r="N123">
            <v>9.9118681975461469E-3</v>
          </cell>
          <cell r="O123">
            <v>5.3109825009582002E-5</v>
          </cell>
          <cell r="P123">
            <v>3.2088734566997133E-4</v>
          </cell>
          <cell r="Q123">
            <v>4.1231976217199692E-4</v>
          </cell>
          <cell r="R123">
            <v>7.0336707083802033E-2</v>
          </cell>
          <cell r="S123">
            <v>2.7286414682986142E-4</v>
          </cell>
          <cell r="T123">
            <v>1.4878211148783958E-2</v>
          </cell>
          <cell r="U123">
            <v>1.7399465503482477E-2</v>
          </cell>
        </row>
        <row r="124">
          <cell r="A124" t="str">
            <v>F141</v>
          </cell>
          <cell r="F124">
            <v>0.37355013143249088</v>
          </cell>
          <cell r="G124">
            <v>1.4413118918127573E-3</v>
          </cell>
          <cell r="H124">
            <v>0.27360610918048872</v>
          </cell>
          <cell r="I124">
            <v>4.1066555451102285E-3</v>
          </cell>
          <cell r="J124">
            <v>7.807389482509805E-2</v>
          </cell>
          <cell r="K124">
            <v>2.2400969370120526E-3</v>
          </cell>
          <cell r="L124">
            <v>5.9478688325553019E-3</v>
          </cell>
          <cell r="M124">
            <v>0.14286666879388518</v>
          </cell>
          <cell r="N124">
            <v>9.3018747137438209E-3</v>
          </cell>
          <cell r="O124">
            <v>5.8296287584303999E-5</v>
          </cell>
          <cell r="P124">
            <v>3.9145242097387797E-4</v>
          </cell>
          <cell r="Q124">
            <v>6.7411182328445647E-4</v>
          </cell>
          <cell r="R124">
            <v>7.0688747712345013E-2</v>
          </cell>
          <cell r="S124">
            <v>2.5963814632046255E-4</v>
          </cell>
          <cell r="T124">
            <v>1.4441000615864372E-2</v>
          </cell>
          <cell r="U124">
            <v>2.2352140841430394E-2</v>
          </cell>
        </row>
        <row r="125">
          <cell r="A125" t="str">
            <v>F150</v>
          </cell>
          <cell r="F125">
            <v>0.34368593695084243</v>
          </cell>
          <cell r="G125">
            <v>-4.4124161289675464E-3</v>
          </cell>
          <cell r="H125">
            <v>0.45067915426448035</v>
          </cell>
          <cell r="I125">
            <v>8.086892737874541E-3</v>
          </cell>
          <cell r="J125">
            <v>9.8492760866130333E-2</v>
          </cell>
          <cell r="K125">
            <v>2.1058393649909498E-3</v>
          </cell>
          <cell r="L125">
            <v>6.1409529860911383E-3</v>
          </cell>
          <cell r="M125">
            <v>-1.4992456701903347E-2</v>
          </cell>
          <cell r="N125">
            <v>7.5774155297558248E-3</v>
          </cell>
          <cell r="O125">
            <v>5.6606466270416225E-5</v>
          </cell>
          <cell r="P125">
            <v>7.1766009422523749E-4</v>
          </cell>
          <cell r="Q125">
            <v>1.9838211743093718E-3</v>
          </cell>
          <cell r="R125">
            <v>0.11737839062901922</v>
          </cell>
          <cell r="S125">
            <v>-9.5250458552518342E-5</v>
          </cell>
          <cell r="T125">
            <v>-2.0779044015700486E-2</v>
          </cell>
          <cell r="U125">
            <v>3.3737362411340216E-3</v>
          </cell>
        </row>
        <row r="126">
          <cell r="A126" t="str">
            <v>F150P</v>
          </cell>
          <cell r="F126">
            <v>0.27093529575432457</v>
          </cell>
          <cell r="G126">
            <v>-4.0551124548739289E-3</v>
          </cell>
          <cell r="H126">
            <v>0.4672365488821057</v>
          </cell>
          <cell r="I126">
            <v>8.7298972753798512E-3</v>
          </cell>
          <cell r="J126">
            <v>0.10697895839940599</v>
          </cell>
          <cell r="K126">
            <v>2.776930473258304E-3</v>
          </cell>
          <cell r="L126">
            <v>7.1143347183141789E-3</v>
          </cell>
          <cell r="M126">
            <v>3.7590787820448363E-2</v>
          </cell>
          <cell r="N126">
            <v>3.9502581973601663E-3</v>
          </cell>
          <cell r="O126">
            <v>4.189547391797409E-5</v>
          </cell>
          <cell r="P126">
            <v>6.2501362724935142E-4</v>
          </cell>
          <cell r="Q126">
            <v>2.3923898371474568E-3</v>
          </cell>
          <cell r="R126">
            <v>0.10998578736326224</v>
          </cell>
          <cell r="S126">
            <v>-1.0824796066226706E-4</v>
          </cell>
          <cell r="T126">
            <v>-2.3698460318816113E-2</v>
          </cell>
          <cell r="U126">
            <v>9.5037229121783095E-3</v>
          </cell>
        </row>
        <row r="127">
          <cell r="A127" t="str">
            <v>F150T</v>
          </cell>
          <cell r="F127">
            <v>1.8595388501120163</v>
          </cell>
          <cell r="G127">
            <v>7.2042089650013297E-2</v>
          </cell>
          <cell r="H127">
            <v>-2.2504405002753169</v>
          </cell>
          <cell r="I127">
            <v>-5.5473497136067702E-2</v>
          </cell>
          <cell r="J127">
            <v>-0.34743716810371494</v>
          </cell>
          <cell r="K127">
            <v>-6.5990324320841041E-3</v>
          </cell>
          <cell r="L127">
            <v>-6.6290762773734288E-2</v>
          </cell>
          <cell r="M127">
            <v>1.6109451462962137</v>
          </cell>
          <cell r="N127">
            <v>5.5805352841873254E-2</v>
          </cell>
          <cell r="O127">
            <v>-1.1356603476233267E-5</v>
          </cell>
          <cell r="P127">
            <v>-3.307375672830736E-3</v>
          </cell>
          <cell r="Q127">
            <v>-2.0519855882841703E-2</v>
          </cell>
          <cell r="R127">
            <v>-0.43499248262209095</v>
          </cell>
          <cell r="S127">
            <v>3.9871217942825769E-3</v>
          </cell>
          <cell r="T127">
            <v>0.50546056343460144</v>
          </cell>
          <cell r="U127">
            <v>7.7292907373157901E-2</v>
          </cell>
        </row>
        <row r="128">
          <cell r="A128" t="str">
            <v>F150D</v>
          </cell>
          <cell r="F128">
            <v>0.46518272076363704</v>
          </cell>
          <cell r="G128">
            <v>-1.8911315316378608E-3</v>
          </cell>
          <cell r="H128">
            <v>0.32710950064426536</v>
          </cell>
          <cell r="I128">
            <v>5.0513014812002552E-3</v>
          </cell>
          <cell r="J128">
            <v>7.4372199908442849E-2</v>
          </cell>
          <cell r="K128">
            <v>2.217746500844399E-3</v>
          </cell>
          <cell r="L128">
            <v>2.5513796023084244E-3</v>
          </cell>
          <cell r="M128">
            <v>-1.8193509499219219E-3</v>
          </cell>
          <cell r="N128">
            <v>1.2166345654800534E-2</v>
          </cell>
          <cell r="O128">
            <v>6.5996590431625693E-5</v>
          </cell>
          <cell r="P128">
            <v>6.8822356992310314E-4</v>
          </cell>
          <cell r="Q128">
            <v>8.1077901357366451E-4</v>
          </cell>
          <cell r="R128">
            <v>0.11357607562054058</v>
          </cell>
          <cell r="S128">
            <v>9.5917302031702068E-5</v>
          </cell>
          <cell r="T128">
            <v>-9.5805953026725132E-5</v>
          </cell>
          <cell r="U128">
            <v>-8.1898217412935048E-5</v>
          </cell>
        </row>
        <row r="129">
          <cell r="A129" t="str">
            <v>F150R</v>
          </cell>
          <cell r="F129">
            <v>0.88473122876870713</v>
          </cell>
          <cell r="G129">
            <v>1.0576486236077967E-2</v>
          </cell>
          <cell r="H129">
            <v>-0.93910246608901382</v>
          </cell>
          <cell r="I129">
            <v>-1.6332169367059984E-2</v>
          </cell>
          <cell r="J129">
            <v>-1.6366880341564211E-2</v>
          </cell>
          <cell r="K129">
            <v>9.3260359200440776E-2</v>
          </cell>
          <cell r="L129">
            <v>-1.2068037955090807E-2</v>
          </cell>
          <cell r="M129">
            <v>0.14972274810780975</v>
          </cell>
          <cell r="N129">
            <v>-1.1767133436539502E-2</v>
          </cell>
          <cell r="O129">
            <v>-2.1690991827741011E-5</v>
          </cell>
          <cell r="P129">
            <v>3.5825912388410867E-3</v>
          </cell>
          <cell r="Q129">
            <v>-1.3735301922440624E-3</v>
          </cell>
          <cell r="R129">
            <v>0.950572097400458</v>
          </cell>
          <cell r="S129">
            <v>3.3796926267610043E-3</v>
          </cell>
          <cell r="T129">
            <v>-3.6210697256438967E-2</v>
          </cell>
          <cell r="U129">
            <v>-6.25825979493283E-2</v>
          </cell>
        </row>
        <row r="130">
          <cell r="A130" t="str">
            <v>F150M</v>
          </cell>
          <cell r="F130">
            <v>0.338513288526956</v>
          </cell>
          <cell r="G130">
            <v>-5.0486028187441963E-4</v>
          </cell>
          <cell r="H130">
            <v>0.33143999133727242</v>
          </cell>
          <cell r="I130">
            <v>5.4864529489307258E-3</v>
          </cell>
          <cell r="J130">
            <v>8.6670522259880631E-2</v>
          </cell>
          <cell r="K130">
            <v>2.4599450432300249E-3</v>
          </cell>
          <cell r="L130">
            <v>9.0391998385758263E-3</v>
          </cell>
          <cell r="M130">
            <v>0.10909277591995523</v>
          </cell>
          <cell r="N130">
            <v>8.0047693233653173E-3</v>
          </cell>
          <cell r="O130">
            <v>5.2849912507225985E-5</v>
          </cell>
          <cell r="P130">
            <v>4.8389574498047323E-4</v>
          </cell>
          <cell r="Q130">
            <v>1.2435628923892208E-3</v>
          </cell>
          <cell r="R130">
            <v>8.5546219383864266E-2</v>
          </cell>
          <cell r="S130">
            <v>1.4086290423555574E-4</v>
          </cell>
          <cell r="T130">
            <v>3.6749092183980016E-3</v>
          </cell>
          <cell r="U130">
            <v>1.8655615027332692E-2</v>
          </cell>
        </row>
        <row r="131">
          <cell r="A131" t="str">
            <v>F151</v>
          </cell>
          <cell r="F131">
            <v>0.40953709824846979</v>
          </cell>
          <cell r="G131">
            <v>2.3501116554705396E-3</v>
          </cell>
          <cell r="H131">
            <v>0.24764397645584374</v>
          </cell>
          <cell r="I131">
            <v>3.5935851459762821E-3</v>
          </cell>
          <cell r="J131">
            <v>7.121408112124411E-2</v>
          </cell>
          <cell r="K131">
            <v>2.095759941090083E-3</v>
          </cell>
          <cell r="L131">
            <v>7.5005887398069309E-3</v>
          </cell>
          <cell r="M131">
            <v>0.14221133417508319</v>
          </cell>
          <cell r="N131">
            <v>9.3622549457133553E-3</v>
          </cell>
          <cell r="O131">
            <v>5.3303703630976361E-5</v>
          </cell>
          <cell r="P131">
            <v>3.2476280732517593E-4</v>
          </cell>
          <cell r="Q131">
            <v>4.0354066952657055E-4</v>
          </cell>
          <cell r="R131">
            <v>6.8154771371528478E-2</v>
          </cell>
          <cell r="S131">
            <v>2.8433254604695146E-4</v>
          </cell>
          <cell r="T131">
            <v>1.6509849104595565E-2</v>
          </cell>
          <cell r="U131">
            <v>1.8760649368648175E-2</v>
          </cell>
        </row>
        <row r="132">
          <cell r="A132" t="str">
            <v>F151P</v>
          </cell>
          <cell r="F132">
            <v>0.36093892391153265</v>
          </cell>
          <cell r="G132">
            <v>1.8588479141330666E-3</v>
          </cell>
          <cell r="H132">
            <v>0.26246248938004202</v>
          </cell>
          <cell r="I132">
            <v>3.8131467644219484E-3</v>
          </cell>
          <cell r="J132">
            <v>7.7229288510772778E-2</v>
          </cell>
          <cell r="K132">
            <v>2.2703767453228912E-3</v>
          </cell>
          <cell r="L132">
            <v>1.8854557068133551E-3</v>
          </cell>
          <cell r="M132">
            <v>0.17346716818320085</v>
          </cell>
          <cell r="N132">
            <v>8.8893696455146429E-3</v>
          </cell>
          <cell r="O132">
            <v>4.8850659361506239E-5</v>
          </cell>
          <cell r="P132">
            <v>2.4781923747000572E-4</v>
          </cell>
          <cell r="Q132">
            <v>4.1744725699964589E-4</v>
          </cell>
          <cell r="R132">
            <v>6.2954088627060048E-2</v>
          </cell>
          <cell r="S132">
            <v>2.4747278183407994E-4</v>
          </cell>
          <cell r="T132">
            <v>2.0235748674362751E-2</v>
          </cell>
          <cell r="U132">
            <v>2.303350600115784E-2</v>
          </cell>
        </row>
        <row r="133">
          <cell r="A133" t="str">
            <v>F151T</v>
          </cell>
          <cell r="F133">
            <v>0.3594640276188617</v>
          </cell>
          <cell r="G133">
            <v>1.851227107762962E-3</v>
          </cell>
          <cell r="H133">
            <v>0.26138293428611953</v>
          </cell>
          <cell r="I133">
            <v>3.7974584433084768E-3</v>
          </cell>
          <cell r="J133">
            <v>7.6910689684191125E-2</v>
          </cell>
          <cell r="K133">
            <v>2.2609972798493571E-3</v>
          </cell>
          <cell r="L133">
            <v>1.8774554935605549E-3</v>
          </cell>
          <cell r="M133">
            <v>0.17672175591665396</v>
          </cell>
          <cell r="N133">
            <v>8.8526684381118326E-3</v>
          </cell>
          <cell r="O133">
            <v>4.8647149030333833E-5</v>
          </cell>
          <cell r="P133">
            <v>2.4679405428683072E-4</v>
          </cell>
          <cell r="Q133">
            <v>4.1568545926477297E-4</v>
          </cell>
          <cell r="R133">
            <v>6.2695741812394151E-2</v>
          </cell>
          <cell r="S133">
            <v>2.464478329007441E-4</v>
          </cell>
          <cell r="T133">
            <v>2.0290431083624438E-2</v>
          </cell>
          <cell r="U133">
            <v>2.2937038340079277E-2</v>
          </cell>
        </row>
        <row r="134">
          <cell r="A134" t="str">
            <v>F151D</v>
          </cell>
          <cell r="F134">
            <v>0.62054431679199051</v>
          </cell>
          <cell r="G134">
            <v>4.4978340315749944E-3</v>
          </cell>
          <cell r="H134">
            <v>0.18575215325052399</v>
          </cell>
          <cell r="I134">
            <v>2.6758936527901691E-3</v>
          </cell>
          <cell r="J134">
            <v>4.5730083106648528E-2</v>
          </cell>
          <cell r="K134">
            <v>1.3564312324919057E-3</v>
          </cell>
          <cell r="L134">
            <v>3.2304576071287526E-2</v>
          </cell>
          <cell r="M134">
            <v>2.6195153121533802E-3</v>
          </cell>
          <cell r="N134">
            <v>1.1551431955361513E-2</v>
          </cell>
          <cell r="O134">
            <v>7.3430898799356535E-5</v>
          </cell>
          <cell r="P134">
            <v>6.3858195764002418E-4</v>
          </cell>
          <cell r="Q134">
            <v>3.4177355099940167E-4</v>
          </cell>
          <cell r="R134">
            <v>9.1112648659491896E-2</v>
          </cell>
          <cell r="S134">
            <v>4.4740639288806374E-4</v>
          </cell>
          <cell r="T134">
            <v>1.7696156767920513E-4</v>
          </cell>
          <cell r="U134">
            <v>1.7696156767920513E-4</v>
          </cell>
        </row>
        <row r="135">
          <cell r="A135" t="str">
            <v>F151R</v>
          </cell>
          <cell r="F135">
            <v>0.86551500147091898</v>
          </cell>
          <cell r="G135">
            <v>5.0683594529580319E-3</v>
          </cell>
          <cell r="H135">
            <v>1.9132546218184467E-2</v>
          </cell>
          <cell r="I135">
            <v>2.4039586160936883E-4</v>
          </cell>
          <cell r="J135">
            <v>3.0213304231461124E-4</v>
          </cell>
          <cell r="K135">
            <v>8.280368878913904E-6</v>
          </cell>
          <cell r="L135">
            <v>9.6264638827002376E-3</v>
          </cell>
          <cell r="M135">
            <v>6.5103631939672372E-4</v>
          </cell>
          <cell r="N135">
            <v>3.6915878105104141E-3</v>
          </cell>
          <cell r="O135">
            <v>3.107770856713517E-5</v>
          </cell>
          <cell r="P135">
            <v>2.7186906196835056E-3</v>
          </cell>
          <cell r="Q135">
            <v>5.7416015438684401E-4</v>
          </cell>
          <cell r="R135">
            <v>9.2076137237740066E-2</v>
          </cell>
          <cell r="S135">
            <v>3.5604560283675326E-4</v>
          </cell>
          <cell r="T135">
            <v>4.0421246570583646E-6</v>
          </cell>
          <cell r="U135">
            <v>4.0421246570583646E-6</v>
          </cell>
        </row>
        <row r="136">
          <cell r="A136" t="str">
            <v>F151M</v>
          </cell>
          <cell r="F136">
            <v>6.25E-2</v>
          </cell>
          <cell r="G136">
            <v>6.25E-2</v>
          </cell>
          <cell r="H136">
            <v>6.25E-2</v>
          </cell>
          <cell r="I136">
            <v>6.25E-2</v>
          </cell>
          <cell r="J136">
            <v>6.25E-2</v>
          </cell>
          <cell r="K136">
            <v>6.25E-2</v>
          </cell>
          <cell r="L136">
            <v>6.25E-2</v>
          </cell>
          <cell r="M136">
            <v>6.25E-2</v>
          </cell>
          <cell r="N136">
            <v>6.25E-2</v>
          </cell>
          <cell r="O136">
            <v>6.25E-2</v>
          </cell>
          <cell r="P136">
            <v>6.25E-2</v>
          </cell>
          <cell r="Q136">
            <v>6.25E-2</v>
          </cell>
          <cell r="R136">
            <v>6.25E-2</v>
          </cell>
          <cell r="S136">
            <v>6.25E-2</v>
          </cell>
          <cell r="T136">
            <v>6.25E-2</v>
          </cell>
          <cell r="U136">
            <v>6.25E-2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/>
      <sheetData sheetId="1">
        <row r="14">
          <cell r="N14">
            <v>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61">
          <cell r="H61">
            <v>5.759308024002361E-2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Function Summary"/>
      <sheetName val="Class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NPC Factors"/>
      <sheetName val="Revenues"/>
      <sheetName val="TransInvest"/>
      <sheetName val="DistInvest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9">
          <cell r="L9">
            <v>8.2837271695077097E-2</v>
          </cell>
        </row>
        <row r="11">
          <cell r="Y11">
            <v>1</v>
          </cell>
        </row>
        <row r="19">
          <cell r="K19">
            <v>0.47799999999999998</v>
          </cell>
        </row>
        <row r="20">
          <cell r="K20">
            <v>3.0000000000000001E-3</v>
          </cell>
        </row>
        <row r="21">
          <cell r="K21">
            <v>0.51900000000000002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>
        <row r="61">
          <cell r="H61">
            <v>5.6674747264269187E-2</v>
          </cell>
        </row>
      </sheetData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(4.4) Allctd Base NPC (GRC12)"/>
      <sheetName val="(4.5) Base NPC by Cat (GRC12)"/>
      <sheetName val="(4.6) Base UTGRC12 MAY NPC"/>
      <sheetName val="Allocation"/>
      <sheetName val="Check MWh"/>
      <sheetName val="Check Dollars"/>
      <sheetName val="Check Other"/>
      <sheetName val="FuelAllocation"/>
      <sheetName val="West Valley"/>
      <sheetName val="Hermiston"/>
      <sheetName val="Ramp Loss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Wind Integration"/>
      <sheetName val="MacroBuild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58">
          <cell r="R258" t="str">
            <v>AMP Resources (Cove Fort)</v>
          </cell>
          <cell r="S258">
            <v>2</v>
          </cell>
        </row>
        <row r="259">
          <cell r="R259" t="str">
            <v>APGI 7X24 return</v>
          </cell>
          <cell r="S259">
            <v>6</v>
          </cell>
        </row>
        <row r="260">
          <cell r="R260" t="str">
            <v>APGI LLH return</v>
          </cell>
          <cell r="S260">
            <v>6</v>
          </cell>
        </row>
        <row r="261">
          <cell r="R261" t="str">
            <v>APS 6X16 at 4C</v>
          </cell>
          <cell r="S261">
            <v>3</v>
          </cell>
        </row>
        <row r="262">
          <cell r="R262" t="str">
            <v>APS 7X16 at 4C</v>
          </cell>
          <cell r="S262">
            <v>3</v>
          </cell>
        </row>
        <row r="263">
          <cell r="R263" t="str">
            <v>APS 7X16 at Mona</v>
          </cell>
          <cell r="S263">
            <v>3</v>
          </cell>
        </row>
        <row r="264">
          <cell r="R264" t="str">
            <v>APS Exchange</v>
          </cell>
          <cell r="S264">
            <v>6</v>
          </cell>
        </row>
        <row r="265">
          <cell r="R265" t="str">
            <v>APS Exchange deliver</v>
          </cell>
          <cell r="S265">
            <v>6</v>
          </cell>
        </row>
        <row r="266">
          <cell r="R266" t="str">
            <v>APS p207861</v>
          </cell>
          <cell r="S266">
            <v>6</v>
          </cell>
        </row>
        <row r="267">
          <cell r="R267" t="str">
            <v>APS s207860</v>
          </cell>
          <cell r="S267">
            <v>6</v>
          </cell>
        </row>
        <row r="268">
          <cell r="R268" t="str">
            <v>APS Supplemental Purchase coal</v>
          </cell>
          <cell r="S268">
            <v>2</v>
          </cell>
        </row>
        <row r="269">
          <cell r="R269" t="str">
            <v>APS Supplemental Purchase other</v>
          </cell>
          <cell r="S269">
            <v>2</v>
          </cell>
        </row>
        <row r="270">
          <cell r="R270" t="str">
            <v>Aquila hydro hedge</v>
          </cell>
          <cell r="S270">
            <v>2</v>
          </cell>
        </row>
        <row r="271">
          <cell r="R271" t="str">
            <v>Biomass (QF)</v>
          </cell>
          <cell r="S271">
            <v>4</v>
          </cell>
        </row>
        <row r="272">
          <cell r="R272" t="str">
            <v>Biomass Non-Generation</v>
          </cell>
          <cell r="S272">
            <v>4</v>
          </cell>
        </row>
        <row r="273">
          <cell r="R273" t="str">
            <v>Biomass One QF</v>
          </cell>
          <cell r="S273">
            <v>4</v>
          </cell>
        </row>
        <row r="274">
          <cell r="R274" t="str">
            <v>Black Hills</v>
          </cell>
          <cell r="S274">
            <v>1</v>
          </cell>
        </row>
        <row r="275">
          <cell r="R275" t="str">
            <v>Black Hills Losses</v>
          </cell>
          <cell r="S275">
            <v>1</v>
          </cell>
        </row>
        <row r="276">
          <cell r="R276" t="str">
            <v>Black Hills Reserve (CTs)</v>
          </cell>
          <cell r="S276">
            <v>6</v>
          </cell>
        </row>
        <row r="277">
          <cell r="R277" t="str">
            <v>Blanding</v>
          </cell>
          <cell r="S277">
            <v>1</v>
          </cell>
        </row>
        <row r="278">
          <cell r="R278" t="str">
            <v>Blanding Purchase</v>
          </cell>
          <cell r="S278">
            <v>2</v>
          </cell>
        </row>
        <row r="279">
          <cell r="R279" t="str">
            <v>Blue Mountain Wind QF</v>
          </cell>
          <cell r="S279">
            <v>4</v>
          </cell>
        </row>
        <row r="280">
          <cell r="R280" t="str">
            <v>BPA FC II delivery</v>
          </cell>
          <cell r="S280">
            <v>6</v>
          </cell>
        </row>
        <row r="281">
          <cell r="R281" t="str">
            <v>BPA FC II Generation</v>
          </cell>
          <cell r="S281">
            <v>6</v>
          </cell>
        </row>
        <row r="282">
          <cell r="R282" t="str">
            <v>BPA FC IV delivery</v>
          </cell>
          <cell r="S282">
            <v>6</v>
          </cell>
        </row>
        <row r="283">
          <cell r="R283" t="str">
            <v>BPA FC IV Generation</v>
          </cell>
          <cell r="S283">
            <v>6</v>
          </cell>
        </row>
        <row r="284">
          <cell r="R284" t="str">
            <v>BPA Flathead Sale</v>
          </cell>
          <cell r="S284">
            <v>1</v>
          </cell>
        </row>
        <row r="285">
          <cell r="R285" t="str">
            <v>BPA Hermiston Losses</v>
          </cell>
          <cell r="S285">
            <v>8</v>
          </cell>
        </row>
        <row r="286">
          <cell r="R286" t="str">
            <v>BPA Palisades return</v>
          </cell>
          <cell r="S286">
            <v>6</v>
          </cell>
        </row>
        <row r="287">
          <cell r="R287" t="str">
            <v>BPA Palisades storage</v>
          </cell>
          <cell r="S287">
            <v>6</v>
          </cell>
        </row>
        <row r="288">
          <cell r="R288" t="str">
            <v>BPA Peaking</v>
          </cell>
          <cell r="S288">
            <v>6</v>
          </cell>
        </row>
        <row r="289">
          <cell r="R289" t="str">
            <v>BPA Peaking Replacement</v>
          </cell>
          <cell r="S289">
            <v>6</v>
          </cell>
        </row>
        <row r="290">
          <cell r="R290" t="str">
            <v>BPA So. Idaho Exchange In</v>
          </cell>
          <cell r="S290">
            <v>6</v>
          </cell>
        </row>
        <row r="291">
          <cell r="R291" t="str">
            <v>BPA So. Idaho Exchange Out</v>
          </cell>
          <cell r="S291">
            <v>6</v>
          </cell>
        </row>
        <row r="292">
          <cell r="R292" t="str">
            <v>BPA Spring Energy</v>
          </cell>
          <cell r="S292">
            <v>6</v>
          </cell>
        </row>
        <row r="293">
          <cell r="R293" t="str">
            <v>BPA Spring Energy deliver</v>
          </cell>
          <cell r="S293">
            <v>6</v>
          </cell>
        </row>
        <row r="294">
          <cell r="R294" t="str">
            <v>BPA Summer Storage</v>
          </cell>
          <cell r="S294">
            <v>6</v>
          </cell>
        </row>
        <row r="295">
          <cell r="R295" t="str">
            <v>BPA Summer Storage return</v>
          </cell>
          <cell r="S295">
            <v>6</v>
          </cell>
        </row>
        <row r="296">
          <cell r="R296" t="str">
            <v>BPA Wind Sale</v>
          </cell>
          <cell r="S296">
            <v>1</v>
          </cell>
        </row>
        <row r="297">
          <cell r="R297" t="str">
            <v>Bridger Losses In</v>
          </cell>
          <cell r="S297">
            <v>8</v>
          </cell>
        </row>
        <row r="298">
          <cell r="R298" t="str">
            <v>Bridger Losses Out</v>
          </cell>
          <cell r="S298">
            <v>8</v>
          </cell>
        </row>
        <row r="299">
          <cell r="R299" t="str">
            <v>Bridger Losses Out</v>
          </cell>
          <cell r="S299">
            <v>8</v>
          </cell>
        </row>
        <row r="300">
          <cell r="R300" t="str">
            <v>Cal ISO East - Four Corners Purchase</v>
          </cell>
          <cell r="S300">
            <v>13</v>
          </cell>
        </row>
        <row r="301">
          <cell r="R301" t="str">
            <v>Cal ISO East - Four Corners Sale</v>
          </cell>
          <cell r="S301">
            <v>12</v>
          </cell>
        </row>
        <row r="302">
          <cell r="R302" t="str">
            <v>Cal ISO East - Mona Purchase</v>
          </cell>
          <cell r="S302">
            <v>13</v>
          </cell>
        </row>
        <row r="303">
          <cell r="R303" t="str">
            <v>Cal ISO East - Mona Sale</v>
          </cell>
          <cell r="S303">
            <v>12</v>
          </cell>
        </row>
        <row r="304">
          <cell r="R304" t="str">
            <v>Cal ISO West - COB Purchase</v>
          </cell>
          <cell r="S304">
            <v>13</v>
          </cell>
        </row>
        <row r="305">
          <cell r="R305" t="str">
            <v>Cal ISO West - COB Sale</v>
          </cell>
          <cell r="S305">
            <v>12</v>
          </cell>
        </row>
        <row r="306">
          <cell r="R306" t="str">
            <v>California QF</v>
          </cell>
          <cell r="S306">
            <v>4</v>
          </cell>
        </row>
        <row r="307">
          <cell r="R307" t="str">
            <v>California Pre-MSP QF</v>
          </cell>
          <cell r="S307">
            <v>4</v>
          </cell>
        </row>
        <row r="308">
          <cell r="R308" t="str">
            <v>California Post-Merger Pre-MSP QF</v>
          </cell>
          <cell r="S308">
            <v>4</v>
          </cell>
        </row>
        <row r="309">
          <cell r="R309" t="str">
            <v>California Post-MSP QF</v>
          </cell>
          <cell r="S309">
            <v>4</v>
          </cell>
        </row>
        <row r="310">
          <cell r="R310" t="str">
            <v>California Pre-Merger QF</v>
          </cell>
          <cell r="S310">
            <v>4</v>
          </cell>
        </row>
        <row r="311">
          <cell r="R311" t="str">
            <v>Canadian Entitlement CEAEA</v>
          </cell>
          <cell r="S311">
            <v>5</v>
          </cell>
        </row>
        <row r="312">
          <cell r="R312" t="str">
            <v>Cargill p483225</v>
          </cell>
          <cell r="S312">
            <v>6</v>
          </cell>
        </row>
        <row r="313">
          <cell r="R313" t="str">
            <v>Cargill p485290</v>
          </cell>
          <cell r="S313">
            <v>6</v>
          </cell>
        </row>
        <row r="314">
          <cell r="R314" t="str">
            <v>Cargill s483226</v>
          </cell>
          <cell r="S314">
            <v>6</v>
          </cell>
        </row>
        <row r="315">
          <cell r="R315" t="str">
            <v>Cargill s485289</v>
          </cell>
          <cell r="S315">
            <v>6</v>
          </cell>
        </row>
        <row r="316">
          <cell r="R316" t="str">
            <v>Chehalis Station Service</v>
          </cell>
          <cell r="S316">
            <v>2</v>
          </cell>
        </row>
        <row r="317">
          <cell r="R317" t="str">
            <v>Chelan - Rocky Reach</v>
          </cell>
          <cell r="S317">
            <v>5</v>
          </cell>
        </row>
        <row r="318">
          <cell r="R318" t="str">
            <v>Chevron Wind QF</v>
          </cell>
          <cell r="S318">
            <v>4</v>
          </cell>
        </row>
        <row r="319">
          <cell r="R319" t="str">
            <v>Clark Displacement</v>
          </cell>
          <cell r="S319">
            <v>2</v>
          </cell>
        </row>
        <row r="320">
          <cell r="R320" t="str">
            <v>Clark Displacement Buy Back</v>
          </cell>
          <cell r="S320">
            <v>2</v>
          </cell>
        </row>
        <row r="321">
          <cell r="R321" t="str">
            <v>Clark River Road reserve</v>
          </cell>
          <cell r="S321">
            <v>2</v>
          </cell>
        </row>
        <row r="322">
          <cell r="R322" t="str">
            <v>CLARK S&amp;I</v>
          </cell>
          <cell r="S322">
            <v>2</v>
          </cell>
        </row>
        <row r="323">
          <cell r="R323" t="str">
            <v>Clark S&amp;I Base Capacity</v>
          </cell>
          <cell r="S323">
            <v>2</v>
          </cell>
        </row>
        <row r="324">
          <cell r="R324" t="str">
            <v>CLARK Storage &amp; Integration</v>
          </cell>
          <cell r="S324">
            <v>2</v>
          </cell>
        </row>
        <row r="325">
          <cell r="R325" t="str">
            <v>Clay Basin Gas Storage</v>
          </cell>
          <cell r="S325">
            <v>11</v>
          </cell>
        </row>
        <row r="326">
          <cell r="R326" t="str">
            <v>Co-Gen II QF</v>
          </cell>
          <cell r="S326">
            <v>4</v>
          </cell>
        </row>
        <row r="327">
          <cell r="R327" t="str">
            <v>Combine Hills</v>
          </cell>
          <cell r="S327">
            <v>2</v>
          </cell>
        </row>
        <row r="328">
          <cell r="R328" t="str">
            <v>Constellation p257677</v>
          </cell>
          <cell r="S328">
            <v>2</v>
          </cell>
        </row>
        <row r="329">
          <cell r="R329" t="str">
            <v>Constellation p257678</v>
          </cell>
          <cell r="S329">
            <v>2</v>
          </cell>
        </row>
        <row r="330">
          <cell r="R330" t="str">
            <v>Constellation p268849</v>
          </cell>
          <cell r="S330">
            <v>2</v>
          </cell>
        </row>
        <row r="331">
          <cell r="R331" t="str">
            <v>Cowlitz Swift deliver</v>
          </cell>
          <cell r="S331">
            <v>6</v>
          </cell>
        </row>
        <row r="332">
          <cell r="R332" t="str">
            <v>D.R. Johnson (QF)</v>
          </cell>
          <cell r="S332">
            <v>4</v>
          </cell>
        </row>
        <row r="333">
          <cell r="R333" t="str">
            <v>Deseret G&amp;T Expansion</v>
          </cell>
          <cell r="S333">
            <v>2</v>
          </cell>
        </row>
        <row r="334">
          <cell r="R334" t="str">
            <v>Deseret Purchase</v>
          </cell>
          <cell r="S334">
            <v>2</v>
          </cell>
        </row>
        <row r="335">
          <cell r="R335" t="str">
            <v>Douglas - Wells</v>
          </cell>
          <cell r="S335">
            <v>5</v>
          </cell>
        </row>
        <row r="336">
          <cell r="R336" t="str">
            <v>Douglas County Forest Products QF</v>
          </cell>
          <cell r="S336">
            <v>4</v>
          </cell>
        </row>
        <row r="337">
          <cell r="R337" t="str">
            <v>Douglas PUD - Lands Energy Share</v>
          </cell>
          <cell r="S337">
            <v>5</v>
          </cell>
        </row>
        <row r="338">
          <cell r="R338" t="str">
            <v>Douglas PUD Settlement</v>
          </cell>
          <cell r="S338">
            <v>2</v>
          </cell>
        </row>
        <row r="339">
          <cell r="R339" t="str">
            <v>DSM Cool Keeper Reserve</v>
          </cell>
          <cell r="S339">
            <v>8</v>
          </cell>
        </row>
        <row r="340">
          <cell r="R340" t="str">
            <v>DSM Idaho Irrigation</v>
          </cell>
          <cell r="S340">
            <v>8</v>
          </cell>
        </row>
        <row r="341">
          <cell r="R341" t="str">
            <v>DSM Idaho Irrigation Shifted</v>
          </cell>
          <cell r="S341">
            <v>8</v>
          </cell>
        </row>
        <row r="342">
          <cell r="R342" t="str">
            <v>DSM Utah Irrigation</v>
          </cell>
          <cell r="S342">
            <v>8</v>
          </cell>
        </row>
        <row r="343">
          <cell r="R343" t="str">
            <v>DSM Utah Irrigation Shifted</v>
          </cell>
          <cell r="S343">
            <v>8</v>
          </cell>
        </row>
        <row r="344">
          <cell r="R344" t="str">
            <v>Duke HLH</v>
          </cell>
          <cell r="S344">
            <v>2</v>
          </cell>
        </row>
        <row r="345">
          <cell r="R345" t="str">
            <v>Duke p99206</v>
          </cell>
          <cell r="S345">
            <v>2</v>
          </cell>
        </row>
        <row r="346">
          <cell r="R346" t="str">
            <v>Dunlap I Wind</v>
          </cell>
          <cell r="S346">
            <v>9</v>
          </cell>
        </row>
        <row r="347">
          <cell r="R347" t="str">
            <v>East Control Area Sale</v>
          </cell>
          <cell r="S347">
            <v>1</v>
          </cell>
        </row>
        <row r="348">
          <cell r="R348" t="str">
            <v>Electric Swaps - East</v>
          </cell>
          <cell r="S348">
            <v>13</v>
          </cell>
        </row>
        <row r="349">
          <cell r="R349" t="str">
            <v>Electric Swaps - East Buy</v>
          </cell>
          <cell r="S349">
            <v>13</v>
          </cell>
        </row>
        <row r="350">
          <cell r="R350" t="str">
            <v>Electric Swaps - East Sell</v>
          </cell>
          <cell r="S350">
            <v>12</v>
          </cell>
        </row>
        <row r="351">
          <cell r="R351" t="str">
            <v>Electric Swaps - West</v>
          </cell>
          <cell r="S351">
            <v>13</v>
          </cell>
        </row>
        <row r="352">
          <cell r="R352" t="str">
            <v>Electric Swaps - West Buy</v>
          </cell>
          <cell r="S352">
            <v>13</v>
          </cell>
        </row>
        <row r="353">
          <cell r="R353" t="str">
            <v>Electric Swaps - West Sell</v>
          </cell>
          <cell r="S353">
            <v>12</v>
          </cell>
        </row>
        <row r="354">
          <cell r="R354" t="str">
            <v>Evergreen BioPower QF</v>
          </cell>
          <cell r="S354">
            <v>4</v>
          </cell>
        </row>
        <row r="355">
          <cell r="R355" t="str">
            <v>EWEB FC I delivery</v>
          </cell>
          <cell r="S355">
            <v>6</v>
          </cell>
        </row>
        <row r="356">
          <cell r="R356" t="str">
            <v>EWEB FC I Generation</v>
          </cell>
          <cell r="S356">
            <v>6</v>
          </cell>
        </row>
        <row r="357">
          <cell r="R357" t="str">
            <v>EWEB/BPA Wind Sale</v>
          </cell>
          <cell r="S357">
            <v>6</v>
          </cell>
        </row>
        <row r="358">
          <cell r="R358" t="str">
            <v>Excess Gas Sales</v>
          </cell>
          <cell r="S358">
            <v>11</v>
          </cell>
        </row>
        <row r="359">
          <cell r="R359" t="str">
            <v>ExxonMobil QF</v>
          </cell>
          <cell r="S359">
            <v>4</v>
          </cell>
        </row>
        <row r="360">
          <cell r="R360" t="str">
            <v>Five Pine Wind QF</v>
          </cell>
          <cell r="S360">
            <v>4</v>
          </cell>
        </row>
        <row r="361">
          <cell r="R361" t="str">
            <v>Flathead &amp; ENI Sale</v>
          </cell>
          <cell r="S361">
            <v>1</v>
          </cell>
        </row>
        <row r="362">
          <cell r="R362" t="str">
            <v>Foote Creek I Generation</v>
          </cell>
          <cell r="S362">
            <v>9</v>
          </cell>
        </row>
        <row r="363">
          <cell r="R363" t="str">
            <v>Fort James (CoGen)</v>
          </cell>
          <cell r="S363">
            <v>2</v>
          </cell>
        </row>
        <row r="364">
          <cell r="R364" t="str">
            <v>Gas Swaps</v>
          </cell>
          <cell r="S364">
            <v>11</v>
          </cell>
        </row>
        <row r="365">
          <cell r="R365" t="str">
            <v>Gas Physical - East</v>
          </cell>
          <cell r="S365">
            <v>11</v>
          </cell>
        </row>
        <row r="366">
          <cell r="R366" t="str">
            <v>Gas Physical - West</v>
          </cell>
          <cell r="S366">
            <v>11</v>
          </cell>
        </row>
        <row r="367">
          <cell r="R367" t="str">
            <v>Gas Physical - Chehalis</v>
          </cell>
          <cell r="S367">
            <v>11</v>
          </cell>
        </row>
        <row r="368">
          <cell r="R368" t="str">
            <v>Gas Physical - Existing East</v>
          </cell>
          <cell r="S368">
            <v>11</v>
          </cell>
        </row>
        <row r="369">
          <cell r="R369" t="str">
            <v>Gas Physical - Hermiston</v>
          </cell>
          <cell r="S369">
            <v>11</v>
          </cell>
        </row>
        <row r="370">
          <cell r="R370" t="str">
            <v>Gas Physical - New East</v>
          </cell>
          <cell r="S370">
            <v>11</v>
          </cell>
        </row>
        <row r="371">
          <cell r="R371" t="str">
            <v>Gas Swaps - East</v>
          </cell>
          <cell r="S371">
            <v>11</v>
          </cell>
        </row>
        <row r="372">
          <cell r="R372" t="str">
            <v>Gas Swaps - West</v>
          </cell>
          <cell r="S372">
            <v>11</v>
          </cell>
        </row>
        <row r="373">
          <cell r="R373" t="str">
            <v>Gas Swaps - Chehalis</v>
          </cell>
          <cell r="S373">
            <v>11</v>
          </cell>
        </row>
        <row r="374">
          <cell r="R374" t="str">
            <v>Gas Swaps - Existing East</v>
          </cell>
          <cell r="S374">
            <v>11</v>
          </cell>
        </row>
        <row r="375">
          <cell r="R375" t="str">
            <v>Gas Swaps - Hermiston</v>
          </cell>
          <cell r="S375">
            <v>11</v>
          </cell>
        </row>
        <row r="376">
          <cell r="R376" t="str">
            <v>Gas Swaps - New East</v>
          </cell>
          <cell r="S376">
            <v>11</v>
          </cell>
        </row>
        <row r="377">
          <cell r="R377" t="str">
            <v>Gem State (City of Idaho Falls)</v>
          </cell>
          <cell r="S377">
            <v>2</v>
          </cell>
        </row>
        <row r="378">
          <cell r="R378" t="str">
            <v>Gem State Power Cost</v>
          </cell>
          <cell r="S378">
            <v>2</v>
          </cell>
        </row>
        <row r="379">
          <cell r="R379" t="str">
            <v>Glenrock Wind</v>
          </cell>
          <cell r="S379">
            <v>9</v>
          </cell>
        </row>
        <row r="380">
          <cell r="R380" t="str">
            <v>Glenrock III Wind</v>
          </cell>
          <cell r="S380">
            <v>9</v>
          </cell>
        </row>
        <row r="381">
          <cell r="R381" t="str">
            <v>Goodnoe Wind</v>
          </cell>
          <cell r="S381">
            <v>9</v>
          </cell>
        </row>
        <row r="382">
          <cell r="R382" t="str">
            <v>Grant - Priest Rapids</v>
          </cell>
          <cell r="S382">
            <v>5</v>
          </cell>
        </row>
        <row r="383">
          <cell r="R383" t="str">
            <v>Grant - Wanapum</v>
          </cell>
          <cell r="S383">
            <v>5</v>
          </cell>
        </row>
        <row r="384">
          <cell r="R384" t="str">
            <v>Grant County</v>
          </cell>
          <cell r="S384">
            <v>2</v>
          </cell>
        </row>
        <row r="385">
          <cell r="R385" t="str">
            <v>Grant Displacement</v>
          </cell>
          <cell r="S385">
            <v>5</v>
          </cell>
        </row>
        <row r="386">
          <cell r="R386" t="str">
            <v>Grant Meaningful Priority</v>
          </cell>
          <cell r="S386">
            <v>5</v>
          </cell>
        </row>
        <row r="387">
          <cell r="R387" t="str">
            <v>Grant Reasonable</v>
          </cell>
          <cell r="S387">
            <v>5</v>
          </cell>
        </row>
        <row r="388">
          <cell r="R388" t="str">
            <v>Grant Power Auction</v>
          </cell>
          <cell r="S388">
            <v>5</v>
          </cell>
        </row>
        <row r="389">
          <cell r="R389" t="str">
            <v>High Plains Wind</v>
          </cell>
          <cell r="S389">
            <v>9</v>
          </cell>
        </row>
        <row r="390">
          <cell r="R390" t="str">
            <v>High Plateau Wind QF</v>
          </cell>
          <cell r="S390">
            <v>4</v>
          </cell>
        </row>
        <row r="391">
          <cell r="R391" t="str">
            <v>Hermiston Purchase</v>
          </cell>
          <cell r="S391">
            <v>2</v>
          </cell>
        </row>
        <row r="392">
          <cell r="R392" t="str">
            <v>Hurricane Purchase</v>
          </cell>
          <cell r="S392">
            <v>2</v>
          </cell>
        </row>
        <row r="393">
          <cell r="R393" t="str">
            <v>Hurricane Sale</v>
          </cell>
          <cell r="S393">
            <v>1</v>
          </cell>
        </row>
        <row r="394">
          <cell r="R394" t="str">
            <v>Idaho Power P278538</v>
          </cell>
          <cell r="S394">
            <v>2</v>
          </cell>
        </row>
        <row r="395">
          <cell r="R395" t="str">
            <v>Idaho Power P278538 HLH</v>
          </cell>
          <cell r="S395">
            <v>2</v>
          </cell>
        </row>
        <row r="396">
          <cell r="R396" t="str">
            <v>Idaho Power P278538 LLH</v>
          </cell>
          <cell r="S396">
            <v>2</v>
          </cell>
        </row>
        <row r="397">
          <cell r="R397" t="str">
            <v>Idaho Power RTSA Purchase</v>
          </cell>
          <cell r="S397">
            <v>2</v>
          </cell>
        </row>
        <row r="398">
          <cell r="R398" t="str">
            <v>Idaho Power RTSA return</v>
          </cell>
          <cell r="S398">
            <v>8</v>
          </cell>
        </row>
        <row r="399">
          <cell r="R399" t="str">
            <v>Idaho QF</v>
          </cell>
          <cell r="S399">
            <v>4</v>
          </cell>
        </row>
        <row r="400">
          <cell r="R400" t="str">
            <v>Idaho Pre-MSP QF</v>
          </cell>
          <cell r="S400">
            <v>4</v>
          </cell>
        </row>
        <row r="401">
          <cell r="R401" t="str">
            <v>Idaho Post-Merger Pre-MSP QF</v>
          </cell>
          <cell r="S401">
            <v>4</v>
          </cell>
        </row>
        <row r="402">
          <cell r="R402" t="str">
            <v>Idaho Post-MSP QF</v>
          </cell>
          <cell r="S402">
            <v>4</v>
          </cell>
        </row>
        <row r="403">
          <cell r="R403" t="str">
            <v>Idaho Pre-Merger QF</v>
          </cell>
          <cell r="S403">
            <v>4</v>
          </cell>
        </row>
        <row r="404">
          <cell r="R404" t="str">
            <v>IPP Purchase</v>
          </cell>
          <cell r="S404">
            <v>2</v>
          </cell>
        </row>
        <row r="405">
          <cell r="R405" t="str">
            <v>IPP Sale (LADWP)</v>
          </cell>
          <cell r="S405">
            <v>1</v>
          </cell>
        </row>
        <row r="406">
          <cell r="R406" t="str">
            <v>IRP - DSM East Irrigation Ld Control</v>
          </cell>
          <cell r="S406">
            <v>7</v>
          </cell>
        </row>
        <row r="407">
          <cell r="R407" t="str">
            <v>IRP - DSM East Irrigation Ld Control - Return</v>
          </cell>
          <cell r="S407">
            <v>7</v>
          </cell>
        </row>
        <row r="408">
          <cell r="R408" t="str">
            <v>IRP - DSM East Summer Ld Control</v>
          </cell>
          <cell r="S408">
            <v>7</v>
          </cell>
        </row>
        <row r="409">
          <cell r="R409" t="str">
            <v>IRP - DSM East Summer Ld Control - Return</v>
          </cell>
          <cell r="S409">
            <v>7</v>
          </cell>
        </row>
        <row r="410">
          <cell r="R410" t="str">
            <v>IRP - DSM West Irrigation Ld Control</v>
          </cell>
          <cell r="S410">
            <v>7</v>
          </cell>
        </row>
        <row r="411">
          <cell r="R411" t="str">
            <v>IRP - DSM West Irrigation Ld Control - Return</v>
          </cell>
          <cell r="S411">
            <v>7</v>
          </cell>
        </row>
        <row r="412">
          <cell r="R412" t="str">
            <v>IRP - FOT Four Corners</v>
          </cell>
          <cell r="S412">
            <v>7</v>
          </cell>
        </row>
        <row r="413">
          <cell r="R413" t="str">
            <v>IRP - FOT Mid-C</v>
          </cell>
          <cell r="S413">
            <v>7</v>
          </cell>
        </row>
        <row r="414">
          <cell r="R414" t="str">
            <v>IRP - FOT West Main</v>
          </cell>
          <cell r="S414">
            <v>7</v>
          </cell>
        </row>
        <row r="415">
          <cell r="R415" t="str">
            <v>IRP - Wind Mid-C</v>
          </cell>
          <cell r="S415">
            <v>7</v>
          </cell>
        </row>
        <row r="416">
          <cell r="R416" t="str">
            <v>IRP - Wind Walla Walla</v>
          </cell>
          <cell r="S416">
            <v>7</v>
          </cell>
        </row>
        <row r="417">
          <cell r="R417" t="str">
            <v>IRP - Wind Wyoming SE</v>
          </cell>
          <cell r="S417">
            <v>7</v>
          </cell>
        </row>
        <row r="418">
          <cell r="R418" t="str">
            <v>IRP - Wind Wyoming SW</v>
          </cell>
          <cell r="S418">
            <v>7</v>
          </cell>
        </row>
        <row r="419">
          <cell r="R419" t="str">
            <v>IRP - Wind Yakima</v>
          </cell>
          <cell r="S419">
            <v>7</v>
          </cell>
        </row>
        <row r="420">
          <cell r="R420" t="str">
            <v>Kennecott Generation Adjustment</v>
          </cell>
          <cell r="S420">
            <v>8</v>
          </cell>
        </row>
        <row r="421">
          <cell r="R421" t="str">
            <v>Kennecott Incentive</v>
          </cell>
          <cell r="S421">
            <v>2</v>
          </cell>
        </row>
        <row r="422">
          <cell r="R422" t="str">
            <v>Kennecott Incentive (Historical)</v>
          </cell>
          <cell r="S422">
            <v>2</v>
          </cell>
        </row>
        <row r="423">
          <cell r="R423" t="str">
            <v>Kennecott QF</v>
          </cell>
          <cell r="S423">
            <v>4</v>
          </cell>
        </row>
        <row r="424">
          <cell r="R424" t="str">
            <v>Kennecott Refinery QF</v>
          </cell>
          <cell r="S424">
            <v>4</v>
          </cell>
        </row>
        <row r="425">
          <cell r="R425" t="str">
            <v>Kennecott Smelter QF</v>
          </cell>
          <cell r="S425">
            <v>4</v>
          </cell>
        </row>
        <row r="426">
          <cell r="R426" t="str">
            <v>LADWP s491300</v>
          </cell>
          <cell r="S426">
            <v>1</v>
          </cell>
        </row>
        <row r="427">
          <cell r="R427" t="str">
            <v>LADWP s491301</v>
          </cell>
          <cell r="S427">
            <v>1</v>
          </cell>
        </row>
        <row r="428">
          <cell r="R428" t="str">
            <v>LADWP p491303</v>
          </cell>
          <cell r="S428">
            <v>2</v>
          </cell>
        </row>
        <row r="429">
          <cell r="R429" t="str">
            <v>LADWP s491303</v>
          </cell>
          <cell r="S429">
            <v>2</v>
          </cell>
        </row>
        <row r="430">
          <cell r="R430" t="str">
            <v>LADWP p491304</v>
          </cell>
          <cell r="S430">
            <v>2</v>
          </cell>
        </row>
        <row r="431">
          <cell r="R431" t="str">
            <v>LADWP s491304</v>
          </cell>
          <cell r="S431">
            <v>2</v>
          </cell>
        </row>
        <row r="432">
          <cell r="R432" t="str">
            <v>Leaning Juniper 1</v>
          </cell>
          <cell r="S432">
            <v>9</v>
          </cell>
        </row>
        <row r="433">
          <cell r="R433" t="str">
            <v>Lewis River Loss of Efficiency</v>
          </cell>
          <cell r="S433">
            <v>8</v>
          </cell>
        </row>
        <row r="434">
          <cell r="R434" t="str">
            <v>Lewis River Motoring Loss</v>
          </cell>
          <cell r="S434">
            <v>8</v>
          </cell>
        </row>
        <row r="435">
          <cell r="R435" t="str">
            <v>Lower Ridge Wind QF</v>
          </cell>
          <cell r="S435">
            <v>4</v>
          </cell>
        </row>
        <row r="436">
          <cell r="R436" t="str">
            <v>MagCorp Buythrough</v>
          </cell>
          <cell r="S436">
            <v>8</v>
          </cell>
        </row>
        <row r="437">
          <cell r="R437" t="str">
            <v>MagCorp Buythrough Winter</v>
          </cell>
          <cell r="S437">
            <v>8</v>
          </cell>
        </row>
        <row r="438">
          <cell r="R438" t="str">
            <v>MagCorp Curtailment</v>
          </cell>
          <cell r="S438">
            <v>8</v>
          </cell>
        </row>
        <row r="439">
          <cell r="R439" t="str">
            <v>MagCorp Curtailment (Historical)</v>
          </cell>
          <cell r="S439">
            <v>8</v>
          </cell>
        </row>
        <row r="440">
          <cell r="R440" t="str">
            <v>MagCorp Curtailment Winter</v>
          </cell>
          <cell r="S440">
            <v>8</v>
          </cell>
        </row>
        <row r="441">
          <cell r="R441" t="str">
            <v>MagCorp Curtailment Winter (Historical)</v>
          </cell>
          <cell r="S441">
            <v>8</v>
          </cell>
        </row>
        <row r="442">
          <cell r="R442" t="str">
            <v>Marengo</v>
          </cell>
          <cell r="S442">
            <v>9</v>
          </cell>
        </row>
        <row r="443">
          <cell r="R443" t="str">
            <v>Marengo I</v>
          </cell>
          <cell r="S443">
            <v>9</v>
          </cell>
        </row>
        <row r="444">
          <cell r="R444" t="str">
            <v>Marengo II</v>
          </cell>
          <cell r="S444">
            <v>9</v>
          </cell>
        </row>
        <row r="445">
          <cell r="R445" t="str">
            <v>McFadden Ridge Wind</v>
          </cell>
          <cell r="S445">
            <v>9</v>
          </cell>
        </row>
        <row r="446">
          <cell r="R446" t="str">
            <v>Monsanto Curtailment</v>
          </cell>
          <cell r="S446">
            <v>8</v>
          </cell>
        </row>
        <row r="447">
          <cell r="R447" t="str">
            <v>Monsanto Buythrough</v>
          </cell>
          <cell r="S447">
            <v>8</v>
          </cell>
        </row>
        <row r="448">
          <cell r="R448" t="str">
            <v>Monsanto Curtailment (Historical)</v>
          </cell>
          <cell r="S448">
            <v>2</v>
          </cell>
        </row>
        <row r="449">
          <cell r="R449" t="str">
            <v>Monsanto Excess Demand</v>
          </cell>
          <cell r="S449">
            <v>8</v>
          </cell>
        </row>
        <row r="450">
          <cell r="R450" t="str">
            <v>Morgan Stanley p189046</v>
          </cell>
          <cell r="S450">
            <v>2</v>
          </cell>
        </row>
        <row r="451">
          <cell r="R451" t="str">
            <v>Morgan Stanley p196538</v>
          </cell>
          <cell r="S451">
            <v>3</v>
          </cell>
        </row>
        <row r="452">
          <cell r="R452" t="str">
            <v>Morgan Stanley p206006</v>
          </cell>
          <cell r="S452">
            <v>3</v>
          </cell>
        </row>
        <row r="453">
          <cell r="R453" t="str">
            <v>Morgan Stanley p206008</v>
          </cell>
          <cell r="S453">
            <v>3</v>
          </cell>
        </row>
        <row r="454">
          <cell r="R454" t="str">
            <v>Morgan Stanley p207863</v>
          </cell>
          <cell r="S454">
            <v>6</v>
          </cell>
        </row>
        <row r="455">
          <cell r="R455" t="str">
            <v>Morgan Stanley p244840</v>
          </cell>
          <cell r="S455">
            <v>3</v>
          </cell>
        </row>
        <row r="456">
          <cell r="R456" t="str">
            <v>Morgan Stanley p244841</v>
          </cell>
          <cell r="S456">
            <v>3</v>
          </cell>
        </row>
        <row r="457">
          <cell r="R457" t="str">
            <v>Morgan Stanley p272153</v>
          </cell>
          <cell r="S457">
            <v>2</v>
          </cell>
        </row>
        <row r="458">
          <cell r="R458" t="str">
            <v>Morgan Stanley p272154</v>
          </cell>
          <cell r="S458">
            <v>2</v>
          </cell>
        </row>
        <row r="459">
          <cell r="R459" t="str">
            <v>Morgan Stanley p272156</v>
          </cell>
          <cell r="S459">
            <v>2</v>
          </cell>
        </row>
        <row r="460">
          <cell r="R460" t="str">
            <v>Morgan Stanley p272157</v>
          </cell>
          <cell r="S460">
            <v>2</v>
          </cell>
        </row>
        <row r="461">
          <cell r="R461" t="str">
            <v>Morgan Stanley p272158</v>
          </cell>
          <cell r="S461">
            <v>2</v>
          </cell>
        </row>
        <row r="462">
          <cell r="R462" t="str">
            <v>Morgan Stanley s207862</v>
          </cell>
          <cell r="S462">
            <v>2</v>
          </cell>
        </row>
        <row r="463">
          <cell r="R463" t="str">
            <v>Mountain Wind 1 QF</v>
          </cell>
          <cell r="S463">
            <v>4</v>
          </cell>
        </row>
        <row r="464">
          <cell r="R464" t="str">
            <v>Mountain Wind 2 QF</v>
          </cell>
          <cell r="S464">
            <v>4</v>
          </cell>
        </row>
        <row r="465">
          <cell r="R465" t="str">
            <v>Mule Hollow Wind QF</v>
          </cell>
          <cell r="S465">
            <v>4</v>
          </cell>
        </row>
        <row r="466">
          <cell r="R466" t="str">
            <v>NCPA p309009</v>
          </cell>
          <cell r="S466">
            <v>6</v>
          </cell>
        </row>
        <row r="467">
          <cell r="R467" t="str">
            <v>NCPA s309008</v>
          </cell>
          <cell r="S467">
            <v>6</v>
          </cell>
        </row>
        <row r="468">
          <cell r="R468" t="str">
            <v>Nebo Capacity Payment</v>
          </cell>
          <cell r="S468">
            <v>2</v>
          </cell>
        </row>
        <row r="469">
          <cell r="R469" t="str">
            <v>Non-Owned East - Obligation</v>
          </cell>
          <cell r="S469">
            <v>2</v>
          </cell>
        </row>
        <row r="470">
          <cell r="R470" t="str">
            <v>Non-Owned East - Offset</v>
          </cell>
          <cell r="S470">
            <v>2</v>
          </cell>
        </row>
        <row r="471">
          <cell r="R471" t="str">
            <v>Non-Owned West - Obligation</v>
          </cell>
          <cell r="S471">
            <v>2</v>
          </cell>
        </row>
        <row r="472">
          <cell r="R472" t="str">
            <v>Non-Owned West - Offset</v>
          </cell>
          <cell r="S472">
            <v>2</v>
          </cell>
        </row>
        <row r="473">
          <cell r="R473" t="str">
            <v>Non-Owned East Wind - Obligation</v>
          </cell>
          <cell r="S473">
            <v>2</v>
          </cell>
        </row>
        <row r="474">
          <cell r="R474" t="str">
            <v>Non-Owned East Wind - Offset</v>
          </cell>
          <cell r="S474">
            <v>2</v>
          </cell>
        </row>
        <row r="475">
          <cell r="R475" t="str">
            <v>Non-Owned West Wind - Obligation</v>
          </cell>
          <cell r="S475">
            <v>2</v>
          </cell>
        </row>
        <row r="476">
          <cell r="R476" t="str">
            <v>Non-Owned West Wind - Offset</v>
          </cell>
          <cell r="S476">
            <v>2</v>
          </cell>
        </row>
        <row r="477">
          <cell r="R477" t="str">
            <v>North Point Wind QF</v>
          </cell>
          <cell r="S477">
            <v>4</v>
          </cell>
        </row>
        <row r="478">
          <cell r="R478" t="str">
            <v>NUCOR</v>
          </cell>
          <cell r="S478">
            <v>2</v>
          </cell>
        </row>
        <row r="479">
          <cell r="R479" t="str">
            <v>NUCOR (De-rate)</v>
          </cell>
          <cell r="S479">
            <v>2</v>
          </cell>
        </row>
        <row r="480">
          <cell r="R480" t="str">
            <v>NVE s523485</v>
          </cell>
          <cell r="S480">
            <v>1</v>
          </cell>
        </row>
        <row r="481">
          <cell r="R481" t="str">
            <v>NVE s811499</v>
          </cell>
          <cell r="S481">
            <v>1</v>
          </cell>
        </row>
        <row r="482">
          <cell r="R482" t="str">
            <v>Oregon QF</v>
          </cell>
          <cell r="S482">
            <v>4</v>
          </cell>
        </row>
        <row r="483">
          <cell r="R483" t="str">
            <v>Oregon Pre-MSP QF</v>
          </cell>
          <cell r="S483">
            <v>4</v>
          </cell>
        </row>
        <row r="484">
          <cell r="R484" t="str">
            <v>Oregon Post-Merger Pre-MSP QF</v>
          </cell>
          <cell r="S484">
            <v>4</v>
          </cell>
        </row>
        <row r="485">
          <cell r="R485" t="str">
            <v>Oregon Post-MSP QF</v>
          </cell>
          <cell r="S485">
            <v>4</v>
          </cell>
        </row>
        <row r="486">
          <cell r="R486" t="str">
            <v>Oregon Pre-Merger QF</v>
          </cell>
          <cell r="S486">
            <v>4</v>
          </cell>
        </row>
        <row r="487">
          <cell r="R487" t="str">
            <v>Oregon Wind Farm QF</v>
          </cell>
          <cell r="S487">
            <v>4</v>
          </cell>
        </row>
        <row r="488">
          <cell r="R488" t="str">
            <v>P4 Production</v>
          </cell>
          <cell r="S488">
            <v>2</v>
          </cell>
        </row>
        <row r="489">
          <cell r="R489" t="str">
            <v>P4 Production (De-rate)</v>
          </cell>
          <cell r="S489">
            <v>1</v>
          </cell>
        </row>
        <row r="490">
          <cell r="R490" t="str">
            <v>Pacific Gas and Electric s524491</v>
          </cell>
          <cell r="S490">
            <v>1</v>
          </cell>
        </row>
        <row r="491">
          <cell r="R491" t="str">
            <v>PGE Cove</v>
          </cell>
          <cell r="S491">
            <v>2</v>
          </cell>
        </row>
        <row r="492">
          <cell r="R492" t="str">
            <v>Pine City Wind QF</v>
          </cell>
          <cell r="S492">
            <v>4</v>
          </cell>
        </row>
        <row r="493">
          <cell r="R493" t="str">
            <v>Pioneer Wind Park I QF</v>
          </cell>
          <cell r="S493">
            <v>4</v>
          </cell>
        </row>
        <row r="494">
          <cell r="R494" t="str">
            <v>Pioneer Wind Park II QF</v>
          </cell>
          <cell r="S494">
            <v>4</v>
          </cell>
        </row>
        <row r="495">
          <cell r="R495" t="str">
            <v>Pipeline Chehalis - Lateral</v>
          </cell>
          <cell r="S495">
            <v>11</v>
          </cell>
        </row>
        <row r="496">
          <cell r="R496" t="str">
            <v>Pipeline Chehalis - Main</v>
          </cell>
          <cell r="S496">
            <v>11</v>
          </cell>
        </row>
        <row r="497">
          <cell r="R497" t="str">
            <v>Pipeline Currant Creek Lateral</v>
          </cell>
          <cell r="S497">
            <v>11</v>
          </cell>
        </row>
        <row r="498">
          <cell r="R498" t="str">
            <v>Pipeline Hermiston Owned</v>
          </cell>
          <cell r="S498">
            <v>11</v>
          </cell>
        </row>
        <row r="499">
          <cell r="R499" t="str">
            <v>Pipeline Kern River Gas</v>
          </cell>
          <cell r="S499">
            <v>11</v>
          </cell>
        </row>
        <row r="500">
          <cell r="R500" t="str">
            <v>Pipeline Lake Side Lateral</v>
          </cell>
          <cell r="S500">
            <v>11</v>
          </cell>
        </row>
        <row r="501">
          <cell r="R501" t="str">
            <v>Pipeline Naughton</v>
          </cell>
          <cell r="S501">
            <v>14</v>
          </cell>
        </row>
        <row r="502">
          <cell r="R502" t="str">
            <v>Pipeline Reservation Fees</v>
          </cell>
          <cell r="S502">
            <v>11</v>
          </cell>
        </row>
        <row r="503">
          <cell r="R503" t="str">
            <v>Pipeline Southern System Expansion</v>
          </cell>
          <cell r="S503">
            <v>11</v>
          </cell>
        </row>
        <row r="504">
          <cell r="R504" t="str">
            <v>Power County North Wind QF p575612</v>
          </cell>
          <cell r="S504">
            <v>4</v>
          </cell>
        </row>
        <row r="505">
          <cell r="R505" t="str">
            <v>Power County South Wind QF p575614</v>
          </cell>
          <cell r="S505">
            <v>4</v>
          </cell>
        </row>
        <row r="506">
          <cell r="R506" t="str">
            <v>PSCo Exchange</v>
          </cell>
          <cell r="S506">
            <v>6</v>
          </cell>
        </row>
        <row r="507">
          <cell r="R507" t="str">
            <v>PSCo Exchange deliver</v>
          </cell>
          <cell r="S507">
            <v>6</v>
          </cell>
        </row>
        <row r="508">
          <cell r="R508" t="str">
            <v>PSCo FC III delivery</v>
          </cell>
          <cell r="S508">
            <v>6</v>
          </cell>
        </row>
        <row r="509">
          <cell r="R509" t="str">
            <v>PSCo FC III Generation</v>
          </cell>
          <cell r="S509">
            <v>6</v>
          </cell>
        </row>
        <row r="510">
          <cell r="R510" t="str">
            <v>PSCo Sale summer</v>
          </cell>
          <cell r="S510">
            <v>1</v>
          </cell>
        </row>
        <row r="511">
          <cell r="R511" t="str">
            <v>PSCo Sale winter</v>
          </cell>
          <cell r="S511">
            <v>1</v>
          </cell>
        </row>
        <row r="512">
          <cell r="R512" t="str">
            <v>Redding Exchange In</v>
          </cell>
          <cell r="S512">
            <v>6</v>
          </cell>
        </row>
        <row r="513">
          <cell r="R513" t="str">
            <v>Redding Exchange Out</v>
          </cell>
          <cell r="S513">
            <v>6</v>
          </cell>
        </row>
        <row r="514">
          <cell r="R514" t="str">
            <v>Ramp Loss East</v>
          </cell>
          <cell r="S514">
            <v>8</v>
          </cell>
        </row>
        <row r="515">
          <cell r="R515" t="str">
            <v>Ramp Loss West</v>
          </cell>
          <cell r="S515">
            <v>8</v>
          </cell>
        </row>
        <row r="516">
          <cell r="R516" t="str">
            <v>Rock River I</v>
          </cell>
          <cell r="S516">
            <v>2</v>
          </cell>
        </row>
        <row r="517">
          <cell r="R517" t="str">
            <v>Rolling Hills Wind</v>
          </cell>
          <cell r="S517">
            <v>9</v>
          </cell>
        </row>
        <row r="518">
          <cell r="R518" t="str">
            <v>Roseburg Dillard QF</v>
          </cell>
          <cell r="S518">
            <v>4</v>
          </cell>
        </row>
        <row r="519">
          <cell r="R519" t="str">
            <v>Roseburg Forest Products</v>
          </cell>
          <cell r="S519">
            <v>2</v>
          </cell>
        </row>
        <row r="520">
          <cell r="R520" t="str">
            <v>Salt River Project</v>
          </cell>
          <cell r="S520">
            <v>1</v>
          </cell>
        </row>
        <row r="521">
          <cell r="R521" t="str">
            <v>SCE Settlement</v>
          </cell>
          <cell r="S521">
            <v>1</v>
          </cell>
        </row>
        <row r="522">
          <cell r="R522" t="str">
            <v>Schwendiman QF</v>
          </cell>
          <cell r="S522">
            <v>4</v>
          </cell>
        </row>
        <row r="523">
          <cell r="R523" t="str">
            <v>SCE s513948</v>
          </cell>
          <cell r="S523">
            <v>1</v>
          </cell>
        </row>
        <row r="524">
          <cell r="R524" t="str">
            <v>SCL State Line delivery</v>
          </cell>
          <cell r="S524">
            <v>6</v>
          </cell>
        </row>
        <row r="525">
          <cell r="R525" t="str">
            <v>SCL State Line delivery LLH</v>
          </cell>
          <cell r="S525">
            <v>6</v>
          </cell>
        </row>
        <row r="526">
          <cell r="R526" t="str">
            <v>SCL State Line generation</v>
          </cell>
          <cell r="S526">
            <v>6</v>
          </cell>
        </row>
        <row r="527">
          <cell r="R527" t="str">
            <v>SCL State Line reserves</v>
          </cell>
          <cell r="S527">
            <v>6</v>
          </cell>
        </row>
        <row r="528">
          <cell r="R528" t="str">
            <v>SDGE s513949</v>
          </cell>
          <cell r="S528">
            <v>1</v>
          </cell>
        </row>
        <row r="529">
          <cell r="R529" t="str">
            <v>Seven Mile Wind</v>
          </cell>
          <cell r="S529">
            <v>9</v>
          </cell>
        </row>
        <row r="530">
          <cell r="R530" t="str">
            <v>Seven Mile II Wind</v>
          </cell>
          <cell r="S530">
            <v>9</v>
          </cell>
        </row>
        <row r="531">
          <cell r="R531" t="str">
            <v>Shell p489963</v>
          </cell>
          <cell r="S531">
            <v>6</v>
          </cell>
        </row>
        <row r="532">
          <cell r="R532" t="str">
            <v>Shell s489962</v>
          </cell>
          <cell r="S532">
            <v>6</v>
          </cell>
        </row>
        <row r="533">
          <cell r="R533" t="str">
            <v>Sierra Pacific II</v>
          </cell>
          <cell r="S533">
            <v>1</v>
          </cell>
        </row>
        <row r="534">
          <cell r="R534" t="str">
            <v>Simplot Phosphates</v>
          </cell>
          <cell r="S534">
            <v>4</v>
          </cell>
        </row>
        <row r="535">
          <cell r="R535" t="str">
            <v>Small Purchases east</v>
          </cell>
          <cell r="S535">
            <v>2</v>
          </cell>
        </row>
        <row r="536">
          <cell r="R536" t="str">
            <v>Small Purchases west</v>
          </cell>
          <cell r="S536">
            <v>2</v>
          </cell>
        </row>
        <row r="537">
          <cell r="R537" t="str">
            <v>SMUD</v>
          </cell>
          <cell r="S537">
            <v>1</v>
          </cell>
        </row>
        <row r="538">
          <cell r="R538" t="str">
            <v>SMUD Provisional</v>
          </cell>
          <cell r="S538">
            <v>1</v>
          </cell>
        </row>
        <row r="539">
          <cell r="R539" t="str">
            <v>SMUD Monthly</v>
          </cell>
          <cell r="S539">
            <v>1</v>
          </cell>
        </row>
        <row r="540">
          <cell r="R540" t="str">
            <v>Spanish Fork Wind 2 QF</v>
          </cell>
          <cell r="S540">
            <v>4</v>
          </cell>
        </row>
        <row r="541">
          <cell r="R541" t="str">
            <v>Station Service East</v>
          </cell>
          <cell r="S541">
            <v>8</v>
          </cell>
        </row>
        <row r="542">
          <cell r="R542" t="str">
            <v>Station Service West</v>
          </cell>
          <cell r="S542">
            <v>8</v>
          </cell>
        </row>
        <row r="543">
          <cell r="R543" t="str">
            <v>STF Index Trades - Buy - East</v>
          </cell>
          <cell r="S543">
            <v>13</v>
          </cell>
        </row>
        <row r="544">
          <cell r="R544" t="str">
            <v>STF Index Trades - Buy - West</v>
          </cell>
          <cell r="S544">
            <v>13</v>
          </cell>
        </row>
        <row r="545">
          <cell r="R545" t="str">
            <v>STF Index Trades - Sell - East</v>
          </cell>
          <cell r="S545">
            <v>12</v>
          </cell>
        </row>
        <row r="546">
          <cell r="R546" t="str">
            <v>STF Index Trades - Sell - West</v>
          </cell>
          <cell r="S546">
            <v>12</v>
          </cell>
        </row>
        <row r="547">
          <cell r="R547" t="str">
            <v>STF Trading Margin</v>
          </cell>
          <cell r="S547">
            <v>12</v>
          </cell>
        </row>
        <row r="548">
          <cell r="R548" t="str">
            <v>Sunnyside (QF) additional</v>
          </cell>
          <cell r="S548">
            <v>4</v>
          </cell>
        </row>
        <row r="549">
          <cell r="R549" t="str">
            <v>Sunnyside (QF) base</v>
          </cell>
          <cell r="S549">
            <v>4</v>
          </cell>
        </row>
        <row r="550">
          <cell r="R550" t="str">
            <v>Tesoro QF</v>
          </cell>
          <cell r="S550">
            <v>4</v>
          </cell>
        </row>
        <row r="551">
          <cell r="R551" t="str">
            <v>Three Buttes Wind</v>
          </cell>
          <cell r="S551">
            <v>2</v>
          </cell>
        </row>
        <row r="552">
          <cell r="R552" t="str">
            <v>Threemile Canyon Wind QF p500139</v>
          </cell>
          <cell r="S552">
            <v>4</v>
          </cell>
        </row>
        <row r="553">
          <cell r="R553" t="str">
            <v>Top of the World Wind p522807</v>
          </cell>
          <cell r="S553">
            <v>2</v>
          </cell>
        </row>
        <row r="554">
          <cell r="R554" t="str">
            <v>Top of the World Wind p575862</v>
          </cell>
          <cell r="S554">
            <v>2</v>
          </cell>
        </row>
        <row r="555">
          <cell r="R555" t="str">
            <v>TransAlta p371343</v>
          </cell>
          <cell r="S555">
            <v>6</v>
          </cell>
        </row>
        <row r="556">
          <cell r="R556" t="str">
            <v>TransAlta Purchase Flat</v>
          </cell>
          <cell r="S556">
            <v>2</v>
          </cell>
        </row>
        <row r="557">
          <cell r="R557" t="str">
            <v>TransAlta Purchase Index</v>
          </cell>
          <cell r="S557">
            <v>2</v>
          </cell>
        </row>
        <row r="558">
          <cell r="R558" t="str">
            <v>TransAlta s371344</v>
          </cell>
          <cell r="S558">
            <v>6</v>
          </cell>
        </row>
        <row r="559">
          <cell r="R559" t="str">
            <v>Transmission East</v>
          </cell>
          <cell r="S559">
            <v>10</v>
          </cell>
        </row>
        <row r="560">
          <cell r="R560" t="str">
            <v>Transmission West</v>
          </cell>
          <cell r="S560">
            <v>10</v>
          </cell>
        </row>
        <row r="561">
          <cell r="R561" t="str">
            <v>Tri-State Exchange</v>
          </cell>
          <cell r="S561">
            <v>6</v>
          </cell>
        </row>
        <row r="562">
          <cell r="R562" t="str">
            <v>Tri-State Exchange return</v>
          </cell>
          <cell r="S562">
            <v>6</v>
          </cell>
        </row>
        <row r="563">
          <cell r="R563" t="str">
            <v>Tri-State Purchase</v>
          </cell>
          <cell r="S563">
            <v>2</v>
          </cell>
        </row>
        <row r="564">
          <cell r="R564" t="str">
            <v>UAMPS s223863</v>
          </cell>
          <cell r="S564">
            <v>1</v>
          </cell>
        </row>
        <row r="565">
          <cell r="R565" t="str">
            <v>UAMPS s404236</v>
          </cell>
          <cell r="S565">
            <v>1</v>
          </cell>
        </row>
        <row r="566">
          <cell r="R566" t="str">
            <v>UBS AG 6X16 at 4C</v>
          </cell>
          <cell r="S566">
            <v>3</v>
          </cell>
        </row>
        <row r="567">
          <cell r="R567" t="str">
            <v>UBS p223199</v>
          </cell>
          <cell r="S567">
            <v>3</v>
          </cell>
        </row>
        <row r="568">
          <cell r="R568" t="str">
            <v>UBS p268848</v>
          </cell>
          <cell r="S568">
            <v>3</v>
          </cell>
        </row>
        <row r="569">
          <cell r="R569" t="str">
            <v>UBS p268850</v>
          </cell>
          <cell r="S569">
            <v>3</v>
          </cell>
        </row>
        <row r="570">
          <cell r="R570" t="str">
            <v>UMPA II</v>
          </cell>
          <cell r="S570">
            <v>1</v>
          </cell>
        </row>
        <row r="571">
          <cell r="R571" t="str">
            <v>US Magnesium QF</v>
          </cell>
          <cell r="S571">
            <v>4</v>
          </cell>
        </row>
        <row r="572">
          <cell r="R572" t="str">
            <v>US Magnesium Reserve</v>
          </cell>
          <cell r="S572">
            <v>2</v>
          </cell>
        </row>
        <row r="573">
          <cell r="R573" t="str">
            <v>Utah QF</v>
          </cell>
          <cell r="S573">
            <v>4</v>
          </cell>
        </row>
        <row r="574">
          <cell r="R574" t="str">
            <v>Utah Pre-MSP QF</v>
          </cell>
          <cell r="S574">
            <v>4</v>
          </cell>
        </row>
        <row r="575">
          <cell r="R575" t="str">
            <v>Utah Post-Merger Pre-MSP QF</v>
          </cell>
          <cell r="S575">
            <v>4</v>
          </cell>
        </row>
        <row r="576">
          <cell r="R576" t="str">
            <v>Utah Post-MSP QF</v>
          </cell>
          <cell r="S576">
            <v>4</v>
          </cell>
        </row>
        <row r="577">
          <cell r="R577" t="str">
            <v>Utah Pre-Merger QF</v>
          </cell>
          <cell r="S577">
            <v>4</v>
          </cell>
        </row>
        <row r="578">
          <cell r="R578" t="str">
            <v>Washington QF</v>
          </cell>
          <cell r="S578">
            <v>4</v>
          </cell>
        </row>
        <row r="579">
          <cell r="R579" t="str">
            <v>Washington Pre-MSP QF</v>
          </cell>
          <cell r="S579">
            <v>4</v>
          </cell>
        </row>
        <row r="580">
          <cell r="R580" t="str">
            <v>Washington Post-Merger Pre-MSP QF</v>
          </cell>
          <cell r="S580">
            <v>4</v>
          </cell>
        </row>
        <row r="581">
          <cell r="R581" t="str">
            <v>Washington Post-MSP QF</v>
          </cell>
          <cell r="S581">
            <v>4</v>
          </cell>
        </row>
        <row r="582">
          <cell r="R582" t="str">
            <v>Washington Pre-Merger QF</v>
          </cell>
          <cell r="S582">
            <v>4</v>
          </cell>
        </row>
        <row r="583">
          <cell r="R583" t="str">
            <v>West Valley Toll</v>
          </cell>
          <cell r="S583">
            <v>2</v>
          </cell>
        </row>
        <row r="584">
          <cell r="R584" t="str">
            <v>Weyerhaeuser QF</v>
          </cell>
          <cell r="S584">
            <v>4</v>
          </cell>
        </row>
        <row r="585">
          <cell r="R585" t="str">
            <v>Weyerhaeuser Reserve</v>
          </cell>
          <cell r="S585">
            <v>2</v>
          </cell>
        </row>
        <row r="586">
          <cell r="R586" t="str">
            <v>Wolverine Creek</v>
          </cell>
          <cell r="S586">
            <v>2</v>
          </cell>
        </row>
        <row r="587">
          <cell r="R587" t="str">
            <v>Wyoming QF</v>
          </cell>
          <cell r="S587">
            <v>4</v>
          </cell>
        </row>
        <row r="588">
          <cell r="R588" t="str">
            <v>Wyoming Pre-MSP QF</v>
          </cell>
          <cell r="S588">
            <v>4</v>
          </cell>
        </row>
        <row r="589">
          <cell r="R589" t="str">
            <v>Wyoming Post-Merger Pre-MSP QF</v>
          </cell>
          <cell r="S589">
            <v>4</v>
          </cell>
        </row>
        <row r="590">
          <cell r="R590" t="str">
            <v>Wyoming Post-MSP QF</v>
          </cell>
          <cell r="S590">
            <v>4</v>
          </cell>
        </row>
        <row r="591">
          <cell r="R591" t="str">
            <v>Wyoming Pre-Merger QF</v>
          </cell>
          <cell r="S591">
            <v>4</v>
          </cell>
        </row>
        <row r="592">
          <cell r="R592">
            <v>0</v>
          </cell>
          <cell r="S592">
            <v>0</v>
          </cell>
        </row>
        <row r="593">
          <cell r="R593">
            <v>0</v>
          </cell>
          <cell r="S593">
            <v>0</v>
          </cell>
        </row>
        <row r="594">
          <cell r="R594">
            <v>0</v>
          </cell>
          <cell r="S594">
            <v>0</v>
          </cell>
        </row>
        <row r="595">
          <cell r="R595">
            <v>0</v>
          </cell>
          <cell r="S595">
            <v>0</v>
          </cell>
        </row>
      </sheetData>
      <sheetData sheetId="6" refreshError="1">
        <row r="258">
          <cell r="R258" t="str">
            <v>AMP Resources (Cove Fort)</v>
          </cell>
          <cell r="S258">
            <v>2</v>
          </cell>
        </row>
        <row r="259">
          <cell r="R259" t="str">
            <v>APGI 7X24 return</v>
          </cell>
          <cell r="S259">
            <v>6</v>
          </cell>
        </row>
        <row r="260">
          <cell r="R260" t="str">
            <v>APGI LLH return</v>
          </cell>
          <cell r="S260">
            <v>6</v>
          </cell>
        </row>
        <row r="261">
          <cell r="R261" t="str">
            <v>APS 6X16 at 4C</v>
          </cell>
          <cell r="S261">
            <v>3</v>
          </cell>
        </row>
        <row r="262">
          <cell r="R262" t="str">
            <v>APS 7X16 at 4C</v>
          </cell>
          <cell r="S262">
            <v>3</v>
          </cell>
        </row>
        <row r="263">
          <cell r="R263" t="str">
            <v>APS 7X16 at Mona</v>
          </cell>
          <cell r="S263">
            <v>3</v>
          </cell>
        </row>
        <row r="264">
          <cell r="R264" t="str">
            <v>APS Exchange</v>
          </cell>
          <cell r="S264">
            <v>6</v>
          </cell>
        </row>
        <row r="265">
          <cell r="R265" t="str">
            <v>APS Exchange deliver</v>
          </cell>
          <cell r="S265">
            <v>6</v>
          </cell>
        </row>
        <row r="266">
          <cell r="R266" t="str">
            <v>APS p207861</v>
          </cell>
          <cell r="S266">
            <v>6</v>
          </cell>
        </row>
        <row r="267">
          <cell r="R267" t="str">
            <v>APS s207860</v>
          </cell>
          <cell r="S267">
            <v>6</v>
          </cell>
        </row>
        <row r="268">
          <cell r="R268" t="str">
            <v>APS Supplemental Purchase coal</v>
          </cell>
          <cell r="S268">
            <v>2</v>
          </cell>
        </row>
        <row r="269">
          <cell r="R269" t="str">
            <v>APS Supplemental Purchase other</v>
          </cell>
          <cell r="S269">
            <v>2</v>
          </cell>
        </row>
        <row r="270">
          <cell r="R270" t="str">
            <v>Aquila hydro hedge</v>
          </cell>
          <cell r="S270">
            <v>2</v>
          </cell>
        </row>
        <row r="271">
          <cell r="R271" t="str">
            <v>Biomass (QF)</v>
          </cell>
          <cell r="S271">
            <v>4</v>
          </cell>
        </row>
        <row r="272">
          <cell r="R272" t="str">
            <v>Biomass Non-Generation</v>
          </cell>
          <cell r="S272">
            <v>4</v>
          </cell>
        </row>
        <row r="273">
          <cell r="R273" t="str">
            <v>Biomass One QF</v>
          </cell>
          <cell r="S273">
            <v>4</v>
          </cell>
        </row>
        <row r="274">
          <cell r="R274" t="str">
            <v>Black Hills</v>
          </cell>
          <cell r="S274">
            <v>1</v>
          </cell>
        </row>
        <row r="275">
          <cell r="R275" t="str">
            <v>Black Hills Losses</v>
          </cell>
          <cell r="S275">
            <v>1</v>
          </cell>
        </row>
        <row r="276">
          <cell r="R276" t="str">
            <v>Black Hills Reserve (CTs)</v>
          </cell>
          <cell r="S276">
            <v>6</v>
          </cell>
        </row>
        <row r="277">
          <cell r="R277" t="str">
            <v>Blanding</v>
          </cell>
          <cell r="S277">
            <v>1</v>
          </cell>
        </row>
        <row r="278">
          <cell r="R278" t="str">
            <v>Blanding Purchase</v>
          </cell>
          <cell r="S278">
            <v>2</v>
          </cell>
        </row>
        <row r="279">
          <cell r="R279" t="str">
            <v>Blue Mountain Wind QF</v>
          </cell>
          <cell r="S279">
            <v>4</v>
          </cell>
        </row>
        <row r="280">
          <cell r="R280" t="str">
            <v>BPA FC II delivery</v>
          </cell>
          <cell r="S280">
            <v>6</v>
          </cell>
        </row>
        <row r="281">
          <cell r="R281" t="str">
            <v>BPA FC II Generation</v>
          </cell>
          <cell r="S281">
            <v>6</v>
          </cell>
        </row>
        <row r="282">
          <cell r="R282" t="str">
            <v>BPA FC IV delivery</v>
          </cell>
          <cell r="S282">
            <v>6</v>
          </cell>
        </row>
        <row r="283">
          <cell r="R283" t="str">
            <v>BPA FC IV Generation</v>
          </cell>
          <cell r="S283">
            <v>6</v>
          </cell>
        </row>
        <row r="284">
          <cell r="R284" t="str">
            <v>BPA Flathead Sale</v>
          </cell>
          <cell r="S284">
            <v>1</v>
          </cell>
        </row>
        <row r="285">
          <cell r="R285" t="str">
            <v>BPA Hermiston Losses</v>
          </cell>
          <cell r="S285">
            <v>8</v>
          </cell>
        </row>
        <row r="286">
          <cell r="R286" t="str">
            <v>BPA Palisades return</v>
          </cell>
          <cell r="S286">
            <v>6</v>
          </cell>
        </row>
        <row r="287">
          <cell r="R287" t="str">
            <v>BPA Palisades storage</v>
          </cell>
          <cell r="S287">
            <v>6</v>
          </cell>
        </row>
        <row r="288">
          <cell r="R288" t="str">
            <v>BPA Peaking</v>
          </cell>
          <cell r="S288">
            <v>6</v>
          </cell>
        </row>
        <row r="289">
          <cell r="R289" t="str">
            <v>BPA Peaking Replacement</v>
          </cell>
          <cell r="S289">
            <v>6</v>
          </cell>
        </row>
        <row r="290">
          <cell r="R290" t="str">
            <v>BPA So. Idaho Exchange In</v>
          </cell>
          <cell r="S290">
            <v>6</v>
          </cell>
        </row>
        <row r="291">
          <cell r="R291" t="str">
            <v>BPA So. Idaho Exchange Out</v>
          </cell>
          <cell r="S291">
            <v>6</v>
          </cell>
        </row>
        <row r="292">
          <cell r="R292" t="str">
            <v>BPA Spring Energy</v>
          </cell>
          <cell r="S292">
            <v>6</v>
          </cell>
        </row>
        <row r="293">
          <cell r="R293" t="str">
            <v>BPA Spring Energy deliver</v>
          </cell>
          <cell r="S293">
            <v>6</v>
          </cell>
        </row>
        <row r="294">
          <cell r="R294" t="str">
            <v>BPA Summer Storage</v>
          </cell>
          <cell r="S294">
            <v>6</v>
          </cell>
        </row>
        <row r="295">
          <cell r="R295" t="str">
            <v>BPA Summer Storage return</v>
          </cell>
          <cell r="S295">
            <v>6</v>
          </cell>
        </row>
        <row r="296">
          <cell r="R296" t="str">
            <v>BPA Wind Sale</v>
          </cell>
          <cell r="S296">
            <v>1</v>
          </cell>
        </row>
        <row r="297">
          <cell r="R297" t="str">
            <v>Bridger Losses In</v>
          </cell>
          <cell r="S297">
            <v>8</v>
          </cell>
        </row>
        <row r="298">
          <cell r="R298" t="str">
            <v>Bridger Losses Out</v>
          </cell>
          <cell r="S298">
            <v>8</v>
          </cell>
        </row>
        <row r="299">
          <cell r="R299" t="str">
            <v>Bridger Losses Out</v>
          </cell>
          <cell r="S299">
            <v>8</v>
          </cell>
        </row>
        <row r="300">
          <cell r="R300" t="str">
            <v>Cal ISO East - Four Corners Purchase</v>
          </cell>
          <cell r="S300">
            <v>13</v>
          </cell>
        </row>
        <row r="301">
          <cell r="R301" t="str">
            <v>Cal ISO East - Four Corners Sale</v>
          </cell>
          <cell r="S301">
            <v>12</v>
          </cell>
        </row>
        <row r="302">
          <cell r="R302" t="str">
            <v>Cal ISO East - Mona Purchase</v>
          </cell>
          <cell r="S302">
            <v>13</v>
          </cell>
        </row>
        <row r="303">
          <cell r="R303" t="str">
            <v>Cal ISO East - Mona Sale</v>
          </cell>
          <cell r="S303">
            <v>12</v>
          </cell>
        </row>
        <row r="304">
          <cell r="R304" t="str">
            <v>Cal ISO West - COB Purchase</v>
          </cell>
          <cell r="S304">
            <v>13</v>
          </cell>
        </row>
        <row r="305">
          <cell r="R305" t="str">
            <v>Cal ISO West - COB Sale</v>
          </cell>
          <cell r="S305">
            <v>12</v>
          </cell>
        </row>
        <row r="306">
          <cell r="R306" t="str">
            <v>California QF</v>
          </cell>
          <cell r="S306">
            <v>4</v>
          </cell>
        </row>
        <row r="307">
          <cell r="R307" t="str">
            <v>California Pre-MSP QF</v>
          </cell>
          <cell r="S307">
            <v>4</v>
          </cell>
        </row>
        <row r="308">
          <cell r="R308" t="str">
            <v>California Post-Merger Pre-MSP QF</v>
          </cell>
          <cell r="S308">
            <v>4</v>
          </cell>
        </row>
        <row r="309">
          <cell r="R309" t="str">
            <v>California Post-MSP QF</v>
          </cell>
          <cell r="S309">
            <v>4</v>
          </cell>
        </row>
        <row r="310">
          <cell r="R310" t="str">
            <v>California Pre-Merger QF</v>
          </cell>
          <cell r="S310">
            <v>4</v>
          </cell>
        </row>
        <row r="311">
          <cell r="R311" t="str">
            <v>Canadian Entitlement CEAEA</v>
          </cell>
          <cell r="S311">
            <v>5</v>
          </cell>
        </row>
        <row r="312">
          <cell r="R312" t="str">
            <v>Cargill p483225</v>
          </cell>
          <cell r="S312">
            <v>6</v>
          </cell>
        </row>
        <row r="313">
          <cell r="R313" t="str">
            <v>Cargill p485290</v>
          </cell>
          <cell r="S313">
            <v>6</v>
          </cell>
        </row>
        <row r="314">
          <cell r="R314" t="str">
            <v>Cargill s483226</v>
          </cell>
          <cell r="S314">
            <v>6</v>
          </cell>
        </row>
        <row r="315">
          <cell r="R315" t="str">
            <v>Cargill s485289</v>
          </cell>
          <cell r="S315">
            <v>6</v>
          </cell>
        </row>
        <row r="316">
          <cell r="R316" t="str">
            <v>Chehalis Station Service</v>
          </cell>
          <cell r="S316">
            <v>2</v>
          </cell>
        </row>
        <row r="317">
          <cell r="R317" t="str">
            <v>Chelan - Rocky Reach</v>
          </cell>
          <cell r="S317">
            <v>5</v>
          </cell>
        </row>
        <row r="318">
          <cell r="R318" t="str">
            <v>Chevron Wind QF</v>
          </cell>
          <cell r="S318">
            <v>4</v>
          </cell>
        </row>
        <row r="319">
          <cell r="R319" t="str">
            <v>Clark Displacement</v>
          </cell>
          <cell r="S319">
            <v>2</v>
          </cell>
        </row>
        <row r="320">
          <cell r="R320" t="str">
            <v>Clark Displacement Buy Back</v>
          </cell>
          <cell r="S320">
            <v>2</v>
          </cell>
        </row>
        <row r="321">
          <cell r="R321" t="str">
            <v>Clark River Road reserve</v>
          </cell>
          <cell r="S321">
            <v>2</v>
          </cell>
        </row>
        <row r="322">
          <cell r="R322" t="str">
            <v>CLARK S&amp;I</v>
          </cell>
          <cell r="S322">
            <v>2</v>
          </cell>
        </row>
        <row r="323">
          <cell r="R323" t="str">
            <v>Clark S&amp;I Base Capacity</v>
          </cell>
          <cell r="S323">
            <v>2</v>
          </cell>
        </row>
        <row r="324">
          <cell r="R324" t="str">
            <v>CLARK Storage &amp; Integration</v>
          </cell>
          <cell r="S324">
            <v>2</v>
          </cell>
        </row>
        <row r="325">
          <cell r="R325" t="str">
            <v>Clay Basin Gas Storage</v>
          </cell>
          <cell r="S325">
            <v>11</v>
          </cell>
        </row>
        <row r="326">
          <cell r="R326" t="str">
            <v>Co-Gen II QF</v>
          </cell>
          <cell r="S326">
            <v>4</v>
          </cell>
        </row>
        <row r="327">
          <cell r="R327" t="str">
            <v>Combine Hills</v>
          </cell>
          <cell r="S327">
            <v>2</v>
          </cell>
        </row>
        <row r="328">
          <cell r="R328" t="str">
            <v>Constellation p257677</v>
          </cell>
          <cell r="S328">
            <v>2</v>
          </cell>
        </row>
        <row r="329">
          <cell r="R329" t="str">
            <v>Constellation p257678</v>
          </cell>
          <cell r="S329">
            <v>2</v>
          </cell>
        </row>
        <row r="330">
          <cell r="R330" t="str">
            <v>Constellation p268849</v>
          </cell>
          <cell r="S330">
            <v>2</v>
          </cell>
        </row>
        <row r="331">
          <cell r="R331" t="str">
            <v>Cowlitz Swift deliver</v>
          </cell>
          <cell r="S331">
            <v>6</v>
          </cell>
        </row>
        <row r="332">
          <cell r="R332" t="str">
            <v>D.R. Johnson (QF)</v>
          </cell>
          <cell r="S332">
            <v>4</v>
          </cell>
        </row>
        <row r="333">
          <cell r="R333" t="str">
            <v>Deseret G&amp;T Expansion</v>
          </cell>
          <cell r="S333">
            <v>2</v>
          </cell>
        </row>
        <row r="334">
          <cell r="R334" t="str">
            <v>Deseret Purchase</v>
          </cell>
          <cell r="S334">
            <v>2</v>
          </cell>
        </row>
        <row r="335">
          <cell r="R335" t="str">
            <v>Douglas - Wells</v>
          </cell>
          <cell r="S335">
            <v>5</v>
          </cell>
        </row>
        <row r="336">
          <cell r="R336" t="str">
            <v>Douglas County Forest Products QF</v>
          </cell>
          <cell r="S336">
            <v>4</v>
          </cell>
        </row>
        <row r="337">
          <cell r="R337" t="str">
            <v>Douglas PUD - Lands Energy Share</v>
          </cell>
          <cell r="S337">
            <v>5</v>
          </cell>
        </row>
        <row r="338">
          <cell r="R338" t="str">
            <v>Douglas PUD Settlement</v>
          </cell>
          <cell r="S338">
            <v>2</v>
          </cell>
        </row>
        <row r="339">
          <cell r="R339" t="str">
            <v>DSM Cool Keeper Reserve</v>
          </cell>
          <cell r="S339">
            <v>8</v>
          </cell>
        </row>
        <row r="340">
          <cell r="R340" t="str">
            <v>DSM Idaho Irrigation</v>
          </cell>
          <cell r="S340">
            <v>8</v>
          </cell>
        </row>
        <row r="341">
          <cell r="R341" t="str">
            <v>DSM Idaho Irrigation Shifted</v>
          </cell>
          <cell r="S341">
            <v>8</v>
          </cell>
        </row>
        <row r="342">
          <cell r="R342" t="str">
            <v>DSM Utah Irrigation</v>
          </cell>
          <cell r="S342">
            <v>8</v>
          </cell>
        </row>
        <row r="343">
          <cell r="R343" t="str">
            <v>DSM Utah Irrigation Shifted</v>
          </cell>
          <cell r="S343">
            <v>8</v>
          </cell>
        </row>
        <row r="344">
          <cell r="R344" t="str">
            <v>Duke HLH</v>
          </cell>
          <cell r="S344">
            <v>2</v>
          </cell>
        </row>
        <row r="345">
          <cell r="R345" t="str">
            <v>Duke p99206</v>
          </cell>
          <cell r="S345">
            <v>2</v>
          </cell>
        </row>
        <row r="346">
          <cell r="R346" t="str">
            <v>Dunlap I Wind</v>
          </cell>
          <cell r="S346">
            <v>9</v>
          </cell>
        </row>
        <row r="347">
          <cell r="R347" t="str">
            <v>East Control Area Sale</v>
          </cell>
          <cell r="S347">
            <v>1</v>
          </cell>
        </row>
        <row r="348">
          <cell r="R348" t="str">
            <v>Electric Swaps - East</v>
          </cell>
          <cell r="S348">
            <v>13</v>
          </cell>
        </row>
        <row r="349">
          <cell r="R349" t="str">
            <v>Electric Swaps - East Buy</v>
          </cell>
          <cell r="S349">
            <v>13</v>
          </cell>
        </row>
        <row r="350">
          <cell r="R350" t="str">
            <v>Electric Swaps - East Sell</v>
          </cell>
          <cell r="S350">
            <v>12</v>
          </cell>
        </row>
        <row r="351">
          <cell r="R351" t="str">
            <v>Electric Swaps - West</v>
          </cell>
          <cell r="S351">
            <v>13</v>
          </cell>
        </row>
        <row r="352">
          <cell r="R352" t="str">
            <v>Electric Swaps - West Buy</v>
          </cell>
          <cell r="S352">
            <v>13</v>
          </cell>
        </row>
        <row r="353">
          <cell r="R353" t="str">
            <v>Electric Swaps - West Sell</v>
          </cell>
          <cell r="S353">
            <v>12</v>
          </cell>
        </row>
        <row r="354">
          <cell r="R354" t="str">
            <v>Evergreen BioPower QF</v>
          </cell>
          <cell r="S354">
            <v>4</v>
          </cell>
        </row>
        <row r="355">
          <cell r="R355" t="str">
            <v>EWEB FC I delivery</v>
          </cell>
          <cell r="S355">
            <v>6</v>
          </cell>
        </row>
        <row r="356">
          <cell r="R356" t="str">
            <v>EWEB FC I Generation</v>
          </cell>
          <cell r="S356">
            <v>6</v>
          </cell>
        </row>
        <row r="357">
          <cell r="R357" t="str">
            <v>EWEB/BPA Wind Sale</v>
          </cell>
          <cell r="S357">
            <v>6</v>
          </cell>
        </row>
        <row r="358">
          <cell r="R358" t="str">
            <v>Excess Gas Sales</v>
          </cell>
          <cell r="S358">
            <v>11</v>
          </cell>
        </row>
        <row r="359">
          <cell r="R359" t="str">
            <v>ExxonMobil QF</v>
          </cell>
          <cell r="S359">
            <v>4</v>
          </cell>
        </row>
        <row r="360">
          <cell r="R360" t="str">
            <v>ExxonMobil QF</v>
          </cell>
          <cell r="S360">
            <v>4</v>
          </cell>
        </row>
        <row r="361">
          <cell r="R361" t="str">
            <v>Five Pine Wind QF</v>
          </cell>
          <cell r="S361">
            <v>4</v>
          </cell>
        </row>
        <row r="362">
          <cell r="R362" t="str">
            <v>Flathead &amp; ENI Sale</v>
          </cell>
          <cell r="S362">
            <v>1</v>
          </cell>
        </row>
        <row r="363">
          <cell r="R363" t="str">
            <v>Foote Creek I Generation</v>
          </cell>
          <cell r="S363">
            <v>9</v>
          </cell>
        </row>
        <row r="364">
          <cell r="R364" t="str">
            <v>Fort James (CoGen)</v>
          </cell>
          <cell r="S364">
            <v>2</v>
          </cell>
        </row>
        <row r="365">
          <cell r="R365" t="str">
            <v>Gas Swaps</v>
          </cell>
          <cell r="S365">
            <v>11</v>
          </cell>
        </row>
        <row r="366">
          <cell r="R366" t="str">
            <v>Gas Physical - East</v>
          </cell>
          <cell r="S366">
            <v>11</v>
          </cell>
        </row>
        <row r="367">
          <cell r="R367" t="str">
            <v>Gas Physical - West</v>
          </cell>
          <cell r="S367">
            <v>11</v>
          </cell>
        </row>
        <row r="368">
          <cell r="R368" t="str">
            <v>Gas Physical - Chehalis</v>
          </cell>
          <cell r="S368">
            <v>11</v>
          </cell>
        </row>
        <row r="369">
          <cell r="R369" t="str">
            <v>Gas Physical - Existing East</v>
          </cell>
          <cell r="S369">
            <v>11</v>
          </cell>
        </row>
        <row r="370">
          <cell r="R370" t="str">
            <v>Gas Physical - Hermiston</v>
          </cell>
          <cell r="S370">
            <v>11</v>
          </cell>
        </row>
        <row r="371">
          <cell r="R371" t="str">
            <v>Gas Physical - New East</v>
          </cell>
          <cell r="S371">
            <v>11</v>
          </cell>
        </row>
        <row r="372">
          <cell r="R372" t="str">
            <v>Gas Swaps - East</v>
          </cell>
          <cell r="S372">
            <v>11</v>
          </cell>
        </row>
        <row r="373">
          <cell r="R373" t="str">
            <v>Gas Swaps - West</v>
          </cell>
          <cell r="S373">
            <v>11</v>
          </cell>
        </row>
        <row r="374">
          <cell r="R374" t="str">
            <v>Gas Swaps - Chehalis</v>
          </cell>
          <cell r="S374">
            <v>11</v>
          </cell>
        </row>
        <row r="375">
          <cell r="R375" t="str">
            <v>Gas Swaps - Existing East</v>
          </cell>
          <cell r="S375">
            <v>11</v>
          </cell>
        </row>
        <row r="376">
          <cell r="R376" t="str">
            <v>Gas Swaps - Hermiston</v>
          </cell>
          <cell r="S376">
            <v>11</v>
          </cell>
        </row>
        <row r="377">
          <cell r="R377" t="str">
            <v>Gas Swaps - New East</v>
          </cell>
          <cell r="S377">
            <v>11</v>
          </cell>
        </row>
        <row r="378">
          <cell r="R378" t="str">
            <v>Gem State (City of Idaho Falls)</v>
          </cell>
          <cell r="S378">
            <v>2</v>
          </cell>
        </row>
        <row r="379">
          <cell r="R379" t="str">
            <v>Gem State Power Cost</v>
          </cell>
          <cell r="S379">
            <v>2</v>
          </cell>
        </row>
        <row r="380">
          <cell r="R380" t="str">
            <v>Glenrock Wind</v>
          </cell>
          <cell r="S380">
            <v>9</v>
          </cell>
        </row>
        <row r="381">
          <cell r="R381" t="str">
            <v>Glenrock III Wind</v>
          </cell>
          <cell r="S381">
            <v>9</v>
          </cell>
        </row>
        <row r="382">
          <cell r="R382" t="str">
            <v>Goodnoe Wind</v>
          </cell>
          <cell r="S382">
            <v>2</v>
          </cell>
        </row>
        <row r="383">
          <cell r="R383" t="str">
            <v>Grant - Priest Rapids</v>
          </cell>
          <cell r="S383">
            <v>5</v>
          </cell>
        </row>
        <row r="384">
          <cell r="R384" t="str">
            <v>Grant - Wanapum</v>
          </cell>
          <cell r="S384">
            <v>5</v>
          </cell>
        </row>
        <row r="385">
          <cell r="R385" t="str">
            <v>Grant County</v>
          </cell>
          <cell r="S385">
            <v>2</v>
          </cell>
        </row>
        <row r="386">
          <cell r="R386" t="str">
            <v>Grant Displacement</v>
          </cell>
          <cell r="S386">
            <v>5</v>
          </cell>
        </row>
        <row r="387">
          <cell r="R387" t="str">
            <v>Grant Meaningful Priority</v>
          </cell>
          <cell r="S387">
            <v>5</v>
          </cell>
        </row>
        <row r="388">
          <cell r="R388" t="str">
            <v>Grant Reasonable</v>
          </cell>
          <cell r="S388">
            <v>5</v>
          </cell>
        </row>
        <row r="389">
          <cell r="R389" t="str">
            <v>Grant Power Auction</v>
          </cell>
          <cell r="S389">
            <v>5</v>
          </cell>
        </row>
        <row r="390">
          <cell r="R390" t="str">
            <v>High Plains Wind</v>
          </cell>
          <cell r="S390">
            <v>9</v>
          </cell>
        </row>
        <row r="391">
          <cell r="R391" t="str">
            <v>High Plateau Wind QF</v>
          </cell>
          <cell r="S391">
            <v>4</v>
          </cell>
        </row>
        <row r="392">
          <cell r="R392" t="str">
            <v>Hermiston Purchase</v>
          </cell>
          <cell r="S392">
            <v>2</v>
          </cell>
        </row>
        <row r="393">
          <cell r="R393" t="str">
            <v>Hurricane Purchase</v>
          </cell>
          <cell r="S393">
            <v>2</v>
          </cell>
        </row>
        <row r="394">
          <cell r="R394" t="str">
            <v>Hurricane Sale</v>
          </cell>
          <cell r="S394">
            <v>1</v>
          </cell>
        </row>
        <row r="395">
          <cell r="R395" t="str">
            <v>Idaho Power P278538</v>
          </cell>
          <cell r="S395">
            <v>2</v>
          </cell>
        </row>
        <row r="396">
          <cell r="R396" t="str">
            <v>Idaho Power P278538 HLH</v>
          </cell>
          <cell r="S396">
            <v>2</v>
          </cell>
        </row>
        <row r="397">
          <cell r="R397" t="str">
            <v>Idaho Power P278538 LLH</v>
          </cell>
          <cell r="S397">
            <v>2</v>
          </cell>
        </row>
        <row r="398">
          <cell r="R398" t="str">
            <v>Idaho Power RTSA Purchase</v>
          </cell>
          <cell r="S398">
            <v>2</v>
          </cell>
        </row>
        <row r="399">
          <cell r="R399" t="str">
            <v>Idaho Power RTSA return</v>
          </cell>
          <cell r="S399">
            <v>8</v>
          </cell>
        </row>
        <row r="400">
          <cell r="R400" t="str">
            <v>Idaho QF</v>
          </cell>
          <cell r="S400">
            <v>4</v>
          </cell>
        </row>
        <row r="401">
          <cell r="R401" t="str">
            <v>Idaho Pre-MSP QF</v>
          </cell>
          <cell r="S401">
            <v>4</v>
          </cell>
        </row>
        <row r="402">
          <cell r="R402" t="str">
            <v>Idaho Post-Merger Pre-MSP QF</v>
          </cell>
          <cell r="S402">
            <v>4</v>
          </cell>
        </row>
        <row r="403">
          <cell r="R403" t="str">
            <v>Idaho Post-MSP QF</v>
          </cell>
          <cell r="S403">
            <v>4</v>
          </cell>
        </row>
        <row r="404">
          <cell r="R404" t="str">
            <v>Idaho Pre-Merger QF</v>
          </cell>
          <cell r="S404">
            <v>4</v>
          </cell>
        </row>
        <row r="405">
          <cell r="R405" t="str">
            <v>IPP Purchase</v>
          </cell>
          <cell r="S405">
            <v>2</v>
          </cell>
        </row>
        <row r="406">
          <cell r="R406" t="str">
            <v>IPP Sale (LADWP)</v>
          </cell>
          <cell r="S406">
            <v>1</v>
          </cell>
        </row>
        <row r="407">
          <cell r="R407" t="str">
            <v>IRP - DSM East Irrigation Ld Control</v>
          </cell>
          <cell r="S407">
            <v>7</v>
          </cell>
        </row>
        <row r="408">
          <cell r="R408" t="str">
            <v>IRP - DSM East Irrigation Ld Control - Return</v>
          </cell>
          <cell r="S408">
            <v>7</v>
          </cell>
        </row>
        <row r="409">
          <cell r="R409" t="str">
            <v>IRP - DSM East Summer Ld Control</v>
          </cell>
          <cell r="S409">
            <v>7</v>
          </cell>
        </row>
        <row r="410">
          <cell r="R410" t="str">
            <v>IRP - DSM East Summer Ld Control - Return</v>
          </cell>
          <cell r="S410">
            <v>7</v>
          </cell>
        </row>
        <row r="411">
          <cell r="R411" t="str">
            <v>IRP - DSM West Irrigation Ld Control</v>
          </cell>
          <cell r="S411">
            <v>7</v>
          </cell>
        </row>
        <row r="412">
          <cell r="R412" t="str">
            <v>IRP - DSM West Irrigation Ld Control - Return</v>
          </cell>
          <cell r="S412">
            <v>7</v>
          </cell>
        </row>
        <row r="413">
          <cell r="R413" t="str">
            <v>IRP - FOT Four Corners</v>
          </cell>
          <cell r="S413">
            <v>7</v>
          </cell>
        </row>
        <row r="414">
          <cell r="R414" t="str">
            <v>IRP - FOT Mid-C</v>
          </cell>
          <cell r="S414">
            <v>7</v>
          </cell>
        </row>
        <row r="415">
          <cell r="R415" t="str">
            <v>IRP - FOT West Main</v>
          </cell>
          <cell r="S415">
            <v>7</v>
          </cell>
        </row>
        <row r="416">
          <cell r="R416" t="str">
            <v>IRP - Wind Mid-C</v>
          </cell>
          <cell r="S416">
            <v>7</v>
          </cell>
        </row>
        <row r="417">
          <cell r="R417" t="str">
            <v>IRP - Wind Walla Walla</v>
          </cell>
          <cell r="S417">
            <v>7</v>
          </cell>
        </row>
        <row r="418">
          <cell r="R418" t="str">
            <v>IRP - Wind Wyoming SE</v>
          </cell>
          <cell r="S418">
            <v>7</v>
          </cell>
        </row>
        <row r="419">
          <cell r="R419" t="str">
            <v>IRP - Wind Wyoming SW</v>
          </cell>
          <cell r="S419">
            <v>7</v>
          </cell>
        </row>
        <row r="420">
          <cell r="R420" t="str">
            <v>IRP - Wind Yakima</v>
          </cell>
          <cell r="S420">
            <v>7</v>
          </cell>
        </row>
        <row r="421">
          <cell r="R421" t="str">
            <v>Kennecott Generation Adjustment</v>
          </cell>
          <cell r="S421">
            <v>8</v>
          </cell>
        </row>
        <row r="422">
          <cell r="R422" t="str">
            <v>Kennecott Incentive</v>
          </cell>
          <cell r="S422">
            <v>2</v>
          </cell>
        </row>
        <row r="423">
          <cell r="R423" t="str">
            <v>Kennecott Incentive (Historical)</v>
          </cell>
          <cell r="S423">
            <v>2</v>
          </cell>
        </row>
        <row r="424">
          <cell r="R424" t="str">
            <v>Kennecott QF</v>
          </cell>
          <cell r="S424">
            <v>4</v>
          </cell>
        </row>
        <row r="425">
          <cell r="R425" t="str">
            <v>Kennecott Refinery QF</v>
          </cell>
          <cell r="S425">
            <v>4</v>
          </cell>
        </row>
        <row r="426">
          <cell r="R426" t="str">
            <v>Kennecott Smelter QF</v>
          </cell>
          <cell r="S426">
            <v>4</v>
          </cell>
        </row>
        <row r="427">
          <cell r="R427" t="str">
            <v>LADWP s491300</v>
          </cell>
          <cell r="S427">
            <v>1</v>
          </cell>
        </row>
        <row r="428">
          <cell r="R428" t="str">
            <v>LADWP s491301</v>
          </cell>
          <cell r="S428">
            <v>1</v>
          </cell>
        </row>
        <row r="429">
          <cell r="R429" t="str">
            <v>LADWP p491303</v>
          </cell>
          <cell r="S429">
            <v>2</v>
          </cell>
        </row>
        <row r="430">
          <cell r="R430" t="str">
            <v>LADWP s491303</v>
          </cell>
          <cell r="S430">
            <v>2</v>
          </cell>
        </row>
        <row r="431">
          <cell r="R431" t="str">
            <v>LADWP p491304</v>
          </cell>
          <cell r="S431">
            <v>2</v>
          </cell>
        </row>
        <row r="432">
          <cell r="R432" t="str">
            <v>LADWP s491304</v>
          </cell>
          <cell r="S432">
            <v>2</v>
          </cell>
        </row>
        <row r="433">
          <cell r="R433" t="str">
            <v>Leaning Juniper 1</v>
          </cell>
          <cell r="S433">
            <v>2</v>
          </cell>
        </row>
        <row r="434">
          <cell r="R434" t="str">
            <v>Lewis River Loss of Efficiency</v>
          </cell>
          <cell r="S434">
            <v>8</v>
          </cell>
        </row>
        <row r="435">
          <cell r="R435" t="str">
            <v>Lewis River Motoring Loss</v>
          </cell>
          <cell r="S435">
            <v>8</v>
          </cell>
        </row>
        <row r="436">
          <cell r="R436" t="str">
            <v>Lower Ridge Wind QF</v>
          </cell>
          <cell r="S436">
            <v>4</v>
          </cell>
        </row>
        <row r="437">
          <cell r="R437" t="str">
            <v>MagCorp Buythrough</v>
          </cell>
          <cell r="S437">
            <v>8</v>
          </cell>
        </row>
        <row r="438">
          <cell r="R438" t="str">
            <v>MagCorp Buythrough Winter</v>
          </cell>
          <cell r="S438">
            <v>8</v>
          </cell>
        </row>
        <row r="439">
          <cell r="R439" t="str">
            <v>MagCorp Curtailment</v>
          </cell>
          <cell r="S439">
            <v>8</v>
          </cell>
        </row>
        <row r="440">
          <cell r="R440" t="str">
            <v>MagCorp Curtailment (Historical)</v>
          </cell>
          <cell r="S440">
            <v>8</v>
          </cell>
        </row>
        <row r="441">
          <cell r="R441" t="str">
            <v>MagCorp Curtailment Winter</v>
          </cell>
          <cell r="S441">
            <v>8</v>
          </cell>
        </row>
        <row r="442">
          <cell r="R442" t="str">
            <v>MagCorp Curtailment Winter (Historical)</v>
          </cell>
          <cell r="S442">
            <v>8</v>
          </cell>
        </row>
        <row r="443">
          <cell r="R443" t="str">
            <v>Marengo</v>
          </cell>
          <cell r="S443">
            <v>9</v>
          </cell>
        </row>
        <row r="444">
          <cell r="R444" t="str">
            <v>Marengo I</v>
          </cell>
          <cell r="S444">
            <v>9</v>
          </cell>
        </row>
        <row r="445">
          <cell r="R445" t="str">
            <v>Marengo II</v>
          </cell>
          <cell r="S445">
            <v>9</v>
          </cell>
        </row>
        <row r="446">
          <cell r="R446" t="str">
            <v>McFadden Ridge Wind</v>
          </cell>
          <cell r="S446">
            <v>9</v>
          </cell>
        </row>
        <row r="447">
          <cell r="R447" t="str">
            <v>Monsanto Curtailment</v>
          </cell>
          <cell r="S447">
            <v>8</v>
          </cell>
        </row>
        <row r="448">
          <cell r="R448" t="str">
            <v>Monsanto Buythrough</v>
          </cell>
          <cell r="S448">
            <v>8</v>
          </cell>
        </row>
        <row r="449">
          <cell r="R449" t="str">
            <v>Monsanto Curtailment (Historical)</v>
          </cell>
          <cell r="S449">
            <v>2</v>
          </cell>
        </row>
        <row r="450">
          <cell r="R450" t="str">
            <v>Monsanto Excess Demand</v>
          </cell>
          <cell r="S450">
            <v>8</v>
          </cell>
        </row>
        <row r="451">
          <cell r="R451" t="str">
            <v>Morgan Stanley p189046</v>
          </cell>
          <cell r="S451">
            <v>2</v>
          </cell>
        </row>
        <row r="452">
          <cell r="R452" t="str">
            <v>Morgan Stanley p196538</v>
          </cell>
          <cell r="S452">
            <v>3</v>
          </cell>
        </row>
        <row r="453">
          <cell r="R453" t="str">
            <v>Morgan Stanley p206006</v>
          </cell>
          <cell r="S453">
            <v>3</v>
          </cell>
        </row>
        <row r="454">
          <cell r="R454" t="str">
            <v>Morgan Stanley p206008</v>
          </cell>
          <cell r="S454">
            <v>3</v>
          </cell>
        </row>
        <row r="455">
          <cell r="R455" t="str">
            <v>Morgan Stanley p207863</v>
          </cell>
          <cell r="S455">
            <v>6</v>
          </cell>
        </row>
        <row r="456">
          <cell r="R456" t="str">
            <v>Morgan Stanley p244840</v>
          </cell>
          <cell r="S456">
            <v>3</v>
          </cell>
        </row>
        <row r="457">
          <cell r="R457" t="str">
            <v>Morgan Stanley p244841</v>
          </cell>
          <cell r="S457">
            <v>3</v>
          </cell>
        </row>
        <row r="458">
          <cell r="R458" t="str">
            <v>Morgan Stanley p272153</v>
          </cell>
          <cell r="S458">
            <v>2</v>
          </cell>
        </row>
        <row r="459">
          <cell r="R459" t="str">
            <v>Morgan Stanley p272154</v>
          </cell>
          <cell r="S459">
            <v>2</v>
          </cell>
        </row>
        <row r="460">
          <cell r="R460" t="str">
            <v>Morgan Stanley p272156</v>
          </cell>
          <cell r="S460">
            <v>2</v>
          </cell>
        </row>
        <row r="461">
          <cell r="R461" t="str">
            <v>Morgan Stanley p272157</v>
          </cell>
          <cell r="S461">
            <v>2</v>
          </cell>
        </row>
        <row r="462">
          <cell r="R462" t="str">
            <v>Morgan Stanley p272158</v>
          </cell>
          <cell r="S462">
            <v>2</v>
          </cell>
        </row>
        <row r="463">
          <cell r="R463" t="str">
            <v>Morgan Stanley s207862</v>
          </cell>
          <cell r="S463">
            <v>2</v>
          </cell>
        </row>
        <row r="464">
          <cell r="R464" t="str">
            <v>Mountain Wind 1 QF</v>
          </cell>
          <cell r="S464">
            <v>4</v>
          </cell>
        </row>
        <row r="465">
          <cell r="R465" t="str">
            <v>Mountain Wind 2 QF</v>
          </cell>
          <cell r="S465">
            <v>4</v>
          </cell>
        </row>
        <row r="466">
          <cell r="R466" t="str">
            <v>Mule Hollow Wind QF</v>
          </cell>
          <cell r="S466">
            <v>4</v>
          </cell>
        </row>
        <row r="467">
          <cell r="R467" t="str">
            <v>NCPA p309009</v>
          </cell>
          <cell r="S467">
            <v>6</v>
          </cell>
        </row>
        <row r="468">
          <cell r="R468" t="str">
            <v>NCPA s309008</v>
          </cell>
          <cell r="S468">
            <v>6</v>
          </cell>
        </row>
        <row r="469">
          <cell r="R469" t="str">
            <v>Nebo Capacity Payment</v>
          </cell>
          <cell r="S469">
            <v>2</v>
          </cell>
        </row>
        <row r="470">
          <cell r="R470" t="str">
            <v>Non-Owned East - Obligation</v>
          </cell>
          <cell r="S470">
            <v>2</v>
          </cell>
        </row>
        <row r="471">
          <cell r="R471" t="str">
            <v>Non-Owned East - Offset</v>
          </cell>
          <cell r="S471">
            <v>2</v>
          </cell>
        </row>
        <row r="472">
          <cell r="R472" t="str">
            <v>Non-Owned West - Obligation</v>
          </cell>
          <cell r="S472">
            <v>2</v>
          </cell>
        </row>
        <row r="473">
          <cell r="R473" t="str">
            <v>Non-Owned West - Offset</v>
          </cell>
          <cell r="S473">
            <v>2</v>
          </cell>
        </row>
        <row r="474">
          <cell r="R474" t="str">
            <v>Non-Owned East Wind - Obligation</v>
          </cell>
          <cell r="S474">
            <v>2</v>
          </cell>
        </row>
        <row r="475">
          <cell r="R475" t="str">
            <v>Non-Owned East Wind - Offset</v>
          </cell>
          <cell r="S475">
            <v>2</v>
          </cell>
        </row>
        <row r="476">
          <cell r="R476" t="str">
            <v>Non-Owned West Wind - Obligation</v>
          </cell>
          <cell r="S476">
            <v>2</v>
          </cell>
        </row>
        <row r="477">
          <cell r="R477" t="str">
            <v>Non-Owned West Wind - Offset</v>
          </cell>
          <cell r="S477">
            <v>2</v>
          </cell>
        </row>
        <row r="478">
          <cell r="R478" t="str">
            <v>North Point Wind QF</v>
          </cell>
          <cell r="S478">
            <v>4</v>
          </cell>
        </row>
        <row r="479">
          <cell r="R479" t="str">
            <v>NUCOR</v>
          </cell>
          <cell r="S479">
            <v>2</v>
          </cell>
        </row>
        <row r="480">
          <cell r="R480" t="str">
            <v>NUCOR (De-rate)</v>
          </cell>
          <cell r="S480">
            <v>2</v>
          </cell>
        </row>
        <row r="481">
          <cell r="R481" t="str">
            <v>NVE s523485</v>
          </cell>
          <cell r="S481">
            <v>1</v>
          </cell>
        </row>
        <row r="482">
          <cell r="R482" t="str">
            <v>NVE s811499</v>
          </cell>
          <cell r="S482">
            <v>1</v>
          </cell>
        </row>
        <row r="483">
          <cell r="R483" t="str">
            <v>Oregon QF</v>
          </cell>
          <cell r="S483">
            <v>4</v>
          </cell>
        </row>
        <row r="484">
          <cell r="R484" t="str">
            <v>Oregon Pre-MSP QF</v>
          </cell>
          <cell r="S484">
            <v>4</v>
          </cell>
        </row>
        <row r="485">
          <cell r="R485" t="str">
            <v>Oregon Post-Merger Pre-MSP QF</v>
          </cell>
          <cell r="S485">
            <v>4</v>
          </cell>
        </row>
        <row r="486">
          <cell r="R486" t="str">
            <v>Oregon Post-MSP QF</v>
          </cell>
          <cell r="S486">
            <v>4</v>
          </cell>
        </row>
        <row r="487">
          <cell r="R487" t="str">
            <v>Oregon Pre-Merger QF</v>
          </cell>
          <cell r="S487">
            <v>4</v>
          </cell>
        </row>
        <row r="488">
          <cell r="R488" t="str">
            <v>Oregon Wind Farm QF</v>
          </cell>
          <cell r="S488">
            <v>4</v>
          </cell>
        </row>
        <row r="489">
          <cell r="R489" t="str">
            <v>P4 Production</v>
          </cell>
          <cell r="S489">
            <v>2</v>
          </cell>
        </row>
        <row r="490">
          <cell r="R490" t="str">
            <v>P4 Production (De-rate)</v>
          </cell>
          <cell r="S490">
            <v>1</v>
          </cell>
        </row>
        <row r="491">
          <cell r="R491" t="str">
            <v>Pacific Gas and Electric s524491</v>
          </cell>
          <cell r="S491">
            <v>1</v>
          </cell>
        </row>
        <row r="492">
          <cell r="R492" t="str">
            <v>PGE Cove</v>
          </cell>
          <cell r="S492">
            <v>2</v>
          </cell>
        </row>
        <row r="493">
          <cell r="R493" t="str">
            <v>Pine City Wind QF</v>
          </cell>
          <cell r="S493">
            <v>4</v>
          </cell>
        </row>
        <row r="494">
          <cell r="R494" t="str">
            <v>Pioneer Wind Park I QF</v>
          </cell>
          <cell r="S494">
            <v>4</v>
          </cell>
        </row>
        <row r="495">
          <cell r="R495" t="str">
            <v>Pioneer Wind Park II QF</v>
          </cell>
          <cell r="S495">
            <v>4</v>
          </cell>
        </row>
        <row r="496">
          <cell r="R496" t="str">
            <v>Pipeline Chehalis - Lateral</v>
          </cell>
          <cell r="S496">
            <v>11</v>
          </cell>
        </row>
        <row r="497">
          <cell r="R497" t="str">
            <v>Pipeline Chehalis - Main</v>
          </cell>
          <cell r="S497">
            <v>11</v>
          </cell>
        </row>
        <row r="498">
          <cell r="R498" t="str">
            <v>Pipeline Currant Creek Lateral</v>
          </cell>
          <cell r="S498">
            <v>11</v>
          </cell>
        </row>
        <row r="499">
          <cell r="R499" t="str">
            <v>Pipeline Hermiston Owned</v>
          </cell>
          <cell r="S499">
            <v>11</v>
          </cell>
        </row>
        <row r="500">
          <cell r="R500" t="str">
            <v>Pipeline Kern River Gas</v>
          </cell>
          <cell r="S500">
            <v>11</v>
          </cell>
        </row>
        <row r="501">
          <cell r="R501" t="str">
            <v>Pipeline Lake Side Lateral</v>
          </cell>
          <cell r="S501">
            <v>11</v>
          </cell>
        </row>
        <row r="502">
          <cell r="R502" t="str">
            <v>Pipeline Naughton</v>
          </cell>
          <cell r="S502">
            <v>14</v>
          </cell>
        </row>
        <row r="503">
          <cell r="R503" t="str">
            <v>Pipeline Reservation Fees</v>
          </cell>
          <cell r="S503">
            <v>11</v>
          </cell>
        </row>
        <row r="504">
          <cell r="R504" t="str">
            <v>Pipeline Southern System Expansion</v>
          </cell>
          <cell r="S504">
            <v>11</v>
          </cell>
        </row>
        <row r="505">
          <cell r="R505" t="str">
            <v>Power County North Wind QF p575612</v>
          </cell>
          <cell r="S505">
            <v>4</v>
          </cell>
        </row>
        <row r="506">
          <cell r="R506" t="str">
            <v>Power County South Wind QF p575614</v>
          </cell>
          <cell r="S506">
            <v>4</v>
          </cell>
        </row>
        <row r="507">
          <cell r="R507" t="str">
            <v>PSCo Exchange</v>
          </cell>
          <cell r="S507">
            <v>6</v>
          </cell>
        </row>
        <row r="508">
          <cell r="R508" t="str">
            <v>PSCo Exchange deliver</v>
          </cell>
          <cell r="S508">
            <v>6</v>
          </cell>
        </row>
        <row r="509">
          <cell r="R509" t="str">
            <v>PSCo FC III delivery</v>
          </cell>
          <cell r="S509">
            <v>6</v>
          </cell>
        </row>
        <row r="510">
          <cell r="R510" t="str">
            <v>PSCo FC III Generation</v>
          </cell>
          <cell r="S510">
            <v>6</v>
          </cell>
        </row>
        <row r="511">
          <cell r="R511" t="str">
            <v>PSCo Sale summer</v>
          </cell>
          <cell r="S511">
            <v>1</v>
          </cell>
        </row>
        <row r="512">
          <cell r="R512" t="str">
            <v>PSCo Sale winter</v>
          </cell>
          <cell r="S512">
            <v>1</v>
          </cell>
        </row>
        <row r="513">
          <cell r="R513" t="str">
            <v>Redding Exchange In</v>
          </cell>
          <cell r="S513">
            <v>6</v>
          </cell>
        </row>
        <row r="514">
          <cell r="R514" t="str">
            <v>Redding Exchange Out</v>
          </cell>
          <cell r="S514">
            <v>6</v>
          </cell>
        </row>
        <row r="515">
          <cell r="R515" t="str">
            <v>Ramp Loss East</v>
          </cell>
          <cell r="S515">
            <v>8</v>
          </cell>
        </row>
        <row r="516">
          <cell r="R516" t="str">
            <v>Ramp Loss West</v>
          </cell>
          <cell r="S516">
            <v>8</v>
          </cell>
        </row>
        <row r="517">
          <cell r="R517" t="str">
            <v>Rock River I</v>
          </cell>
          <cell r="S517">
            <v>2</v>
          </cell>
        </row>
        <row r="518">
          <cell r="R518" t="str">
            <v>Rolling Hills Wind</v>
          </cell>
          <cell r="S518">
            <v>9</v>
          </cell>
        </row>
        <row r="519">
          <cell r="R519" t="str">
            <v>Roseburg Dillard QF</v>
          </cell>
          <cell r="S519">
            <v>4</v>
          </cell>
        </row>
        <row r="520">
          <cell r="R520" t="str">
            <v>Roseburg Forest Products</v>
          </cell>
          <cell r="S520">
            <v>2</v>
          </cell>
        </row>
        <row r="521">
          <cell r="R521" t="str">
            <v>Salt River Project</v>
          </cell>
          <cell r="S521">
            <v>1</v>
          </cell>
        </row>
        <row r="522">
          <cell r="R522" t="str">
            <v>SCE Settlement</v>
          </cell>
          <cell r="S522">
            <v>1</v>
          </cell>
        </row>
        <row r="523">
          <cell r="R523" t="str">
            <v>Schwendiman QF</v>
          </cell>
          <cell r="S523">
            <v>4</v>
          </cell>
        </row>
        <row r="524">
          <cell r="R524" t="str">
            <v>SCE s513948</v>
          </cell>
          <cell r="S524">
            <v>1</v>
          </cell>
        </row>
        <row r="525">
          <cell r="R525" t="str">
            <v>SCL State Line delivery</v>
          </cell>
          <cell r="S525">
            <v>6</v>
          </cell>
        </row>
        <row r="526">
          <cell r="R526" t="str">
            <v>SCL State Line delivery LLH</v>
          </cell>
          <cell r="S526">
            <v>6</v>
          </cell>
        </row>
        <row r="527">
          <cell r="R527" t="str">
            <v>SCL State Line generation</v>
          </cell>
          <cell r="S527">
            <v>6</v>
          </cell>
        </row>
        <row r="528">
          <cell r="R528" t="str">
            <v>SCL State Line reserves</v>
          </cell>
          <cell r="S528">
            <v>6</v>
          </cell>
        </row>
        <row r="529">
          <cell r="R529" t="str">
            <v>SDGE s513949</v>
          </cell>
          <cell r="S529">
            <v>1</v>
          </cell>
        </row>
        <row r="530">
          <cell r="R530" t="str">
            <v>Seven Mile Wind</v>
          </cell>
          <cell r="S530">
            <v>9</v>
          </cell>
        </row>
        <row r="531">
          <cell r="R531" t="str">
            <v>Seven Mile II Wind</v>
          </cell>
          <cell r="S531">
            <v>9</v>
          </cell>
        </row>
        <row r="532">
          <cell r="R532" t="str">
            <v>Shell p489963</v>
          </cell>
          <cell r="S532">
            <v>6</v>
          </cell>
        </row>
        <row r="533">
          <cell r="R533" t="str">
            <v>Shell s489962</v>
          </cell>
          <cell r="S533">
            <v>6</v>
          </cell>
        </row>
        <row r="534">
          <cell r="R534" t="str">
            <v>Sierra Pacific II</v>
          </cell>
          <cell r="S534">
            <v>1</v>
          </cell>
        </row>
        <row r="535">
          <cell r="R535" t="str">
            <v>Simplot Phosphates</v>
          </cell>
          <cell r="S535">
            <v>4</v>
          </cell>
        </row>
        <row r="536">
          <cell r="R536" t="str">
            <v>Small Purchases east</v>
          </cell>
          <cell r="S536">
            <v>2</v>
          </cell>
        </row>
        <row r="537">
          <cell r="R537" t="str">
            <v>Small Purchases west</v>
          </cell>
          <cell r="S537">
            <v>2</v>
          </cell>
        </row>
        <row r="538">
          <cell r="R538" t="str">
            <v>SMUD</v>
          </cell>
          <cell r="S538">
            <v>1</v>
          </cell>
        </row>
        <row r="539">
          <cell r="R539" t="str">
            <v>SMUD Provisional</v>
          </cell>
          <cell r="S539">
            <v>1</v>
          </cell>
        </row>
        <row r="540">
          <cell r="R540" t="str">
            <v>SMUD Monthly</v>
          </cell>
          <cell r="S540">
            <v>1</v>
          </cell>
        </row>
        <row r="541">
          <cell r="R541" t="str">
            <v>Spanish Fork Wind 2 QF</v>
          </cell>
          <cell r="S541">
            <v>4</v>
          </cell>
        </row>
        <row r="542">
          <cell r="R542" t="str">
            <v>Station Service East</v>
          </cell>
          <cell r="S542">
            <v>8</v>
          </cell>
        </row>
        <row r="543">
          <cell r="R543" t="str">
            <v>Station Service West</v>
          </cell>
          <cell r="S543">
            <v>8</v>
          </cell>
        </row>
        <row r="544">
          <cell r="R544" t="str">
            <v>STF Index Trades - Buy - East</v>
          </cell>
          <cell r="S544">
            <v>13</v>
          </cell>
        </row>
        <row r="545">
          <cell r="R545" t="str">
            <v>STF Index Trades - Buy - West</v>
          </cell>
          <cell r="S545">
            <v>13</v>
          </cell>
        </row>
        <row r="546">
          <cell r="R546" t="str">
            <v>STF Index Trades - Sell - East</v>
          </cell>
          <cell r="S546">
            <v>12</v>
          </cell>
        </row>
        <row r="547">
          <cell r="R547" t="str">
            <v>STF Index Trades - Sell - West</v>
          </cell>
          <cell r="S547">
            <v>12</v>
          </cell>
        </row>
        <row r="548">
          <cell r="R548" t="str">
            <v>STF Trading Margin</v>
          </cell>
          <cell r="S548">
            <v>12</v>
          </cell>
        </row>
        <row r="549">
          <cell r="R549" t="str">
            <v>Sunnyside (QF) additional</v>
          </cell>
          <cell r="S549">
            <v>4</v>
          </cell>
        </row>
        <row r="550">
          <cell r="R550" t="str">
            <v>Sunnyside (QF) base</v>
          </cell>
          <cell r="S550">
            <v>4</v>
          </cell>
        </row>
        <row r="551">
          <cell r="R551" t="str">
            <v>Tesoro QF</v>
          </cell>
          <cell r="S551">
            <v>4</v>
          </cell>
        </row>
        <row r="552">
          <cell r="R552" t="str">
            <v>Three Buttes Wind</v>
          </cell>
          <cell r="S552">
            <v>2</v>
          </cell>
        </row>
        <row r="553">
          <cell r="R553" t="str">
            <v>Threemile Canyon Wind QF p500139</v>
          </cell>
          <cell r="S553">
            <v>4</v>
          </cell>
        </row>
        <row r="554">
          <cell r="R554" t="str">
            <v>Top of the World Wind p522807</v>
          </cell>
          <cell r="S554">
            <v>2</v>
          </cell>
        </row>
        <row r="555">
          <cell r="R555" t="str">
            <v>Top of the World Wind p575862</v>
          </cell>
          <cell r="S555">
            <v>2</v>
          </cell>
        </row>
        <row r="556">
          <cell r="R556" t="str">
            <v>TransAlta p371343</v>
          </cell>
          <cell r="S556">
            <v>6</v>
          </cell>
        </row>
        <row r="557">
          <cell r="R557" t="str">
            <v>TransAlta Purchase Flat</v>
          </cell>
          <cell r="S557">
            <v>2</v>
          </cell>
        </row>
        <row r="558">
          <cell r="R558" t="str">
            <v>TransAlta Purchase Index</v>
          </cell>
          <cell r="S558">
            <v>2</v>
          </cell>
        </row>
        <row r="559">
          <cell r="R559" t="str">
            <v>TransAlta s371344</v>
          </cell>
          <cell r="S559">
            <v>6</v>
          </cell>
        </row>
        <row r="560">
          <cell r="R560" t="str">
            <v>Transmission East</v>
          </cell>
          <cell r="S560">
            <v>10</v>
          </cell>
        </row>
        <row r="561">
          <cell r="R561" t="str">
            <v>Transmission West</v>
          </cell>
          <cell r="S561">
            <v>10</v>
          </cell>
        </row>
        <row r="562">
          <cell r="R562" t="str">
            <v>Tri-State Exchange</v>
          </cell>
          <cell r="S562">
            <v>6</v>
          </cell>
        </row>
        <row r="563">
          <cell r="R563" t="str">
            <v>Tri-State Exchange return</v>
          </cell>
          <cell r="S563">
            <v>6</v>
          </cell>
        </row>
        <row r="564">
          <cell r="R564" t="str">
            <v>Tri-State Purchase</v>
          </cell>
          <cell r="S564">
            <v>2</v>
          </cell>
        </row>
        <row r="565">
          <cell r="R565" t="str">
            <v>UAMPS s223863</v>
          </cell>
          <cell r="S565">
            <v>1</v>
          </cell>
        </row>
        <row r="566">
          <cell r="R566" t="str">
            <v>UAMPS s404236</v>
          </cell>
          <cell r="S566">
            <v>1</v>
          </cell>
        </row>
        <row r="567">
          <cell r="R567" t="str">
            <v>UBS AG 6X16 at 4C</v>
          </cell>
          <cell r="S567">
            <v>3</v>
          </cell>
        </row>
        <row r="568">
          <cell r="R568" t="str">
            <v>UBS p223199</v>
          </cell>
          <cell r="S568">
            <v>3</v>
          </cell>
        </row>
        <row r="569">
          <cell r="R569" t="str">
            <v>UBS p268848</v>
          </cell>
          <cell r="S569">
            <v>3</v>
          </cell>
        </row>
        <row r="570">
          <cell r="R570" t="str">
            <v>UBS p268850</v>
          </cell>
          <cell r="S570">
            <v>3</v>
          </cell>
        </row>
        <row r="571">
          <cell r="R571" t="str">
            <v>UMPA II</v>
          </cell>
          <cell r="S571">
            <v>1</v>
          </cell>
        </row>
        <row r="572">
          <cell r="R572" t="str">
            <v>US Magnesium QF</v>
          </cell>
          <cell r="S572">
            <v>4</v>
          </cell>
        </row>
        <row r="573">
          <cell r="R573" t="str">
            <v>US Magnesium Reserve</v>
          </cell>
          <cell r="S573">
            <v>2</v>
          </cell>
        </row>
        <row r="574">
          <cell r="R574" t="str">
            <v>Utah QF</v>
          </cell>
          <cell r="S574">
            <v>4</v>
          </cell>
        </row>
        <row r="575">
          <cell r="R575" t="str">
            <v>Utah Pre-MSP QF</v>
          </cell>
          <cell r="S575">
            <v>4</v>
          </cell>
        </row>
        <row r="576">
          <cell r="R576" t="str">
            <v>Utah Post-Merger Pre-MSP QF</v>
          </cell>
          <cell r="S576">
            <v>4</v>
          </cell>
        </row>
        <row r="577">
          <cell r="R577" t="str">
            <v>Utah Post-MSP QF</v>
          </cell>
          <cell r="S577">
            <v>4</v>
          </cell>
        </row>
        <row r="578">
          <cell r="R578" t="str">
            <v>Utah Pre-Merger QF</v>
          </cell>
          <cell r="S578">
            <v>4</v>
          </cell>
        </row>
        <row r="579">
          <cell r="R579" t="str">
            <v>Washington QF</v>
          </cell>
          <cell r="S579">
            <v>4</v>
          </cell>
        </row>
        <row r="580">
          <cell r="R580" t="str">
            <v>Washington Pre-MSP QF</v>
          </cell>
          <cell r="S580">
            <v>4</v>
          </cell>
        </row>
        <row r="581">
          <cell r="R581" t="str">
            <v>Washington Post-Merger Pre-MSP QF</v>
          </cell>
          <cell r="S581">
            <v>4</v>
          </cell>
        </row>
        <row r="582">
          <cell r="R582" t="str">
            <v>Washington Post-MSP QF</v>
          </cell>
          <cell r="S582">
            <v>4</v>
          </cell>
        </row>
        <row r="583">
          <cell r="R583" t="str">
            <v>Washington Pre-Merger QF</v>
          </cell>
          <cell r="S583">
            <v>4</v>
          </cell>
        </row>
        <row r="584">
          <cell r="R584" t="str">
            <v>West Valley Toll</v>
          </cell>
          <cell r="S584">
            <v>2</v>
          </cell>
        </row>
        <row r="585">
          <cell r="R585" t="str">
            <v>Weyerhaeuser QF</v>
          </cell>
          <cell r="S585">
            <v>4</v>
          </cell>
        </row>
        <row r="586">
          <cell r="R586" t="str">
            <v>Weyerhaeuser Reserve</v>
          </cell>
          <cell r="S586">
            <v>2</v>
          </cell>
        </row>
        <row r="587">
          <cell r="R587" t="str">
            <v>Wolverine Creek</v>
          </cell>
          <cell r="S587">
            <v>2</v>
          </cell>
        </row>
        <row r="588">
          <cell r="R588" t="str">
            <v>Wyoming QF</v>
          </cell>
          <cell r="S588">
            <v>4</v>
          </cell>
        </row>
        <row r="589">
          <cell r="R589" t="str">
            <v>Wyoming Pre-MSP QF</v>
          </cell>
          <cell r="S589">
            <v>4</v>
          </cell>
        </row>
        <row r="590">
          <cell r="R590" t="str">
            <v>Wyoming Post-Merger Pre-MSP QF</v>
          </cell>
          <cell r="S590">
            <v>4</v>
          </cell>
        </row>
        <row r="591">
          <cell r="R591" t="str">
            <v>Wyoming Post-MSP QF</v>
          </cell>
          <cell r="S591">
            <v>4</v>
          </cell>
        </row>
        <row r="592">
          <cell r="R592" t="str">
            <v>Wyoming Pre-Merger QF</v>
          </cell>
          <cell r="S592">
            <v>4</v>
          </cell>
        </row>
        <row r="593">
          <cell r="R593">
            <v>0</v>
          </cell>
          <cell r="S593">
            <v>0</v>
          </cell>
        </row>
        <row r="594">
          <cell r="R594">
            <v>0</v>
          </cell>
          <cell r="S594">
            <v>0</v>
          </cell>
        </row>
        <row r="595">
          <cell r="R595">
            <v>0</v>
          </cell>
          <cell r="S595">
            <v>0</v>
          </cell>
        </row>
        <row r="596">
          <cell r="R596">
            <v>0</v>
          </cell>
          <cell r="S596">
            <v>0</v>
          </cell>
        </row>
      </sheetData>
      <sheetData sheetId="7" refreshError="1"/>
      <sheetData sheetId="8" refreshError="1"/>
      <sheetData sheetId="9" refreshError="1"/>
      <sheetData sheetId="10" refreshError="1">
        <row r="41">
          <cell r="A41">
            <v>37196</v>
          </cell>
          <cell r="B41">
            <v>0.44227329059218473</v>
          </cell>
          <cell r="C41">
            <v>0.61387460599846122</v>
          </cell>
          <cell r="D41">
            <v>0</v>
          </cell>
          <cell r="E41">
            <v>0</v>
          </cell>
        </row>
        <row r="42">
          <cell r="A42">
            <v>37561</v>
          </cell>
          <cell r="B42">
            <v>0.46217558866883307</v>
          </cell>
          <cell r="C42">
            <v>0.6476377093283765</v>
          </cell>
          <cell r="D42">
            <v>0</v>
          </cell>
          <cell r="E42">
            <v>0</v>
          </cell>
        </row>
        <row r="43">
          <cell r="A43">
            <v>37926</v>
          </cell>
          <cell r="B43">
            <v>0.48297349015893043</v>
          </cell>
          <cell r="C43">
            <v>0.68325778334143727</v>
          </cell>
          <cell r="D43">
            <v>0</v>
          </cell>
          <cell r="E43">
            <v>0</v>
          </cell>
        </row>
        <row r="44">
          <cell r="A44">
            <v>38292</v>
          </cell>
          <cell r="B44">
            <v>0.50470729721608232</v>
          </cell>
          <cell r="C44">
            <v>0.72083696142521614</v>
          </cell>
          <cell r="D44">
            <v>0</v>
          </cell>
          <cell r="E44">
            <v>0</v>
          </cell>
        </row>
        <row r="45">
          <cell r="A45">
            <v>38657</v>
          </cell>
          <cell r="B45">
            <v>0.52741912559080595</v>
          </cell>
          <cell r="C45">
            <v>0.76048299430360311</v>
          </cell>
          <cell r="D45">
            <v>0</v>
          </cell>
          <cell r="E45">
            <v>0</v>
          </cell>
        </row>
        <row r="46">
          <cell r="A46">
            <v>39022</v>
          </cell>
          <cell r="B46">
            <v>0.55115298624239217</v>
          </cell>
          <cell r="C46">
            <v>0.80230955899030121</v>
          </cell>
          <cell r="D46">
            <v>0</v>
          </cell>
          <cell r="E46">
            <v>0</v>
          </cell>
        </row>
        <row r="47">
          <cell r="A47">
            <v>39387</v>
          </cell>
          <cell r="B47">
            <v>0.57595487062329975</v>
          </cell>
          <cell r="C47">
            <v>0.84643658473476779</v>
          </cell>
          <cell r="D47">
            <v>0</v>
          </cell>
          <cell r="E47">
            <v>0</v>
          </cell>
        </row>
        <row r="48">
          <cell r="A48">
            <v>39753</v>
          </cell>
          <cell r="B48">
            <v>0.6018728398013482</v>
          </cell>
          <cell r="C48">
            <v>0.8929905968951799</v>
          </cell>
          <cell r="D48">
            <v>0</v>
          </cell>
          <cell r="E48">
            <v>0</v>
          </cell>
        </row>
        <row r="49">
          <cell r="A49">
            <v>40118</v>
          </cell>
          <cell r="B49">
            <v>0.62895711759240869</v>
          </cell>
          <cell r="C49">
            <v>0.94210507972441482</v>
          </cell>
          <cell r="D49">
            <v>0</v>
          </cell>
          <cell r="E49">
            <v>0</v>
          </cell>
        </row>
        <row r="50">
          <cell r="A50">
            <v>40483</v>
          </cell>
          <cell r="B50">
            <v>0.65726018788406704</v>
          </cell>
          <cell r="C50">
            <v>0.99392085910925754</v>
          </cell>
          <cell r="D50">
            <v>0</v>
          </cell>
          <cell r="E50">
            <v>0</v>
          </cell>
        </row>
        <row r="51">
          <cell r="A51">
            <v>40848</v>
          </cell>
          <cell r="B51">
            <v>0.68683689633884992</v>
          </cell>
          <cell r="C51">
            <v>0</v>
          </cell>
          <cell r="D51">
            <v>0</v>
          </cell>
          <cell r="E51">
            <v>0</v>
          </cell>
        </row>
        <row r="52">
          <cell r="A52">
            <v>41214</v>
          </cell>
          <cell r="B52">
            <v>0.7177445566740982</v>
          </cell>
          <cell r="C52">
            <v>0</v>
          </cell>
          <cell r="D52">
            <v>0</v>
          </cell>
          <cell r="E52">
            <v>0</v>
          </cell>
        </row>
        <row r="53">
          <cell r="A53">
            <v>41579</v>
          </cell>
          <cell r="B53">
            <v>0.75004306172443236</v>
          </cell>
          <cell r="C53">
            <v>0</v>
          </cell>
          <cell r="D53">
            <v>0</v>
          </cell>
          <cell r="E53">
            <v>0</v>
          </cell>
        </row>
        <row r="54">
          <cell r="A54">
            <v>41944</v>
          </cell>
          <cell r="B54">
            <v>0.78379499950203191</v>
          </cell>
          <cell r="C54">
            <v>0</v>
          </cell>
          <cell r="D54">
            <v>0</v>
          </cell>
          <cell r="E54">
            <v>0</v>
          </cell>
        </row>
        <row r="55">
          <cell r="A55">
            <v>42309</v>
          </cell>
          <cell r="B55">
            <v>0.81906577447962303</v>
          </cell>
          <cell r="C55">
            <v>0</v>
          </cell>
          <cell r="D55">
            <v>0</v>
          </cell>
          <cell r="E55">
            <v>0</v>
          </cell>
        </row>
        <row r="56">
          <cell r="A56">
            <v>42675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version"/>
    </sheetNames>
    <sheetDataSet>
      <sheetData sheetId="0" refreshError="1">
        <row r="2">
          <cell r="A2">
            <v>10001</v>
          </cell>
          <cell r="B2">
            <v>10190</v>
          </cell>
          <cell r="C2">
            <v>1200</v>
          </cell>
          <cell r="E2">
            <v>1000</v>
          </cell>
        </row>
        <row r="3">
          <cell r="A3">
            <v>10011</v>
          </cell>
          <cell r="B3">
            <v>11832</v>
          </cell>
          <cell r="C3">
            <v>1200</v>
          </cell>
          <cell r="E3">
            <v>1000</v>
          </cell>
        </row>
        <row r="4">
          <cell r="A4">
            <v>10025</v>
          </cell>
          <cell r="B4">
            <v>11655</v>
          </cell>
          <cell r="C4">
            <v>1200</v>
          </cell>
          <cell r="E4">
            <v>1000</v>
          </cell>
        </row>
        <row r="5">
          <cell r="A5">
            <v>10026</v>
          </cell>
          <cell r="B5">
            <v>11683</v>
          </cell>
          <cell r="C5">
            <v>1200</v>
          </cell>
          <cell r="E5">
            <v>1000</v>
          </cell>
        </row>
        <row r="6">
          <cell r="A6">
            <v>10100</v>
          </cell>
          <cell r="B6">
            <v>10190</v>
          </cell>
          <cell r="C6">
            <v>1200</v>
          </cell>
          <cell r="E6">
            <v>1000</v>
          </cell>
        </row>
        <row r="7">
          <cell r="A7">
            <v>10175</v>
          </cell>
          <cell r="B7">
            <v>11676</v>
          </cell>
          <cell r="C7">
            <v>1200</v>
          </cell>
          <cell r="E7">
            <v>1000</v>
          </cell>
        </row>
        <row r="8">
          <cell r="A8">
            <v>10200</v>
          </cell>
          <cell r="B8">
            <v>11676</v>
          </cell>
          <cell r="C8">
            <v>1200</v>
          </cell>
          <cell r="E8">
            <v>1000</v>
          </cell>
        </row>
        <row r="9">
          <cell r="A9">
            <v>10265</v>
          </cell>
          <cell r="B9">
            <v>11676</v>
          </cell>
          <cell r="C9">
            <v>1200</v>
          </cell>
          <cell r="E9">
            <v>1000</v>
          </cell>
        </row>
        <row r="10">
          <cell r="A10">
            <v>10210</v>
          </cell>
          <cell r="B10">
            <v>11845</v>
          </cell>
          <cell r="C10">
            <v>1200</v>
          </cell>
          <cell r="E10">
            <v>1000</v>
          </cell>
        </row>
        <row r="11">
          <cell r="A11">
            <v>10305</v>
          </cell>
          <cell r="B11">
            <v>11622</v>
          </cell>
          <cell r="C11">
            <v>1200</v>
          </cell>
          <cell r="E11">
            <v>1000</v>
          </cell>
        </row>
        <row r="12">
          <cell r="A12">
            <v>10306</v>
          </cell>
          <cell r="B12">
            <v>11638</v>
          </cell>
          <cell r="C12">
            <v>1200</v>
          </cell>
          <cell r="E12">
            <v>1000</v>
          </cell>
        </row>
        <row r="13">
          <cell r="A13">
            <v>10310</v>
          </cell>
          <cell r="B13">
            <v>11625</v>
          </cell>
          <cell r="C13">
            <v>1200</v>
          </cell>
          <cell r="E13">
            <v>1000</v>
          </cell>
        </row>
        <row r="14">
          <cell r="A14">
            <v>10346</v>
          </cell>
          <cell r="B14">
            <v>11629</v>
          </cell>
          <cell r="C14">
            <v>1200</v>
          </cell>
          <cell r="E14">
            <v>1000</v>
          </cell>
        </row>
        <row r="15">
          <cell r="A15">
            <v>10355</v>
          </cell>
          <cell r="B15">
            <v>11629</v>
          </cell>
          <cell r="C15">
            <v>1200</v>
          </cell>
          <cell r="E15">
            <v>1000</v>
          </cell>
        </row>
        <row r="16">
          <cell r="A16">
            <v>10360</v>
          </cell>
          <cell r="B16">
            <v>11629</v>
          </cell>
          <cell r="C16">
            <v>1200</v>
          </cell>
          <cell r="E16">
            <v>1000</v>
          </cell>
        </row>
        <row r="17">
          <cell r="A17">
            <v>10365</v>
          </cell>
          <cell r="B17">
            <v>11629</v>
          </cell>
          <cell r="C17">
            <v>1200</v>
          </cell>
          <cell r="E17">
            <v>1000</v>
          </cell>
        </row>
        <row r="18">
          <cell r="A18">
            <v>10370</v>
          </cell>
          <cell r="B18">
            <v>11629</v>
          </cell>
          <cell r="C18">
            <v>1200</v>
          </cell>
          <cell r="E18">
            <v>1000</v>
          </cell>
        </row>
        <row r="19">
          <cell r="A19">
            <v>10375</v>
          </cell>
          <cell r="B19">
            <v>11629</v>
          </cell>
          <cell r="C19">
            <v>1200</v>
          </cell>
          <cell r="E19">
            <v>1000</v>
          </cell>
        </row>
        <row r="20">
          <cell r="A20">
            <v>10380</v>
          </cell>
          <cell r="B20">
            <v>11629</v>
          </cell>
          <cell r="C20">
            <v>1200</v>
          </cell>
          <cell r="E20">
            <v>1000</v>
          </cell>
        </row>
        <row r="21">
          <cell r="A21">
            <v>10385</v>
          </cell>
          <cell r="B21">
            <v>11629</v>
          </cell>
          <cell r="C21">
            <v>1200</v>
          </cell>
          <cell r="E21">
            <v>1000</v>
          </cell>
        </row>
        <row r="22">
          <cell r="A22">
            <v>10390</v>
          </cell>
          <cell r="B22">
            <v>11629</v>
          </cell>
          <cell r="C22">
            <v>1200</v>
          </cell>
          <cell r="E22">
            <v>1000</v>
          </cell>
        </row>
        <row r="23">
          <cell r="A23">
            <v>10395</v>
          </cell>
          <cell r="B23">
            <v>11629</v>
          </cell>
          <cell r="C23">
            <v>1200</v>
          </cell>
          <cell r="E23">
            <v>1000</v>
          </cell>
        </row>
        <row r="24">
          <cell r="A24">
            <v>10410</v>
          </cell>
          <cell r="B24">
            <v>11678</v>
          </cell>
          <cell r="C24">
            <v>1200</v>
          </cell>
          <cell r="E24">
            <v>1000</v>
          </cell>
        </row>
        <row r="25">
          <cell r="A25">
            <v>10412</v>
          </cell>
          <cell r="B25">
            <v>11682</v>
          </cell>
          <cell r="C25">
            <v>1200</v>
          </cell>
          <cell r="E25">
            <v>1000</v>
          </cell>
        </row>
        <row r="26">
          <cell r="A26">
            <v>10420</v>
          </cell>
          <cell r="B26">
            <v>11681</v>
          </cell>
          <cell r="C26">
            <v>1200</v>
          </cell>
          <cell r="E26">
            <v>1000</v>
          </cell>
        </row>
        <row r="27">
          <cell r="A27">
            <v>10440</v>
          </cell>
          <cell r="B27">
            <v>11683</v>
          </cell>
          <cell r="C27">
            <v>1200</v>
          </cell>
          <cell r="E27">
            <v>1000</v>
          </cell>
        </row>
        <row r="28">
          <cell r="A28">
            <v>10610</v>
          </cell>
          <cell r="B28">
            <v>11636</v>
          </cell>
          <cell r="C28">
            <v>1200</v>
          </cell>
          <cell r="E28">
            <v>1000</v>
          </cell>
        </row>
        <row r="29">
          <cell r="A29">
            <v>10625</v>
          </cell>
          <cell r="B29">
            <v>11636</v>
          </cell>
          <cell r="C29">
            <v>1200</v>
          </cell>
          <cell r="E29">
            <v>1000</v>
          </cell>
        </row>
        <row r="30">
          <cell r="A30">
            <v>10656</v>
          </cell>
          <cell r="B30">
            <v>11636</v>
          </cell>
          <cell r="C30">
            <v>1200</v>
          </cell>
          <cell r="E30">
            <v>1000</v>
          </cell>
        </row>
        <row r="31">
          <cell r="A31">
            <v>10700</v>
          </cell>
          <cell r="B31">
            <v>11758</v>
          </cell>
          <cell r="C31">
            <v>1201</v>
          </cell>
          <cell r="E31">
            <v>1000</v>
          </cell>
        </row>
        <row r="32">
          <cell r="A32">
            <v>10701</v>
          </cell>
          <cell r="B32">
            <v>11759</v>
          </cell>
          <cell r="C32">
            <v>1201</v>
          </cell>
          <cell r="E32">
            <v>1000</v>
          </cell>
        </row>
        <row r="33">
          <cell r="A33">
            <v>10810</v>
          </cell>
          <cell r="B33">
            <v>11625</v>
          </cell>
          <cell r="C33">
            <v>1200</v>
          </cell>
          <cell r="E33">
            <v>1000</v>
          </cell>
        </row>
        <row r="34">
          <cell r="A34">
            <v>10901</v>
          </cell>
          <cell r="B34">
            <v>11622</v>
          </cell>
          <cell r="C34">
            <v>1200</v>
          </cell>
          <cell r="E34">
            <v>1000</v>
          </cell>
        </row>
        <row r="35">
          <cell r="A35">
            <v>10910</v>
          </cell>
          <cell r="B35">
            <v>11622</v>
          </cell>
          <cell r="C35">
            <v>1200</v>
          </cell>
          <cell r="E35">
            <v>1000</v>
          </cell>
        </row>
        <row r="36">
          <cell r="A36">
            <v>11100</v>
          </cell>
          <cell r="B36">
            <v>11845</v>
          </cell>
          <cell r="C36">
            <v>1200</v>
          </cell>
          <cell r="E36">
            <v>1000</v>
          </cell>
        </row>
        <row r="37">
          <cell r="A37">
            <v>11334</v>
          </cell>
          <cell r="B37">
            <v>11845</v>
          </cell>
          <cell r="C37">
            <v>1200</v>
          </cell>
          <cell r="E37">
            <v>1000</v>
          </cell>
        </row>
        <row r="38">
          <cell r="A38">
            <v>17500</v>
          </cell>
          <cell r="B38">
            <v>10765</v>
          </cell>
          <cell r="C38">
            <v>1192</v>
          </cell>
          <cell r="E38">
            <v>1000</v>
          </cell>
        </row>
        <row r="39">
          <cell r="A39">
            <v>20030</v>
          </cell>
          <cell r="B39">
            <v>12248</v>
          </cell>
          <cell r="C39">
            <v>1201</v>
          </cell>
          <cell r="E39">
            <v>1000</v>
          </cell>
        </row>
        <row r="40">
          <cell r="A40">
            <v>20035</v>
          </cell>
          <cell r="B40">
            <v>12289</v>
          </cell>
          <cell r="C40">
            <v>1201</v>
          </cell>
          <cell r="E40">
            <v>1000</v>
          </cell>
        </row>
        <row r="41">
          <cell r="A41">
            <v>20041</v>
          </cell>
          <cell r="B41">
            <v>10113</v>
          </cell>
          <cell r="C41">
            <v>1033</v>
          </cell>
          <cell r="E41">
            <v>1000</v>
          </cell>
        </row>
        <row r="42">
          <cell r="A42">
            <v>20043</v>
          </cell>
          <cell r="B42">
            <v>11600</v>
          </cell>
          <cell r="C42">
            <v>1040</v>
          </cell>
          <cell r="E42">
            <v>1000</v>
          </cell>
        </row>
        <row r="43">
          <cell r="A43">
            <v>20044</v>
          </cell>
          <cell r="B43">
            <v>12249</v>
          </cell>
          <cell r="C43">
            <v>1201</v>
          </cell>
          <cell r="E43">
            <v>1000</v>
          </cell>
        </row>
        <row r="44">
          <cell r="A44">
            <v>20047</v>
          </cell>
          <cell r="B44">
            <v>10113</v>
          </cell>
          <cell r="C44">
            <v>1033</v>
          </cell>
          <cell r="E44">
            <v>1000</v>
          </cell>
        </row>
        <row r="45">
          <cell r="A45">
            <v>20049</v>
          </cell>
          <cell r="B45">
            <v>11887</v>
          </cell>
          <cell r="C45">
            <v>1200</v>
          </cell>
          <cell r="E45">
            <v>1000</v>
          </cell>
        </row>
        <row r="46">
          <cell r="A46">
            <v>20050</v>
          </cell>
          <cell r="B46">
            <v>11600</v>
          </cell>
          <cell r="C46">
            <v>1040</v>
          </cell>
          <cell r="E46">
            <v>1000</v>
          </cell>
        </row>
        <row r="47">
          <cell r="A47">
            <v>20055</v>
          </cell>
          <cell r="B47">
            <v>10764</v>
          </cell>
          <cell r="C47">
            <v>1192</v>
          </cell>
          <cell r="E47">
            <v>1000</v>
          </cell>
        </row>
        <row r="48">
          <cell r="A48">
            <v>20071</v>
          </cell>
          <cell r="B48">
            <v>11627</v>
          </cell>
          <cell r="C48">
            <v>1200</v>
          </cell>
          <cell r="E48">
            <v>1000</v>
          </cell>
        </row>
        <row r="49">
          <cell r="A49">
            <v>20072</v>
          </cell>
          <cell r="B49">
            <v>11634</v>
          </cell>
          <cell r="C49">
            <v>1200</v>
          </cell>
          <cell r="E49">
            <v>1000</v>
          </cell>
        </row>
        <row r="50">
          <cell r="A50">
            <v>20073</v>
          </cell>
          <cell r="B50">
            <v>11627</v>
          </cell>
          <cell r="C50">
            <v>1200</v>
          </cell>
          <cell r="E50">
            <v>1000</v>
          </cell>
        </row>
        <row r="51">
          <cell r="A51">
            <v>20100</v>
          </cell>
          <cell r="B51">
            <v>11636</v>
          </cell>
          <cell r="C51">
            <v>1200</v>
          </cell>
          <cell r="E51">
            <v>1000</v>
          </cell>
        </row>
        <row r="52">
          <cell r="A52">
            <v>20150</v>
          </cell>
          <cell r="B52">
            <v>11636</v>
          </cell>
          <cell r="C52">
            <v>1200</v>
          </cell>
          <cell r="E52">
            <v>1000</v>
          </cell>
        </row>
        <row r="53">
          <cell r="A53">
            <v>20203</v>
          </cell>
          <cell r="B53">
            <v>11676</v>
          </cell>
          <cell r="C53">
            <v>1200</v>
          </cell>
          <cell r="E53">
            <v>1000</v>
          </cell>
        </row>
        <row r="54">
          <cell r="A54">
            <v>20205</v>
          </cell>
          <cell r="B54">
            <v>11676</v>
          </cell>
          <cell r="C54">
            <v>1200</v>
          </cell>
          <cell r="E54">
            <v>1000</v>
          </cell>
        </row>
        <row r="55">
          <cell r="A55">
            <v>20209</v>
          </cell>
          <cell r="B55">
            <v>11676</v>
          </cell>
          <cell r="C55">
            <v>1200</v>
          </cell>
          <cell r="E55">
            <v>1000</v>
          </cell>
        </row>
        <row r="56">
          <cell r="A56">
            <v>20211</v>
          </cell>
          <cell r="B56">
            <v>11676</v>
          </cell>
          <cell r="C56">
            <v>1200</v>
          </cell>
          <cell r="E56">
            <v>1000</v>
          </cell>
        </row>
        <row r="57">
          <cell r="A57">
            <v>20232</v>
          </cell>
          <cell r="B57">
            <v>11676</v>
          </cell>
          <cell r="C57">
            <v>1200</v>
          </cell>
          <cell r="E57">
            <v>1000</v>
          </cell>
        </row>
        <row r="58">
          <cell r="A58">
            <v>20301</v>
          </cell>
          <cell r="B58">
            <v>12249</v>
          </cell>
          <cell r="C58">
            <v>1201</v>
          </cell>
          <cell r="E58">
            <v>1000</v>
          </cell>
        </row>
        <row r="59">
          <cell r="A59">
            <v>20310</v>
          </cell>
          <cell r="B59">
            <v>12293</v>
          </cell>
          <cell r="C59">
            <v>1201</v>
          </cell>
          <cell r="E59">
            <v>1000</v>
          </cell>
        </row>
        <row r="60">
          <cell r="A60">
            <v>20315</v>
          </cell>
          <cell r="B60">
            <v>12249</v>
          </cell>
          <cell r="C60">
            <v>1201</v>
          </cell>
          <cell r="E60">
            <v>1000</v>
          </cell>
        </row>
        <row r="61">
          <cell r="A61">
            <v>21010</v>
          </cell>
          <cell r="B61">
            <v>12249</v>
          </cell>
          <cell r="C61">
            <v>1201</v>
          </cell>
          <cell r="E61">
            <v>1000</v>
          </cell>
        </row>
        <row r="62">
          <cell r="A62">
            <v>21101</v>
          </cell>
          <cell r="B62">
            <v>11127</v>
          </cell>
          <cell r="C62">
            <v>1167</v>
          </cell>
          <cell r="E62">
            <v>1000</v>
          </cell>
        </row>
        <row r="63">
          <cell r="A63">
            <v>21102</v>
          </cell>
          <cell r="B63">
            <v>11127</v>
          </cell>
          <cell r="C63">
            <v>1167</v>
          </cell>
          <cell r="E63">
            <v>1000</v>
          </cell>
        </row>
        <row r="64">
          <cell r="A64">
            <v>21103</v>
          </cell>
          <cell r="B64">
            <v>11127</v>
          </cell>
          <cell r="C64">
            <v>1167</v>
          </cell>
          <cell r="E64">
            <v>1000</v>
          </cell>
        </row>
        <row r="65">
          <cell r="A65">
            <v>21104</v>
          </cell>
          <cell r="B65">
            <v>11127</v>
          </cell>
          <cell r="C65">
            <v>1167</v>
          </cell>
          <cell r="E65">
            <v>1000</v>
          </cell>
        </row>
        <row r="66">
          <cell r="A66">
            <v>21105</v>
          </cell>
          <cell r="B66">
            <v>11127</v>
          </cell>
          <cell r="C66">
            <v>1167</v>
          </cell>
          <cell r="E66">
            <v>1000</v>
          </cell>
        </row>
        <row r="67">
          <cell r="A67">
            <v>21106</v>
          </cell>
          <cell r="B67">
            <v>11127</v>
          </cell>
          <cell r="C67">
            <v>1167</v>
          </cell>
          <cell r="E67">
            <v>1000</v>
          </cell>
        </row>
        <row r="68">
          <cell r="A68">
            <v>21107</v>
          </cell>
          <cell r="B68">
            <v>11127</v>
          </cell>
          <cell r="C68">
            <v>1167</v>
          </cell>
          <cell r="E68">
            <v>1000</v>
          </cell>
        </row>
        <row r="69">
          <cell r="A69">
            <v>21201</v>
          </cell>
          <cell r="B69">
            <v>11127</v>
          </cell>
          <cell r="C69">
            <v>1167</v>
          </cell>
          <cell r="E69">
            <v>1000</v>
          </cell>
        </row>
        <row r="70">
          <cell r="A70">
            <v>21202</v>
          </cell>
          <cell r="B70">
            <v>11127</v>
          </cell>
          <cell r="C70">
            <v>1167</v>
          </cell>
          <cell r="E70">
            <v>1000</v>
          </cell>
        </row>
        <row r="71">
          <cell r="A71">
            <v>21203</v>
          </cell>
          <cell r="B71">
            <v>11127</v>
          </cell>
          <cell r="C71">
            <v>1167</v>
          </cell>
          <cell r="E71">
            <v>1000</v>
          </cell>
        </row>
        <row r="72">
          <cell r="A72">
            <v>21204</v>
          </cell>
          <cell r="B72">
            <v>11127</v>
          </cell>
          <cell r="C72">
            <v>1167</v>
          </cell>
          <cell r="E72">
            <v>1000</v>
          </cell>
        </row>
        <row r="73">
          <cell r="A73">
            <v>21205</v>
          </cell>
          <cell r="B73">
            <v>11127</v>
          </cell>
          <cell r="C73">
            <v>1167</v>
          </cell>
          <cell r="E73">
            <v>1000</v>
          </cell>
        </row>
        <row r="74">
          <cell r="A74">
            <v>21206</v>
          </cell>
          <cell r="B74">
            <v>11127</v>
          </cell>
          <cell r="C74">
            <v>1167</v>
          </cell>
          <cell r="E74">
            <v>1000</v>
          </cell>
        </row>
        <row r="75">
          <cell r="A75">
            <v>21207</v>
          </cell>
          <cell r="B75">
            <v>11127</v>
          </cell>
          <cell r="C75">
            <v>1167</v>
          </cell>
          <cell r="E75">
            <v>1000</v>
          </cell>
        </row>
        <row r="76">
          <cell r="A76">
            <v>21301</v>
          </cell>
          <cell r="B76">
            <v>11127</v>
          </cell>
          <cell r="C76">
            <v>1167</v>
          </cell>
          <cell r="E76">
            <v>1000</v>
          </cell>
        </row>
        <row r="77">
          <cell r="A77">
            <v>21302</v>
          </cell>
          <cell r="B77">
            <v>11127</v>
          </cell>
          <cell r="C77">
            <v>1167</v>
          </cell>
          <cell r="E77">
            <v>1000</v>
          </cell>
        </row>
        <row r="78">
          <cell r="A78">
            <v>21303</v>
          </cell>
          <cell r="B78">
            <v>11127</v>
          </cell>
          <cell r="C78">
            <v>1167</v>
          </cell>
          <cell r="E78">
            <v>1000</v>
          </cell>
        </row>
        <row r="79">
          <cell r="A79">
            <v>21401</v>
          </cell>
          <cell r="B79">
            <v>11127</v>
          </cell>
          <cell r="C79">
            <v>1167</v>
          </cell>
          <cell r="E79">
            <v>1000</v>
          </cell>
        </row>
        <row r="80">
          <cell r="A80">
            <v>21501</v>
          </cell>
          <cell r="B80">
            <v>11127</v>
          </cell>
          <cell r="C80">
            <v>1167</v>
          </cell>
          <cell r="E80">
            <v>1000</v>
          </cell>
        </row>
        <row r="81">
          <cell r="A81">
            <v>21601</v>
          </cell>
          <cell r="B81">
            <v>11127</v>
          </cell>
          <cell r="C81">
            <v>1167</v>
          </cell>
          <cell r="E81">
            <v>1000</v>
          </cell>
        </row>
        <row r="82">
          <cell r="A82">
            <v>21602</v>
          </cell>
          <cell r="B82">
            <v>11127</v>
          </cell>
          <cell r="C82">
            <v>1167</v>
          </cell>
          <cell r="E82">
            <v>1000</v>
          </cell>
        </row>
        <row r="83">
          <cell r="A83">
            <v>21603</v>
          </cell>
          <cell r="B83">
            <v>11127</v>
          </cell>
          <cell r="C83">
            <v>1167</v>
          </cell>
          <cell r="E83">
            <v>1000</v>
          </cell>
        </row>
        <row r="84">
          <cell r="A84">
            <v>21701</v>
          </cell>
          <cell r="B84">
            <v>11127</v>
          </cell>
          <cell r="C84">
            <v>1167</v>
          </cell>
          <cell r="E84">
            <v>1000</v>
          </cell>
        </row>
        <row r="85">
          <cell r="A85">
            <v>21702</v>
          </cell>
          <cell r="B85">
            <v>11127</v>
          </cell>
          <cell r="C85">
            <v>1167</v>
          </cell>
          <cell r="E85">
            <v>1000</v>
          </cell>
        </row>
        <row r="86">
          <cell r="A86">
            <v>21703</v>
          </cell>
          <cell r="B86">
            <v>11127</v>
          </cell>
          <cell r="C86">
            <v>1167</v>
          </cell>
          <cell r="E86">
            <v>1000</v>
          </cell>
        </row>
        <row r="87">
          <cell r="A87">
            <v>21704</v>
          </cell>
          <cell r="B87">
            <v>11127</v>
          </cell>
          <cell r="C87">
            <v>1167</v>
          </cell>
          <cell r="E87">
            <v>1000</v>
          </cell>
        </row>
        <row r="88">
          <cell r="A88">
            <v>21705</v>
          </cell>
          <cell r="B88">
            <v>11127</v>
          </cell>
          <cell r="C88">
            <v>1167</v>
          </cell>
          <cell r="E88">
            <v>1000</v>
          </cell>
        </row>
        <row r="89">
          <cell r="A89">
            <v>21801</v>
          </cell>
          <cell r="B89">
            <v>11127</v>
          </cell>
          <cell r="C89">
            <v>1167</v>
          </cell>
          <cell r="E89">
            <v>1000</v>
          </cell>
        </row>
        <row r="90">
          <cell r="A90">
            <v>21802</v>
          </cell>
          <cell r="B90">
            <v>11127</v>
          </cell>
          <cell r="C90">
            <v>1167</v>
          </cell>
          <cell r="E90">
            <v>1000</v>
          </cell>
        </row>
        <row r="91">
          <cell r="A91">
            <v>22052</v>
          </cell>
          <cell r="B91">
            <v>10817</v>
          </cell>
          <cell r="C91">
            <v>1167</v>
          </cell>
          <cell r="E91">
            <v>1000</v>
          </cell>
        </row>
        <row r="92">
          <cell r="A92">
            <v>22056</v>
          </cell>
          <cell r="B92">
            <v>10814</v>
          </cell>
          <cell r="C92">
            <v>1167</v>
          </cell>
          <cell r="E92">
            <v>1000</v>
          </cell>
        </row>
        <row r="93">
          <cell r="A93">
            <v>22058</v>
          </cell>
          <cell r="B93">
            <v>11126</v>
          </cell>
          <cell r="C93">
            <v>1167</v>
          </cell>
          <cell r="E93">
            <v>1000</v>
          </cell>
        </row>
        <row r="94">
          <cell r="A94">
            <v>22059</v>
          </cell>
          <cell r="B94">
            <v>11126</v>
          </cell>
          <cell r="C94">
            <v>1167</v>
          </cell>
          <cell r="E94">
            <v>1000</v>
          </cell>
        </row>
        <row r="95">
          <cell r="A95">
            <v>22114</v>
          </cell>
          <cell r="B95">
            <v>11871</v>
          </cell>
          <cell r="C95">
            <v>1030</v>
          </cell>
          <cell r="E95">
            <v>1000</v>
          </cell>
        </row>
        <row r="96">
          <cell r="A96">
            <v>22205</v>
          </cell>
          <cell r="B96">
            <v>11648</v>
          </cell>
          <cell r="C96">
            <v>1206</v>
          </cell>
          <cell r="E96">
            <v>1000</v>
          </cell>
        </row>
        <row r="97">
          <cell r="A97">
            <v>22215</v>
          </cell>
          <cell r="B97">
            <v>11651</v>
          </cell>
          <cell r="C97">
            <v>1200</v>
          </cell>
          <cell r="E97">
            <v>1000</v>
          </cell>
        </row>
        <row r="98">
          <cell r="A98">
            <v>22315</v>
          </cell>
          <cell r="B98">
            <v>11652</v>
          </cell>
          <cell r="C98">
            <v>1200</v>
          </cell>
          <cell r="E98">
            <v>1000</v>
          </cell>
        </row>
        <row r="99">
          <cell r="A99">
            <v>22335</v>
          </cell>
          <cell r="B99">
            <v>11650</v>
          </cell>
          <cell r="C99">
            <v>1200</v>
          </cell>
          <cell r="E99">
            <v>1000</v>
          </cell>
        </row>
        <row r="100">
          <cell r="A100">
            <v>22355</v>
          </cell>
          <cell r="B100">
            <v>11648</v>
          </cell>
          <cell r="C100">
            <v>1200</v>
          </cell>
          <cell r="E100">
            <v>1000</v>
          </cell>
        </row>
        <row r="101">
          <cell r="A101">
            <v>22415</v>
          </cell>
          <cell r="B101">
            <v>11655</v>
          </cell>
          <cell r="C101">
            <v>1200</v>
          </cell>
          <cell r="E101">
            <v>1000</v>
          </cell>
        </row>
        <row r="102">
          <cell r="A102">
            <v>22425</v>
          </cell>
          <cell r="B102">
            <v>11653</v>
          </cell>
          <cell r="C102">
            <v>1200</v>
          </cell>
          <cell r="E102">
            <v>1000</v>
          </cell>
        </row>
        <row r="103">
          <cell r="A103">
            <v>22435</v>
          </cell>
          <cell r="B103">
            <v>11648</v>
          </cell>
          <cell r="C103">
            <v>1200</v>
          </cell>
          <cell r="E103">
            <v>1000</v>
          </cell>
        </row>
        <row r="104">
          <cell r="A104">
            <v>22460</v>
          </cell>
          <cell r="B104">
            <v>11654</v>
          </cell>
          <cell r="C104">
            <v>1200</v>
          </cell>
          <cell r="E104">
            <v>1000</v>
          </cell>
        </row>
        <row r="105">
          <cell r="A105">
            <v>22510</v>
          </cell>
          <cell r="B105">
            <v>11648</v>
          </cell>
          <cell r="C105">
            <v>1200</v>
          </cell>
          <cell r="E105">
            <v>1000</v>
          </cell>
        </row>
        <row r="106">
          <cell r="A106">
            <v>22540</v>
          </cell>
          <cell r="B106">
            <v>11682</v>
          </cell>
          <cell r="C106">
            <v>1200</v>
          </cell>
          <cell r="E106">
            <v>1000</v>
          </cell>
        </row>
        <row r="107">
          <cell r="A107">
            <v>22725</v>
          </cell>
          <cell r="B107">
            <v>11655</v>
          </cell>
          <cell r="C107">
            <v>1200</v>
          </cell>
          <cell r="E107">
            <v>1000</v>
          </cell>
        </row>
        <row r="108">
          <cell r="A108">
            <v>22760</v>
          </cell>
          <cell r="B108">
            <v>11898</v>
          </cell>
          <cell r="C108">
            <v>1200</v>
          </cell>
          <cell r="E108">
            <v>1000</v>
          </cell>
        </row>
        <row r="109">
          <cell r="A109">
            <v>22761</v>
          </cell>
          <cell r="B109">
            <v>11898</v>
          </cell>
          <cell r="C109">
            <v>1200</v>
          </cell>
          <cell r="E109">
            <v>1000</v>
          </cell>
        </row>
        <row r="110">
          <cell r="A110">
            <v>22762</v>
          </cell>
          <cell r="B110">
            <v>11898</v>
          </cell>
          <cell r="C110">
            <v>1200</v>
          </cell>
          <cell r="E110">
            <v>1000</v>
          </cell>
        </row>
        <row r="111">
          <cell r="A111">
            <v>22801</v>
          </cell>
          <cell r="B111">
            <v>11679</v>
          </cell>
          <cell r="C111">
            <v>1200</v>
          </cell>
          <cell r="E111">
            <v>1000</v>
          </cell>
        </row>
        <row r="112">
          <cell r="A112">
            <v>22803</v>
          </cell>
          <cell r="B112">
            <v>11679</v>
          </cell>
          <cell r="C112">
            <v>1200</v>
          </cell>
          <cell r="E112">
            <v>1000</v>
          </cell>
        </row>
        <row r="113">
          <cell r="A113">
            <v>22810</v>
          </cell>
          <cell r="B113">
            <v>11679</v>
          </cell>
          <cell r="C113">
            <v>1200</v>
          </cell>
          <cell r="E113">
            <v>1000</v>
          </cell>
        </row>
        <row r="114">
          <cell r="A114">
            <v>22811</v>
          </cell>
          <cell r="B114">
            <v>11680</v>
          </cell>
          <cell r="C114">
            <v>1200</v>
          </cell>
          <cell r="E114">
            <v>1000</v>
          </cell>
        </row>
        <row r="115">
          <cell r="A115">
            <v>22812</v>
          </cell>
          <cell r="B115">
            <v>11680</v>
          </cell>
          <cell r="C115">
            <v>1200</v>
          </cell>
          <cell r="E115">
            <v>1000</v>
          </cell>
        </row>
        <row r="116">
          <cell r="A116">
            <v>22815</v>
          </cell>
          <cell r="B116">
            <v>11679</v>
          </cell>
          <cell r="C116">
            <v>1200</v>
          </cell>
          <cell r="E116">
            <v>1000</v>
          </cell>
        </row>
        <row r="117">
          <cell r="A117">
            <v>22820</v>
          </cell>
          <cell r="B117">
            <v>11679</v>
          </cell>
          <cell r="C117">
            <v>1200</v>
          </cell>
          <cell r="E117">
            <v>1000</v>
          </cell>
        </row>
        <row r="118">
          <cell r="A118">
            <v>22830</v>
          </cell>
          <cell r="B118">
            <v>11679</v>
          </cell>
          <cell r="C118">
            <v>1200</v>
          </cell>
          <cell r="E118">
            <v>1000</v>
          </cell>
        </row>
        <row r="119">
          <cell r="A119">
            <v>22850</v>
          </cell>
          <cell r="B119">
            <v>11679</v>
          </cell>
          <cell r="C119">
            <v>1200</v>
          </cell>
          <cell r="E119">
            <v>1000</v>
          </cell>
        </row>
        <row r="120">
          <cell r="A120">
            <v>22860</v>
          </cell>
          <cell r="B120">
            <v>11679</v>
          </cell>
          <cell r="C120">
            <v>1200</v>
          </cell>
          <cell r="E120">
            <v>1000</v>
          </cell>
        </row>
        <row r="121">
          <cell r="A121">
            <v>22870</v>
          </cell>
          <cell r="B121">
            <v>11679</v>
          </cell>
          <cell r="C121">
            <v>1200</v>
          </cell>
          <cell r="E121">
            <v>1000</v>
          </cell>
        </row>
        <row r="122">
          <cell r="A122">
            <v>22880</v>
          </cell>
          <cell r="B122">
            <v>11679</v>
          </cell>
          <cell r="C122">
            <v>1200</v>
          </cell>
          <cell r="E122">
            <v>1000</v>
          </cell>
        </row>
        <row r="123">
          <cell r="A123">
            <v>22885</v>
          </cell>
          <cell r="B123">
            <v>11679</v>
          </cell>
          <cell r="C123">
            <v>1200</v>
          </cell>
          <cell r="E123">
            <v>1000</v>
          </cell>
        </row>
        <row r="124">
          <cell r="A124">
            <v>22890</v>
          </cell>
          <cell r="B124">
            <v>11679</v>
          </cell>
          <cell r="C124">
            <v>1200</v>
          </cell>
          <cell r="E124">
            <v>1000</v>
          </cell>
        </row>
        <row r="125">
          <cell r="A125">
            <v>22896</v>
          </cell>
          <cell r="B125">
            <v>11679</v>
          </cell>
          <cell r="C125">
            <v>1200</v>
          </cell>
          <cell r="E125">
            <v>1000</v>
          </cell>
        </row>
        <row r="126">
          <cell r="A126">
            <v>22905</v>
          </cell>
          <cell r="B126">
            <v>11656</v>
          </cell>
          <cell r="C126">
            <v>1200</v>
          </cell>
          <cell r="E126">
            <v>1000</v>
          </cell>
        </row>
        <row r="127">
          <cell r="A127">
            <v>23120</v>
          </cell>
          <cell r="B127">
            <v>11633</v>
          </cell>
          <cell r="C127">
            <v>1200</v>
          </cell>
          <cell r="E127">
            <v>1000</v>
          </cell>
        </row>
        <row r="128">
          <cell r="A128">
            <v>23126</v>
          </cell>
          <cell r="B128">
            <v>11883</v>
          </cell>
          <cell r="C128">
            <v>1167</v>
          </cell>
          <cell r="E128">
            <v>1000</v>
          </cell>
        </row>
        <row r="129">
          <cell r="A129">
            <v>23128</v>
          </cell>
          <cell r="B129">
            <v>11680</v>
          </cell>
          <cell r="C129">
            <v>1200</v>
          </cell>
          <cell r="E129">
            <v>1000</v>
          </cell>
        </row>
        <row r="130">
          <cell r="A130">
            <v>23129</v>
          </cell>
          <cell r="B130">
            <v>11680</v>
          </cell>
          <cell r="C130">
            <v>1200</v>
          </cell>
          <cell r="E130">
            <v>1000</v>
          </cell>
        </row>
        <row r="131">
          <cell r="A131">
            <v>23201</v>
          </cell>
          <cell r="B131">
            <v>12289</v>
          </cell>
          <cell r="C131">
            <v>1201</v>
          </cell>
          <cell r="E131">
            <v>1000</v>
          </cell>
        </row>
        <row r="132">
          <cell r="A132">
            <v>23220</v>
          </cell>
          <cell r="B132">
            <v>11647</v>
          </cell>
          <cell r="C132">
            <v>1200</v>
          </cell>
          <cell r="E132">
            <v>1000</v>
          </cell>
        </row>
        <row r="133">
          <cell r="A133">
            <v>23225</v>
          </cell>
          <cell r="B133">
            <v>11647</v>
          </cell>
          <cell r="C133">
            <v>1200</v>
          </cell>
          <cell r="E133">
            <v>1000</v>
          </cell>
        </row>
        <row r="134">
          <cell r="A134">
            <v>23240</v>
          </cell>
          <cell r="B134">
            <v>12293</v>
          </cell>
          <cell r="C134">
            <v>1201</v>
          </cell>
          <cell r="E134">
            <v>1000</v>
          </cell>
        </row>
        <row r="135">
          <cell r="A135">
            <v>23241</v>
          </cell>
          <cell r="B135">
            <v>12291</v>
          </cell>
          <cell r="C135">
            <v>1201</v>
          </cell>
          <cell r="E135">
            <v>1000</v>
          </cell>
        </row>
        <row r="136">
          <cell r="A136">
            <v>23300</v>
          </cell>
          <cell r="B136">
            <v>12290</v>
          </cell>
          <cell r="C136">
            <v>1201</v>
          </cell>
          <cell r="E136">
            <v>1000</v>
          </cell>
        </row>
        <row r="137">
          <cell r="A137">
            <v>23315</v>
          </cell>
          <cell r="B137">
            <v>11887</v>
          </cell>
          <cell r="C137">
            <v>1200</v>
          </cell>
          <cell r="E137">
            <v>1000</v>
          </cell>
        </row>
        <row r="138">
          <cell r="A138">
            <v>23316</v>
          </cell>
          <cell r="B138">
            <v>11829</v>
          </cell>
          <cell r="C138">
            <v>1200</v>
          </cell>
          <cell r="E138">
            <v>1000</v>
          </cell>
        </row>
        <row r="139">
          <cell r="A139">
            <v>23320</v>
          </cell>
          <cell r="B139">
            <v>11909</v>
          </cell>
          <cell r="C139">
            <v>1167</v>
          </cell>
          <cell r="E139">
            <v>1000</v>
          </cell>
        </row>
        <row r="140">
          <cell r="A140">
            <v>23330</v>
          </cell>
          <cell r="B140">
            <v>12293</v>
          </cell>
          <cell r="C140">
            <v>1201</v>
          </cell>
          <cell r="E140">
            <v>1000</v>
          </cell>
        </row>
        <row r="141">
          <cell r="A141">
            <v>23405</v>
          </cell>
          <cell r="B141">
            <v>11640</v>
          </cell>
          <cell r="C141">
            <v>1200</v>
          </cell>
          <cell r="E141">
            <v>1000</v>
          </cell>
        </row>
        <row r="142">
          <cell r="A142">
            <v>23420</v>
          </cell>
          <cell r="B142">
            <v>11640</v>
          </cell>
          <cell r="C142">
            <v>1200</v>
          </cell>
          <cell r="E142">
            <v>1000</v>
          </cell>
        </row>
        <row r="143">
          <cell r="A143">
            <v>23430</v>
          </cell>
          <cell r="B143">
            <v>11640</v>
          </cell>
          <cell r="C143">
            <v>1200</v>
          </cell>
          <cell r="E143">
            <v>1000</v>
          </cell>
        </row>
        <row r="144">
          <cell r="A144">
            <v>23440</v>
          </cell>
          <cell r="B144">
            <v>11640</v>
          </cell>
          <cell r="C144">
            <v>1200</v>
          </cell>
          <cell r="E144">
            <v>1000</v>
          </cell>
        </row>
        <row r="145">
          <cell r="A145">
            <v>23450</v>
          </cell>
          <cell r="B145">
            <v>11640</v>
          </cell>
          <cell r="C145">
            <v>1200</v>
          </cell>
          <cell r="E145">
            <v>1000</v>
          </cell>
        </row>
        <row r="146">
          <cell r="A146">
            <v>23550</v>
          </cell>
          <cell r="B146">
            <v>11530</v>
          </cell>
          <cell r="C146">
            <v>1200</v>
          </cell>
          <cell r="E146">
            <v>1000</v>
          </cell>
        </row>
        <row r="147">
          <cell r="A147">
            <v>23551</v>
          </cell>
          <cell r="B147">
            <v>12290</v>
          </cell>
          <cell r="C147">
            <v>1201</v>
          </cell>
          <cell r="E147">
            <v>1000</v>
          </cell>
        </row>
        <row r="148">
          <cell r="A148">
            <v>23555</v>
          </cell>
          <cell r="B148">
            <v>12290</v>
          </cell>
          <cell r="C148">
            <v>1201</v>
          </cell>
          <cell r="E148">
            <v>1000</v>
          </cell>
        </row>
        <row r="149">
          <cell r="A149">
            <v>23560</v>
          </cell>
          <cell r="B149">
            <v>12202</v>
          </cell>
          <cell r="C149">
            <v>1201</v>
          </cell>
          <cell r="E149">
            <v>1000</v>
          </cell>
        </row>
        <row r="150">
          <cell r="A150">
            <v>23561</v>
          </cell>
          <cell r="B150">
            <v>11838</v>
          </cell>
          <cell r="C150">
            <v>1200</v>
          </cell>
          <cell r="E150">
            <v>1000</v>
          </cell>
        </row>
        <row r="151">
          <cell r="A151">
            <v>23635</v>
          </cell>
          <cell r="B151">
            <v>11647</v>
          </cell>
          <cell r="C151">
            <v>1200</v>
          </cell>
          <cell r="E151">
            <v>1000</v>
          </cell>
        </row>
        <row r="152">
          <cell r="A152">
            <v>23700</v>
          </cell>
          <cell r="B152">
            <v>11647</v>
          </cell>
          <cell r="C152">
            <v>1200</v>
          </cell>
          <cell r="E152">
            <v>1000</v>
          </cell>
        </row>
        <row r="153">
          <cell r="A153">
            <v>23710</v>
          </cell>
          <cell r="B153">
            <v>11647</v>
          </cell>
          <cell r="C153">
            <v>1200</v>
          </cell>
          <cell r="E153">
            <v>1000</v>
          </cell>
        </row>
        <row r="154">
          <cell r="A154">
            <v>23720</v>
          </cell>
          <cell r="B154">
            <v>11647</v>
          </cell>
          <cell r="C154">
            <v>1200</v>
          </cell>
          <cell r="E154">
            <v>1000</v>
          </cell>
        </row>
        <row r="155">
          <cell r="A155">
            <v>24001</v>
          </cell>
          <cell r="B155">
            <v>10193</v>
          </cell>
          <cell r="C155">
            <v>1028</v>
          </cell>
          <cell r="E155">
            <v>1000</v>
          </cell>
        </row>
        <row r="156">
          <cell r="A156">
            <v>24002</v>
          </cell>
          <cell r="B156">
            <v>10193</v>
          </cell>
          <cell r="C156">
            <v>1028</v>
          </cell>
          <cell r="E156">
            <v>1000</v>
          </cell>
        </row>
        <row r="157">
          <cell r="A157">
            <v>25001</v>
          </cell>
          <cell r="B157">
            <v>11645</v>
          </cell>
          <cell r="C157">
            <v>1200</v>
          </cell>
          <cell r="E157">
            <v>1000</v>
          </cell>
        </row>
        <row r="158">
          <cell r="A158">
            <v>25002</v>
          </cell>
          <cell r="B158">
            <v>11886</v>
          </cell>
          <cell r="C158">
            <v>1200</v>
          </cell>
          <cell r="E158">
            <v>1000</v>
          </cell>
        </row>
        <row r="159">
          <cell r="A159">
            <v>25005</v>
          </cell>
          <cell r="B159">
            <v>11640</v>
          </cell>
          <cell r="C159">
            <v>1200</v>
          </cell>
          <cell r="E159">
            <v>1000</v>
          </cell>
        </row>
        <row r="160">
          <cell r="A160">
            <v>25012</v>
          </cell>
          <cell r="B160">
            <v>12304</v>
          </cell>
          <cell r="C160">
            <v>1200</v>
          </cell>
          <cell r="E160">
            <v>1000</v>
          </cell>
        </row>
        <row r="161">
          <cell r="A161">
            <v>25014</v>
          </cell>
          <cell r="B161">
            <v>12304</v>
          </cell>
          <cell r="C161">
            <v>1200</v>
          </cell>
          <cell r="E161">
            <v>1000</v>
          </cell>
        </row>
        <row r="162">
          <cell r="A162">
            <v>25022</v>
          </cell>
          <cell r="B162">
            <v>12303</v>
          </cell>
          <cell r="C162">
            <v>1200</v>
          </cell>
          <cell r="E162">
            <v>1000</v>
          </cell>
        </row>
        <row r="163">
          <cell r="A163">
            <v>25024</v>
          </cell>
          <cell r="B163">
            <v>11657</v>
          </cell>
          <cell r="C163">
            <v>1200</v>
          </cell>
          <cell r="E163">
            <v>1000</v>
          </cell>
        </row>
        <row r="164">
          <cell r="A164">
            <v>25026</v>
          </cell>
          <cell r="B164">
            <v>11657</v>
          </cell>
          <cell r="C164">
            <v>1200</v>
          </cell>
          <cell r="E164">
            <v>1000</v>
          </cell>
        </row>
        <row r="165">
          <cell r="A165">
            <v>25027</v>
          </cell>
          <cell r="B165">
            <v>11657</v>
          </cell>
          <cell r="C165">
            <v>1200</v>
          </cell>
          <cell r="E165">
            <v>1000</v>
          </cell>
        </row>
        <row r="166">
          <cell r="A166">
            <v>25028</v>
          </cell>
          <cell r="B166">
            <v>12303</v>
          </cell>
          <cell r="C166">
            <v>1200</v>
          </cell>
          <cell r="E166">
            <v>1000</v>
          </cell>
        </row>
        <row r="167">
          <cell r="A167">
            <v>25030</v>
          </cell>
          <cell r="B167">
            <v>11643</v>
          </cell>
          <cell r="C167">
            <v>1200</v>
          </cell>
          <cell r="E167">
            <v>1000</v>
          </cell>
        </row>
        <row r="168">
          <cell r="A168">
            <v>25050</v>
          </cell>
          <cell r="B168">
            <v>11641</v>
          </cell>
          <cell r="C168">
            <v>1200</v>
          </cell>
          <cell r="E168">
            <v>1000</v>
          </cell>
        </row>
        <row r="169">
          <cell r="A169">
            <v>25060</v>
          </cell>
          <cell r="B169">
            <v>11641</v>
          </cell>
          <cell r="C169">
            <v>1200</v>
          </cell>
          <cell r="E169">
            <v>1000</v>
          </cell>
        </row>
        <row r="170">
          <cell r="A170">
            <v>25070</v>
          </cell>
          <cell r="B170">
            <v>11643</v>
          </cell>
          <cell r="C170">
            <v>1200</v>
          </cell>
          <cell r="E170">
            <v>1000</v>
          </cell>
        </row>
        <row r="171">
          <cell r="A171">
            <v>25080</v>
          </cell>
          <cell r="B171">
            <v>11643</v>
          </cell>
          <cell r="C171">
            <v>1200</v>
          </cell>
          <cell r="E171">
            <v>1000</v>
          </cell>
        </row>
        <row r="172">
          <cell r="A172">
            <v>25090</v>
          </cell>
          <cell r="B172">
            <v>11643</v>
          </cell>
          <cell r="C172">
            <v>1200</v>
          </cell>
          <cell r="E172">
            <v>1000</v>
          </cell>
        </row>
        <row r="173">
          <cell r="A173">
            <v>25110</v>
          </cell>
          <cell r="B173">
            <v>11126</v>
          </cell>
          <cell r="C173">
            <v>1167</v>
          </cell>
          <cell r="E173">
            <v>1000</v>
          </cell>
        </row>
        <row r="174">
          <cell r="A174">
            <v>25112</v>
          </cell>
          <cell r="B174">
            <v>11686</v>
          </cell>
          <cell r="C174">
            <v>1201</v>
          </cell>
          <cell r="E174">
            <v>1000</v>
          </cell>
        </row>
        <row r="175">
          <cell r="A175">
            <v>25113</v>
          </cell>
          <cell r="B175">
            <v>11126</v>
          </cell>
          <cell r="C175">
            <v>1167</v>
          </cell>
          <cell r="E175">
            <v>1000</v>
          </cell>
        </row>
        <row r="176">
          <cell r="A176">
            <v>25132</v>
          </cell>
          <cell r="B176">
            <v>11686</v>
          </cell>
          <cell r="C176">
            <v>1201</v>
          </cell>
          <cell r="E176">
            <v>1000</v>
          </cell>
        </row>
        <row r="177">
          <cell r="A177">
            <v>25142</v>
          </cell>
          <cell r="B177">
            <v>11686</v>
          </cell>
          <cell r="C177">
            <v>1201</v>
          </cell>
          <cell r="E177">
            <v>1000</v>
          </cell>
        </row>
        <row r="178">
          <cell r="A178">
            <v>25160</v>
          </cell>
          <cell r="B178">
            <v>11744</v>
          </cell>
          <cell r="C178">
            <v>1201</v>
          </cell>
          <cell r="E178">
            <v>1000</v>
          </cell>
        </row>
        <row r="179">
          <cell r="A179">
            <v>25172</v>
          </cell>
          <cell r="B179">
            <v>11745</v>
          </cell>
          <cell r="C179">
            <v>1201</v>
          </cell>
          <cell r="E179">
            <v>1000</v>
          </cell>
        </row>
        <row r="180">
          <cell r="A180">
            <v>25173</v>
          </cell>
          <cell r="B180">
            <v>11744</v>
          </cell>
          <cell r="C180">
            <v>1201</v>
          </cell>
          <cell r="E180">
            <v>1000</v>
          </cell>
        </row>
        <row r="181">
          <cell r="A181">
            <v>25174</v>
          </cell>
          <cell r="B181">
            <v>11746</v>
          </cell>
          <cell r="C181">
            <v>1201</v>
          </cell>
          <cell r="E181">
            <v>1000</v>
          </cell>
        </row>
        <row r="182">
          <cell r="A182">
            <v>25176</v>
          </cell>
          <cell r="B182">
            <v>11747</v>
          </cell>
          <cell r="C182">
            <v>1201</v>
          </cell>
          <cell r="E182">
            <v>1000</v>
          </cell>
        </row>
        <row r="183">
          <cell r="A183">
            <v>25177</v>
          </cell>
          <cell r="B183">
            <v>11744</v>
          </cell>
          <cell r="C183">
            <v>1201</v>
          </cell>
          <cell r="E183">
            <v>1000</v>
          </cell>
        </row>
        <row r="184">
          <cell r="A184">
            <v>25178</v>
          </cell>
          <cell r="B184">
            <v>11744</v>
          </cell>
          <cell r="C184">
            <v>1201</v>
          </cell>
          <cell r="E184">
            <v>1000</v>
          </cell>
        </row>
        <row r="185">
          <cell r="A185">
            <v>25182</v>
          </cell>
          <cell r="B185">
            <v>11744</v>
          </cell>
          <cell r="C185">
            <v>1201</v>
          </cell>
          <cell r="E185">
            <v>1000</v>
          </cell>
        </row>
        <row r="186">
          <cell r="A186">
            <v>27001</v>
          </cell>
          <cell r="B186">
            <v>11674</v>
          </cell>
          <cell r="C186">
            <v>1200</v>
          </cell>
          <cell r="E186">
            <v>1000</v>
          </cell>
        </row>
        <row r="187">
          <cell r="A187">
            <v>27005</v>
          </cell>
          <cell r="B187">
            <v>11858</v>
          </cell>
          <cell r="C187">
            <v>1200</v>
          </cell>
          <cell r="E187">
            <v>1000</v>
          </cell>
        </row>
        <row r="188">
          <cell r="A188">
            <v>27010</v>
          </cell>
          <cell r="B188">
            <v>11674</v>
          </cell>
          <cell r="C188">
            <v>1200</v>
          </cell>
          <cell r="E188">
            <v>1000</v>
          </cell>
        </row>
        <row r="189">
          <cell r="A189">
            <v>27020</v>
          </cell>
          <cell r="B189">
            <v>11674</v>
          </cell>
          <cell r="C189">
            <v>1200</v>
          </cell>
          <cell r="E189">
            <v>1000</v>
          </cell>
        </row>
        <row r="190">
          <cell r="A190">
            <v>27030</v>
          </cell>
          <cell r="B190">
            <v>11674</v>
          </cell>
          <cell r="C190">
            <v>1200</v>
          </cell>
          <cell r="E190">
            <v>1000</v>
          </cell>
        </row>
        <row r="191">
          <cell r="A191">
            <v>27105</v>
          </cell>
          <cell r="B191">
            <v>11624</v>
          </cell>
          <cell r="C191">
            <v>1200</v>
          </cell>
          <cell r="E191">
            <v>1000</v>
          </cell>
        </row>
        <row r="192">
          <cell r="A192">
            <v>27110</v>
          </cell>
          <cell r="B192">
            <v>11626</v>
          </cell>
          <cell r="C192">
            <v>1200</v>
          </cell>
          <cell r="E192">
            <v>1000</v>
          </cell>
        </row>
        <row r="193">
          <cell r="A193">
            <v>27251</v>
          </cell>
          <cell r="B193">
            <v>11626</v>
          </cell>
          <cell r="C193">
            <v>1200</v>
          </cell>
          <cell r="E193">
            <v>1000</v>
          </cell>
        </row>
        <row r="194">
          <cell r="A194">
            <v>27311</v>
          </cell>
          <cell r="B194">
            <v>11632</v>
          </cell>
          <cell r="C194">
            <v>1200</v>
          </cell>
          <cell r="E194">
            <v>1000</v>
          </cell>
        </row>
        <row r="195">
          <cell r="A195">
            <v>27331</v>
          </cell>
          <cell r="B195">
            <v>11640</v>
          </cell>
          <cell r="C195">
            <v>1200</v>
          </cell>
          <cell r="E195">
            <v>1000</v>
          </cell>
        </row>
        <row r="196">
          <cell r="A196">
            <v>27335</v>
          </cell>
          <cell r="B196">
            <v>11640</v>
          </cell>
          <cell r="C196">
            <v>1200</v>
          </cell>
          <cell r="E196">
            <v>1000</v>
          </cell>
        </row>
        <row r="197">
          <cell r="A197">
            <v>27336</v>
          </cell>
          <cell r="B197">
            <v>11640</v>
          </cell>
          <cell r="C197">
            <v>1200</v>
          </cell>
          <cell r="E197">
            <v>1000</v>
          </cell>
        </row>
        <row r="198">
          <cell r="A198">
            <v>27361</v>
          </cell>
          <cell r="B198">
            <v>11640</v>
          </cell>
          <cell r="C198">
            <v>1200</v>
          </cell>
          <cell r="E198">
            <v>1000</v>
          </cell>
        </row>
        <row r="199">
          <cell r="A199">
            <v>27431</v>
          </cell>
          <cell r="B199">
            <v>11635</v>
          </cell>
          <cell r="C199">
            <v>1200</v>
          </cell>
          <cell r="E199">
            <v>1000</v>
          </cell>
        </row>
        <row r="200">
          <cell r="A200">
            <v>27441</v>
          </cell>
          <cell r="B200">
            <v>11635</v>
          </cell>
          <cell r="C200">
            <v>1200</v>
          </cell>
          <cell r="E200">
            <v>1000</v>
          </cell>
        </row>
        <row r="201">
          <cell r="A201">
            <v>27451</v>
          </cell>
          <cell r="B201">
            <v>11635</v>
          </cell>
          <cell r="C201">
            <v>1200</v>
          </cell>
          <cell r="E201">
            <v>1000</v>
          </cell>
        </row>
        <row r="202">
          <cell r="A202">
            <v>27601</v>
          </cell>
          <cell r="B202">
            <v>11624</v>
          </cell>
          <cell r="C202">
            <v>1200</v>
          </cell>
          <cell r="E202">
            <v>1000</v>
          </cell>
        </row>
        <row r="203">
          <cell r="A203">
            <v>27615</v>
          </cell>
          <cell r="B203">
            <v>11624</v>
          </cell>
          <cell r="C203">
            <v>1200</v>
          </cell>
          <cell r="E203">
            <v>1000</v>
          </cell>
        </row>
        <row r="204">
          <cell r="A204">
            <v>27620</v>
          </cell>
          <cell r="B204">
            <v>11624</v>
          </cell>
          <cell r="C204">
            <v>1200</v>
          </cell>
          <cell r="E204">
            <v>1000</v>
          </cell>
        </row>
        <row r="205">
          <cell r="A205">
            <v>27641</v>
          </cell>
          <cell r="B205">
            <v>11624</v>
          </cell>
          <cell r="C205">
            <v>1200</v>
          </cell>
          <cell r="E205">
            <v>1000</v>
          </cell>
        </row>
        <row r="206">
          <cell r="A206">
            <v>27645</v>
          </cell>
          <cell r="B206">
            <v>11624</v>
          </cell>
          <cell r="C206">
            <v>1200</v>
          </cell>
          <cell r="E206">
            <v>1000</v>
          </cell>
        </row>
        <row r="207">
          <cell r="A207">
            <v>27660</v>
          </cell>
          <cell r="B207">
            <v>11624</v>
          </cell>
          <cell r="C207">
            <v>1200</v>
          </cell>
          <cell r="E207">
            <v>1000</v>
          </cell>
        </row>
        <row r="208">
          <cell r="A208">
            <v>27680</v>
          </cell>
          <cell r="B208">
            <v>11629</v>
          </cell>
          <cell r="C208">
            <v>1200</v>
          </cell>
          <cell r="E208">
            <v>1000</v>
          </cell>
        </row>
        <row r="209">
          <cell r="A209">
            <v>27722</v>
          </cell>
          <cell r="B209">
            <v>11623</v>
          </cell>
          <cell r="C209">
            <v>1200</v>
          </cell>
          <cell r="E209">
            <v>1000</v>
          </cell>
        </row>
        <row r="210">
          <cell r="A210">
            <v>27724</v>
          </cell>
          <cell r="B210">
            <v>11623</v>
          </cell>
          <cell r="C210">
            <v>1200</v>
          </cell>
          <cell r="E210">
            <v>1000</v>
          </cell>
        </row>
        <row r="211">
          <cell r="A211">
            <v>27731</v>
          </cell>
          <cell r="B211">
            <v>11623</v>
          </cell>
          <cell r="C211">
            <v>1200</v>
          </cell>
          <cell r="E211">
            <v>1000</v>
          </cell>
        </row>
        <row r="212">
          <cell r="A212">
            <v>27733</v>
          </cell>
          <cell r="B212">
            <v>11623</v>
          </cell>
          <cell r="C212">
            <v>1200</v>
          </cell>
          <cell r="E212">
            <v>1000</v>
          </cell>
        </row>
        <row r="213">
          <cell r="A213">
            <v>27740</v>
          </cell>
          <cell r="B213">
            <v>11623</v>
          </cell>
          <cell r="C213">
            <v>1200</v>
          </cell>
          <cell r="E213">
            <v>1000</v>
          </cell>
        </row>
        <row r="214">
          <cell r="A214">
            <v>27750</v>
          </cell>
          <cell r="B214">
            <v>11623</v>
          </cell>
          <cell r="C214">
            <v>1200</v>
          </cell>
          <cell r="E214">
            <v>1000</v>
          </cell>
        </row>
        <row r="215">
          <cell r="A215">
            <v>27800</v>
          </cell>
          <cell r="B215">
            <v>11626</v>
          </cell>
          <cell r="C215">
            <v>1200</v>
          </cell>
          <cell r="E215">
            <v>1000</v>
          </cell>
        </row>
        <row r="216">
          <cell r="A216">
            <v>27801</v>
          </cell>
          <cell r="B216">
            <v>11626</v>
          </cell>
          <cell r="C216">
            <v>1200</v>
          </cell>
          <cell r="E216">
            <v>1000</v>
          </cell>
        </row>
        <row r="217">
          <cell r="A217">
            <v>27802</v>
          </cell>
          <cell r="B217">
            <v>11626</v>
          </cell>
          <cell r="C217">
            <v>1200</v>
          </cell>
          <cell r="E217">
            <v>1000</v>
          </cell>
        </row>
        <row r="218">
          <cell r="A218">
            <v>27851</v>
          </cell>
          <cell r="B218">
            <v>11630</v>
          </cell>
          <cell r="C218">
            <v>1200</v>
          </cell>
          <cell r="E218">
            <v>1000</v>
          </cell>
        </row>
        <row r="219">
          <cell r="A219">
            <v>27871</v>
          </cell>
          <cell r="B219">
            <v>11630</v>
          </cell>
          <cell r="C219">
            <v>1200</v>
          </cell>
          <cell r="E219">
            <v>1000</v>
          </cell>
        </row>
        <row r="220">
          <cell r="A220">
            <v>27872</v>
          </cell>
          <cell r="B220">
            <v>11883</v>
          </cell>
          <cell r="C220">
            <v>1167</v>
          </cell>
          <cell r="E220">
            <v>1000</v>
          </cell>
        </row>
        <row r="221">
          <cell r="A221">
            <v>27873</v>
          </cell>
          <cell r="B221">
            <v>11883</v>
          </cell>
          <cell r="C221">
            <v>1167</v>
          </cell>
          <cell r="E221">
            <v>1000</v>
          </cell>
        </row>
        <row r="222">
          <cell r="A222">
            <v>27874</v>
          </cell>
          <cell r="B222">
            <v>11624</v>
          </cell>
          <cell r="C222">
            <v>1200</v>
          </cell>
          <cell r="E222">
            <v>1000</v>
          </cell>
        </row>
        <row r="223">
          <cell r="A223">
            <v>27877</v>
          </cell>
          <cell r="B223">
            <v>11625</v>
          </cell>
          <cell r="C223">
            <v>1200</v>
          </cell>
          <cell r="E223">
            <v>1000</v>
          </cell>
        </row>
        <row r="224">
          <cell r="A224">
            <v>28002</v>
          </cell>
          <cell r="B224">
            <v>11630</v>
          </cell>
          <cell r="C224">
            <v>1200</v>
          </cell>
          <cell r="E224">
            <v>1000</v>
          </cell>
        </row>
        <row r="225">
          <cell r="A225">
            <v>28110</v>
          </cell>
          <cell r="B225">
            <v>11623</v>
          </cell>
          <cell r="C225">
            <v>1200</v>
          </cell>
          <cell r="E225">
            <v>1000</v>
          </cell>
        </row>
        <row r="226">
          <cell r="A226">
            <v>28111</v>
          </cell>
          <cell r="B226">
            <v>11624</v>
          </cell>
          <cell r="C226">
            <v>1200</v>
          </cell>
          <cell r="E226">
            <v>1000</v>
          </cell>
        </row>
        <row r="227">
          <cell r="A227">
            <v>28115</v>
          </cell>
          <cell r="B227">
            <v>11623</v>
          </cell>
          <cell r="C227">
            <v>1200</v>
          </cell>
          <cell r="E227">
            <v>1000</v>
          </cell>
        </row>
        <row r="228">
          <cell r="A228">
            <v>28400</v>
          </cell>
          <cell r="B228">
            <v>11622</v>
          </cell>
          <cell r="C228">
            <v>1200</v>
          </cell>
          <cell r="E228">
            <v>1000</v>
          </cell>
        </row>
        <row r="229">
          <cell r="A229">
            <v>28610</v>
          </cell>
          <cell r="B229">
            <v>11629</v>
          </cell>
          <cell r="C229">
            <v>1200</v>
          </cell>
          <cell r="E229">
            <v>1000</v>
          </cell>
        </row>
        <row r="230">
          <cell r="A230">
            <v>28620</v>
          </cell>
          <cell r="B230">
            <v>11629</v>
          </cell>
          <cell r="C230">
            <v>1200</v>
          </cell>
          <cell r="E230">
            <v>1000</v>
          </cell>
        </row>
        <row r="231">
          <cell r="A231">
            <v>28630</v>
          </cell>
          <cell r="B231">
            <v>11629</v>
          </cell>
          <cell r="C231">
            <v>1200</v>
          </cell>
          <cell r="E231">
            <v>1000</v>
          </cell>
        </row>
        <row r="232">
          <cell r="A232">
            <v>29001</v>
          </cell>
          <cell r="B232">
            <v>11833</v>
          </cell>
          <cell r="C232">
            <v>1200</v>
          </cell>
          <cell r="E232">
            <v>1000</v>
          </cell>
        </row>
        <row r="233">
          <cell r="A233">
            <v>29002</v>
          </cell>
          <cell r="B233">
            <v>11834</v>
          </cell>
          <cell r="C233">
            <v>1200</v>
          </cell>
          <cell r="E233">
            <v>1000</v>
          </cell>
        </row>
        <row r="234">
          <cell r="A234">
            <v>29003</v>
          </cell>
          <cell r="B234">
            <v>11767</v>
          </cell>
          <cell r="C234">
            <v>1201</v>
          </cell>
          <cell r="E234">
            <v>1000</v>
          </cell>
        </row>
        <row r="235">
          <cell r="A235">
            <v>29010</v>
          </cell>
          <cell r="B235">
            <v>11626</v>
          </cell>
          <cell r="C235">
            <v>1200</v>
          </cell>
          <cell r="E235">
            <v>1000</v>
          </cell>
        </row>
        <row r="236">
          <cell r="A236">
            <v>29015</v>
          </cell>
          <cell r="B236">
            <v>11833</v>
          </cell>
          <cell r="C236">
            <v>1200</v>
          </cell>
          <cell r="E236">
            <v>1000</v>
          </cell>
        </row>
        <row r="237">
          <cell r="A237">
            <v>29020</v>
          </cell>
          <cell r="B237">
            <v>11835</v>
          </cell>
          <cell r="C237">
            <v>1200</v>
          </cell>
          <cell r="E237">
            <v>1000</v>
          </cell>
        </row>
        <row r="238">
          <cell r="A238">
            <v>29021</v>
          </cell>
          <cell r="B238">
            <v>11766</v>
          </cell>
          <cell r="C238">
            <v>1201</v>
          </cell>
          <cell r="E238">
            <v>1000</v>
          </cell>
        </row>
        <row r="239">
          <cell r="A239">
            <v>29025</v>
          </cell>
          <cell r="B239">
            <v>11839</v>
          </cell>
          <cell r="C239">
            <v>1200</v>
          </cell>
          <cell r="E239">
            <v>1000</v>
          </cell>
        </row>
        <row r="240">
          <cell r="A240">
            <v>29035</v>
          </cell>
          <cell r="B240">
            <v>11768</v>
          </cell>
          <cell r="C240">
            <v>1201</v>
          </cell>
          <cell r="E240">
            <v>1000</v>
          </cell>
        </row>
        <row r="241">
          <cell r="A241">
            <v>29045</v>
          </cell>
          <cell r="B241">
            <v>11841</v>
          </cell>
          <cell r="C241">
            <v>1201</v>
          </cell>
          <cell r="E241">
            <v>1000</v>
          </cell>
        </row>
        <row r="242">
          <cell r="A242">
            <v>29055</v>
          </cell>
          <cell r="B242">
            <v>11835</v>
          </cell>
          <cell r="C242">
            <v>1200</v>
          </cell>
          <cell r="E242">
            <v>1000</v>
          </cell>
        </row>
        <row r="243">
          <cell r="A243">
            <v>29080</v>
          </cell>
          <cell r="B243">
            <v>10193</v>
          </cell>
          <cell r="C243">
            <v>1028</v>
          </cell>
          <cell r="E243">
            <v>1000</v>
          </cell>
        </row>
        <row r="244">
          <cell r="A244">
            <v>29090</v>
          </cell>
          <cell r="B244">
            <v>11906</v>
          </cell>
          <cell r="C244">
            <v>1167</v>
          </cell>
          <cell r="E244">
            <v>1000</v>
          </cell>
        </row>
        <row r="245">
          <cell r="A245">
            <v>29101</v>
          </cell>
          <cell r="B245">
            <v>11837</v>
          </cell>
          <cell r="C245">
            <v>1200</v>
          </cell>
          <cell r="E245">
            <v>1000</v>
          </cell>
        </row>
        <row r="246">
          <cell r="A246">
            <v>29102</v>
          </cell>
          <cell r="B246">
            <v>11837</v>
          </cell>
          <cell r="C246">
            <v>1200</v>
          </cell>
          <cell r="E246">
            <v>1000</v>
          </cell>
        </row>
        <row r="247">
          <cell r="A247">
            <v>29121</v>
          </cell>
          <cell r="B247">
            <v>11837</v>
          </cell>
          <cell r="C247">
            <v>1200</v>
          </cell>
          <cell r="E247">
            <v>1000</v>
          </cell>
        </row>
        <row r="248">
          <cell r="A248">
            <v>29131</v>
          </cell>
          <cell r="B248">
            <v>11838</v>
          </cell>
          <cell r="C248">
            <v>1200</v>
          </cell>
          <cell r="E248">
            <v>1000</v>
          </cell>
        </row>
        <row r="249">
          <cell r="A249">
            <v>29161</v>
          </cell>
          <cell r="B249">
            <v>11837</v>
          </cell>
          <cell r="C249">
            <v>1200</v>
          </cell>
          <cell r="E249">
            <v>1000</v>
          </cell>
        </row>
        <row r="250">
          <cell r="A250">
            <v>29171</v>
          </cell>
          <cell r="B250">
            <v>11838</v>
          </cell>
          <cell r="C250">
            <v>1200</v>
          </cell>
          <cell r="E250">
            <v>1000</v>
          </cell>
        </row>
        <row r="251">
          <cell r="A251">
            <v>29181</v>
          </cell>
          <cell r="B251">
            <v>11836</v>
          </cell>
          <cell r="C251">
            <v>1200</v>
          </cell>
          <cell r="E251">
            <v>1000</v>
          </cell>
        </row>
        <row r="252">
          <cell r="A252">
            <v>29202</v>
          </cell>
          <cell r="B252">
            <v>11837</v>
          </cell>
          <cell r="C252">
            <v>1290</v>
          </cell>
          <cell r="E252">
            <v>1000</v>
          </cell>
        </row>
        <row r="253">
          <cell r="A253">
            <v>29203</v>
          </cell>
          <cell r="B253">
            <v>11837</v>
          </cell>
          <cell r="C253">
            <v>1200</v>
          </cell>
          <cell r="E253">
            <v>1000</v>
          </cell>
        </row>
        <row r="254">
          <cell r="A254">
            <v>29204</v>
          </cell>
          <cell r="B254">
            <v>11837</v>
          </cell>
          <cell r="C254">
            <v>1200</v>
          </cell>
          <cell r="E254">
            <v>1000</v>
          </cell>
        </row>
        <row r="255">
          <cell r="A255">
            <v>29251</v>
          </cell>
          <cell r="B255">
            <v>11837</v>
          </cell>
          <cell r="C255">
            <v>1200</v>
          </cell>
          <cell r="E255">
            <v>1000</v>
          </cell>
        </row>
        <row r="256">
          <cell r="A256">
            <v>29252</v>
          </cell>
          <cell r="B256">
            <v>11837</v>
          </cell>
          <cell r="C256">
            <v>1200</v>
          </cell>
          <cell r="E256">
            <v>1000</v>
          </cell>
        </row>
        <row r="257">
          <cell r="A257">
            <v>29350</v>
          </cell>
          <cell r="B257">
            <v>11838</v>
          </cell>
          <cell r="C257">
            <v>1200</v>
          </cell>
          <cell r="E257">
            <v>1000</v>
          </cell>
        </row>
        <row r="258">
          <cell r="A258">
            <v>29360</v>
          </cell>
          <cell r="B258">
            <v>11838</v>
          </cell>
          <cell r="C258">
            <v>1200</v>
          </cell>
          <cell r="E258">
            <v>1000</v>
          </cell>
        </row>
        <row r="259">
          <cell r="A259">
            <v>29411</v>
          </cell>
          <cell r="B259">
            <v>11768</v>
          </cell>
          <cell r="C259">
            <v>1201</v>
          </cell>
          <cell r="E259">
            <v>1000</v>
          </cell>
        </row>
        <row r="260">
          <cell r="A260">
            <v>29452</v>
          </cell>
          <cell r="B260">
            <v>11837</v>
          </cell>
          <cell r="C260">
            <v>1200</v>
          </cell>
          <cell r="E260">
            <v>1000</v>
          </cell>
        </row>
        <row r="261">
          <cell r="A261">
            <v>29501</v>
          </cell>
          <cell r="B261">
            <v>11768</v>
          </cell>
          <cell r="C261">
            <v>1201</v>
          </cell>
          <cell r="E261">
            <v>1000</v>
          </cell>
        </row>
        <row r="262">
          <cell r="A262">
            <v>29531</v>
          </cell>
          <cell r="B262">
            <v>11768</v>
          </cell>
          <cell r="C262">
            <v>1201</v>
          </cell>
          <cell r="E262">
            <v>1000</v>
          </cell>
        </row>
        <row r="263">
          <cell r="A263">
            <v>29561</v>
          </cell>
          <cell r="B263">
            <v>1.1768000000000001</v>
          </cell>
          <cell r="C263">
            <v>1201</v>
          </cell>
          <cell r="E263">
            <v>1000</v>
          </cell>
        </row>
        <row r="264">
          <cell r="A264">
            <v>29591</v>
          </cell>
          <cell r="B264">
            <v>11768</v>
          </cell>
          <cell r="C264">
            <v>1201</v>
          </cell>
          <cell r="E264">
            <v>1000</v>
          </cell>
        </row>
        <row r="265">
          <cell r="A265">
            <v>29604</v>
          </cell>
          <cell r="B265">
            <v>11840</v>
          </cell>
          <cell r="C265">
            <v>1201</v>
          </cell>
          <cell r="E265">
            <v>1000</v>
          </cell>
        </row>
        <row r="266">
          <cell r="A266">
            <v>29701</v>
          </cell>
          <cell r="B266">
            <v>11841</v>
          </cell>
          <cell r="C266">
            <v>1201</v>
          </cell>
          <cell r="E266">
            <v>1000</v>
          </cell>
        </row>
        <row r="267">
          <cell r="A267">
            <v>29702</v>
          </cell>
          <cell r="B267">
            <v>11841</v>
          </cell>
          <cell r="C267">
            <v>1201</v>
          </cell>
          <cell r="E267">
            <v>1000</v>
          </cell>
        </row>
        <row r="268">
          <cell r="A268">
            <v>30015</v>
          </cell>
          <cell r="B268">
            <v>11628</v>
          </cell>
          <cell r="C268">
            <v>1200</v>
          </cell>
          <cell r="E268">
            <v>1000</v>
          </cell>
        </row>
        <row r="269">
          <cell r="A269">
            <v>30020</v>
          </cell>
          <cell r="B269">
            <v>11628</v>
          </cell>
          <cell r="C269">
            <v>1200</v>
          </cell>
          <cell r="E269">
            <v>1000</v>
          </cell>
        </row>
        <row r="270">
          <cell r="A270">
            <v>30055</v>
          </cell>
          <cell r="B270">
            <v>11628</v>
          </cell>
          <cell r="C270">
            <v>1200</v>
          </cell>
          <cell r="E270">
            <v>1000</v>
          </cell>
        </row>
        <row r="271">
          <cell r="A271">
            <v>30060</v>
          </cell>
          <cell r="B271">
            <v>11628</v>
          </cell>
          <cell r="C271">
            <v>1200</v>
          </cell>
          <cell r="E271">
            <v>1000</v>
          </cell>
        </row>
        <row r="272">
          <cell r="A272">
            <v>30065</v>
          </cell>
          <cell r="B272">
            <v>11628</v>
          </cell>
          <cell r="C272">
            <v>1200</v>
          </cell>
          <cell r="E272">
            <v>1000</v>
          </cell>
        </row>
        <row r="273">
          <cell r="A273">
            <v>40510</v>
          </cell>
          <cell r="B273">
            <v>11127</v>
          </cell>
          <cell r="C273">
            <v>1167</v>
          </cell>
          <cell r="E273">
            <v>1000</v>
          </cell>
        </row>
        <row r="274">
          <cell r="A274">
            <v>40610</v>
          </cell>
          <cell r="B274">
            <v>10903</v>
          </cell>
          <cell r="C274">
            <v>1122</v>
          </cell>
          <cell r="E274">
            <v>1000</v>
          </cell>
        </row>
        <row r="275">
          <cell r="A275">
            <v>40614</v>
          </cell>
          <cell r="B275">
            <v>10903</v>
          </cell>
          <cell r="C275">
            <v>1122</v>
          </cell>
          <cell r="E275">
            <v>1000</v>
          </cell>
        </row>
        <row r="276">
          <cell r="A276">
            <v>40616</v>
          </cell>
          <cell r="B276">
            <v>10903</v>
          </cell>
          <cell r="C276">
            <v>1122</v>
          </cell>
          <cell r="E276">
            <v>1000</v>
          </cell>
        </row>
        <row r="277">
          <cell r="A277">
            <v>40617</v>
          </cell>
          <cell r="B277">
            <v>10903</v>
          </cell>
          <cell r="C277">
            <v>1122</v>
          </cell>
          <cell r="E277">
            <v>1000</v>
          </cell>
        </row>
        <row r="278">
          <cell r="A278">
            <v>40618</v>
          </cell>
          <cell r="B278">
            <v>10903</v>
          </cell>
          <cell r="C278">
            <v>1122</v>
          </cell>
          <cell r="E278">
            <v>1000</v>
          </cell>
        </row>
        <row r="279">
          <cell r="A279">
            <v>40620</v>
          </cell>
          <cell r="B279">
            <v>10903</v>
          </cell>
          <cell r="C279">
            <v>1122</v>
          </cell>
          <cell r="E279">
            <v>1000</v>
          </cell>
        </row>
        <row r="280">
          <cell r="A280">
            <v>40710</v>
          </cell>
          <cell r="B280">
            <v>10823</v>
          </cell>
          <cell r="C280">
            <v>1106</v>
          </cell>
          <cell r="E280">
            <v>1000</v>
          </cell>
        </row>
        <row r="281">
          <cell r="A281">
            <v>40716</v>
          </cell>
          <cell r="B281">
            <v>10823</v>
          </cell>
          <cell r="C281">
            <v>1106</v>
          </cell>
          <cell r="E281">
            <v>1000</v>
          </cell>
        </row>
        <row r="282">
          <cell r="A282">
            <v>40717</v>
          </cell>
          <cell r="B282">
            <v>10823</v>
          </cell>
          <cell r="C282">
            <v>1106</v>
          </cell>
          <cell r="E282">
            <v>1000</v>
          </cell>
        </row>
        <row r="283">
          <cell r="A283">
            <v>40718</v>
          </cell>
          <cell r="B283">
            <v>10823</v>
          </cell>
          <cell r="C283">
            <v>1106</v>
          </cell>
          <cell r="E283">
            <v>1000</v>
          </cell>
        </row>
        <row r="284">
          <cell r="A284">
            <v>40726</v>
          </cell>
          <cell r="B284">
            <v>10855</v>
          </cell>
          <cell r="C284">
            <v>1110</v>
          </cell>
          <cell r="E284">
            <v>1000</v>
          </cell>
        </row>
        <row r="285">
          <cell r="A285">
            <v>40726</v>
          </cell>
          <cell r="B285">
            <v>10855</v>
          </cell>
          <cell r="C285">
            <v>1110</v>
          </cell>
          <cell r="E285">
            <v>1000</v>
          </cell>
        </row>
        <row r="286">
          <cell r="A286">
            <v>40727</v>
          </cell>
          <cell r="B286">
            <v>10855</v>
          </cell>
          <cell r="C286">
            <v>1110</v>
          </cell>
          <cell r="E286">
            <v>1000</v>
          </cell>
        </row>
        <row r="287">
          <cell r="A287">
            <v>40730</v>
          </cell>
          <cell r="B287">
            <v>10875</v>
          </cell>
          <cell r="C287">
            <v>1115</v>
          </cell>
          <cell r="E287">
            <v>1000</v>
          </cell>
        </row>
        <row r="288">
          <cell r="A288">
            <v>40733</v>
          </cell>
          <cell r="B288">
            <v>10875</v>
          </cell>
          <cell r="C288">
            <v>1115</v>
          </cell>
          <cell r="E288">
            <v>1000</v>
          </cell>
        </row>
        <row r="289">
          <cell r="A289">
            <v>40736</v>
          </cell>
          <cell r="B289">
            <v>10875</v>
          </cell>
          <cell r="C289">
            <v>1115</v>
          </cell>
          <cell r="E289">
            <v>1000</v>
          </cell>
        </row>
        <row r="290">
          <cell r="A290">
            <v>40737</v>
          </cell>
          <cell r="B290">
            <v>10875</v>
          </cell>
          <cell r="C290">
            <v>1115</v>
          </cell>
          <cell r="E290">
            <v>1000</v>
          </cell>
        </row>
        <row r="291">
          <cell r="A291">
            <v>40738</v>
          </cell>
          <cell r="B291">
            <v>10875</v>
          </cell>
          <cell r="C291">
            <v>1115</v>
          </cell>
          <cell r="E291">
            <v>1000</v>
          </cell>
        </row>
        <row r="292">
          <cell r="A292">
            <v>40740</v>
          </cell>
          <cell r="B292">
            <v>10867</v>
          </cell>
          <cell r="C292">
            <v>1113</v>
          </cell>
          <cell r="E292">
            <v>1000</v>
          </cell>
        </row>
        <row r="293">
          <cell r="A293">
            <v>40743</v>
          </cell>
          <cell r="B293">
            <v>10867</v>
          </cell>
          <cell r="C293">
            <v>1113</v>
          </cell>
          <cell r="E293">
            <v>1000</v>
          </cell>
        </row>
        <row r="294">
          <cell r="A294">
            <v>40746</v>
          </cell>
          <cell r="B294">
            <v>10867</v>
          </cell>
          <cell r="C294">
            <v>1113</v>
          </cell>
          <cell r="E294">
            <v>1000</v>
          </cell>
        </row>
        <row r="295">
          <cell r="A295">
            <v>40748</v>
          </cell>
          <cell r="B295">
            <v>10867</v>
          </cell>
          <cell r="C295">
            <v>1113</v>
          </cell>
          <cell r="E295">
            <v>1000</v>
          </cell>
        </row>
        <row r="296">
          <cell r="A296">
            <v>40749</v>
          </cell>
          <cell r="B296">
            <v>10867</v>
          </cell>
          <cell r="C296">
            <v>1113</v>
          </cell>
          <cell r="E296">
            <v>1000</v>
          </cell>
        </row>
        <row r="297">
          <cell r="A297">
            <v>40750</v>
          </cell>
          <cell r="B297">
            <v>10859</v>
          </cell>
          <cell r="C297">
            <v>1111</v>
          </cell>
          <cell r="E297">
            <v>1000</v>
          </cell>
        </row>
        <row r="298">
          <cell r="A298">
            <v>40751</v>
          </cell>
          <cell r="B298">
            <v>10765</v>
          </cell>
          <cell r="C298">
            <v>1192</v>
          </cell>
          <cell r="E298">
            <v>1000</v>
          </cell>
        </row>
        <row r="299">
          <cell r="A299">
            <v>40756</v>
          </cell>
          <cell r="B299">
            <v>10859</v>
          </cell>
          <cell r="C299">
            <v>1111</v>
          </cell>
          <cell r="E299">
            <v>1000</v>
          </cell>
        </row>
        <row r="300">
          <cell r="A300">
            <v>40757</v>
          </cell>
          <cell r="B300">
            <v>10859</v>
          </cell>
          <cell r="C300">
            <v>1111</v>
          </cell>
          <cell r="E300">
            <v>1000</v>
          </cell>
        </row>
        <row r="301">
          <cell r="A301">
            <v>40758</v>
          </cell>
          <cell r="B301">
            <v>10859</v>
          </cell>
          <cell r="C301">
            <v>1111</v>
          </cell>
          <cell r="E301">
            <v>1000</v>
          </cell>
        </row>
        <row r="302">
          <cell r="A302">
            <v>40775</v>
          </cell>
          <cell r="B302">
            <v>10871</v>
          </cell>
          <cell r="C302">
            <v>1114</v>
          </cell>
          <cell r="E302">
            <v>1000</v>
          </cell>
        </row>
        <row r="303">
          <cell r="A303">
            <v>40776</v>
          </cell>
          <cell r="B303">
            <v>10871</v>
          </cell>
          <cell r="C303">
            <v>1114</v>
          </cell>
          <cell r="E303">
            <v>1000</v>
          </cell>
        </row>
        <row r="304">
          <cell r="A304">
            <v>40777</v>
          </cell>
          <cell r="B304">
            <v>10871</v>
          </cell>
          <cell r="C304">
            <v>1114</v>
          </cell>
          <cell r="E304">
            <v>1000</v>
          </cell>
        </row>
        <row r="305">
          <cell r="A305">
            <v>40910</v>
          </cell>
          <cell r="B305">
            <v>10879</v>
          </cell>
          <cell r="C305">
            <v>1116</v>
          </cell>
          <cell r="E305">
            <v>1000</v>
          </cell>
        </row>
        <row r="306">
          <cell r="A306">
            <v>40915</v>
          </cell>
          <cell r="B306">
            <v>10879</v>
          </cell>
          <cell r="C306">
            <v>1116</v>
          </cell>
          <cell r="E306">
            <v>1000</v>
          </cell>
        </row>
        <row r="307">
          <cell r="A307">
            <v>40916</v>
          </cell>
          <cell r="B307">
            <v>10879</v>
          </cell>
          <cell r="C307">
            <v>1116</v>
          </cell>
          <cell r="E307">
            <v>1000</v>
          </cell>
        </row>
        <row r="308">
          <cell r="A308">
            <v>40917</v>
          </cell>
          <cell r="B308">
            <v>10879</v>
          </cell>
          <cell r="C308">
            <v>1116</v>
          </cell>
          <cell r="E308">
            <v>1000</v>
          </cell>
        </row>
        <row r="309">
          <cell r="A309">
            <v>40918</v>
          </cell>
          <cell r="B309">
            <v>10879</v>
          </cell>
          <cell r="C309">
            <v>1116</v>
          </cell>
          <cell r="E309">
            <v>1000</v>
          </cell>
        </row>
        <row r="310">
          <cell r="A310">
            <v>40920</v>
          </cell>
          <cell r="B310">
            <v>10911</v>
          </cell>
          <cell r="C310">
            <v>1124</v>
          </cell>
          <cell r="E310">
            <v>1000</v>
          </cell>
        </row>
        <row r="311">
          <cell r="A311">
            <v>40926</v>
          </cell>
          <cell r="B311">
            <v>10911</v>
          </cell>
          <cell r="C311">
            <v>1124</v>
          </cell>
          <cell r="E311">
            <v>1000</v>
          </cell>
        </row>
        <row r="312">
          <cell r="A312">
            <v>40927</v>
          </cell>
          <cell r="B312">
            <v>10911</v>
          </cell>
          <cell r="C312">
            <v>1124</v>
          </cell>
          <cell r="E312">
            <v>1000</v>
          </cell>
        </row>
        <row r="313">
          <cell r="A313">
            <v>40928</v>
          </cell>
          <cell r="B313">
            <v>10911</v>
          </cell>
          <cell r="C313">
            <v>1124</v>
          </cell>
          <cell r="E313">
            <v>1000</v>
          </cell>
        </row>
        <row r="314">
          <cell r="A314">
            <v>40930</v>
          </cell>
          <cell r="B314">
            <v>10879</v>
          </cell>
          <cell r="C314">
            <v>1116</v>
          </cell>
          <cell r="E314">
            <v>1000</v>
          </cell>
        </row>
        <row r="315">
          <cell r="A315">
            <v>40960</v>
          </cell>
          <cell r="B315">
            <v>11059</v>
          </cell>
          <cell r="C315">
            <v>1156</v>
          </cell>
          <cell r="E315">
            <v>1000</v>
          </cell>
        </row>
        <row r="316">
          <cell r="A316">
            <v>41020</v>
          </cell>
          <cell r="B316">
            <v>11883</v>
          </cell>
          <cell r="C316">
            <v>1167</v>
          </cell>
          <cell r="E316">
            <v>1000</v>
          </cell>
        </row>
        <row r="317">
          <cell r="A317">
            <v>41030</v>
          </cell>
          <cell r="B317">
            <v>10831</v>
          </cell>
          <cell r="C317">
            <v>1108</v>
          </cell>
          <cell r="E317">
            <v>1000</v>
          </cell>
        </row>
        <row r="318">
          <cell r="A318">
            <v>41050</v>
          </cell>
          <cell r="B318">
            <v>10871</v>
          </cell>
          <cell r="C318">
            <v>1114</v>
          </cell>
          <cell r="E318">
            <v>1000</v>
          </cell>
        </row>
        <row r="319">
          <cell r="A319">
            <v>41051</v>
          </cell>
          <cell r="B319">
            <v>10871</v>
          </cell>
          <cell r="C319">
            <v>1114</v>
          </cell>
          <cell r="E319">
            <v>1000</v>
          </cell>
        </row>
        <row r="320">
          <cell r="A320">
            <v>41110</v>
          </cell>
          <cell r="B320">
            <v>10835</v>
          </cell>
          <cell r="C320">
            <v>1109</v>
          </cell>
          <cell r="E320">
            <v>1000</v>
          </cell>
        </row>
        <row r="321">
          <cell r="A321">
            <v>41145</v>
          </cell>
          <cell r="B321">
            <v>10827</v>
          </cell>
          <cell r="C321">
            <v>1107</v>
          </cell>
          <cell r="E321">
            <v>1000</v>
          </cell>
        </row>
        <row r="322">
          <cell r="A322">
            <v>41187</v>
          </cell>
          <cell r="B322">
            <v>11122</v>
          </cell>
          <cell r="C322">
            <v>1167</v>
          </cell>
          <cell r="E322">
            <v>1000</v>
          </cell>
        </row>
        <row r="323">
          <cell r="A323">
            <v>41190</v>
          </cell>
          <cell r="B323">
            <v>10879</v>
          </cell>
          <cell r="C323">
            <v>1116</v>
          </cell>
          <cell r="E323">
            <v>1000</v>
          </cell>
        </row>
        <row r="324">
          <cell r="A324">
            <v>41191</v>
          </cell>
          <cell r="B324">
            <v>10879</v>
          </cell>
          <cell r="C324">
            <v>1116</v>
          </cell>
          <cell r="E324">
            <v>1000</v>
          </cell>
        </row>
        <row r="325">
          <cell r="A325">
            <v>41200</v>
          </cell>
          <cell r="B325">
            <v>10887</v>
          </cell>
          <cell r="C325">
            <v>1118</v>
          </cell>
          <cell r="E325">
            <v>1000</v>
          </cell>
        </row>
        <row r="326">
          <cell r="A326">
            <v>41210</v>
          </cell>
          <cell r="B326">
            <v>10879</v>
          </cell>
          <cell r="C326">
            <v>1116</v>
          </cell>
          <cell r="E326">
            <v>1000</v>
          </cell>
        </row>
        <row r="327">
          <cell r="A327">
            <v>41220</v>
          </cell>
          <cell r="B327">
            <v>11883</v>
          </cell>
          <cell r="C327">
            <v>1167</v>
          </cell>
          <cell r="E327">
            <v>1000</v>
          </cell>
        </row>
        <row r="328">
          <cell r="A328">
            <v>41239</v>
          </cell>
          <cell r="B328">
            <v>10883</v>
          </cell>
          <cell r="C328">
            <v>1117</v>
          </cell>
          <cell r="E328">
            <v>1000</v>
          </cell>
        </row>
        <row r="329">
          <cell r="A329">
            <v>41240</v>
          </cell>
          <cell r="B329">
            <v>10883</v>
          </cell>
          <cell r="C329">
            <v>1117</v>
          </cell>
          <cell r="E329">
            <v>1000</v>
          </cell>
        </row>
        <row r="330">
          <cell r="A330">
            <v>41245</v>
          </cell>
          <cell r="B330">
            <v>10883</v>
          </cell>
          <cell r="C330">
            <v>1117</v>
          </cell>
          <cell r="E330">
            <v>1000</v>
          </cell>
        </row>
        <row r="331">
          <cell r="A331">
            <v>41260</v>
          </cell>
          <cell r="B331">
            <v>10899</v>
          </cell>
          <cell r="C331">
            <v>1121</v>
          </cell>
          <cell r="E331">
            <v>1000</v>
          </cell>
        </row>
        <row r="332">
          <cell r="A332">
            <v>41270</v>
          </cell>
          <cell r="B332">
            <v>11625</v>
          </cell>
          <cell r="C332">
            <v>1200</v>
          </cell>
          <cell r="E332">
            <v>1000</v>
          </cell>
        </row>
        <row r="333">
          <cell r="A333">
            <v>41289</v>
          </cell>
          <cell r="B333">
            <v>10919</v>
          </cell>
          <cell r="C333">
            <v>1126</v>
          </cell>
          <cell r="E333">
            <v>1000</v>
          </cell>
        </row>
        <row r="334">
          <cell r="A334">
            <v>41290</v>
          </cell>
          <cell r="B334">
            <v>10915</v>
          </cell>
          <cell r="C334">
            <v>1125</v>
          </cell>
          <cell r="E334">
            <v>1000</v>
          </cell>
        </row>
        <row r="335">
          <cell r="A335">
            <v>41300</v>
          </cell>
          <cell r="B335">
            <v>10867</v>
          </cell>
          <cell r="C335">
            <v>1113</v>
          </cell>
          <cell r="E335">
            <v>1000</v>
          </cell>
        </row>
        <row r="336">
          <cell r="A336">
            <v>41310</v>
          </cell>
          <cell r="B336">
            <v>10907</v>
          </cell>
          <cell r="C336">
            <v>1123</v>
          </cell>
          <cell r="E336">
            <v>1000</v>
          </cell>
        </row>
        <row r="337">
          <cell r="A337">
            <v>41320</v>
          </cell>
          <cell r="B337">
            <v>11883</v>
          </cell>
          <cell r="C337">
            <v>1167</v>
          </cell>
          <cell r="E337">
            <v>1000</v>
          </cell>
        </row>
        <row r="338">
          <cell r="A338">
            <v>41330</v>
          </cell>
          <cell r="B338">
            <v>10867</v>
          </cell>
          <cell r="C338">
            <v>1113</v>
          </cell>
          <cell r="E338">
            <v>1000</v>
          </cell>
        </row>
        <row r="339">
          <cell r="A339">
            <v>41335</v>
          </cell>
          <cell r="B339">
            <v>10867</v>
          </cell>
          <cell r="C339">
            <v>1113</v>
          </cell>
          <cell r="E339">
            <v>1000</v>
          </cell>
        </row>
        <row r="340">
          <cell r="A340">
            <v>41340</v>
          </cell>
          <cell r="B340">
            <v>10875</v>
          </cell>
          <cell r="C340">
            <v>1115</v>
          </cell>
          <cell r="E340">
            <v>1000</v>
          </cell>
        </row>
        <row r="341">
          <cell r="A341">
            <v>41342</v>
          </cell>
          <cell r="B341">
            <v>10875</v>
          </cell>
          <cell r="C341">
            <v>1115</v>
          </cell>
          <cell r="E341">
            <v>1000</v>
          </cell>
        </row>
        <row r="342">
          <cell r="A342">
            <v>41360</v>
          </cell>
          <cell r="B342">
            <v>10859</v>
          </cell>
          <cell r="C342">
            <v>1111</v>
          </cell>
          <cell r="E342">
            <v>1000</v>
          </cell>
        </row>
        <row r="343">
          <cell r="A343">
            <v>41366</v>
          </cell>
          <cell r="B343">
            <v>10859</v>
          </cell>
          <cell r="C343">
            <v>1111</v>
          </cell>
          <cell r="E343">
            <v>1000</v>
          </cell>
        </row>
        <row r="344">
          <cell r="A344">
            <v>41370</v>
          </cell>
          <cell r="B344">
            <v>10863</v>
          </cell>
          <cell r="C344">
            <v>1112</v>
          </cell>
          <cell r="E344">
            <v>1000</v>
          </cell>
        </row>
        <row r="345">
          <cell r="A345">
            <v>41375</v>
          </cell>
          <cell r="B345">
            <v>10863</v>
          </cell>
          <cell r="C345">
            <v>1112</v>
          </cell>
          <cell r="E345">
            <v>1000</v>
          </cell>
        </row>
        <row r="346">
          <cell r="A346">
            <v>41410</v>
          </cell>
          <cell r="B346">
            <v>10923</v>
          </cell>
          <cell r="C346">
            <v>1124</v>
          </cell>
          <cell r="E346">
            <v>1000</v>
          </cell>
        </row>
        <row r="347">
          <cell r="A347">
            <v>41420</v>
          </cell>
          <cell r="B347">
            <v>11883</v>
          </cell>
          <cell r="C347">
            <v>1167</v>
          </cell>
          <cell r="E347">
            <v>1000</v>
          </cell>
        </row>
        <row r="348">
          <cell r="A348">
            <v>41430</v>
          </cell>
          <cell r="B348">
            <v>10903</v>
          </cell>
          <cell r="C348">
            <v>1122</v>
          </cell>
          <cell r="E348">
            <v>1000</v>
          </cell>
        </row>
        <row r="349">
          <cell r="A349">
            <v>41435</v>
          </cell>
          <cell r="B349">
            <v>10903</v>
          </cell>
          <cell r="C349">
            <v>1122</v>
          </cell>
          <cell r="E349">
            <v>1000</v>
          </cell>
        </row>
        <row r="350">
          <cell r="A350">
            <v>41440</v>
          </cell>
          <cell r="B350">
            <v>10823</v>
          </cell>
          <cell r="C350">
            <v>1106</v>
          </cell>
          <cell r="E350">
            <v>1000</v>
          </cell>
        </row>
        <row r="351">
          <cell r="A351">
            <v>41441</v>
          </cell>
          <cell r="B351">
            <v>10823</v>
          </cell>
          <cell r="C351">
            <v>1106</v>
          </cell>
          <cell r="E351">
            <v>1000</v>
          </cell>
        </row>
        <row r="352">
          <cell r="A352">
            <v>41460</v>
          </cell>
          <cell r="B352">
            <v>10835</v>
          </cell>
          <cell r="C352">
            <v>1109</v>
          </cell>
          <cell r="E352">
            <v>1000</v>
          </cell>
        </row>
        <row r="353">
          <cell r="A353">
            <v>41470</v>
          </cell>
          <cell r="B353">
            <v>10895</v>
          </cell>
          <cell r="C353">
            <v>1120</v>
          </cell>
          <cell r="E353">
            <v>1000</v>
          </cell>
        </row>
        <row r="354">
          <cell r="A354">
            <v>41480</v>
          </cell>
          <cell r="B354">
            <v>10823</v>
          </cell>
          <cell r="C354">
            <v>1106</v>
          </cell>
          <cell r="E354">
            <v>1000</v>
          </cell>
        </row>
        <row r="355">
          <cell r="A355">
            <v>41490</v>
          </cell>
          <cell r="B355">
            <v>10831</v>
          </cell>
          <cell r="C355">
            <v>1108</v>
          </cell>
          <cell r="E355">
            <v>1000</v>
          </cell>
        </row>
        <row r="356">
          <cell r="A356">
            <v>41510</v>
          </cell>
          <cell r="B356">
            <v>10839</v>
          </cell>
          <cell r="C356">
            <v>1178</v>
          </cell>
          <cell r="E356">
            <v>1000</v>
          </cell>
        </row>
        <row r="357">
          <cell r="A357">
            <v>41540</v>
          </cell>
          <cell r="B357">
            <v>10839</v>
          </cell>
          <cell r="C357">
            <v>1178</v>
          </cell>
          <cell r="E357">
            <v>1000</v>
          </cell>
        </row>
        <row r="358">
          <cell r="A358">
            <v>41600</v>
          </cell>
          <cell r="B358">
            <v>10903</v>
          </cell>
          <cell r="C358">
            <v>1122</v>
          </cell>
          <cell r="E358">
            <v>1000</v>
          </cell>
        </row>
        <row r="359">
          <cell r="A359">
            <v>41610</v>
          </cell>
          <cell r="B359">
            <v>10815</v>
          </cell>
          <cell r="C359">
            <v>1167</v>
          </cell>
          <cell r="E359">
            <v>1000</v>
          </cell>
        </row>
        <row r="360">
          <cell r="A360">
            <v>41620</v>
          </cell>
          <cell r="B360">
            <v>11689</v>
          </cell>
          <cell r="C360">
            <v>1201</v>
          </cell>
          <cell r="E360">
            <v>1000</v>
          </cell>
        </row>
        <row r="361">
          <cell r="A361">
            <v>41800</v>
          </cell>
          <cell r="B361">
            <v>10823</v>
          </cell>
          <cell r="C361">
            <v>1106</v>
          </cell>
          <cell r="E361">
            <v>1000</v>
          </cell>
        </row>
        <row r="362">
          <cell r="A362">
            <v>42400</v>
          </cell>
          <cell r="B362">
            <v>10923</v>
          </cell>
          <cell r="C362">
            <v>1124</v>
          </cell>
          <cell r="E362">
            <v>1000</v>
          </cell>
        </row>
        <row r="363">
          <cell r="A363">
            <v>42440</v>
          </cell>
          <cell r="B363">
            <v>10927</v>
          </cell>
          <cell r="C363">
            <v>1127</v>
          </cell>
          <cell r="E363">
            <v>1000</v>
          </cell>
        </row>
        <row r="364">
          <cell r="A364">
            <v>42460</v>
          </cell>
          <cell r="B364">
            <v>10931</v>
          </cell>
          <cell r="C364">
            <v>1129</v>
          </cell>
          <cell r="E364">
            <v>1000</v>
          </cell>
        </row>
        <row r="365">
          <cell r="A365">
            <v>42461</v>
          </cell>
          <cell r="B365">
            <v>10931</v>
          </cell>
          <cell r="C365">
            <v>1129</v>
          </cell>
          <cell r="E365">
            <v>1000</v>
          </cell>
        </row>
        <row r="366">
          <cell r="A366">
            <v>42462</v>
          </cell>
          <cell r="B366">
            <v>10931</v>
          </cell>
          <cell r="C366">
            <v>1129</v>
          </cell>
          <cell r="E366">
            <v>1000</v>
          </cell>
        </row>
        <row r="367">
          <cell r="A367">
            <v>42463</v>
          </cell>
          <cell r="B367">
            <v>10931</v>
          </cell>
          <cell r="C367">
            <v>1129</v>
          </cell>
          <cell r="E367">
            <v>1000</v>
          </cell>
        </row>
        <row r="368">
          <cell r="A368">
            <v>42470</v>
          </cell>
          <cell r="B368">
            <v>11883</v>
          </cell>
          <cell r="C368">
            <v>1167</v>
          </cell>
          <cell r="E368">
            <v>1000</v>
          </cell>
        </row>
        <row r="369">
          <cell r="A369">
            <v>42950</v>
          </cell>
          <cell r="B369">
            <v>10931</v>
          </cell>
          <cell r="C369">
            <v>1129</v>
          </cell>
          <cell r="E369">
            <v>1000</v>
          </cell>
        </row>
        <row r="370">
          <cell r="A370">
            <v>42953</v>
          </cell>
          <cell r="B370">
            <v>10765</v>
          </cell>
          <cell r="C370">
            <v>1192</v>
          </cell>
          <cell r="E370">
            <v>1000</v>
          </cell>
        </row>
        <row r="371">
          <cell r="A371">
            <v>42956</v>
          </cell>
          <cell r="B371">
            <v>10931</v>
          </cell>
          <cell r="C371">
            <v>1129</v>
          </cell>
          <cell r="E371">
            <v>1000</v>
          </cell>
        </row>
        <row r="372">
          <cell r="A372">
            <v>42957</v>
          </cell>
          <cell r="B372">
            <v>10931</v>
          </cell>
          <cell r="C372">
            <v>1129</v>
          </cell>
          <cell r="E372">
            <v>1000</v>
          </cell>
        </row>
        <row r="373">
          <cell r="A373">
            <v>42958</v>
          </cell>
          <cell r="B373">
            <v>10931</v>
          </cell>
          <cell r="C373">
            <v>1129</v>
          </cell>
          <cell r="E373">
            <v>1000</v>
          </cell>
        </row>
        <row r="374">
          <cell r="A374">
            <v>42960</v>
          </cell>
          <cell r="B374">
            <v>10923</v>
          </cell>
          <cell r="C374">
            <v>1124</v>
          </cell>
          <cell r="E374">
            <v>1000</v>
          </cell>
        </row>
        <row r="375">
          <cell r="A375">
            <v>43530</v>
          </cell>
          <cell r="B375">
            <v>11883</v>
          </cell>
          <cell r="C375">
            <v>1167</v>
          </cell>
          <cell r="E375">
            <v>1000</v>
          </cell>
        </row>
        <row r="376">
          <cell r="A376">
            <v>44570</v>
          </cell>
          <cell r="B376">
            <v>11091</v>
          </cell>
          <cell r="C376">
            <v>1161</v>
          </cell>
          <cell r="E376">
            <v>1000</v>
          </cell>
        </row>
        <row r="377">
          <cell r="A377">
            <v>44600</v>
          </cell>
          <cell r="B377">
            <v>11095</v>
          </cell>
          <cell r="C377">
            <v>1162</v>
          </cell>
          <cell r="E377">
            <v>1000</v>
          </cell>
        </row>
        <row r="378">
          <cell r="A378">
            <v>44680</v>
          </cell>
          <cell r="B378">
            <v>11083</v>
          </cell>
          <cell r="C378">
            <v>1157</v>
          </cell>
          <cell r="E378">
            <v>1000</v>
          </cell>
        </row>
        <row r="379">
          <cell r="A379">
            <v>44970</v>
          </cell>
          <cell r="B379">
            <v>11091</v>
          </cell>
          <cell r="C379">
            <v>1161</v>
          </cell>
          <cell r="E379">
            <v>1000</v>
          </cell>
        </row>
        <row r="380">
          <cell r="A380">
            <v>44976</v>
          </cell>
          <cell r="B380">
            <v>11091</v>
          </cell>
          <cell r="C380">
            <v>1161</v>
          </cell>
          <cell r="E380">
            <v>1000</v>
          </cell>
        </row>
        <row r="381">
          <cell r="A381">
            <v>44977</v>
          </cell>
          <cell r="B381">
            <v>11091</v>
          </cell>
          <cell r="C381">
            <v>1161</v>
          </cell>
          <cell r="E381">
            <v>1000</v>
          </cell>
        </row>
        <row r="382">
          <cell r="A382">
            <v>45111</v>
          </cell>
          <cell r="B382">
            <v>11031</v>
          </cell>
          <cell r="C382">
            <v>1149</v>
          </cell>
          <cell r="E382">
            <v>1000</v>
          </cell>
        </row>
        <row r="383">
          <cell r="A383">
            <v>45333</v>
          </cell>
          <cell r="B383">
            <v>11059</v>
          </cell>
          <cell r="C383">
            <v>1156</v>
          </cell>
          <cell r="E383">
            <v>1000</v>
          </cell>
        </row>
        <row r="384">
          <cell r="A384">
            <v>45400</v>
          </cell>
          <cell r="B384">
            <v>11031</v>
          </cell>
          <cell r="C384">
            <v>1149</v>
          </cell>
          <cell r="E384">
            <v>1000</v>
          </cell>
        </row>
        <row r="385">
          <cell r="A385">
            <v>45402</v>
          </cell>
          <cell r="B385">
            <v>11031</v>
          </cell>
          <cell r="C385">
            <v>1149</v>
          </cell>
          <cell r="E385">
            <v>1000</v>
          </cell>
        </row>
        <row r="386">
          <cell r="A386">
            <v>45406</v>
          </cell>
          <cell r="B386">
            <v>11031</v>
          </cell>
          <cell r="C386">
            <v>1149</v>
          </cell>
          <cell r="E386">
            <v>1000</v>
          </cell>
        </row>
        <row r="387">
          <cell r="A387">
            <v>45407</v>
          </cell>
          <cell r="B387">
            <v>11031</v>
          </cell>
          <cell r="C387">
            <v>1149</v>
          </cell>
          <cell r="E387">
            <v>1000</v>
          </cell>
        </row>
        <row r="388">
          <cell r="A388">
            <v>45408</v>
          </cell>
          <cell r="B388">
            <v>11031</v>
          </cell>
          <cell r="C388">
            <v>1149</v>
          </cell>
          <cell r="E388">
            <v>1000</v>
          </cell>
        </row>
        <row r="389">
          <cell r="A389">
            <v>45410</v>
          </cell>
          <cell r="B389">
            <v>11059</v>
          </cell>
          <cell r="C389">
            <v>1156</v>
          </cell>
          <cell r="E389">
            <v>1000</v>
          </cell>
        </row>
        <row r="390">
          <cell r="A390">
            <v>45420</v>
          </cell>
          <cell r="B390">
            <v>11031</v>
          </cell>
          <cell r="C390">
            <v>1149</v>
          </cell>
          <cell r="E390">
            <v>1000</v>
          </cell>
        </row>
        <row r="391">
          <cell r="A391">
            <v>45430</v>
          </cell>
          <cell r="B391">
            <v>11031</v>
          </cell>
          <cell r="C391">
            <v>1149</v>
          </cell>
          <cell r="E391">
            <v>1000</v>
          </cell>
        </row>
        <row r="392">
          <cell r="A392">
            <v>45450</v>
          </cell>
          <cell r="B392">
            <v>11063</v>
          </cell>
          <cell r="C392">
            <v>1157</v>
          </cell>
          <cell r="E392">
            <v>1000</v>
          </cell>
        </row>
        <row r="393">
          <cell r="A393">
            <v>45456</v>
          </cell>
          <cell r="B393">
            <v>11063</v>
          </cell>
          <cell r="C393">
            <v>1157</v>
          </cell>
          <cell r="E393">
            <v>1000</v>
          </cell>
        </row>
        <row r="394">
          <cell r="A394">
            <v>45457</v>
          </cell>
          <cell r="B394">
            <v>11063</v>
          </cell>
          <cell r="C394">
            <v>1157</v>
          </cell>
          <cell r="E394">
            <v>1000</v>
          </cell>
        </row>
        <row r="395">
          <cell r="A395">
            <v>45470</v>
          </cell>
          <cell r="B395">
            <v>11685</v>
          </cell>
          <cell r="C395">
            <v>1201</v>
          </cell>
          <cell r="E395">
            <v>1000</v>
          </cell>
        </row>
        <row r="396">
          <cell r="A396">
            <v>45475</v>
          </cell>
          <cell r="B396">
            <v>11685</v>
          </cell>
          <cell r="C396">
            <v>1201</v>
          </cell>
          <cell r="E396">
            <v>1000</v>
          </cell>
        </row>
        <row r="397">
          <cell r="A397">
            <v>45480</v>
          </cell>
          <cell r="B397">
            <v>11059</v>
          </cell>
          <cell r="C397">
            <v>1156</v>
          </cell>
          <cell r="E397">
            <v>1000</v>
          </cell>
        </row>
        <row r="398">
          <cell r="A398">
            <v>45500</v>
          </cell>
          <cell r="B398">
            <v>11059</v>
          </cell>
          <cell r="C398">
            <v>1156</v>
          </cell>
          <cell r="E398">
            <v>1000</v>
          </cell>
        </row>
        <row r="399">
          <cell r="A399">
            <v>45506</v>
          </cell>
          <cell r="B399">
            <v>11059</v>
          </cell>
          <cell r="C399">
            <v>1156</v>
          </cell>
          <cell r="E399">
            <v>1000</v>
          </cell>
        </row>
        <row r="400">
          <cell r="A400">
            <v>45507</v>
          </cell>
          <cell r="B400">
            <v>11059</v>
          </cell>
          <cell r="C400">
            <v>1156</v>
          </cell>
          <cell r="E400">
            <v>1000</v>
          </cell>
        </row>
        <row r="401">
          <cell r="A401">
            <v>45508</v>
          </cell>
          <cell r="B401">
            <v>11059</v>
          </cell>
          <cell r="C401">
            <v>1156</v>
          </cell>
          <cell r="E401">
            <v>1000</v>
          </cell>
        </row>
        <row r="402">
          <cell r="A402">
            <v>45555</v>
          </cell>
          <cell r="B402">
            <v>11126</v>
          </cell>
          <cell r="C402">
            <v>1167</v>
          </cell>
          <cell r="E402">
            <v>1000</v>
          </cell>
        </row>
        <row r="403">
          <cell r="A403">
            <v>45630</v>
          </cell>
          <cell r="B403">
            <v>11031</v>
          </cell>
          <cell r="C403">
            <v>1149</v>
          </cell>
          <cell r="E403">
            <v>1000</v>
          </cell>
        </row>
        <row r="404">
          <cell r="A404">
            <v>45640</v>
          </cell>
          <cell r="B404">
            <v>11031</v>
          </cell>
          <cell r="C404">
            <v>1149</v>
          </cell>
          <cell r="E404">
            <v>1000</v>
          </cell>
        </row>
        <row r="405">
          <cell r="A405">
            <v>45650</v>
          </cell>
          <cell r="B405">
            <v>11035</v>
          </cell>
          <cell r="C405">
            <v>1150</v>
          </cell>
          <cell r="E405">
            <v>1000</v>
          </cell>
        </row>
        <row r="406">
          <cell r="A406">
            <v>45670</v>
          </cell>
          <cell r="B406">
            <v>11075</v>
          </cell>
          <cell r="C406">
            <v>1160</v>
          </cell>
          <cell r="E406">
            <v>1000</v>
          </cell>
        </row>
        <row r="407">
          <cell r="A407">
            <v>45680</v>
          </cell>
          <cell r="B407">
            <v>11063</v>
          </cell>
          <cell r="C407">
            <v>1157</v>
          </cell>
          <cell r="E407">
            <v>1000</v>
          </cell>
        </row>
        <row r="408">
          <cell r="A408">
            <v>45700</v>
          </cell>
          <cell r="B408">
            <v>11063</v>
          </cell>
          <cell r="C408">
            <v>1157</v>
          </cell>
          <cell r="E408">
            <v>1000</v>
          </cell>
        </row>
        <row r="409">
          <cell r="A409">
            <v>45720</v>
          </cell>
          <cell r="B409">
            <v>11071</v>
          </cell>
          <cell r="C409">
            <v>1159</v>
          </cell>
          <cell r="E409">
            <v>1000</v>
          </cell>
        </row>
        <row r="410">
          <cell r="A410">
            <v>45750</v>
          </cell>
          <cell r="B410">
            <v>11039</v>
          </cell>
          <cell r="C410">
            <v>1151</v>
          </cell>
          <cell r="E410">
            <v>1000</v>
          </cell>
        </row>
        <row r="411">
          <cell r="A411">
            <v>45760</v>
          </cell>
          <cell r="B411">
            <v>11055</v>
          </cell>
          <cell r="C411">
            <v>1155</v>
          </cell>
          <cell r="E411">
            <v>1000</v>
          </cell>
        </row>
        <row r="412">
          <cell r="A412">
            <v>45780</v>
          </cell>
          <cell r="B412">
            <v>11059</v>
          </cell>
          <cell r="C412">
            <v>1156</v>
          </cell>
          <cell r="E412">
            <v>1000</v>
          </cell>
        </row>
        <row r="413">
          <cell r="A413">
            <v>45790</v>
          </cell>
          <cell r="B413">
            <v>11883</v>
          </cell>
          <cell r="C413">
            <v>1167</v>
          </cell>
          <cell r="E413">
            <v>1000</v>
          </cell>
        </row>
        <row r="414">
          <cell r="A414">
            <v>46500</v>
          </cell>
          <cell r="B414">
            <v>11015</v>
          </cell>
          <cell r="C414">
            <v>1111</v>
          </cell>
          <cell r="E414">
            <v>1000</v>
          </cell>
        </row>
        <row r="415">
          <cell r="A415">
            <v>46510</v>
          </cell>
          <cell r="B415">
            <v>11011</v>
          </cell>
          <cell r="C415">
            <v>1145</v>
          </cell>
          <cell r="E415">
            <v>1000</v>
          </cell>
        </row>
        <row r="416">
          <cell r="A416">
            <v>46540</v>
          </cell>
          <cell r="B416">
            <v>11007</v>
          </cell>
          <cell r="C416">
            <v>1144</v>
          </cell>
          <cell r="E416">
            <v>1000</v>
          </cell>
        </row>
        <row r="417">
          <cell r="A417">
            <v>46541</v>
          </cell>
          <cell r="B417">
            <v>11007</v>
          </cell>
          <cell r="C417">
            <v>1144</v>
          </cell>
          <cell r="E417">
            <v>1000</v>
          </cell>
        </row>
        <row r="418">
          <cell r="A418">
            <v>46550</v>
          </cell>
          <cell r="B418">
            <v>11023</v>
          </cell>
          <cell r="C418">
            <v>1147</v>
          </cell>
          <cell r="E418">
            <v>1000</v>
          </cell>
        </row>
        <row r="419">
          <cell r="A419">
            <v>46560</v>
          </cell>
          <cell r="B419">
            <v>11019</v>
          </cell>
          <cell r="C419">
            <v>1146</v>
          </cell>
          <cell r="E419">
            <v>1000</v>
          </cell>
        </row>
        <row r="420">
          <cell r="A420">
            <v>46565</v>
          </cell>
          <cell r="B420">
            <v>11023</v>
          </cell>
          <cell r="C420">
            <v>1147</v>
          </cell>
          <cell r="E420">
            <v>1000</v>
          </cell>
        </row>
        <row r="421">
          <cell r="A421">
            <v>46746</v>
          </cell>
          <cell r="B421">
            <v>11007</v>
          </cell>
          <cell r="C421">
            <v>1144</v>
          </cell>
          <cell r="E421">
            <v>1000</v>
          </cell>
        </row>
        <row r="422">
          <cell r="A422">
            <v>46748</v>
          </cell>
          <cell r="B422">
            <v>11007</v>
          </cell>
          <cell r="C422">
            <v>1144</v>
          </cell>
          <cell r="E422">
            <v>1000</v>
          </cell>
        </row>
        <row r="423">
          <cell r="A423">
            <v>46749</v>
          </cell>
          <cell r="B423">
            <v>11007</v>
          </cell>
          <cell r="C423">
            <v>1144</v>
          </cell>
          <cell r="E423">
            <v>1000</v>
          </cell>
        </row>
        <row r="424">
          <cell r="A424">
            <v>46756</v>
          </cell>
          <cell r="B424">
            <v>11015</v>
          </cell>
          <cell r="C424">
            <v>1111</v>
          </cell>
          <cell r="E424">
            <v>1000</v>
          </cell>
        </row>
        <row r="425">
          <cell r="A425">
            <v>46757</v>
          </cell>
          <cell r="B425">
            <v>11015</v>
          </cell>
          <cell r="C425">
            <v>1111</v>
          </cell>
          <cell r="E425">
            <v>1000</v>
          </cell>
        </row>
        <row r="426">
          <cell r="A426">
            <v>46758</v>
          </cell>
          <cell r="B426">
            <v>11015</v>
          </cell>
          <cell r="C426">
            <v>1111</v>
          </cell>
          <cell r="E426">
            <v>1000</v>
          </cell>
        </row>
        <row r="427">
          <cell r="A427">
            <v>46760</v>
          </cell>
          <cell r="B427">
            <v>11007</v>
          </cell>
          <cell r="C427">
            <v>1144</v>
          </cell>
          <cell r="E427">
            <v>1000</v>
          </cell>
        </row>
        <row r="428">
          <cell r="A428">
            <v>46770</v>
          </cell>
          <cell r="B428">
            <v>11023</v>
          </cell>
          <cell r="C428">
            <v>1147</v>
          </cell>
          <cell r="E428">
            <v>1000</v>
          </cell>
        </row>
        <row r="429">
          <cell r="A429">
            <v>46776</v>
          </cell>
          <cell r="B429">
            <v>11023</v>
          </cell>
          <cell r="C429">
            <v>1147</v>
          </cell>
          <cell r="E429">
            <v>1000</v>
          </cell>
        </row>
        <row r="430">
          <cell r="A430">
            <v>46777</v>
          </cell>
          <cell r="B430">
            <v>11023</v>
          </cell>
          <cell r="C430">
            <v>1147</v>
          </cell>
          <cell r="E430">
            <v>1000</v>
          </cell>
        </row>
        <row r="431">
          <cell r="A431">
            <v>46779</v>
          </cell>
          <cell r="B431">
            <v>11023</v>
          </cell>
          <cell r="C431">
            <v>1147</v>
          </cell>
          <cell r="E431">
            <v>1000</v>
          </cell>
        </row>
        <row r="432">
          <cell r="A432">
            <v>46780</v>
          </cell>
          <cell r="B432">
            <v>11015</v>
          </cell>
          <cell r="C432">
            <v>1111</v>
          </cell>
          <cell r="E432">
            <v>1000</v>
          </cell>
        </row>
        <row r="433">
          <cell r="A433">
            <v>47500</v>
          </cell>
          <cell r="B433">
            <v>10765</v>
          </cell>
          <cell r="C433">
            <v>1192</v>
          </cell>
          <cell r="E433">
            <v>1000</v>
          </cell>
        </row>
        <row r="434">
          <cell r="A434">
            <v>47770</v>
          </cell>
          <cell r="B434">
            <v>10819</v>
          </cell>
          <cell r="C434">
            <v>1167</v>
          </cell>
          <cell r="E434">
            <v>1000</v>
          </cell>
        </row>
        <row r="435">
          <cell r="A435">
            <v>47950</v>
          </cell>
          <cell r="B435">
            <v>11934</v>
          </cell>
          <cell r="C435">
            <v>1167</v>
          </cell>
          <cell r="E435">
            <v>1000</v>
          </cell>
        </row>
        <row r="436">
          <cell r="A436">
            <v>47970</v>
          </cell>
          <cell r="B436">
            <v>11933</v>
          </cell>
          <cell r="C436">
            <v>1167</v>
          </cell>
          <cell r="E436">
            <v>1000</v>
          </cell>
        </row>
        <row r="437">
          <cell r="A437">
            <v>47975</v>
          </cell>
          <cell r="B437">
            <v>10816</v>
          </cell>
          <cell r="C437">
            <v>1167</v>
          </cell>
          <cell r="E437">
            <v>1000</v>
          </cell>
        </row>
        <row r="438">
          <cell r="A438">
            <v>48080</v>
          </cell>
          <cell r="B438">
            <v>10823</v>
          </cell>
          <cell r="C438">
            <v>1106</v>
          </cell>
          <cell r="E438">
            <v>1000</v>
          </cell>
        </row>
        <row r="439">
          <cell r="A439">
            <v>48340</v>
          </cell>
          <cell r="B439">
            <v>10855</v>
          </cell>
          <cell r="C439">
            <v>1110</v>
          </cell>
          <cell r="E439">
            <v>1000</v>
          </cell>
        </row>
        <row r="440">
          <cell r="A440">
            <v>48341</v>
          </cell>
          <cell r="B440">
            <v>10855</v>
          </cell>
          <cell r="C440">
            <v>1110</v>
          </cell>
          <cell r="E440">
            <v>1000</v>
          </cell>
        </row>
        <row r="441">
          <cell r="A441">
            <v>49500</v>
          </cell>
          <cell r="B441">
            <v>10819</v>
          </cell>
          <cell r="C441">
            <v>1167</v>
          </cell>
          <cell r="E441">
            <v>1000</v>
          </cell>
        </row>
        <row r="442">
          <cell r="A442">
            <v>49509</v>
          </cell>
          <cell r="B442">
            <v>11685</v>
          </cell>
          <cell r="C442">
            <v>1201</v>
          </cell>
          <cell r="E442">
            <v>1000</v>
          </cell>
        </row>
        <row r="443">
          <cell r="A443">
            <v>49570</v>
          </cell>
          <cell r="B443">
            <v>11123</v>
          </cell>
          <cell r="C443">
            <v>1167</v>
          </cell>
          <cell r="E443">
            <v>1000</v>
          </cell>
        </row>
        <row r="444">
          <cell r="A444">
            <v>49580</v>
          </cell>
          <cell r="B444">
            <v>11125</v>
          </cell>
          <cell r="C444">
            <v>1167</v>
          </cell>
          <cell r="E444">
            <v>1000</v>
          </cell>
        </row>
        <row r="445">
          <cell r="A445">
            <v>49610</v>
          </cell>
          <cell r="B445">
            <v>11031</v>
          </cell>
          <cell r="C445">
            <v>1149</v>
          </cell>
          <cell r="E445">
            <v>1000</v>
          </cell>
        </row>
        <row r="446">
          <cell r="A446">
            <v>49630</v>
          </cell>
          <cell r="B446">
            <v>10867</v>
          </cell>
          <cell r="C446">
            <v>1113</v>
          </cell>
          <cell r="E446">
            <v>1000</v>
          </cell>
        </row>
        <row r="447">
          <cell r="A447">
            <v>49650</v>
          </cell>
          <cell r="B447">
            <v>10903</v>
          </cell>
          <cell r="C447">
            <v>1122</v>
          </cell>
          <cell r="E447">
            <v>1000</v>
          </cell>
        </row>
        <row r="448">
          <cell r="A448">
            <v>49680</v>
          </cell>
          <cell r="B448">
            <v>10820</v>
          </cell>
          <cell r="C448">
            <v>1167</v>
          </cell>
          <cell r="E448">
            <v>1000</v>
          </cell>
        </row>
        <row r="449">
          <cell r="A449">
            <v>49690</v>
          </cell>
          <cell r="B449">
            <v>10818</v>
          </cell>
          <cell r="C449">
            <v>1167</v>
          </cell>
          <cell r="E449">
            <v>1000</v>
          </cell>
        </row>
        <row r="450">
          <cell r="A450">
            <v>52002</v>
          </cell>
          <cell r="B450">
            <v>11911</v>
          </cell>
          <cell r="C450">
            <v>1167</v>
          </cell>
          <cell r="E450">
            <v>1000</v>
          </cell>
        </row>
        <row r="451">
          <cell r="A451">
            <v>52010</v>
          </cell>
          <cell r="B451">
            <v>11910</v>
          </cell>
          <cell r="C451">
            <v>1167</v>
          </cell>
          <cell r="E451">
            <v>1000</v>
          </cell>
        </row>
        <row r="452">
          <cell r="A452">
            <v>52101</v>
          </cell>
          <cell r="B452">
            <v>11910</v>
          </cell>
          <cell r="C452">
            <v>1167</v>
          </cell>
          <cell r="E452">
            <v>1000</v>
          </cell>
        </row>
        <row r="453">
          <cell r="A453">
            <v>52104</v>
          </cell>
          <cell r="B453">
            <v>12293</v>
          </cell>
          <cell r="C453">
            <v>1201</v>
          </cell>
          <cell r="E453">
            <v>1000</v>
          </cell>
        </row>
        <row r="454">
          <cell r="A454">
            <v>52105</v>
          </cell>
          <cell r="B454">
            <v>12293</v>
          </cell>
          <cell r="C454">
            <v>1201</v>
          </cell>
          <cell r="E454">
            <v>1000</v>
          </cell>
        </row>
        <row r="455">
          <cell r="A455">
            <v>52106</v>
          </cell>
          <cell r="B455">
            <v>12293</v>
          </cell>
          <cell r="C455">
            <v>1201</v>
          </cell>
          <cell r="E455">
            <v>1000</v>
          </cell>
        </row>
        <row r="456">
          <cell r="A456">
            <v>52108</v>
          </cell>
          <cell r="B456">
            <v>11131</v>
          </cell>
          <cell r="C456">
            <v>1167</v>
          </cell>
          <cell r="E456">
            <v>1000</v>
          </cell>
        </row>
        <row r="457">
          <cell r="A457">
            <v>52109</v>
          </cell>
          <cell r="B457">
            <v>11131</v>
          </cell>
          <cell r="C457">
            <v>1167</v>
          </cell>
          <cell r="E457">
            <v>1000</v>
          </cell>
        </row>
        <row r="458">
          <cell r="A458">
            <v>52113</v>
          </cell>
          <cell r="B458">
            <v>11255</v>
          </cell>
          <cell r="C458">
            <v>1106</v>
          </cell>
          <cell r="E458">
            <v>1000</v>
          </cell>
        </row>
        <row r="459">
          <cell r="A459">
            <v>52114</v>
          </cell>
          <cell r="B459">
            <v>11145</v>
          </cell>
          <cell r="C459">
            <v>1113</v>
          </cell>
          <cell r="E459">
            <v>1000</v>
          </cell>
        </row>
        <row r="460">
          <cell r="A460">
            <v>52116</v>
          </cell>
          <cell r="B460">
            <v>11131</v>
          </cell>
          <cell r="C460">
            <v>1167</v>
          </cell>
          <cell r="E460">
            <v>1000</v>
          </cell>
        </row>
        <row r="461">
          <cell r="A461">
            <v>52117</v>
          </cell>
          <cell r="B461">
            <v>11135</v>
          </cell>
          <cell r="C461">
            <v>1167</v>
          </cell>
          <cell r="E461">
            <v>1000</v>
          </cell>
        </row>
        <row r="462">
          <cell r="A462">
            <v>52120</v>
          </cell>
          <cell r="B462">
            <v>11907</v>
          </cell>
          <cell r="C462">
            <v>1167</v>
          </cell>
          <cell r="E462">
            <v>1000</v>
          </cell>
        </row>
        <row r="463">
          <cell r="A463">
            <v>52125</v>
          </cell>
          <cell r="B463">
            <v>12301</v>
          </cell>
          <cell r="C463">
            <v>1167</v>
          </cell>
          <cell r="E463">
            <v>1000</v>
          </cell>
        </row>
        <row r="464">
          <cell r="A464">
            <v>52126</v>
          </cell>
          <cell r="B464">
            <v>12301</v>
          </cell>
          <cell r="C464">
            <v>1167</v>
          </cell>
          <cell r="E464">
            <v>1000</v>
          </cell>
        </row>
        <row r="465">
          <cell r="A465">
            <v>52129</v>
          </cell>
          <cell r="B465">
            <v>12299</v>
          </cell>
          <cell r="C465">
            <v>1167</v>
          </cell>
          <cell r="E465">
            <v>1000</v>
          </cell>
        </row>
        <row r="466">
          <cell r="A466">
            <v>52131</v>
          </cell>
          <cell r="B466">
            <v>11315</v>
          </cell>
          <cell r="C466">
            <v>1157</v>
          </cell>
          <cell r="E466">
            <v>1000</v>
          </cell>
        </row>
        <row r="467">
          <cell r="A467">
            <v>52132</v>
          </cell>
          <cell r="B467">
            <v>11320</v>
          </cell>
          <cell r="C467">
            <v>1157</v>
          </cell>
          <cell r="E467">
            <v>1000</v>
          </cell>
        </row>
        <row r="468">
          <cell r="A468">
            <v>52133</v>
          </cell>
          <cell r="B468">
            <v>11305</v>
          </cell>
          <cell r="C468">
            <v>1148</v>
          </cell>
          <cell r="E468">
            <v>1000</v>
          </cell>
        </row>
        <row r="469">
          <cell r="A469">
            <v>52134</v>
          </cell>
          <cell r="B469">
            <v>11335</v>
          </cell>
          <cell r="C469">
            <v>1160</v>
          </cell>
          <cell r="E469">
            <v>1000</v>
          </cell>
        </row>
        <row r="470">
          <cell r="A470">
            <v>52135</v>
          </cell>
          <cell r="B470">
            <v>11340</v>
          </cell>
          <cell r="C470">
            <v>1160</v>
          </cell>
          <cell r="E470">
            <v>1000</v>
          </cell>
        </row>
        <row r="471">
          <cell r="A471">
            <v>52136</v>
          </cell>
          <cell r="B471">
            <v>11345</v>
          </cell>
          <cell r="C471">
            <v>1159</v>
          </cell>
          <cell r="E471">
            <v>1000</v>
          </cell>
        </row>
        <row r="472">
          <cell r="A472">
            <v>52137</v>
          </cell>
          <cell r="B472">
            <v>11280</v>
          </cell>
          <cell r="C472">
            <v>1154</v>
          </cell>
          <cell r="E472">
            <v>1000</v>
          </cell>
        </row>
        <row r="473">
          <cell r="A473">
            <v>52138</v>
          </cell>
          <cell r="B473">
            <v>11350</v>
          </cell>
          <cell r="C473">
            <v>1159</v>
          </cell>
          <cell r="E473">
            <v>1000</v>
          </cell>
        </row>
        <row r="474">
          <cell r="A474">
            <v>52139</v>
          </cell>
          <cell r="B474">
            <v>11285</v>
          </cell>
          <cell r="C474">
            <v>1153</v>
          </cell>
          <cell r="E474">
            <v>1000</v>
          </cell>
        </row>
        <row r="475">
          <cell r="A475">
            <v>52141</v>
          </cell>
          <cell r="B475">
            <v>11300</v>
          </cell>
          <cell r="C475">
            <v>1156</v>
          </cell>
          <cell r="E475">
            <v>1000</v>
          </cell>
        </row>
        <row r="476">
          <cell r="A476">
            <v>52142</v>
          </cell>
          <cell r="B476">
            <v>11290</v>
          </cell>
          <cell r="C476">
            <v>1152</v>
          </cell>
          <cell r="E476">
            <v>1000</v>
          </cell>
        </row>
        <row r="477">
          <cell r="A477">
            <v>52143</v>
          </cell>
          <cell r="B477">
            <v>11295</v>
          </cell>
          <cell r="C477">
            <v>1155</v>
          </cell>
          <cell r="E477">
            <v>1000</v>
          </cell>
        </row>
        <row r="478">
          <cell r="A478">
            <v>52144</v>
          </cell>
          <cell r="B478">
            <v>11310</v>
          </cell>
          <cell r="C478">
            <v>1151</v>
          </cell>
          <cell r="E478">
            <v>1000</v>
          </cell>
        </row>
        <row r="479">
          <cell r="A479">
            <v>52145</v>
          </cell>
          <cell r="B479">
            <v>11325</v>
          </cell>
          <cell r="C479">
            <v>1150</v>
          </cell>
          <cell r="E479">
            <v>1000</v>
          </cell>
        </row>
        <row r="480">
          <cell r="A480">
            <v>52146</v>
          </cell>
          <cell r="B480">
            <v>11330</v>
          </cell>
          <cell r="C480">
            <v>1149</v>
          </cell>
          <cell r="E480">
            <v>1000</v>
          </cell>
        </row>
        <row r="481">
          <cell r="A481">
            <v>52149</v>
          </cell>
          <cell r="B481">
            <v>11135</v>
          </cell>
          <cell r="C481">
            <v>1167</v>
          </cell>
          <cell r="E481">
            <v>1000</v>
          </cell>
        </row>
        <row r="482">
          <cell r="A482">
            <v>52151</v>
          </cell>
          <cell r="B482">
            <v>11320</v>
          </cell>
          <cell r="C482">
            <v>1157</v>
          </cell>
          <cell r="E482">
            <v>1000</v>
          </cell>
        </row>
        <row r="483">
          <cell r="A483">
            <v>52152</v>
          </cell>
          <cell r="B483">
            <v>11315</v>
          </cell>
          <cell r="C483">
            <v>1157</v>
          </cell>
          <cell r="E483">
            <v>1000</v>
          </cell>
        </row>
        <row r="484">
          <cell r="A484">
            <v>52156</v>
          </cell>
          <cell r="B484">
            <v>11355</v>
          </cell>
          <cell r="C484">
            <v>1132</v>
          </cell>
          <cell r="E484">
            <v>1000</v>
          </cell>
        </row>
        <row r="485">
          <cell r="A485">
            <v>52157</v>
          </cell>
          <cell r="B485">
            <v>11360</v>
          </cell>
          <cell r="C485">
            <v>1140</v>
          </cell>
          <cell r="E485">
            <v>1000</v>
          </cell>
        </row>
        <row r="486">
          <cell r="A486">
            <v>52158</v>
          </cell>
          <cell r="B486">
            <v>11365</v>
          </cell>
          <cell r="C486">
            <v>1140</v>
          </cell>
          <cell r="E486">
            <v>1000</v>
          </cell>
        </row>
        <row r="487">
          <cell r="A487">
            <v>52159</v>
          </cell>
          <cell r="B487">
            <v>11370</v>
          </cell>
          <cell r="C487">
            <v>1140</v>
          </cell>
          <cell r="E487">
            <v>1000</v>
          </cell>
        </row>
        <row r="488">
          <cell r="A488">
            <v>52160</v>
          </cell>
          <cell r="B488">
            <v>11375</v>
          </cell>
          <cell r="C488">
            <v>1140</v>
          </cell>
          <cell r="E488">
            <v>1000</v>
          </cell>
        </row>
        <row r="489">
          <cell r="A489">
            <v>52163</v>
          </cell>
          <cell r="B489">
            <v>11380</v>
          </cell>
          <cell r="C489">
            <v>1134</v>
          </cell>
          <cell r="E489">
            <v>1000</v>
          </cell>
        </row>
        <row r="490">
          <cell r="A490">
            <v>52164</v>
          </cell>
          <cell r="B490">
            <v>11385</v>
          </cell>
          <cell r="C490">
            <v>1140</v>
          </cell>
          <cell r="E490">
            <v>1000</v>
          </cell>
        </row>
        <row r="491">
          <cell r="A491">
            <v>52165</v>
          </cell>
          <cell r="B491">
            <v>11390</v>
          </cell>
          <cell r="C491">
            <v>1139</v>
          </cell>
          <cell r="E491">
            <v>1000</v>
          </cell>
        </row>
        <row r="492">
          <cell r="A492">
            <v>52167</v>
          </cell>
          <cell r="B492">
            <v>11395</v>
          </cell>
          <cell r="C492">
            <v>1139</v>
          </cell>
          <cell r="E492">
            <v>1000</v>
          </cell>
        </row>
        <row r="493">
          <cell r="A493">
            <v>52168</v>
          </cell>
          <cell r="B493">
            <v>11400</v>
          </cell>
          <cell r="C493">
            <v>1139</v>
          </cell>
          <cell r="E493">
            <v>1000</v>
          </cell>
        </row>
        <row r="494">
          <cell r="A494">
            <v>52169</v>
          </cell>
          <cell r="B494">
            <v>11405</v>
          </cell>
          <cell r="C494">
            <v>1134</v>
          </cell>
          <cell r="E494">
            <v>1000</v>
          </cell>
        </row>
        <row r="495">
          <cell r="A495">
            <v>52170</v>
          </cell>
          <cell r="B495">
            <v>11410</v>
          </cell>
          <cell r="C495">
            <v>1133</v>
          </cell>
          <cell r="E495">
            <v>1000</v>
          </cell>
        </row>
        <row r="496">
          <cell r="A496">
            <v>52171</v>
          </cell>
          <cell r="B496">
            <v>11142</v>
          </cell>
          <cell r="C496">
            <v>1167</v>
          </cell>
          <cell r="E496">
            <v>1000</v>
          </cell>
        </row>
        <row r="497">
          <cell r="A497">
            <v>52181</v>
          </cell>
          <cell r="B497">
            <v>11145</v>
          </cell>
          <cell r="C497">
            <v>1113</v>
          </cell>
          <cell r="E497">
            <v>1000</v>
          </cell>
        </row>
        <row r="498">
          <cell r="A498">
            <v>52182</v>
          </cell>
          <cell r="B498">
            <v>11175</v>
          </cell>
          <cell r="C498">
            <v>1111</v>
          </cell>
          <cell r="E498">
            <v>1000</v>
          </cell>
        </row>
        <row r="499">
          <cell r="A499">
            <v>52183</v>
          </cell>
          <cell r="B499">
            <v>11570</v>
          </cell>
          <cell r="C499">
            <v>1147</v>
          </cell>
          <cell r="E499">
            <v>1000</v>
          </cell>
        </row>
        <row r="500">
          <cell r="A500">
            <v>52184</v>
          </cell>
          <cell r="B500">
            <v>11155</v>
          </cell>
          <cell r="C500">
            <v>1115</v>
          </cell>
          <cell r="E500">
            <v>1000</v>
          </cell>
        </row>
        <row r="501">
          <cell r="A501">
            <v>52186</v>
          </cell>
          <cell r="B501">
            <v>11160</v>
          </cell>
          <cell r="C501">
            <v>1114</v>
          </cell>
          <cell r="E501">
            <v>1000</v>
          </cell>
        </row>
        <row r="502">
          <cell r="A502">
            <v>52187</v>
          </cell>
          <cell r="B502">
            <v>11150</v>
          </cell>
          <cell r="C502">
            <v>1110</v>
          </cell>
          <cell r="E502">
            <v>1000</v>
          </cell>
        </row>
        <row r="503">
          <cell r="A503">
            <v>52188</v>
          </cell>
          <cell r="B503">
            <v>11575</v>
          </cell>
          <cell r="C503">
            <v>1145</v>
          </cell>
          <cell r="E503">
            <v>1000</v>
          </cell>
        </row>
        <row r="504">
          <cell r="A504">
            <v>52189</v>
          </cell>
          <cell r="B504">
            <v>11180</v>
          </cell>
          <cell r="C504">
            <v>1112</v>
          </cell>
          <cell r="E504">
            <v>1000</v>
          </cell>
        </row>
        <row r="505">
          <cell r="A505">
            <v>52190</v>
          </cell>
          <cell r="B505">
            <v>11165</v>
          </cell>
          <cell r="C505">
            <v>1115</v>
          </cell>
          <cell r="E505">
            <v>1000</v>
          </cell>
        </row>
        <row r="506">
          <cell r="A506">
            <v>52191</v>
          </cell>
          <cell r="B506">
            <v>11580</v>
          </cell>
          <cell r="C506">
            <v>1146</v>
          </cell>
          <cell r="E506">
            <v>1000</v>
          </cell>
        </row>
        <row r="507">
          <cell r="A507">
            <v>52192</v>
          </cell>
          <cell r="B507">
            <v>11170</v>
          </cell>
          <cell r="C507">
            <v>1114</v>
          </cell>
          <cell r="E507">
            <v>1000</v>
          </cell>
        </row>
        <row r="508">
          <cell r="A508">
            <v>52193</v>
          </cell>
          <cell r="B508">
            <v>11585</v>
          </cell>
          <cell r="C508">
            <v>1144</v>
          </cell>
          <cell r="E508">
            <v>1000</v>
          </cell>
        </row>
        <row r="509">
          <cell r="A509">
            <v>52195</v>
          </cell>
          <cell r="B509">
            <v>11240</v>
          </cell>
          <cell r="C509">
            <v>1178</v>
          </cell>
          <cell r="E509">
            <v>1000</v>
          </cell>
        </row>
        <row r="510">
          <cell r="A510">
            <v>52196</v>
          </cell>
          <cell r="B510">
            <v>11175</v>
          </cell>
          <cell r="C510">
            <v>1111</v>
          </cell>
          <cell r="E510">
            <v>1000</v>
          </cell>
        </row>
        <row r="511">
          <cell r="A511">
            <v>52197</v>
          </cell>
          <cell r="B511">
            <v>11590</v>
          </cell>
          <cell r="C511">
            <v>1111</v>
          </cell>
          <cell r="E511">
            <v>1000</v>
          </cell>
        </row>
        <row r="512">
          <cell r="A512">
            <v>52199</v>
          </cell>
          <cell r="B512">
            <v>11145</v>
          </cell>
          <cell r="C512">
            <v>1113</v>
          </cell>
          <cell r="E512">
            <v>1000</v>
          </cell>
        </row>
        <row r="513">
          <cell r="A513">
            <v>52201</v>
          </cell>
          <cell r="B513">
            <v>11465</v>
          </cell>
          <cell r="C513">
            <v>1165</v>
          </cell>
          <cell r="E513">
            <v>1000</v>
          </cell>
        </row>
        <row r="514">
          <cell r="A514">
            <v>52202</v>
          </cell>
          <cell r="B514">
            <v>11470</v>
          </cell>
          <cell r="C514">
            <v>1165</v>
          </cell>
          <cell r="E514">
            <v>1000</v>
          </cell>
        </row>
        <row r="515">
          <cell r="A515">
            <v>52203</v>
          </cell>
          <cell r="B515">
            <v>11475</v>
          </cell>
          <cell r="C515">
            <v>1165</v>
          </cell>
          <cell r="E515">
            <v>1000</v>
          </cell>
        </row>
        <row r="516">
          <cell r="A516">
            <v>52204</v>
          </cell>
          <cell r="B516">
            <v>11480</v>
          </cell>
          <cell r="C516">
            <v>1166</v>
          </cell>
          <cell r="E516">
            <v>1000</v>
          </cell>
        </row>
        <row r="517">
          <cell r="A517">
            <v>52206</v>
          </cell>
          <cell r="B517">
            <v>11485</v>
          </cell>
          <cell r="C517">
            <v>1163</v>
          </cell>
          <cell r="E517">
            <v>1000</v>
          </cell>
        </row>
        <row r="518">
          <cell r="A518">
            <v>52206</v>
          </cell>
          <cell r="B518">
            <v>11490</v>
          </cell>
          <cell r="C518">
            <v>1164</v>
          </cell>
          <cell r="E518">
            <v>1000</v>
          </cell>
        </row>
        <row r="519">
          <cell r="A519">
            <v>52207</v>
          </cell>
          <cell r="B519">
            <v>11495</v>
          </cell>
          <cell r="C519">
            <v>1164</v>
          </cell>
          <cell r="E519">
            <v>1000</v>
          </cell>
        </row>
        <row r="520">
          <cell r="A520">
            <v>52208</v>
          </cell>
          <cell r="B520">
            <v>11500</v>
          </cell>
          <cell r="C520">
            <v>1163</v>
          </cell>
          <cell r="E520">
            <v>1000</v>
          </cell>
        </row>
        <row r="521">
          <cell r="A521">
            <v>52209</v>
          </cell>
          <cell r="B521">
            <v>11505</v>
          </cell>
          <cell r="C521">
            <v>1138</v>
          </cell>
          <cell r="E521">
            <v>1000</v>
          </cell>
        </row>
        <row r="522">
          <cell r="A522">
            <v>52210</v>
          </cell>
          <cell r="B522">
            <v>11520</v>
          </cell>
          <cell r="C522">
            <v>1166</v>
          </cell>
          <cell r="E522">
            <v>1000</v>
          </cell>
        </row>
        <row r="523">
          <cell r="A523">
            <v>52211</v>
          </cell>
          <cell r="B523">
            <v>11525</v>
          </cell>
          <cell r="C523">
            <v>1137</v>
          </cell>
          <cell r="E523">
            <v>1000</v>
          </cell>
        </row>
        <row r="524">
          <cell r="A524">
            <v>52212</v>
          </cell>
          <cell r="B524">
            <v>11510</v>
          </cell>
          <cell r="C524">
            <v>1165</v>
          </cell>
          <cell r="E524">
            <v>1000</v>
          </cell>
        </row>
        <row r="525">
          <cell r="A525">
            <v>52213</v>
          </cell>
          <cell r="B525">
            <v>11515</v>
          </cell>
          <cell r="C525">
            <v>1177</v>
          </cell>
          <cell r="E525">
            <v>1000</v>
          </cell>
        </row>
        <row r="526">
          <cell r="A526">
            <v>52214</v>
          </cell>
          <cell r="B526">
            <v>11142</v>
          </cell>
          <cell r="C526">
            <v>1167</v>
          </cell>
          <cell r="E526">
            <v>1000</v>
          </cell>
        </row>
        <row r="527">
          <cell r="A527">
            <v>52226</v>
          </cell>
          <cell r="B527">
            <v>11555</v>
          </cell>
          <cell r="C527">
            <v>1162</v>
          </cell>
          <cell r="E527">
            <v>1000</v>
          </cell>
        </row>
        <row r="528">
          <cell r="A528">
            <v>52227</v>
          </cell>
          <cell r="B528">
            <v>11560</v>
          </cell>
          <cell r="C528">
            <v>1161</v>
          </cell>
          <cell r="E528">
            <v>1000</v>
          </cell>
        </row>
        <row r="529">
          <cell r="A529">
            <v>52228</v>
          </cell>
          <cell r="B529">
            <v>11565</v>
          </cell>
          <cell r="C529">
            <v>1161</v>
          </cell>
          <cell r="E529">
            <v>1000</v>
          </cell>
        </row>
        <row r="530">
          <cell r="A530">
            <v>52230</v>
          </cell>
          <cell r="B530">
            <v>11565</v>
          </cell>
          <cell r="C530">
            <v>1161</v>
          </cell>
          <cell r="E530">
            <v>1000</v>
          </cell>
        </row>
        <row r="531">
          <cell r="A531">
            <v>52251</v>
          </cell>
          <cell r="B531">
            <v>11530</v>
          </cell>
          <cell r="C531">
            <v>1129</v>
          </cell>
          <cell r="E531">
            <v>1000</v>
          </cell>
        </row>
        <row r="532">
          <cell r="A532">
            <v>52252</v>
          </cell>
          <cell r="B532">
            <v>11535</v>
          </cell>
          <cell r="C532">
            <v>1127</v>
          </cell>
          <cell r="E532">
            <v>1000</v>
          </cell>
        </row>
        <row r="533">
          <cell r="A533">
            <v>52253</v>
          </cell>
          <cell r="B533">
            <v>11540</v>
          </cell>
          <cell r="C533">
            <v>1127</v>
          </cell>
          <cell r="E533">
            <v>1000</v>
          </cell>
        </row>
        <row r="534">
          <cell r="A534">
            <v>52254</v>
          </cell>
          <cell r="B534">
            <v>11545</v>
          </cell>
          <cell r="C534">
            <v>1124</v>
          </cell>
          <cell r="E534">
            <v>1000</v>
          </cell>
        </row>
        <row r="535">
          <cell r="A535">
            <v>52255</v>
          </cell>
          <cell r="B535">
            <v>11185</v>
          </cell>
          <cell r="C535">
            <v>1126</v>
          </cell>
          <cell r="E535">
            <v>1000</v>
          </cell>
        </row>
        <row r="536">
          <cell r="A536">
            <v>52256</v>
          </cell>
          <cell r="B536">
            <v>11190</v>
          </cell>
          <cell r="C536">
            <v>1123</v>
          </cell>
          <cell r="E536">
            <v>1000</v>
          </cell>
        </row>
        <row r="537">
          <cell r="A537">
            <v>52257</v>
          </cell>
          <cell r="B537">
            <v>11550</v>
          </cell>
          <cell r="C537">
            <v>1124</v>
          </cell>
          <cell r="E537">
            <v>1000</v>
          </cell>
        </row>
        <row r="538">
          <cell r="A538">
            <v>52258</v>
          </cell>
          <cell r="B538">
            <v>11195</v>
          </cell>
          <cell r="C538">
            <v>1125</v>
          </cell>
          <cell r="E538">
            <v>1000</v>
          </cell>
        </row>
        <row r="539">
          <cell r="A539">
            <v>52259</v>
          </cell>
          <cell r="B539">
            <v>11545</v>
          </cell>
          <cell r="C539">
            <v>1124</v>
          </cell>
          <cell r="E539">
            <v>1000</v>
          </cell>
        </row>
        <row r="540">
          <cell r="A540">
            <v>52260</v>
          </cell>
          <cell r="B540">
            <v>11545</v>
          </cell>
          <cell r="C540">
            <v>1124</v>
          </cell>
          <cell r="E540">
            <v>1000</v>
          </cell>
        </row>
        <row r="541">
          <cell r="A541">
            <v>52261</v>
          </cell>
          <cell r="B541">
            <v>11142</v>
          </cell>
          <cell r="C541">
            <v>1167</v>
          </cell>
          <cell r="E541">
            <v>1000</v>
          </cell>
        </row>
        <row r="542">
          <cell r="A542">
            <v>52276</v>
          </cell>
          <cell r="B542">
            <v>11200</v>
          </cell>
          <cell r="C542">
            <v>1120</v>
          </cell>
          <cell r="E542">
            <v>1000</v>
          </cell>
        </row>
        <row r="543">
          <cell r="A543">
            <v>52278</v>
          </cell>
          <cell r="B543">
            <v>11210</v>
          </cell>
          <cell r="C543">
            <v>1121</v>
          </cell>
          <cell r="E543">
            <v>1000</v>
          </cell>
        </row>
        <row r="544">
          <cell r="A544">
            <v>52279</v>
          </cell>
          <cell r="B544">
            <v>11235</v>
          </cell>
          <cell r="C544">
            <v>1108</v>
          </cell>
          <cell r="E544">
            <v>1000</v>
          </cell>
        </row>
        <row r="545">
          <cell r="A545">
            <v>52280</v>
          </cell>
          <cell r="B545">
            <v>11245</v>
          </cell>
          <cell r="C545">
            <v>1107</v>
          </cell>
          <cell r="E545">
            <v>1000</v>
          </cell>
        </row>
        <row r="546">
          <cell r="A546">
            <v>52281</v>
          </cell>
          <cell r="B546">
            <v>11250</v>
          </cell>
          <cell r="C546">
            <v>1109</v>
          </cell>
          <cell r="E546">
            <v>1000</v>
          </cell>
        </row>
        <row r="547">
          <cell r="A547">
            <v>52283</v>
          </cell>
          <cell r="B547">
            <v>11255</v>
          </cell>
          <cell r="C547">
            <v>1106</v>
          </cell>
          <cell r="E547">
            <v>1000</v>
          </cell>
        </row>
        <row r="548">
          <cell r="A548">
            <v>52284</v>
          </cell>
          <cell r="B548">
            <v>11260</v>
          </cell>
          <cell r="C548">
            <v>1106</v>
          </cell>
          <cell r="E548">
            <v>1000</v>
          </cell>
        </row>
        <row r="549">
          <cell r="A549">
            <v>52285</v>
          </cell>
          <cell r="B549">
            <v>11205</v>
          </cell>
          <cell r="C549">
            <v>1122</v>
          </cell>
          <cell r="E549">
            <v>1000</v>
          </cell>
        </row>
        <row r="550">
          <cell r="A550">
            <v>52286</v>
          </cell>
          <cell r="B550">
            <v>11265</v>
          </cell>
          <cell r="C550">
            <v>1106</v>
          </cell>
          <cell r="E550">
            <v>1000</v>
          </cell>
        </row>
        <row r="551">
          <cell r="A551">
            <v>52289</v>
          </cell>
          <cell r="B551">
            <v>11270</v>
          </cell>
          <cell r="C551">
            <v>1106</v>
          </cell>
          <cell r="E551">
            <v>1000</v>
          </cell>
        </row>
        <row r="552">
          <cell r="A552">
            <v>52290</v>
          </cell>
          <cell r="B552">
            <v>11275</v>
          </cell>
          <cell r="C552">
            <v>1106</v>
          </cell>
          <cell r="E552">
            <v>1000</v>
          </cell>
        </row>
        <row r="553">
          <cell r="A553">
            <v>52291</v>
          </cell>
          <cell r="B553">
            <v>11220</v>
          </cell>
          <cell r="C553">
            <v>1116</v>
          </cell>
          <cell r="E553">
            <v>1000</v>
          </cell>
        </row>
        <row r="554">
          <cell r="A554">
            <v>52292</v>
          </cell>
          <cell r="B554">
            <v>11215</v>
          </cell>
          <cell r="C554">
            <v>1116</v>
          </cell>
          <cell r="E554">
            <v>1000</v>
          </cell>
        </row>
        <row r="555">
          <cell r="A555">
            <v>52293</v>
          </cell>
          <cell r="B555">
            <v>11225</v>
          </cell>
          <cell r="C555">
            <v>1117</v>
          </cell>
          <cell r="E555">
            <v>1000</v>
          </cell>
        </row>
        <row r="556">
          <cell r="A556">
            <v>52294</v>
          </cell>
          <cell r="B556">
            <v>11230</v>
          </cell>
          <cell r="C556">
            <v>1118</v>
          </cell>
          <cell r="E556">
            <v>1000</v>
          </cell>
        </row>
        <row r="557">
          <cell r="A557">
            <v>52301</v>
          </cell>
          <cell r="B557">
            <v>11415</v>
          </cell>
          <cell r="C557">
            <v>1175</v>
          </cell>
          <cell r="E557">
            <v>1000</v>
          </cell>
        </row>
        <row r="558">
          <cell r="A558">
            <v>52302</v>
          </cell>
          <cell r="B558">
            <v>11440</v>
          </cell>
          <cell r="C558">
            <v>1135</v>
          </cell>
          <cell r="E558">
            <v>1000</v>
          </cell>
        </row>
        <row r="559">
          <cell r="A559">
            <v>52303</v>
          </cell>
          <cell r="B559">
            <v>11455</v>
          </cell>
          <cell r="C559">
            <v>1176</v>
          </cell>
          <cell r="E559">
            <v>1000</v>
          </cell>
        </row>
        <row r="560">
          <cell r="A560">
            <v>52304</v>
          </cell>
          <cell r="B560">
            <v>11445</v>
          </cell>
          <cell r="C560">
            <v>1136</v>
          </cell>
          <cell r="E560">
            <v>1000</v>
          </cell>
        </row>
        <row r="561">
          <cell r="A561">
            <v>52305</v>
          </cell>
          <cell r="B561">
            <v>11460</v>
          </cell>
          <cell r="C561">
            <v>1174</v>
          </cell>
          <cell r="E561">
            <v>1000</v>
          </cell>
        </row>
        <row r="562">
          <cell r="A562">
            <v>52306</v>
          </cell>
          <cell r="B562">
            <v>11450</v>
          </cell>
          <cell r="C562">
            <v>1142</v>
          </cell>
          <cell r="E562">
            <v>1000</v>
          </cell>
        </row>
        <row r="563">
          <cell r="A563">
            <v>52307</v>
          </cell>
          <cell r="B563">
            <v>11420</v>
          </cell>
          <cell r="C563">
            <v>1130</v>
          </cell>
          <cell r="E563">
            <v>1000</v>
          </cell>
        </row>
        <row r="564">
          <cell r="A564">
            <v>52308</v>
          </cell>
          <cell r="B564">
            <v>11142</v>
          </cell>
          <cell r="C564">
            <v>1167</v>
          </cell>
          <cell r="E564">
            <v>1000</v>
          </cell>
        </row>
        <row r="565">
          <cell r="A565">
            <v>52309</v>
          </cell>
          <cell r="B565">
            <v>11425</v>
          </cell>
          <cell r="C565">
            <v>1130</v>
          </cell>
          <cell r="E565">
            <v>1000</v>
          </cell>
        </row>
        <row r="566">
          <cell r="A566">
            <v>52310</v>
          </cell>
          <cell r="B566">
            <v>11430</v>
          </cell>
          <cell r="C566">
            <v>1141</v>
          </cell>
          <cell r="E566">
            <v>1000</v>
          </cell>
        </row>
        <row r="567">
          <cell r="A567">
            <v>52311</v>
          </cell>
          <cell r="B567">
            <v>11435</v>
          </cell>
          <cell r="C567">
            <v>1141</v>
          </cell>
          <cell r="E567">
            <v>1000</v>
          </cell>
        </row>
        <row r="568">
          <cell r="A568">
            <v>52332</v>
          </cell>
          <cell r="B568">
            <v>11131</v>
          </cell>
          <cell r="C568">
            <v>1167</v>
          </cell>
          <cell r="E568">
            <v>1000</v>
          </cell>
        </row>
        <row r="569">
          <cell r="A569">
            <v>52350</v>
          </cell>
          <cell r="B569">
            <v>12297</v>
          </cell>
          <cell r="C569">
            <v>1167</v>
          </cell>
          <cell r="E569">
            <v>1000</v>
          </cell>
        </row>
        <row r="570">
          <cell r="A570">
            <v>52355</v>
          </cell>
          <cell r="B570">
            <v>11142</v>
          </cell>
          <cell r="C570">
            <v>1167</v>
          </cell>
          <cell r="E570">
            <v>1000</v>
          </cell>
        </row>
        <row r="571">
          <cell r="A571">
            <v>52360</v>
          </cell>
          <cell r="B571">
            <v>12298</v>
          </cell>
          <cell r="C571">
            <v>1167</v>
          </cell>
          <cell r="E571">
            <v>1000</v>
          </cell>
        </row>
        <row r="572">
          <cell r="A572">
            <v>52370</v>
          </cell>
          <cell r="B572">
            <v>12299</v>
          </cell>
          <cell r="C572">
            <v>1167</v>
          </cell>
          <cell r="E572">
            <v>1000</v>
          </cell>
        </row>
        <row r="573">
          <cell r="A573">
            <v>52371</v>
          </cell>
          <cell r="B573">
            <v>12300</v>
          </cell>
          <cell r="C573">
            <v>1167</v>
          </cell>
          <cell r="E573">
            <v>1000</v>
          </cell>
        </row>
        <row r="574">
          <cell r="A574">
            <v>52375</v>
          </cell>
          <cell r="B574">
            <v>12296</v>
          </cell>
          <cell r="C574">
            <v>1167</v>
          </cell>
          <cell r="E574">
            <v>1000</v>
          </cell>
        </row>
        <row r="575">
          <cell r="A575">
            <v>52380</v>
          </cell>
          <cell r="B575">
            <v>11910</v>
          </cell>
          <cell r="C575">
            <v>1167</v>
          </cell>
          <cell r="E575">
            <v>1000</v>
          </cell>
        </row>
        <row r="576">
          <cell r="A576">
            <v>52381</v>
          </cell>
          <cell r="B576">
            <v>12294</v>
          </cell>
          <cell r="C576">
            <v>1167</v>
          </cell>
          <cell r="E576">
            <v>1000</v>
          </cell>
        </row>
        <row r="577">
          <cell r="A577">
            <v>52390</v>
          </cell>
          <cell r="B577">
            <v>11908</v>
          </cell>
          <cell r="C577">
            <v>1167</v>
          </cell>
          <cell r="E577">
            <v>1000</v>
          </cell>
        </row>
        <row r="578">
          <cell r="A578">
            <v>52395</v>
          </cell>
          <cell r="B578">
            <v>11908</v>
          </cell>
          <cell r="C578">
            <v>1167</v>
          </cell>
          <cell r="E578">
            <v>1000</v>
          </cell>
        </row>
        <row r="579">
          <cell r="A579">
            <v>52401</v>
          </cell>
          <cell r="B579">
            <v>11135</v>
          </cell>
          <cell r="C579">
            <v>1167</v>
          </cell>
          <cell r="E579">
            <v>1000</v>
          </cell>
        </row>
        <row r="580">
          <cell r="A580">
            <v>52402</v>
          </cell>
          <cell r="B580">
            <v>11136</v>
          </cell>
          <cell r="C580">
            <v>1167</v>
          </cell>
          <cell r="E580">
            <v>1000</v>
          </cell>
        </row>
        <row r="581">
          <cell r="A581">
            <v>52403</v>
          </cell>
          <cell r="B581">
            <v>11138</v>
          </cell>
          <cell r="C581">
            <v>1167</v>
          </cell>
          <cell r="E581">
            <v>1000</v>
          </cell>
        </row>
        <row r="582">
          <cell r="A582">
            <v>52404</v>
          </cell>
          <cell r="B582">
            <v>11137</v>
          </cell>
          <cell r="C582">
            <v>1167</v>
          </cell>
          <cell r="E582">
            <v>1000</v>
          </cell>
        </row>
        <row r="583">
          <cell r="A583">
            <v>52405</v>
          </cell>
          <cell r="B583">
            <v>11135</v>
          </cell>
          <cell r="C583">
            <v>1167</v>
          </cell>
          <cell r="E583">
            <v>1000</v>
          </cell>
        </row>
        <row r="584">
          <cell r="A584">
            <v>52411</v>
          </cell>
          <cell r="B584">
            <v>11131</v>
          </cell>
          <cell r="C584">
            <v>1167</v>
          </cell>
          <cell r="E584">
            <v>1000</v>
          </cell>
        </row>
        <row r="585">
          <cell r="A585">
            <v>52412</v>
          </cell>
          <cell r="B585">
            <v>11132</v>
          </cell>
          <cell r="C585">
            <v>1167</v>
          </cell>
          <cell r="E585">
            <v>1000</v>
          </cell>
        </row>
        <row r="586">
          <cell r="A586">
            <v>52413</v>
          </cell>
          <cell r="B586">
            <v>11134</v>
          </cell>
          <cell r="C586">
            <v>1167</v>
          </cell>
          <cell r="E586">
            <v>1000</v>
          </cell>
        </row>
        <row r="587">
          <cell r="A587">
            <v>52414</v>
          </cell>
          <cell r="B587">
            <v>11133</v>
          </cell>
          <cell r="C587">
            <v>1167</v>
          </cell>
          <cell r="E587">
            <v>1000</v>
          </cell>
        </row>
        <row r="588">
          <cell r="A588">
            <v>52415</v>
          </cell>
          <cell r="B588">
            <v>11131</v>
          </cell>
          <cell r="C588">
            <v>1167</v>
          </cell>
          <cell r="E588">
            <v>1000</v>
          </cell>
        </row>
        <row r="589">
          <cell r="A589">
            <v>52475</v>
          </cell>
          <cell r="B589">
            <v>12295</v>
          </cell>
          <cell r="C589">
            <v>1167</v>
          </cell>
          <cell r="E589">
            <v>1000</v>
          </cell>
        </row>
        <row r="590">
          <cell r="A590">
            <v>52500</v>
          </cell>
          <cell r="B590">
            <v>11634</v>
          </cell>
          <cell r="C590">
            <v>1200</v>
          </cell>
          <cell r="E590">
            <v>1000</v>
          </cell>
        </row>
        <row r="591">
          <cell r="A591">
            <v>52607</v>
          </cell>
          <cell r="B591">
            <v>12249</v>
          </cell>
          <cell r="C591">
            <v>1201</v>
          </cell>
          <cell r="E591">
            <v>1000</v>
          </cell>
        </row>
        <row r="592">
          <cell r="A592">
            <v>52633</v>
          </cell>
          <cell r="B592">
            <v>11142</v>
          </cell>
          <cell r="C592">
            <v>1167</v>
          </cell>
          <cell r="E592">
            <v>1000</v>
          </cell>
        </row>
        <row r="593">
          <cell r="A593">
            <v>52641</v>
          </cell>
          <cell r="B593">
            <v>11142</v>
          </cell>
          <cell r="C593">
            <v>1167</v>
          </cell>
          <cell r="E593">
            <v>1000</v>
          </cell>
        </row>
        <row r="594">
          <cell r="A594">
            <v>52703</v>
          </cell>
          <cell r="B594">
            <v>12288</v>
          </cell>
          <cell r="C594">
            <v>1201</v>
          </cell>
          <cell r="E594">
            <v>1000</v>
          </cell>
        </row>
        <row r="595">
          <cell r="A595">
            <v>52704</v>
          </cell>
          <cell r="B595">
            <v>12270</v>
          </cell>
          <cell r="C595">
            <v>1201</v>
          </cell>
          <cell r="E595">
            <v>1000</v>
          </cell>
        </row>
        <row r="596">
          <cell r="A596">
            <v>52705</v>
          </cell>
          <cell r="B596">
            <v>12264</v>
          </cell>
          <cell r="C596">
            <v>1201</v>
          </cell>
          <cell r="E596">
            <v>1000</v>
          </cell>
        </row>
        <row r="597">
          <cell r="A597">
            <v>52706</v>
          </cell>
          <cell r="B597">
            <v>12282</v>
          </cell>
          <cell r="C597">
            <v>1201</v>
          </cell>
          <cell r="E597">
            <v>1000</v>
          </cell>
        </row>
        <row r="598">
          <cell r="A598">
            <v>52707</v>
          </cell>
          <cell r="B598">
            <v>12282</v>
          </cell>
          <cell r="C598">
            <v>1201</v>
          </cell>
          <cell r="E598">
            <v>1000</v>
          </cell>
        </row>
        <row r="599">
          <cell r="A599">
            <v>52708</v>
          </cell>
          <cell r="B599">
            <v>12276</v>
          </cell>
          <cell r="C599">
            <v>1201</v>
          </cell>
          <cell r="E599">
            <v>1000</v>
          </cell>
        </row>
        <row r="600">
          <cell r="A600">
            <v>52709</v>
          </cell>
          <cell r="B600">
            <v>12276</v>
          </cell>
          <cell r="C600">
            <v>1201</v>
          </cell>
          <cell r="E600">
            <v>1000</v>
          </cell>
        </row>
        <row r="601">
          <cell r="A601">
            <v>52710</v>
          </cell>
          <cell r="B601">
            <v>12270</v>
          </cell>
          <cell r="C601">
            <v>1201</v>
          </cell>
          <cell r="E601">
            <v>1000</v>
          </cell>
        </row>
        <row r="602">
          <cell r="A602">
            <v>52711</v>
          </cell>
          <cell r="B602">
            <v>12264</v>
          </cell>
          <cell r="C602">
            <v>1201</v>
          </cell>
          <cell r="E602">
            <v>1000</v>
          </cell>
        </row>
        <row r="603">
          <cell r="A603">
            <v>52712</v>
          </cell>
          <cell r="B603">
            <v>12258</v>
          </cell>
          <cell r="C603">
            <v>1201</v>
          </cell>
          <cell r="E603">
            <v>1000</v>
          </cell>
        </row>
        <row r="604">
          <cell r="A604">
            <v>52721</v>
          </cell>
          <cell r="B604">
            <v>11142</v>
          </cell>
          <cell r="C604">
            <v>1167</v>
          </cell>
          <cell r="E604">
            <v>1000</v>
          </cell>
        </row>
        <row r="605">
          <cell r="A605">
            <v>52750</v>
          </cell>
          <cell r="B605">
            <v>12249</v>
          </cell>
          <cell r="C605">
            <v>1201</v>
          </cell>
          <cell r="E605">
            <v>1000</v>
          </cell>
        </row>
        <row r="606">
          <cell r="A606">
            <v>52800</v>
          </cell>
          <cell r="B606">
            <v>12249</v>
          </cell>
          <cell r="C606">
            <v>1201</v>
          </cell>
          <cell r="E606">
            <v>1000</v>
          </cell>
        </row>
        <row r="607">
          <cell r="A607">
            <v>52804</v>
          </cell>
          <cell r="B607">
            <v>12249</v>
          </cell>
          <cell r="C607">
            <v>1201</v>
          </cell>
          <cell r="E607">
            <v>1000</v>
          </cell>
        </row>
        <row r="608">
          <cell r="A608">
            <v>52905</v>
          </cell>
          <cell r="B608">
            <v>11135</v>
          </cell>
          <cell r="C608">
            <v>1167</v>
          </cell>
          <cell r="E608">
            <v>1000</v>
          </cell>
        </row>
        <row r="609">
          <cell r="A609">
            <v>53101</v>
          </cell>
          <cell r="B609">
            <v>11125</v>
          </cell>
          <cell r="C609">
            <v>1167</v>
          </cell>
          <cell r="E609">
            <v>1000</v>
          </cell>
        </row>
        <row r="610">
          <cell r="A610">
            <v>53250</v>
          </cell>
          <cell r="B610">
            <v>11634</v>
          </cell>
          <cell r="C610">
            <v>1200</v>
          </cell>
          <cell r="E610">
            <v>1000</v>
          </cell>
        </row>
        <row r="611">
          <cell r="A611">
            <v>53450</v>
          </cell>
          <cell r="B611">
            <v>11124</v>
          </cell>
          <cell r="C611">
            <v>1167</v>
          </cell>
          <cell r="E611">
            <v>1000</v>
          </cell>
        </row>
        <row r="612">
          <cell r="A612">
            <v>53505</v>
          </cell>
          <cell r="B612">
            <v>11119</v>
          </cell>
          <cell r="C612">
            <v>1167</v>
          </cell>
          <cell r="E612">
            <v>1000</v>
          </cell>
        </row>
        <row r="613">
          <cell r="A613">
            <v>53710</v>
          </cell>
          <cell r="B613">
            <v>11121</v>
          </cell>
          <cell r="C613">
            <v>1167</v>
          </cell>
          <cell r="E613">
            <v>1000</v>
          </cell>
        </row>
        <row r="614">
          <cell r="A614">
            <v>53811</v>
          </cell>
          <cell r="B614">
            <v>10931</v>
          </cell>
          <cell r="C614">
            <v>1129</v>
          </cell>
          <cell r="E614">
            <v>1000</v>
          </cell>
        </row>
        <row r="615">
          <cell r="A615">
            <v>53821</v>
          </cell>
          <cell r="B615">
            <v>10903</v>
          </cell>
          <cell r="C615">
            <v>1122</v>
          </cell>
          <cell r="E615">
            <v>1000</v>
          </cell>
        </row>
        <row r="616">
          <cell r="A616">
            <v>53831</v>
          </cell>
          <cell r="B616">
            <v>10879</v>
          </cell>
          <cell r="C616">
            <v>1116</v>
          </cell>
          <cell r="E616">
            <v>1000</v>
          </cell>
        </row>
        <row r="617">
          <cell r="A617">
            <v>54013</v>
          </cell>
          <cell r="B617">
            <v>11679</v>
          </cell>
          <cell r="C617">
            <v>1200</v>
          </cell>
          <cell r="E617">
            <v>1000</v>
          </cell>
        </row>
        <row r="618">
          <cell r="A618">
            <v>54023</v>
          </cell>
          <cell r="B618">
            <v>11127</v>
          </cell>
          <cell r="C618">
            <v>1167</v>
          </cell>
          <cell r="E618">
            <v>1000</v>
          </cell>
        </row>
        <row r="619">
          <cell r="A619">
            <v>54025</v>
          </cell>
          <cell r="B619">
            <v>11768</v>
          </cell>
          <cell r="C619">
            <v>1201</v>
          </cell>
          <cell r="E619">
            <v>1000</v>
          </cell>
        </row>
        <row r="620">
          <cell r="A620">
            <v>54035</v>
          </cell>
          <cell r="B620">
            <v>11768</v>
          </cell>
          <cell r="C620">
            <v>1201</v>
          </cell>
          <cell r="E620">
            <v>1000</v>
          </cell>
        </row>
        <row r="621">
          <cell r="A621">
            <v>54041</v>
          </cell>
          <cell r="B621">
            <v>11842</v>
          </cell>
          <cell r="C621">
            <v>1201</v>
          </cell>
          <cell r="E621">
            <v>1000</v>
          </cell>
        </row>
        <row r="622">
          <cell r="A622">
            <v>54042</v>
          </cell>
          <cell r="B622">
            <v>11768</v>
          </cell>
          <cell r="C622">
            <v>1201</v>
          </cell>
          <cell r="E622">
            <v>1000</v>
          </cell>
        </row>
        <row r="623">
          <cell r="A623">
            <v>54043</v>
          </cell>
          <cell r="B623">
            <v>11768</v>
          </cell>
          <cell r="C623">
            <v>1201</v>
          </cell>
          <cell r="E623">
            <v>1000</v>
          </cell>
        </row>
        <row r="624">
          <cell r="A624">
            <v>54044</v>
          </cell>
          <cell r="B624">
            <v>11768</v>
          </cell>
          <cell r="C624">
            <v>1201</v>
          </cell>
          <cell r="E624">
            <v>1000</v>
          </cell>
        </row>
        <row r="625">
          <cell r="A625">
            <v>54045</v>
          </cell>
          <cell r="B625">
            <v>11766</v>
          </cell>
          <cell r="C625">
            <v>1201</v>
          </cell>
          <cell r="E625">
            <v>1000</v>
          </cell>
        </row>
        <row r="626">
          <cell r="A626">
            <v>54046</v>
          </cell>
          <cell r="B626">
            <v>11768</v>
          </cell>
          <cell r="C626">
            <v>1201</v>
          </cell>
          <cell r="E626">
            <v>1000</v>
          </cell>
        </row>
        <row r="627">
          <cell r="A627">
            <v>54050</v>
          </cell>
          <cell r="B627">
            <v>11837</v>
          </cell>
          <cell r="C627">
            <v>1200</v>
          </cell>
          <cell r="E627">
            <v>1000</v>
          </cell>
        </row>
        <row r="628">
          <cell r="A628">
            <v>54055</v>
          </cell>
          <cell r="B628">
            <v>11126</v>
          </cell>
          <cell r="C628">
            <v>1167</v>
          </cell>
          <cell r="E628">
            <v>1000</v>
          </cell>
        </row>
        <row r="629">
          <cell r="A629">
            <v>54059</v>
          </cell>
          <cell r="B629">
            <v>11679</v>
          </cell>
          <cell r="C629">
            <v>1200</v>
          </cell>
          <cell r="E629">
            <v>1000</v>
          </cell>
        </row>
        <row r="630">
          <cell r="A630">
            <v>54060</v>
          </cell>
          <cell r="B630">
            <v>11679</v>
          </cell>
          <cell r="C630">
            <v>1200</v>
          </cell>
          <cell r="E630">
            <v>1000</v>
          </cell>
        </row>
        <row r="631">
          <cell r="A631">
            <v>54063</v>
          </cell>
          <cell r="B631">
            <v>11679</v>
          </cell>
          <cell r="C631">
            <v>1200</v>
          </cell>
          <cell r="E631">
            <v>1000</v>
          </cell>
        </row>
        <row r="632">
          <cell r="A632">
            <v>54077</v>
          </cell>
          <cell r="B632">
            <v>11682</v>
          </cell>
          <cell r="C632">
            <v>1200</v>
          </cell>
          <cell r="E632">
            <v>1000</v>
          </cell>
        </row>
        <row r="633">
          <cell r="A633">
            <v>54110</v>
          </cell>
          <cell r="B633">
            <v>10955</v>
          </cell>
          <cell r="C633">
            <v>1135</v>
          </cell>
          <cell r="E633">
            <v>1000</v>
          </cell>
        </row>
        <row r="634">
          <cell r="A634">
            <v>54112</v>
          </cell>
          <cell r="B634">
            <v>10955</v>
          </cell>
          <cell r="C634">
            <v>1135</v>
          </cell>
          <cell r="E634">
            <v>1000</v>
          </cell>
        </row>
        <row r="635">
          <cell r="A635">
            <v>54114</v>
          </cell>
          <cell r="B635">
            <v>10955</v>
          </cell>
          <cell r="C635">
            <v>1135</v>
          </cell>
          <cell r="E635">
            <v>1000</v>
          </cell>
        </row>
        <row r="636">
          <cell r="A636">
            <v>54117</v>
          </cell>
          <cell r="B636">
            <v>11127</v>
          </cell>
          <cell r="C636">
            <v>1167</v>
          </cell>
          <cell r="E636">
            <v>1000</v>
          </cell>
        </row>
        <row r="637">
          <cell r="A637">
            <v>54118</v>
          </cell>
          <cell r="B637">
            <v>11127</v>
          </cell>
          <cell r="C637">
            <v>1167</v>
          </cell>
          <cell r="E637">
            <v>1000</v>
          </cell>
        </row>
        <row r="638">
          <cell r="A638">
            <v>54120</v>
          </cell>
          <cell r="B638">
            <v>10979</v>
          </cell>
          <cell r="C638">
            <v>1141</v>
          </cell>
          <cell r="E638">
            <v>1000</v>
          </cell>
        </row>
        <row r="639">
          <cell r="A639">
            <v>54215</v>
          </cell>
          <cell r="B639">
            <v>11126</v>
          </cell>
          <cell r="C639">
            <v>1167</v>
          </cell>
          <cell r="E639">
            <v>1000</v>
          </cell>
        </row>
        <row r="640">
          <cell r="A640">
            <v>54222</v>
          </cell>
          <cell r="B640">
            <v>11111</v>
          </cell>
          <cell r="C640">
            <v>1165</v>
          </cell>
          <cell r="E640">
            <v>1000</v>
          </cell>
        </row>
        <row r="641">
          <cell r="A641">
            <v>54236</v>
          </cell>
          <cell r="B641">
            <v>11685</v>
          </cell>
          <cell r="C641">
            <v>1201</v>
          </cell>
          <cell r="E641">
            <v>1000</v>
          </cell>
        </row>
        <row r="642">
          <cell r="A642">
            <v>54312</v>
          </cell>
          <cell r="B642">
            <v>11115</v>
          </cell>
          <cell r="C642">
            <v>1166</v>
          </cell>
          <cell r="E642">
            <v>1000</v>
          </cell>
        </row>
        <row r="643">
          <cell r="A643">
            <v>54314</v>
          </cell>
          <cell r="B643">
            <v>11115</v>
          </cell>
          <cell r="C643">
            <v>1166</v>
          </cell>
          <cell r="E643">
            <v>1000</v>
          </cell>
        </row>
        <row r="644">
          <cell r="A644">
            <v>54316</v>
          </cell>
          <cell r="B644">
            <v>11115</v>
          </cell>
          <cell r="C644">
            <v>1166</v>
          </cell>
          <cell r="E644">
            <v>1000</v>
          </cell>
        </row>
        <row r="645">
          <cell r="A645">
            <v>54317</v>
          </cell>
          <cell r="B645">
            <v>11115</v>
          </cell>
          <cell r="C645">
            <v>1166</v>
          </cell>
          <cell r="E645">
            <v>1000</v>
          </cell>
        </row>
        <row r="646">
          <cell r="A646">
            <v>54322</v>
          </cell>
          <cell r="B646">
            <v>10995</v>
          </cell>
          <cell r="C646">
            <v>1174</v>
          </cell>
          <cell r="E646">
            <v>1000</v>
          </cell>
        </row>
        <row r="647">
          <cell r="A647">
            <v>54325</v>
          </cell>
          <cell r="B647">
            <v>10995</v>
          </cell>
          <cell r="C647">
            <v>1174</v>
          </cell>
          <cell r="E647">
            <v>1000</v>
          </cell>
        </row>
        <row r="648">
          <cell r="A648">
            <v>54327</v>
          </cell>
          <cell r="B648">
            <v>10995</v>
          </cell>
          <cell r="C648">
            <v>1174</v>
          </cell>
          <cell r="E648">
            <v>1000</v>
          </cell>
        </row>
        <row r="649">
          <cell r="A649">
            <v>54328</v>
          </cell>
          <cell r="B649">
            <v>10995</v>
          </cell>
          <cell r="C649">
            <v>1174</v>
          </cell>
          <cell r="E649">
            <v>1000</v>
          </cell>
        </row>
        <row r="650">
          <cell r="A650">
            <v>54331</v>
          </cell>
          <cell r="B650">
            <v>11043</v>
          </cell>
          <cell r="C650">
            <v>1152</v>
          </cell>
          <cell r="E650">
            <v>1000</v>
          </cell>
        </row>
        <row r="651">
          <cell r="A651">
            <v>54333</v>
          </cell>
          <cell r="B651">
            <v>11043</v>
          </cell>
          <cell r="C651">
            <v>1152</v>
          </cell>
          <cell r="E651">
            <v>1000</v>
          </cell>
        </row>
        <row r="652">
          <cell r="A652">
            <v>54334</v>
          </cell>
          <cell r="B652">
            <v>11043</v>
          </cell>
          <cell r="C652">
            <v>1152</v>
          </cell>
          <cell r="E652">
            <v>1000</v>
          </cell>
        </row>
        <row r="653">
          <cell r="A653">
            <v>54345</v>
          </cell>
          <cell r="B653">
            <v>10765</v>
          </cell>
          <cell r="C653">
            <v>1192</v>
          </cell>
          <cell r="E653">
            <v>1000</v>
          </cell>
        </row>
        <row r="654">
          <cell r="A654">
            <v>54366</v>
          </cell>
          <cell r="B654">
            <v>11125</v>
          </cell>
          <cell r="C654">
            <v>1167</v>
          </cell>
          <cell r="E654">
            <v>1000</v>
          </cell>
        </row>
        <row r="655">
          <cell r="A655">
            <v>54376</v>
          </cell>
          <cell r="B655">
            <v>11687</v>
          </cell>
          <cell r="C655">
            <v>1201</v>
          </cell>
          <cell r="E655">
            <v>1000</v>
          </cell>
        </row>
        <row r="656">
          <cell r="A656">
            <v>54380</v>
          </cell>
          <cell r="B656">
            <v>11124</v>
          </cell>
          <cell r="C656">
            <v>1167</v>
          </cell>
          <cell r="E656">
            <v>1000</v>
          </cell>
        </row>
        <row r="657">
          <cell r="A657">
            <v>54421</v>
          </cell>
          <cell r="B657">
            <v>10995</v>
          </cell>
          <cell r="C657">
            <v>1174</v>
          </cell>
          <cell r="E657">
            <v>1000</v>
          </cell>
        </row>
        <row r="658">
          <cell r="A658">
            <v>54540</v>
          </cell>
          <cell r="B658">
            <v>11883</v>
          </cell>
          <cell r="C658">
            <v>1167</v>
          </cell>
          <cell r="E658">
            <v>1000</v>
          </cell>
        </row>
        <row r="659">
          <cell r="A659">
            <v>54670</v>
          </cell>
          <cell r="B659">
            <v>10999</v>
          </cell>
          <cell r="C659">
            <v>1177</v>
          </cell>
          <cell r="E659">
            <v>1000</v>
          </cell>
        </row>
        <row r="660">
          <cell r="A660">
            <v>54675</v>
          </cell>
          <cell r="B660">
            <v>11107</v>
          </cell>
          <cell r="C660">
            <v>1164</v>
          </cell>
          <cell r="E660">
            <v>1000</v>
          </cell>
        </row>
        <row r="661">
          <cell r="A661">
            <v>54681</v>
          </cell>
          <cell r="B661">
            <v>10991</v>
          </cell>
          <cell r="C661">
            <v>1176</v>
          </cell>
          <cell r="E661">
            <v>1000</v>
          </cell>
        </row>
        <row r="662">
          <cell r="A662">
            <v>54700</v>
          </cell>
          <cell r="B662">
            <v>10967</v>
          </cell>
          <cell r="C662">
            <v>1138</v>
          </cell>
          <cell r="E662">
            <v>1000</v>
          </cell>
        </row>
        <row r="663">
          <cell r="A663">
            <v>54751</v>
          </cell>
          <cell r="B663">
            <v>11047</v>
          </cell>
          <cell r="C663">
            <v>1153</v>
          </cell>
          <cell r="E663">
            <v>1000</v>
          </cell>
        </row>
        <row r="664">
          <cell r="A664">
            <v>54760</v>
          </cell>
          <cell r="B664">
            <v>11051</v>
          </cell>
          <cell r="C664">
            <v>1154</v>
          </cell>
          <cell r="E664">
            <v>1000</v>
          </cell>
        </row>
        <row r="665">
          <cell r="A665">
            <v>54774</v>
          </cell>
          <cell r="B665">
            <v>11043</v>
          </cell>
          <cell r="C665">
            <v>1152</v>
          </cell>
          <cell r="E665">
            <v>1000</v>
          </cell>
        </row>
        <row r="666">
          <cell r="A666">
            <v>54775</v>
          </cell>
          <cell r="B666">
            <v>11043</v>
          </cell>
          <cell r="C666">
            <v>1152</v>
          </cell>
          <cell r="E666">
            <v>1000</v>
          </cell>
        </row>
        <row r="667">
          <cell r="A667">
            <v>54776</v>
          </cell>
          <cell r="B667">
            <v>11043</v>
          </cell>
          <cell r="C667">
            <v>1152</v>
          </cell>
          <cell r="E667">
            <v>1000</v>
          </cell>
        </row>
        <row r="668">
          <cell r="A668">
            <v>54780</v>
          </cell>
          <cell r="B668">
            <v>11043</v>
          </cell>
          <cell r="C668">
            <v>1152</v>
          </cell>
          <cell r="E668">
            <v>1000</v>
          </cell>
        </row>
        <row r="669">
          <cell r="A669">
            <v>54811</v>
          </cell>
          <cell r="B669">
            <v>11883</v>
          </cell>
          <cell r="C669">
            <v>1167</v>
          </cell>
          <cell r="E669">
            <v>1000</v>
          </cell>
        </row>
        <row r="670">
          <cell r="A670">
            <v>54911</v>
          </cell>
          <cell r="B670">
            <v>11111</v>
          </cell>
          <cell r="C670">
            <v>1165</v>
          </cell>
          <cell r="E670">
            <v>1000</v>
          </cell>
        </row>
        <row r="671">
          <cell r="A671">
            <v>54914</v>
          </cell>
          <cell r="B671">
            <v>11111</v>
          </cell>
          <cell r="C671">
            <v>1165</v>
          </cell>
          <cell r="E671">
            <v>1000</v>
          </cell>
        </row>
        <row r="672">
          <cell r="A672">
            <v>54920</v>
          </cell>
          <cell r="B672">
            <v>11115</v>
          </cell>
          <cell r="C672">
            <v>1166</v>
          </cell>
          <cell r="E672">
            <v>1000</v>
          </cell>
        </row>
        <row r="673">
          <cell r="A673">
            <v>54961</v>
          </cell>
          <cell r="B673">
            <v>11107</v>
          </cell>
          <cell r="C673">
            <v>1164</v>
          </cell>
          <cell r="E673">
            <v>1000</v>
          </cell>
        </row>
        <row r="674">
          <cell r="A674">
            <v>54981</v>
          </cell>
          <cell r="B674">
            <v>10963</v>
          </cell>
          <cell r="C674">
            <v>1137</v>
          </cell>
          <cell r="E674">
            <v>1000</v>
          </cell>
        </row>
        <row r="675">
          <cell r="A675">
            <v>54995</v>
          </cell>
          <cell r="B675">
            <v>11103</v>
          </cell>
          <cell r="C675">
            <v>1163</v>
          </cell>
          <cell r="E675">
            <v>1000</v>
          </cell>
        </row>
        <row r="676">
          <cell r="A676">
            <v>55003</v>
          </cell>
          <cell r="B676">
            <v>11120</v>
          </cell>
          <cell r="C676">
            <v>1167</v>
          </cell>
          <cell r="E676">
            <v>1000</v>
          </cell>
        </row>
        <row r="677">
          <cell r="A677">
            <v>55007</v>
          </cell>
          <cell r="B677">
            <v>10979</v>
          </cell>
          <cell r="C677">
            <v>1141</v>
          </cell>
          <cell r="E677">
            <v>1000</v>
          </cell>
        </row>
        <row r="678">
          <cell r="A678">
            <v>55008</v>
          </cell>
          <cell r="B678">
            <v>10955</v>
          </cell>
          <cell r="C678">
            <v>1135</v>
          </cell>
          <cell r="E678">
            <v>1000</v>
          </cell>
        </row>
        <row r="679">
          <cell r="A679">
            <v>55009</v>
          </cell>
          <cell r="B679">
            <v>10995</v>
          </cell>
          <cell r="C679">
            <v>1174</v>
          </cell>
          <cell r="E679">
            <v>1000</v>
          </cell>
        </row>
        <row r="680">
          <cell r="A680">
            <v>55010</v>
          </cell>
          <cell r="B680">
            <v>10955</v>
          </cell>
          <cell r="C680">
            <v>1135</v>
          </cell>
          <cell r="E680">
            <v>1000</v>
          </cell>
        </row>
        <row r="681">
          <cell r="A681">
            <v>55020</v>
          </cell>
          <cell r="B681">
            <v>10979</v>
          </cell>
          <cell r="C681">
            <v>1141</v>
          </cell>
          <cell r="E681">
            <v>1000</v>
          </cell>
        </row>
        <row r="682">
          <cell r="A682">
            <v>55025</v>
          </cell>
          <cell r="B682">
            <v>10979</v>
          </cell>
          <cell r="C682">
            <v>1141</v>
          </cell>
          <cell r="E682">
            <v>1000</v>
          </cell>
        </row>
        <row r="683">
          <cell r="A683">
            <v>55030</v>
          </cell>
          <cell r="B683">
            <v>10955</v>
          </cell>
          <cell r="C683">
            <v>1135</v>
          </cell>
          <cell r="E683">
            <v>1000</v>
          </cell>
        </row>
        <row r="684">
          <cell r="A684">
            <v>55035</v>
          </cell>
          <cell r="B684">
            <v>10995</v>
          </cell>
          <cell r="C684">
            <v>1174</v>
          </cell>
          <cell r="E684">
            <v>1000</v>
          </cell>
        </row>
        <row r="685">
          <cell r="A685">
            <v>55161</v>
          </cell>
          <cell r="B685">
            <v>11685</v>
          </cell>
          <cell r="C685">
            <v>1201</v>
          </cell>
          <cell r="E685">
            <v>1000</v>
          </cell>
        </row>
        <row r="686">
          <cell r="A686">
            <v>55165</v>
          </cell>
          <cell r="B686">
            <v>11685</v>
          </cell>
          <cell r="C686">
            <v>1201</v>
          </cell>
          <cell r="E686">
            <v>1000</v>
          </cell>
        </row>
        <row r="687">
          <cell r="A687">
            <v>55180</v>
          </cell>
          <cell r="B687">
            <v>10955</v>
          </cell>
          <cell r="C687">
            <v>1135</v>
          </cell>
          <cell r="E687">
            <v>1000</v>
          </cell>
        </row>
        <row r="688">
          <cell r="A688">
            <v>55205</v>
          </cell>
          <cell r="B688">
            <v>10979</v>
          </cell>
          <cell r="C688">
            <v>1141</v>
          </cell>
          <cell r="E688">
            <v>1000</v>
          </cell>
        </row>
        <row r="689">
          <cell r="A689">
            <v>55210</v>
          </cell>
          <cell r="B689">
            <v>11932</v>
          </cell>
          <cell r="C689">
            <v>1167</v>
          </cell>
          <cell r="E689">
            <v>1000</v>
          </cell>
        </row>
        <row r="690">
          <cell r="A690">
            <v>55231</v>
          </cell>
          <cell r="B690">
            <v>10955</v>
          </cell>
          <cell r="C690">
            <v>1135</v>
          </cell>
          <cell r="E690">
            <v>1000</v>
          </cell>
        </row>
        <row r="691">
          <cell r="A691">
            <v>55232</v>
          </cell>
          <cell r="B691">
            <v>10955</v>
          </cell>
          <cell r="C691">
            <v>1135</v>
          </cell>
          <cell r="E691">
            <v>1000</v>
          </cell>
        </row>
        <row r="692">
          <cell r="A692">
            <v>55233</v>
          </cell>
          <cell r="B692">
            <v>10955</v>
          </cell>
          <cell r="C692">
            <v>1135</v>
          </cell>
          <cell r="E692">
            <v>1000</v>
          </cell>
        </row>
        <row r="693">
          <cell r="A693">
            <v>55241</v>
          </cell>
          <cell r="B693">
            <v>10955</v>
          </cell>
          <cell r="C693">
            <v>1135</v>
          </cell>
          <cell r="E693">
            <v>1000</v>
          </cell>
        </row>
        <row r="694">
          <cell r="A694">
            <v>55242</v>
          </cell>
          <cell r="B694">
            <v>10955</v>
          </cell>
          <cell r="C694">
            <v>1135</v>
          </cell>
          <cell r="E694">
            <v>1000</v>
          </cell>
        </row>
        <row r="695">
          <cell r="A695">
            <v>55250</v>
          </cell>
          <cell r="B695">
            <v>10955</v>
          </cell>
          <cell r="C695">
            <v>1135</v>
          </cell>
          <cell r="E695">
            <v>1000</v>
          </cell>
        </row>
        <row r="696">
          <cell r="A696">
            <v>55251</v>
          </cell>
          <cell r="B696">
            <v>10765</v>
          </cell>
          <cell r="C696">
            <v>1192</v>
          </cell>
          <cell r="E696">
            <v>1000</v>
          </cell>
        </row>
        <row r="697">
          <cell r="A697">
            <v>55254</v>
          </cell>
          <cell r="B697">
            <v>10979</v>
          </cell>
          <cell r="C697">
            <v>1141</v>
          </cell>
          <cell r="E697">
            <v>1000</v>
          </cell>
        </row>
        <row r="698">
          <cell r="A698">
            <v>55255</v>
          </cell>
          <cell r="B698">
            <v>10955</v>
          </cell>
          <cell r="C698">
            <v>1135</v>
          </cell>
          <cell r="E698">
            <v>1000</v>
          </cell>
        </row>
        <row r="699">
          <cell r="A699">
            <v>55256</v>
          </cell>
          <cell r="B699">
            <v>10995</v>
          </cell>
          <cell r="C699">
            <v>1174</v>
          </cell>
          <cell r="E699">
            <v>1000</v>
          </cell>
        </row>
        <row r="700">
          <cell r="A700">
            <v>55260</v>
          </cell>
          <cell r="B700">
            <v>10979</v>
          </cell>
          <cell r="C700">
            <v>1141</v>
          </cell>
          <cell r="E700">
            <v>1000</v>
          </cell>
        </row>
        <row r="701">
          <cell r="A701">
            <v>55261</v>
          </cell>
          <cell r="B701">
            <v>10979</v>
          </cell>
          <cell r="C701">
            <v>1141</v>
          </cell>
          <cell r="E701">
            <v>1000</v>
          </cell>
        </row>
        <row r="702">
          <cell r="A702">
            <v>55262</v>
          </cell>
          <cell r="B702">
            <v>10979</v>
          </cell>
          <cell r="C702">
            <v>1141</v>
          </cell>
          <cell r="E702">
            <v>1000</v>
          </cell>
        </row>
        <row r="703">
          <cell r="A703">
            <v>55265</v>
          </cell>
          <cell r="B703">
            <v>10955</v>
          </cell>
          <cell r="C703">
            <v>1135</v>
          </cell>
          <cell r="E703">
            <v>1000</v>
          </cell>
        </row>
        <row r="704">
          <cell r="A704">
            <v>55270</v>
          </cell>
          <cell r="B704">
            <v>11757</v>
          </cell>
          <cell r="C704">
            <v>1201</v>
          </cell>
          <cell r="E704">
            <v>1000</v>
          </cell>
        </row>
        <row r="705">
          <cell r="A705">
            <v>55271</v>
          </cell>
          <cell r="B705">
            <v>10979</v>
          </cell>
          <cell r="C705">
            <v>1141</v>
          </cell>
          <cell r="E705">
            <v>1000</v>
          </cell>
        </row>
        <row r="706">
          <cell r="A706">
            <v>55272</v>
          </cell>
          <cell r="B706">
            <v>10955</v>
          </cell>
          <cell r="C706">
            <v>1135</v>
          </cell>
          <cell r="E706">
            <v>1000</v>
          </cell>
        </row>
        <row r="707">
          <cell r="A707">
            <v>55273</v>
          </cell>
          <cell r="B707">
            <v>10955</v>
          </cell>
          <cell r="C707">
            <v>1135</v>
          </cell>
          <cell r="E707">
            <v>1000</v>
          </cell>
        </row>
        <row r="708">
          <cell r="A708">
            <v>55275</v>
          </cell>
          <cell r="B708">
            <v>10955</v>
          </cell>
          <cell r="C708">
            <v>1135</v>
          </cell>
          <cell r="E708">
            <v>1000</v>
          </cell>
        </row>
        <row r="709">
          <cell r="A709">
            <v>55281</v>
          </cell>
          <cell r="B709">
            <v>10955</v>
          </cell>
          <cell r="C709">
            <v>1135</v>
          </cell>
          <cell r="E709">
            <v>1000</v>
          </cell>
        </row>
        <row r="710">
          <cell r="A710">
            <v>55282</v>
          </cell>
          <cell r="B710">
            <v>10971</v>
          </cell>
          <cell r="C710">
            <v>1139</v>
          </cell>
          <cell r="E710">
            <v>1000</v>
          </cell>
        </row>
        <row r="711">
          <cell r="A711">
            <v>55283</v>
          </cell>
          <cell r="B711">
            <v>10955</v>
          </cell>
          <cell r="C711">
            <v>1135</v>
          </cell>
          <cell r="E711">
            <v>1000</v>
          </cell>
        </row>
        <row r="712">
          <cell r="A712">
            <v>55284</v>
          </cell>
          <cell r="B712">
            <v>10971</v>
          </cell>
          <cell r="C712">
            <v>1139</v>
          </cell>
          <cell r="E712">
            <v>1000</v>
          </cell>
        </row>
        <row r="713">
          <cell r="A713">
            <v>55286</v>
          </cell>
          <cell r="B713">
            <v>10971</v>
          </cell>
          <cell r="C713">
            <v>1139</v>
          </cell>
          <cell r="E713">
            <v>1000</v>
          </cell>
        </row>
        <row r="714">
          <cell r="A714">
            <v>55288</v>
          </cell>
          <cell r="B714">
            <v>10971</v>
          </cell>
          <cell r="C714">
            <v>1139</v>
          </cell>
          <cell r="E714">
            <v>1000</v>
          </cell>
        </row>
        <row r="715">
          <cell r="A715">
            <v>55292</v>
          </cell>
          <cell r="B715">
            <v>10975</v>
          </cell>
          <cell r="C715">
            <v>1140</v>
          </cell>
          <cell r="E715">
            <v>1000</v>
          </cell>
        </row>
        <row r="716">
          <cell r="A716">
            <v>55294</v>
          </cell>
          <cell r="B716">
            <v>10975</v>
          </cell>
          <cell r="C716">
            <v>1140</v>
          </cell>
          <cell r="E716">
            <v>1000</v>
          </cell>
        </row>
        <row r="717">
          <cell r="A717">
            <v>55296</v>
          </cell>
          <cell r="B717">
            <v>10975</v>
          </cell>
          <cell r="C717">
            <v>1140</v>
          </cell>
          <cell r="E717">
            <v>1000</v>
          </cell>
        </row>
        <row r="718">
          <cell r="A718">
            <v>55300</v>
          </cell>
          <cell r="B718">
            <v>10987</v>
          </cell>
          <cell r="C718">
            <v>1175</v>
          </cell>
          <cell r="E718">
            <v>1000</v>
          </cell>
        </row>
        <row r="719">
          <cell r="A719">
            <v>55330</v>
          </cell>
          <cell r="B719">
            <v>10959</v>
          </cell>
          <cell r="C719">
            <v>1136</v>
          </cell>
          <cell r="E719">
            <v>1000</v>
          </cell>
        </row>
        <row r="720">
          <cell r="A720">
            <v>55340</v>
          </cell>
          <cell r="B720">
            <v>11883</v>
          </cell>
          <cell r="C720">
            <v>1167</v>
          </cell>
          <cell r="E720">
            <v>1000</v>
          </cell>
        </row>
        <row r="721">
          <cell r="A721">
            <v>55351</v>
          </cell>
          <cell r="B721">
            <v>10979</v>
          </cell>
          <cell r="C721">
            <v>1141</v>
          </cell>
          <cell r="E721">
            <v>1000</v>
          </cell>
        </row>
        <row r="722">
          <cell r="A722">
            <v>55360</v>
          </cell>
          <cell r="B722">
            <v>11883</v>
          </cell>
          <cell r="C722">
            <v>1167</v>
          </cell>
          <cell r="E722">
            <v>1000</v>
          </cell>
        </row>
        <row r="723">
          <cell r="A723">
            <v>55370</v>
          </cell>
          <cell r="B723">
            <v>10979</v>
          </cell>
          <cell r="C723">
            <v>1141</v>
          </cell>
          <cell r="E723">
            <v>1000</v>
          </cell>
        </row>
        <row r="724">
          <cell r="A724">
            <v>55410</v>
          </cell>
          <cell r="B724">
            <v>10955</v>
          </cell>
          <cell r="C724">
            <v>1135</v>
          </cell>
          <cell r="E724">
            <v>1000</v>
          </cell>
        </row>
        <row r="725">
          <cell r="A725">
            <v>55411</v>
          </cell>
          <cell r="B725">
            <v>11883</v>
          </cell>
          <cell r="C725">
            <v>1167</v>
          </cell>
          <cell r="E725">
            <v>1000</v>
          </cell>
        </row>
        <row r="726">
          <cell r="A726">
            <v>55510</v>
          </cell>
          <cell r="B726">
            <v>10939</v>
          </cell>
          <cell r="C726">
            <v>1131</v>
          </cell>
          <cell r="E726">
            <v>1000</v>
          </cell>
        </row>
        <row r="727">
          <cell r="A727">
            <v>55512</v>
          </cell>
          <cell r="B727">
            <v>10935</v>
          </cell>
          <cell r="C727">
            <v>1130</v>
          </cell>
          <cell r="E727">
            <v>1000</v>
          </cell>
        </row>
        <row r="728">
          <cell r="A728">
            <v>55514</v>
          </cell>
          <cell r="B728">
            <v>10935</v>
          </cell>
          <cell r="C728">
            <v>1136</v>
          </cell>
          <cell r="E728">
            <v>1000</v>
          </cell>
        </row>
        <row r="729">
          <cell r="A729">
            <v>55515</v>
          </cell>
          <cell r="B729">
            <v>10935</v>
          </cell>
          <cell r="C729">
            <v>1130</v>
          </cell>
          <cell r="E729">
            <v>1000</v>
          </cell>
        </row>
        <row r="730">
          <cell r="A730">
            <v>55516</v>
          </cell>
          <cell r="B730">
            <v>10935</v>
          </cell>
          <cell r="C730">
            <v>1130</v>
          </cell>
          <cell r="E730">
            <v>1000</v>
          </cell>
        </row>
        <row r="731">
          <cell r="A731">
            <v>55517</v>
          </cell>
          <cell r="B731">
            <v>10943</v>
          </cell>
          <cell r="C731">
            <v>1132</v>
          </cell>
          <cell r="E731">
            <v>1000</v>
          </cell>
        </row>
        <row r="732">
          <cell r="A732">
            <v>55518</v>
          </cell>
          <cell r="B732">
            <v>10943</v>
          </cell>
          <cell r="C732">
            <v>1132</v>
          </cell>
          <cell r="E732">
            <v>1000</v>
          </cell>
        </row>
        <row r="733">
          <cell r="A733">
            <v>55519</v>
          </cell>
          <cell r="B733">
            <v>10939</v>
          </cell>
          <cell r="C733">
            <v>1131</v>
          </cell>
          <cell r="E733">
            <v>1000</v>
          </cell>
        </row>
        <row r="734">
          <cell r="A734">
            <v>55523</v>
          </cell>
          <cell r="B734">
            <v>10935</v>
          </cell>
          <cell r="C734">
            <v>1130</v>
          </cell>
          <cell r="E734">
            <v>1000</v>
          </cell>
        </row>
        <row r="735">
          <cell r="A735">
            <v>55530</v>
          </cell>
          <cell r="B735">
            <v>10935</v>
          </cell>
          <cell r="C735">
            <v>1130</v>
          </cell>
          <cell r="E735">
            <v>1000</v>
          </cell>
        </row>
        <row r="736">
          <cell r="A736">
            <v>55535</v>
          </cell>
          <cell r="B736">
            <v>10935</v>
          </cell>
          <cell r="C736">
            <v>1130</v>
          </cell>
          <cell r="E736">
            <v>1000</v>
          </cell>
        </row>
        <row r="737">
          <cell r="A737">
            <v>55575</v>
          </cell>
          <cell r="B737">
            <v>11883</v>
          </cell>
          <cell r="C737">
            <v>1167</v>
          </cell>
          <cell r="E737">
            <v>1000</v>
          </cell>
        </row>
        <row r="738">
          <cell r="A738">
            <v>55600</v>
          </cell>
          <cell r="B738">
            <v>10951</v>
          </cell>
          <cell r="C738">
            <v>1134</v>
          </cell>
          <cell r="E738">
            <v>1000</v>
          </cell>
        </row>
        <row r="739">
          <cell r="A739">
            <v>55610</v>
          </cell>
          <cell r="B739">
            <v>10939</v>
          </cell>
          <cell r="C739">
            <v>1131</v>
          </cell>
          <cell r="E739">
            <v>1000</v>
          </cell>
        </row>
        <row r="740">
          <cell r="A740">
            <v>55620</v>
          </cell>
          <cell r="B740">
            <v>10947</v>
          </cell>
          <cell r="C740">
            <v>1133</v>
          </cell>
          <cell r="E740">
            <v>1000</v>
          </cell>
        </row>
        <row r="741">
          <cell r="A741">
            <v>55630</v>
          </cell>
          <cell r="B741">
            <v>10943</v>
          </cell>
          <cell r="C741">
            <v>1132</v>
          </cell>
          <cell r="E741">
            <v>1000</v>
          </cell>
        </row>
        <row r="742">
          <cell r="A742">
            <v>55641</v>
          </cell>
          <cell r="B742">
            <v>11883</v>
          </cell>
          <cell r="C742">
            <v>1167</v>
          </cell>
          <cell r="E742">
            <v>1000</v>
          </cell>
        </row>
        <row r="743">
          <cell r="A743">
            <v>55682</v>
          </cell>
          <cell r="B743">
            <v>10943</v>
          </cell>
          <cell r="C743">
            <v>1132</v>
          </cell>
          <cell r="E743">
            <v>1000</v>
          </cell>
        </row>
        <row r="744">
          <cell r="A744">
            <v>55684</v>
          </cell>
          <cell r="B744">
            <v>10943</v>
          </cell>
          <cell r="C744">
            <v>1132</v>
          </cell>
          <cell r="E744">
            <v>1000</v>
          </cell>
        </row>
        <row r="745">
          <cell r="A745">
            <v>55685</v>
          </cell>
          <cell r="B745">
            <v>10943</v>
          </cell>
          <cell r="C745">
            <v>1132</v>
          </cell>
          <cell r="E745">
            <v>1000</v>
          </cell>
        </row>
        <row r="746">
          <cell r="A746">
            <v>55686</v>
          </cell>
          <cell r="B746">
            <v>10943</v>
          </cell>
          <cell r="C746">
            <v>1132</v>
          </cell>
          <cell r="E746">
            <v>1000</v>
          </cell>
        </row>
        <row r="747">
          <cell r="A747">
            <v>55688</v>
          </cell>
          <cell r="B747">
            <v>10943</v>
          </cell>
          <cell r="C747">
            <v>1132</v>
          </cell>
          <cell r="E747">
            <v>1000</v>
          </cell>
        </row>
        <row r="748">
          <cell r="A748">
            <v>55690</v>
          </cell>
          <cell r="B748">
            <v>10943</v>
          </cell>
          <cell r="C748">
            <v>1132</v>
          </cell>
          <cell r="E748">
            <v>1000</v>
          </cell>
        </row>
        <row r="749">
          <cell r="A749">
            <v>55820</v>
          </cell>
          <cell r="B749">
            <v>10935</v>
          </cell>
          <cell r="C749">
            <v>1130</v>
          </cell>
          <cell r="E749">
            <v>1000</v>
          </cell>
        </row>
        <row r="750">
          <cell r="A750">
            <v>55955</v>
          </cell>
          <cell r="B750">
            <v>10971</v>
          </cell>
          <cell r="C750">
            <v>1139</v>
          </cell>
          <cell r="E750">
            <v>1000</v>
          </cell>
        </row>
        <row r="751">
          <cell r="A751">
            <v>55990</v>
          </cell>
          <cell r="B751">
            <v>10975</v>
          </cell>
          <cell r="C751">
            <v>1140</v>
          </cell>
          <cell r="E751">
            <v>1000</v>
          </cell>
        </row>
        <row r="752">
          <cell r="A752">
            <v>56250</v>
          </cell>
          <cell r="B752">
            <v>10768</v>
          </cell>
          <cell r="C752">
            <v>1192</v>
          </cell>
          <cell r="E752">
            <v>1000</v>
          </cell>
        </row>
        <row r="753">
          <cell r="A753">
            <v>56310</v>
          </cell>
          <cell r="B753">
            <v>11684</v>
          </cell>
          <cell r="C753">
            <v>1201</v>
          </cell>
          <cell r="E753">
            <v>1000</v>
          </cell>
        </row>
        <row r="754">
          <cell r="A754">
            <v>56320</v>
          </cell>
          <cell r="B754">
            <v>11684</v>
          </cell>
          <cell r="C754">
            <v>1201</v>
          </cell>
          <cell r="E754">
            <v>1000</v>
          </cell>
        </row>
        <row r="755">
          <cell r="A755">
            <v>56330</v>
          </cell>
          <cell r="B755">
            <v>11684</v>
          </cell>
          <cell r="C755">
            <v>1201</v>
          </cell>
          <cell r="E755">
            <v>1000</v>
          </cell>
        </row>
        <row r="756">
          <cell r="A756">
            <v>56340</v>
          </cell>
          <cell r="B756">
            <v>11127</v>
          </cell>
          <cell r="C756">
            <v>1167</v>
          </cell>
          <cell r="E756">
            <v>1000</v>
          </cell>
        </row>
        <row r="757">
          <cell r="A757">
            <v>56350</v>
          </cell>
          <cell r="B757">
            <v>11838</v>
          </cell>
          <cell r="C757">
            <v>1200</v>
          </cell>
          <cell r="E757">
            <v>1000</v>
          </cell>
        </row>
        <row r="758">
          <cell r="A758">
            <v>56410</v>
          </cell>
          <cell r="B758">
            <v>11685</v>
          </cell>
          <cell r="C758">
            <v>1201</v>
          </cell>
          <cell r="E758">
            <v>1000</v>
          </cell>
        </row>
        <row r="759">
          <cell r="A759">
            <v>56460</v>
          </cell>
          <cell r="B759">
            <v>11685</v>
          </cell>
          <cell r="C759">
            <v>1201</v>
          </cell>
          <cell r="E759">
            <v>1000</v>
          </cell>
        </row>
        <row r="760">
          <cell r="A760">
            <v>56465</v>
          </cell>
          <cell r="B760">
            <v>11685</v>
          </cell>
          <cell r="C760">
            <v>1201</v>
          </cell>
          <cell r="E760">
            <v>1000</v>
          </cell>
        </row>
        <row r="761">
          <cell r="A761">
            <v>56470</v>
          </cell>
          <cell r="B761">
            <v>11684</v>
          </cell>
          <cell r="C761">
            <v>1201</v>
          </cell>
          <cell r="E761">
            <v>1000</v>
          </cell>
        </row>
        <row r="762">
          <cell r="A762">
            <v>56475</v>
          </cell>
          <cell r="B762">
            <v>11685</v>
          </cell>
          <cell r="C762">
            <v>1201</v>
          </cell>
          <cell r="E762">
            <v>1000</v>
          </cell>
        </row>
        <row r="763">
          <cell r="A763">
            <v>56520</v>
          </cell>
          <cell r="B763">
            <v>11685</v>
          </cell>
          <cell r="C763">
            <v>1201</v>
          </cell>
          <cell r="E763">
            <v>1000</v>
          </cell>
        </row>
        <row r="764">
          <cell r="A764">
            <v>56530</v>
          </cell>
          <cell r="B764">
            <v>11684</v>
          </cell>
          <cell r="C764">
            <v>1201</v>
          </cell>
          <cell r="E764">
            <v>1000</v>
          </cell>
        </row>
        <row r="765">
          <cell r="A765">
            <v>56545</v>
          </cell>
          <cell r="B765">
            <v>11684</v>
          </cell>
          <cell r="C765">
            <v>1201</v>
          </cell>
          <cell r="E765">
            <v>1000</v>
          </cell>
        </row>
        <row r="766">
          <cell r="A766">
            <v>56560</v>
          </cell>
          <cell r="B766">
            <v>11686</v>
          </cell>
          <cell r="C766">
            <v>1201</v>
          </cell>
          <cell r="E766">
            <v>1000</v>
          </cell>
        </row>
        <row r="767">
          <cell r="A767">
            <v>56610</v>
          </cell>
          <cell r="B767">
            <v>11684</v>
          </cell>
          <cell r="C767">
            <v>1201</v>
          </cell>
          <cell r="E767">
            <v>1000</v>
          </cell>
        </row>
        <row r="768">
          <cell r="A768">
            <v>56620</v>
          </cell>
          <cell r="B768">
            <v>11684</v>
          </cell>
          <cell r="C768">
            <v>1201</v>
          </cell>
          <cell r="E768">
            <v>1000</v>
          </cell>
        </row>
        <row r="769">
          <cell r="A769">
            <v>56625</v>
          </cell>
          <cell r="B769">
            <v>11690</v>
          </cell>
          <cell r="C769">
            <v>1201</v>
          </cell>
          <cell r="E769">
            <v>1000</v>
          </cell>
        </row>
        <row r="770">
          <cell r="A770">
            <v>56630</v>
          </cell>
          <cell r="B770">
            <v>11684</v>
          </cell>
          <cell r="C770">
            <v>1201</v>
          </cell>
          <cell r="E770">
            <v>1000</v>
          </cell>
        </row>
        <row r="771">
          <cell r="A771">
            <v>56640</v>
          </cell>
          <cell r="B771">
            <v>11684</v>
          </cell>
          <cell r="C771">
            <v>1201</v>
          </cell>
          <cell r="E771">
            <v>1000</v>
          </cell>
        </row>
        <row r="772">
          <cell r="A772">
            <v>56650</v>
          </cell>
          <cell r="B772">
            <v>11684</v>
          </cell>
          <cell r="C772">
            <v>1201</v>
          </cell>
          <cell r="E772">
            <v>1000</v>
          </cell>
        </row>
        <row r="773">
          <cell r="A773">
            <v>56710</v>
          </cell>
          <cell r="B773">
            <v>11687</v>
          </cell>
          <cell r="C773">
            <v>1201</v>
          </cell>
          <cell r="E773">
            <v>1000</v>
          </cell>
        </row>
        <row r="774">
          <cell r="A774">
            <v>56720</v>
          </cell>
          <cell r="B774">
            <v>11687</v>
          </cell>
          <cell r="C774">
            <v>1201</v>
          </cell>
          <cell r="E774">
            <v>1000</v>
          </cell>
        </row>
        <row r="775">
          <cell r="A775">
            <v>56810</v>
          </cell>
          <cell r="B775">
            <v>11690</v>
          </cell>
          <cell r="C775">
            <v>1201</v>
          </cell>
          <cell r="E775">
            <v>1000</v>
          </cell>
        </row>
        <row r="776">
          <cell r="A776">
            <v>56830</v>
          </cell>
          <cell r="B776">
            <v>11689</v>
          </cell>
          <cell r="C776">
            <v>1261</v>
          </cell>
          <cell r="E776">
            <v>1000</v>
          </cell>
        </row>
        <row r="777">
          <cell r="A777">
            <v>56840</v>
          </cell>
          <cell r="B777">
            <v>11684</v>
          </cell>
          <cell r="C777">
            <v>1201</v>
          </cell>
          <cell r="E777">
            <v>1000</v>
          </cell>
        </row>
        <row r="778">
          <cell r="A778">
            <v>56850</v>
          </cell>
          <cell r="B778">
            <v>11684</v>
          </cell>
          <cell r="C778">
            <v>1201</v>
          </cell>
          <cell r="E778">
            <v>1000</v>
          </cell>
        </row>
        <row r="779">
          <cell r="A779">
            <v>56860</v>
          </cell>
          <cell r="B779">
            <v>11127</v>
          </cell>
          <cell r="C779">
            <v>1167</v>
          </cell>
          <cell r="E779">
            <v>1000</v>
          </cell>
        </row>
        <row r="780">
          <cell r="A780">
            <v>56870</v>
          </cell>
          <cell r="B780">
            <v>11125</v>
          </cell>
          <cell r="C780">
            <v>1167</v>
          </cell>
          <cell r="E780">
            <v>1000</v>
          </cell>
        </row>
        <row r="781">
          <cell r="A781">
            <v>57001</v>
          </cell>
          <cell r="B781">
            <v>12252</v>
          </cell>
          <cell r="C781">
            <v>1201</v>
          </cell>
          <cell r="E781">
            <v>1000</v>
          </cell>
        </row>
        <row r="782">
          <cell r="A782">
            <v>57002</v>
          </cell>
          <cell r="B782">
            <v>12248</v>
          </cell>
          <cell r="C782">
            <v>1201</v>
          </cell>
          <cell r="E782">
            <v>1000</v>
          </cell>
        </row>
        <row r="783">
          <cell r="A783">
            <v>57003</v>
          </cell>
          <cell r="B783">
            <v>12252</v>
          </cell>
          <cell r="C783">
            <v>1201</v>
          </cell>
          <cell r="E783">
            <v>1000</v>
          </cell>
        </row>
        <row r="784">
          <cell r="A784">
            <v>57101</v>
          </cell>
          <cell r="B784">
            <v>11873</v>
          </cell>
          <cell r="C784">
            <v>1167</v>
          </cell>
          <cell r="E784">
            <v>1000</v>
          </cell>
        </row>
        <row r="785">
          <cell r="A785">
            <v>57103</v>
          </cell>
          <cell r="B785">
            <v>11751</v>
          </cell>
          <cell r="C785">
            <v>1201</v>
          </cell>
          <cell r="E785">
            <v>1000</v>
          </cell>
        </row>
        <row r="786">
          <cell r="A786">
            <v>57118</v>
          </cell>
          <cell r="B786">
            <v>11761</v>
          </cell>
          <cell r="C786">
            <v>1201</v>
          </cell>
          <cell r="E786">
            <v>1000</v>
          </cell>
        </row>
        <row r="787">
          <cell r="A787">
            <v>57119</v>
          </cell>
          <cell r="B787">
            <v>11760</v>
          </cell>
          <cell r="C787">
            <v>1201</v>
          </cell>
          <cell r="E787">
            <v>1000</v>
          </cell>
        </row>
        <row r="788">
          <cell r="A788">
            <v>57121</v>
          </cell>
          <cell r="B788">
            <v>11760</v>
          </cell>
          <cell r="C788">
            <v>1201</v>
          </cell>
          <cell r="E788">
            <v>1000</v>
          </cell>
        </row>
        <row r="789">
          <cell r="A789">
            <v>57122</v>
          </cell>
          <cell r="B789">
            <v>11763</v>
          </cell>
          <cell r="C789">
            <v>1201</v>
          </cell>
          <cell r="E789">
            <v>1000</v>
          </cell>
        </row>
        <row r="790">
          <cell r="A790">
            <v>57123</v>
          </cell>
          <cell r="B790">
            <v>11761</v>
          </cell>
          <cell r="C790">
            <v>1201</v>
          </cell>
          <cell r="E790">
            <v>1000</v>
          </cell>
        </row>
        <row r="791">
          <cell r="A791">
            <v>57124</v>
          </cell>
          <cell r="B791">
            <v>11763</v>
          </cell>
          <cell r="C791">
            <v>1201</v>
          </cell>
          <cell r="E791">
            <v>1000</v>
          </cell>
        </row>
        <row r="792">
          <cell r="A792">
            <v>67125</v>
          </cell>
          <cell r="B792">
            <v>11761</v>
          </cell>
          <cell r="C792">
            <v>1201</v>
          </cell>
          <cell r="E792">
            <v>1000</v>
          </cell>
        </row>
        <row r="793">
          <cell r="A793">
            <v>57126</v>
          </cell>
          <cell r="B793">
            <v>11760</v>
          </cell>
          <cell r="C793">
            <v>1201</v>
          </cell>
          <cell r="E793">
            <v>1000</v>
          </cell>
        </row>
        <row r="794">
          <cell r="A794">
            <v>57127</v>
          </cell>
          <cell r="B794">
            <v>11761</v>
          </cell>
          <cell r="C794">
            <v>1201</v>
          </cell>
          <cell r="E794">
            <v>1000</v>
          </cell>
        </row>
        <row r="795">
          <cell r="A795">
            <v>57128</v>
          </cell>
          <cell r="B795">
            <v>11760</v>
          </cell>
          <cell r="C795">
            <v>1201</v>
          </cell>
          <cell r="E795">
            <v>1000</v>
          </cell>
        </row>
        <row r="796">
          <cell r="A796">
            <v>57129</v>
          </cell>
          <cell r="B796">
            <v>11761</v>
          </cell>
          <cell r="C796">
            <v>1201</v>
          </cell>
          <cell r="E796">
            <v>1000</v>
          </cell>
        </row>
        <row r="797">
          <cell r="A797">
            <v>57131</v>
          </cell>
          <cell r="B797">
            <v>11752</v>
          </cell>
          <cell r="C797">
            <v>1201</v>
          </cell>
          <cell r="E797">
            <v>1000</v>
          </cell>
        </row>
        <row r="798">
          <cell r="A798">
            <v>57132</v>
          </cell>
          <cell r="B798">
            <v>11753</v>
          </cell>
          <cell r="C798">
            <v>1201</v>
          </cell>
          <cell r="E798">
            <v>1000</v>
          </cell>
        </row>
        <row r="799">
          <cell r="A799">
            <v>57133</v>
          </cell>
          <cell r="B799">
            <v>11753</v>
          </cell>
          <cell r="C799">
            <v>1201</v>
          </cell>
          <cell r="E799">
            <v>1000</v>
          </cell>
        </row>
        <row r="800">
          <cell r="A800">
            <v>57134</v>
          </cell>
          <cell r="B800">
            <v>11753</v>
          </cell>
          <cell r="C800">
            <v>1201</v>
          </cell>
          <cell r="E800">
            <v>1000</v>
          </cell>
        </row>
        <row r="801">
          <cell r="A801">
            <v>57141</v>
          </cell>
          <cell r="B801">
            <v>11752</v>
          </cell>
          <cell r="C801">
            <v>1201</v>
          </cell>
          <cell r="E801">
            <v>1000</v>
          </cell>
        </row>
        <row r="802">
          <cell r="A802">
            <v>57147</v>
          </cell>
          <cell r="B802">
            <v>11754</v>
          </cell>
          <cell r="C802">
            <v>1201</v>
          </cell>
          <cell r="E802">
            <v>1000</v>
          </cell>
        </row>
        <row r="803">
          <cell r="A803">
            <v>57151</v>
          </cell>
          <cell r="B803">
            <v>11756</v>
          </cell>
          <cell r="C803">
            <v>1261</v>
          </cell>
          <cell r="E803">
            <v>1000</v>
          </cell>
        </row>
        <row r="804">
          <cell r="A804">
            <v>57152</v>
          </cell>
          <cell r="B804">
            <v>11757</v>
          </cell>
          <cell r="C804">
            <v>1201</v>
          </cell>
          <cell r="E804">
            <v>1000</v>
          </cell>
        </row>
        <row r="805">
          <cell r="A805">
            <v>57161</v>
          </cell>
          <cell r="B805">
            <v>11751</v>
          </cell>
          <cell r="C805">
            <v>1201</v>
          </cell>
          <cell r="E805">
            <v>1000</v>
          </cell>
        </row>
        <row r="806">
          <cell r="A806">
            <v>57163</v>
          </cell>
          <cell r="B806">
            <v>11751</v>
          </cell>
          <cell r="C806">
            <v>1201</v>
          </cell>
          <cell r="E806">
            <v>1000</v>
          </cell>
        </row>
        <row r="807">
          <cell r="A807">
            <v>57164</v>
          </cell>
          <cell r="B807">
            <v>11751</v>
          </cell>
          <cell r="C807">
            <v>1201</v>
          </cell>
          <cell r="E807">
            <v>1000</v>
          </cell>
        </row>
        <row r="808">
          <cell r="A808">
            <v>57165</v>
          </cell>
          <cell r="B808">
            <v>11751</v>
          </cell>
          <cell r="C808">
            <v>1201</v>
          </cell>
          <cell r="E808">
            <v>1000</v>
          </cell>
        </row>
        <row r="809">
          <cell r="A809">
            <v>57166</v>
          </cell>
          <cell r="B809">
            <v>11751</v>
          </cell>
          <cell r="C809">
            <v>1201</v>
          </cell>
          <cell r="E809">
            <v>1000</v>
          </cell>
        </row>
        <row r="810">
          <cell r="A810">
            <v>57167</v>
          </cell>
          <cell r="B810">
            <v>11751</v>
          </cell>
          <cell r="C810">
            <v>1201</v>
          </cell>
          <cell r="E810">
            <v>1000</v>
          </cell>
        </row>
        <row r="811">
          <cell r="A811">
            <v>57171</v>
          </cell>
          <cell r="B811">
            <v>11751</v>
          </cell>
          <cell r="C811">
            <v>1201</v>
          </cell>
          <cell r="E811">
            <v>1000</v>
          </cell>
        </row>
        <row r="812">
          <cell r="A812">
            <v>57173</v>
          </cell>
          <cell r="B812">
            <v>11751</v>
          </cell>
          <cell r="C812">
            <v>1201</v>
          </cell>
          <cell r="E812">
            <v>1000</v>
          </cell>
        </row>
        <row r="813">
          <cell r="A813">
            <v>57174</v>
          </cell>
          <cell r="B813">
            <v>11751</v>
          </cell>
          <cell r="C813">
            <v>1201</v>
          </cell>
          <cell r="E813">
            <v>1000</v>
          </cell>
        </row>
        <row r="814">
          <cell r="A814">
            <v>57176</v>
          </cell>
          <cell r="B814">
            <v>11751</v>
          </cell>
          <cell r="C814">
            <v>1201</v>
          </cell>
          <cell r="E814">
            <v>1000</v>
          </cell>
        </row>
        <row r="815">
          <cell r="A815">
            <v>57181</v>
          </cell>
          <cell r="B815">
            <v>11751</v>
          </cell>
          <cell r="C815">
            <v>1201</v>
          </cell>
          <cell r="E815">
            <v>1000</v>
          </cell>
        </row>
        <row r="816">
          <cell r="A816">
            <v>57182</v>
          </cell>
          <cell r="B816">
            <v>11751</v>
          </cell>
          <cell r="C816">
            <v>1201</v>
          </cell>
          <cell r="E816">
            <v>1000</v>
          </cell>
        </row>
        <row r="817">
          <cell r="A817">
            <v>57183</v>
          </cell>
          <cell r="B817">
            <v>11751</v>
          </cell>
          <cell r="C817">
            <v>1201</v>
          </cell>
          <cell r="E817">
            <v>1000</v>
          </cell>
        </row>
        <row r="818">
          <cell r="A818">
            <v>57184</v>
          </cell>
          <cell r="B818">
            <v>11751</v>
          </cell>
          <cell r="C818">
            <v>1201</v>
          </cell>
          <cell r="E818">
            <v>1000</v>
          </cell>
        </row>
        <row r="819">
          <cell r="A819">
            <v>57185</v>
          </cell>
          <cell r="B819">
            <v>11751</v>
          </cell>
          <cell r="C819">
            <v>1201</v>
          </cell>
          <cell r="E819">
            <v>1000</v>
          </cell>
        </row>
        <row r="820">
          <cell r="A820">
            <v>57187</v>
          </cell>
          <cell r="B820">
            <v>11751</v>
          </cell>
          <cell r="C820">
            <v>1201</v>
          </cell>
          <cell r="E820">
            <v>1000</v>
          </cell>
        </row>
        <row r="821">
          <cell r="A821">
            <v>57189</v>
          </cell>
          <cell r="B821">
            <v>11751</v>
          </cell>
          <cell r="C821">
            <v>1201</v>
          </cell>
          <cell r="E821">
            <v>1000</v>
          </cell>
        </row>
        <row r="822">
          <cell r="A822">
            <v>57192</v>
          </cell>
          <cell r="B822">
            <v>11751</v>
          </cell>
          <cell r="C822">
            <v>1201</v>
          </cell>
          <cell r="E822">
            <v>1000</v>
          </cell>
        </row>
        <row r="823">
          <cell r="A823">
            <v>67194</v>
          </cell>
          <cell r="B823">
            <v>11751</v>
          </cell>
          <cell r="C823">
            <v>1201</v>
          </cell>
          <cell r="E823">
            <v>1000</v>
          </cell>
        </row>
        <row r="824">
          <cell r="A824">
            <v>57195</v>
          </cell>
          <cell r="B824">
            <v>11751</v>
          </cell>
          <cell r="C824">
            <v>1201</v>
          </cell>
          <cell r="E824">
            <v>1000</v>
          </cell>
        </row>
        <row r="825">
          <cell r="A825">
            <v>57196</v>
          </cell>
          <cell r="B825">
            <v>11751</v>
          </cell>
          <cell r="C825">
            <v>1201</v>
          </cell>
          <cell r="E825">
            <v>1000</v>
          </cell>
        </row>
        <row r="826">
          <cell r="A826">
            <v>57198</v>
          </cell>
          <cell r="B826">
            <v>11751</v>
          </cell>
          <cell r="C826">
            <v>1201</v>
          </cell>
          <cell r="E826">
            <v>1000</v>
          </cell>
        </row>
        <row r="827">
          <cell r="A827">
            <v>57199</v>
          </cell>
          <cell r="B827">
            <v>11751</v>
          </cell>
          <cell r="C827">
            <v>1201</v>
          </cell>
          <cell r="E827">
            <v>1000</v>
          </cell>
        </row>
        <row r="828">
          <cell r="A828">
            <v>57201</v>
          </cell>
          <cell r="B828">
            <v>11765</v>
          </cell>
          <cell r="C828">
            <v>1201</v>
          </cell>
          <cell r="E828">
            <v>1000</v>
          </cell>
        </row>
        <row r="829">
          <cell r="A829">
            <v>57202</v>
          </cell>
          <cell r="B829">
            <v>11765</v>
          </cell>
          <cell r="C829">
            <v>1201</v>
          </cell>
          <cell r="E829">
            <v>1000</v>
          </cell>
        </row>
        <row r="830">
          <cell r="A830">
            <v>57203</v>
          </cell>
          <cell r="B830">
            <v>11837</v>
          </cell>
          <cell r="C830">
            <v>1200</v>
          </cell>
          <cell r="E830">
            <v>1000</v>
          </cell>
        </row>
        <row r="831">
          <cell r="A831">
            <v>57204</v>
          </cell>
          <cell r="B831">
            <v>11837</v>
          </cell>
          <cell r="C831">
            <v>1200</v>
          </cell>
          <cell r="E831">
            <v>1000</v>
          </cell>
        </row>
        <row r="832">
          <cell r="A832">
            <v>57221</v>
          </cell>
          <cell r="B832">
            <v>11764</v>
          </cell>
          <cell r="C832">
            <v>1201</v>
          </cell>
          <cell r="E832">
            <v>1000</v>
          </cell>
        </row>
        <row r="833">
          <cell r="A833">
            <v>57222</v>
          </cell>
          <cell r="B833">
            <v>11764</v>
          </cell>
          <cell r="C833">
            <v>1201</v>
          </cell>
          <cell r="E833">
            <v>1000</v>
          </cell>
        </row>
        <row r="834">
          <cell r="A834">
            <v>57301</v>
          </cell>
          <cell r="B834">
            <v>11634</v>
          </cell>
          <cell r="C834">
            <v>1200</v>
          </cell>
          <cell r="E834">
            <v>1000</v>
          </cell>
        </row>
        <row r="835">
          <cell r="A835">
            <v>57350</v>
          </cell>
          <cell r="B835">
            <v>11751</v>
          </cell>
          <cell r="C835">
            <v>1201</v>
          </cell>
          <cell r="E835">
            <v>1000</v>
          </cell>
        </row>
        <row r="836">
          <cell r="A836">
            <v>57351</v>
          </cell>
          <cell r="B836">
            <v>11751</v>
          </cell>
          <cell r="C836">
            <v>1201</v>
          </cell>
          <cell r="E836">
            <v>1000</v>
          </cell>
        </row>
        <row r="837">
          <cell r="A837">
            <v>57352</v>
          </cell>
          <cell r="B837">
            <v>11751</v>
          </cell>
          <cell r="C837">
            <v>1201</v>
          </cell>
          <cell r="E837">
            <v>1000</v>
          </cell>
        </row>
        <row r="838">
          <cell r="A838">
            <v>57353</v>
          </cell>
          <cell r="B838">
            <v>11751</v>
          </cell>
          <cell r="C838">
            <v>1201</v>
          </cell>
          <cell r="E838">
            <v>1000</v>
          </cell>
        </row>
        <row r="839">
          <cell r="A839">
            <v>57355</v>
          </cell>
          <cell r="B839">
            <v>11751</v>
          </cell>
          <cell r="C839">
            <v>1201</v>
          </cell>
          <cell r="E839">
            <v>1000</v>
          </cell>
        </row>
        <row r="840">
          <cell r="A840">
            <v>57356</v>
          </cell>
          <cell r="B840">
            <v>11751</v>
          </cell>
          <cell r="C840">
            <v>1201</v>
          </cell>
          <cell r="E840">
            <v>1000</v>
          </cell>
        </row>
        <row r="841">
          <cell r="A841">
            <v>57357</v>
          </cell>
          <cell r="B841">
            <v>11751</v>
          </cell>
          <cell r="C841">
            <v>1201</v>
          </cell>
          <cell r="E841">
            <v>1000</v>
          </cell>
        </row>
        <row r="842">
          <cell r="A842">
            <v>57358</v>
          </cell>
          <cell r="B842">
            <v>11751</v>
          </cell>
          <cell r="C842">
            <v>1201</v>
          </cell>
          <cell r="E842">
            <v>1000</v>
          </cell>
        </row>
        <row r="843">
          <cell r="A843">
            <v>57359</v>
          </cell>
          <cell r="B843">
            <v>11751</v>
          </cell>
          <cell r="C843">
            <v>1201</v>
          </cell>
          <cell r="E843">
            <v>1000</v>
          </cell>
        </row>
        <row r="844">
          <cell r="A844">
            <v>57360</v>
          </cell>
          <cell r="B844">
            <v>11751</v>
          </cell>
          <cell r="C844">
            <v>1201</v>
          </cell>
          <cell r="E844">
            <v>1000</v>
          </cell>
        </row>
        <row r="845">
          <cell r="A845">
            <v>57361</v>
          </cell>
          <cell r="B845">
            <v>11751</v>
          </cell>
          <cell r="C845">
            <v>1201</v>
          </cell>
          <cell r="E845">
            <v>1000</v>
          </cell>
        </row>
        <row r="846">
          <cell r="A846">
            <v>57362</v>
          </cell>
          <cell r="B846">
            <v>11751</v>
          </cell>
          <cell r="C846">
            <v>1201</v>
          </cell>
          <cell r="E846">
            <v>1000</v>
          </cell>
        </row>
        <row r="847">
          <cell r="A847">
            <v>57364</v>
          </cell>
          <cell r="B847">
            <v>11751</v>
          </cell>
          <cell r="C847">
            <v>1201</v>
          </cell>
          <cell r="E847">
            <v>1000</v>
          </cell>
        </row>
        <row r="848">
          <cell r="A848">
            <v>57365</v>
          </cell>
          <cell r="B848">
            <v>11751</v>
          </cell>
          <cell r="C848">
            <v>1201</v>
          </cell>
          <cell r="E848">
            <v>1000</v>
          </cell>
        </row>
        <row r="849">
          <cell r="A849">
            <v>57371</v>
          </cell>
          <cell r="B849">
            <v>11751</v>
          </cell>
          <cell r="C849">
            <v>1201</v>
          </cell>
          <cell r="E849">
            <v>1000</v>
          </cell>
        </row>
        <row r="850">
          <cell r="A850">
            <v>57411</v>
          </cell>
          <cell r="B850">
            <v>12276</v>
          </cell>
          <cell r="C850">
            <v>1201</v>
          </cell>
          <cell r="E850">
            <v>1000</v>
          </cell>
        </row>
        <row r="851">
          <cell r="A851">
            <v>57412</v>
          </cell>
          <cell r="B851">
            <v>12276</v>
          </cell>
          <cell r="C851">
            <v>1201</v>
          </cell>
          <cell r="E851">
            <v>1000</v>
          </cell>
        </row>
        <row r="852">
          <cell r="A852">
            <v>57413</v>
          </cell>
          <cell r="B852">
            <v>12276</v>
          </cell>
          <cell r="C852">
            <v>1201</v>
          </cell>
          <cell r="E852">
            <v>1000</v>
          </cell>
        </row>
        <row r="853">
          <cell r="A853">
            <v>57414</v>
          </cell>
          <cell r="B853">
            <v>12276</v>
          </cell>
          <cell r="C853">
            <v>1201</v>
          </cell>
          <cell r="E853">
            <v>1000</v>
          </cell>
        </row>
        <row r="854">
          <cell r="A854">
            <v>57415</v>
          </cell>
          <cell r="B854">
            <v>12276</v>
          </cell>
          <cell r="C854">
            <v>1201</v>
          </cell>
          <cell r="E854">
            <v>1000</v>
          </cell>
        </row>
        <row r="855">
          <cell r="A855">
            <v>57431</v>
          </cell>
          <cell r="B855">
            <v>12276</v>
          </cell>
          <cell r="C855">
            <v>1201</v>
          </cell>
          <cell r="E855">
            <v>1000</v>
          </cell>
        </row>
        <row r="856">
          <cell r="A856">
            <v>57432</v>
          </cell>
          <cell r="B856">
            <v>12276</v>
          </cell>
          <cell r="C856">
            <v>1201</v>
          </cell>
          <cell r="E856">
            <v>1000</v>
          </cell>
        </row>
        <row r="857">
          <cell r="A857">
            <v>57433</v>
          </cell>
          <cell r="B857">
            <v>12276</v>
          </cell>
          <cell r="C857">
            <v>1201</v>
          </cell>
          <cell r="E857">
            <v>1000</v>
          </cell>
        </row>
        <row r="858">
          <cell r="A858">
            <v>57435</v>
          </cell>
          <cell r="B858">
            <v>12276</v>
          </cell>
          <cell r="C858">
            <v>1201</v>
          </cell>
          <cell r="E858">
            <v>1000</v>
          </cell>
        </row>
        <row r="859">
          <cell r="A859">
            <v>57436</v>
          </cell>
          <cell r="B859">
            <v>12276</v>
          </cell>
          <cell r="C859">
            <v>1201</v>
          </cell>
          <cell r="E859">
            <v>1000</v>
          </cell>
        </row>
        <row r="860">
          <cell r="A860">
            <v>57437</v>
          </cell>
          <cell r="B860">
            <v>12276</v>
          </cell>
          <cell r="C860">
            <v>1201</v>
          </cell>
          <cell r="E860">
            <v>1000</v>
          </cell>
        </row>
        <row r="861">
          <cell r="A861">
            <v>57438</v>
          </cell>
          <cell r="B861">
            <v>12276</v>
          </cell>
          <cell r="C861">
            <v>1201</v>
          </cell>
          <cell r="E861">
            <v>1000</v>
          </cell>
        </row>
        <row r="862">
          <cell r="A862">
            <v>57451</v>
          </cell>
          <cell r="B862">
            <v>12258</v>
          </cell>
          <cell r="C862">
            <v>1201</v>
          </cell>
          <cell r="E862">
            <v>1000</v>
          </cell>
        </row>
        <row r="863">
          <cell r="A863">
            <v>57452</v>
          </cell>
          <cell r="B863">
            <v>12258</v>
          </cell>
          <cell r="C863">
            <v>1201</v>
          </cell>
          <cell r="E863">
            <v>1000</v>
          </cell>
        </row>
        <row r="864">
          <cell r="A864">
            <v>57454</v>
          </cell>
          <cell r="B864">
            <v>12258</v>
          </cell>
          <cell r="C864">
            <v>1201</v>
          </cell>
          <cell r="E864">
            <v>1000</v>
          </cell>
        </row>
        <row r="865">
          <cell r="A865">
            <v>57455</v>
          </cell>
          <cell r="B865">
            <v>12258</v>
          </cell>
          <cell r="C865">
            <v>1201</v>
          </cell>
          <cell r="E865">
            <v>1000</v>
          </cell>
        </row>
        <row r="866">
          <cell r="A866">
            <v>57456</v>
          </cell>
          <cell r="B866">
            <v>12258</v>
          </cell>
          <cell r="C866">
            <v>1201</v>
          </cell>
          <cell r="E866">
            <v>1000</v>
          </cell>
        </row>
        <row r="867">
          <cell r="A867">
            <v>57458</v>
          </cell>
          <cell r="B867">
            <v>12258</v>
          </cell>
          <cell r="C867">
            <v>1201</v>
          </cell>
          <cell r="E867">
            <v>1000</v>
          </cell>
        </row>
        <row r="868">
          <cell r="A868">
            <v>57471</v>
          </cell>
          <cell r="B868">
            <v>12270</v>
          </cell>
          <cell r="C868">
            <v>1201</v>
          </cell>
          <cell r="E868">
            <v>1000</v>
          </cell>
        </row>
        <row r="869">
          <cell r="A869">
            <v>57473</v>
          </cell>
          <cell r="B869">
            <v>12270</v>
          </cell>
          <cell r="C869">
            <v>1201</v>
          </cell>
          <cell r="E869">
            <v>1000</v>
          </cell>
        </row>
        <row r="870">
          <cell r="A870">
            <v>51474</v>
          </cell>
          <cell r="B870">
            <v>12270</v>
          </cell>
          <cell r="C870">
            <v>1201</v>
          </cell>
          <cell r="E870">
            <v>1000</v>
          </cell>
        </row>
        <row r="871">
          <cell r="A871">
            <v>57475</v>
          </cell>
          <cell r="B871">
            <v>12270</v>
          </cell>
          <cell r="C871">
            <v>1201</v>
          </cell>
          <cell r="E871">
            <v>1000</v>
          </cell>
        </row>
        <row r="872">
          <cell r="A872">
            <v>57476</v>
          </cell>
          <cell r="B872">
            <v>12270</v>
          </cell>
          <cell r="C872">
            <v>1201</v>
          </cell>
          <cell r="E872">
            <v>1000</v>
          </cell>
        </row>
        <row r="873">
          <cell r="A873">
            <v>57477</v>
          </cell>
          <cell r="B873">
            <v>12270</v>
          </cell>
          <cell r="C873">
            <v>1201</v>
          </cell>
          <cell r="E873">
            <v>1000</v>
          </cell>
        </row>
        <row r="874">
          <cell r="A874">
            <v>57478</v>
          </cell>
          <cell r="B874">
            <v>12270</v>
          </cell>
          <cell r="C874">
            <v>1201</v>
          </cell>
          <cell r="E874">
            <v>1000</v>
          </cell>
        </row>
        <row r="875">
          <cell r="A875">
            <v>57479</v>
          </cell>
          <cell r="B875">
            <v>12270</v>
          </cell>
          <cell r="C875">
            <v>1201</v>
          </cell>
          <cell r="E875">
            <v>1000</v>
          </cell>
        </row>
        <row r="876">
          <cell r="A876">
            <v>57480</v>
          </cell>
          <cell r="B876">
            <v>12270</v>
          </cell>
          <cell r="C876">
            <v>1201</v>
          </cell>
          <cell r="E876">
            <v>1000</v>
          </cell>
        </row>
        <row r="877">
          <cell r="A877">
            <v>57481</v>
          </cell>
          <cell r="B877">
            <v>12270</v>
          </cell>
          <cell r="C877">
            <v>1201</v>
          </cell>
          <cell r="E877">
            <v>1000</v>
          </cell>
        </row>
        <row r="878">
          <cell r="A878">
            <v>57483</v>
          </cell>
          <cell r="B878">
            <v>12270</v>
          </cell>
          <cell r="C878">
            <v>1201</v>
          </cell>
          <cell r="E878">
            <v>1000</v>
          </cell>
        </row>
        <row r="879">
          <cell r="A879">
            <v>57492</v>
          </cell>
          <cell r="B879">
            <v>12288</v>
          </cell>
          <cell r="C879">
            <v>1201</v>
          </cell>
          <cell r="E879">
            <v>1000</v>
          </cell>
        </row>
        <row r="880">
          <cell r="A880">
            <v>57493</v>
          </cell>
          <cell r="B880">
            <v>12288</v>
          </cell>
          <cell r="C880">
            <v>1201</v>
          </cell>
          <cell r="E880">
            <v>1000</v>
          </cell>
        </row>
        <row r="881">
          <cell r="A881">
            <v>57501</v>
          </cell>
          <cell r="B881">
            <v>12251</v>
          </cell>
          <cell r="C881">
            <v>1201</v>
          </cell>
          <cell r="E881">
            <v>1000</v>
          </cell>
        </row>
        <row r="882">
          <cell r="A882">
            <v>57502</v>
          </cell>
          <cell r="B882">
            <v>12204</v>
          </cell>
          <cell r="C882">
            <v>1201</v>
          </cell>
          <cell r="E882">
            <v>1000</v>
          </cell>
        </row>
        <row r="883">
          <cell r="A883">
            <v>57601</v>
          </cell>
          <cell r="B883">
            <v>11883</v>
          </cell>
          <cell r="C883">
            <v>1167</v>
          </cell>
          <cell r="E883">
            <v>1000</v>
          </cell>
        </row>
        <row r="884">
          <cell r="A884">
            <v>57909</v>
          </cell>
          <cell r="B884">
            <v>12252</v>
          </cell>
          <cell r="C884">
            <v>1201</v>
          </cell>
          <cell r="E884">
            <v>1000</v>
          </cell>
        </row>
        <row r="885">
          <cell r="A885">
            <v>58020</v>
          </cell>
          <cell r="B885">
            <v>12258</v>
          </cell>
          <cell r="C885">
            <v>1201</v>
          </cell>
          <cell r="E885">
            <v>1000</v>
          </cell>
        </row>
        <row r="886">
          <cell r="A886">
            <v>58040</v>
          </cell>
          <cell r="B886">
            <v>12292</v>
          </cell>
          <cell r="C886">
            <v>1201</v>
          </cell>
          <cell r="E886">
            <v>1000</v>
          </cell>
        </row>
        <row r="887">
          <cell r="A887">
            <v>58050</v>
          </cell>
          <cell r="B887">
            <v>11634</v>
          </cell>
          <cell r="C887">
            <v>1200</v>
          </cell>
          <cell r="E887">
            <v>1000</v>
          </cell>
        </row>
        <row r="888">
          <cell r="A888">
            <v>58080</v>
          </cell>
          <cell r="B888">
            <v>12247</v>
          </cell>
          <cell r="C888">
            <v>1201</v>
          </cell>
          <cell r="E888">
            <v>1000</v>
          </cell>
        </row>
        <row r="889">
          <cell r="A889">
            <v>58090</v>
          </cell>
          <cell r="B889">
            <v>12249</v>
          </cell>
          <cell r="C889">
            <v>1201</v>
          </cell>
          <cell r="E889">
            <v>1000</v>
          </cell>
        </row>
        <row r="890">
          <cell r="A890">
            <v>58110</v>
          </cell>
          <cell r="B890">
            <v>12248</v>
          </cell>
          <cell r="C890">
            <v>1201</v>
          </cell>
          <cell r="E890">
            <v>1000</v>
          </cell>
        </row>
        <row r="891">
          <cell r="A891">
            <v>58120</v>
          </cell>
          <cell r="B891">
            <v>12249</v>
          </cell>
          <cell r="C891">
            <v>1201</v>
          </cell>
          <cell r="E891">
            <v>1000</v>
          </cell>
        </row>
        <row r="892">
          <cell r="A892">
            <v>58140</v>
          </cell>
          <cell r="B892">
            <v>12249</v>
          </cell>
          <cell r="C892">
            <v>1201</v>
          </cell>
          <cell r="E892">
            <v>1000</v>
          </cell>
        </row>
        <row r="893">
          <cell r="A893">
            <v>58150</v>
          </cell>
          <cell r="B893">
            <v>12249</v>
          </cell>
          <cell r="C893">
            <v>1201</v>
          </cell>
          <cell r="E893">
            <v>1000</v>
          </cell>
        </row>
        <row r="894">
          <cell r="A894">
            <v>58170</v>
          </cell>
          <cell r="B894">
            <v>12249</v>
          </cell>
          <cell r="C894">
            <v>1201</v>
          </cell>
          <cell r="E894">
            <v>1000</v>
          </cell>
        </row>
        <row r="895">
          <cell r="A895">
            <v>58201</v>
          </cell>
          <cell r="B895">
            <v>10765</v>
          </cell>
          <cell r="C895">
            <v>1192</v>
          </cell>
          <cell r="E895">
            <v>1000</v>
          </cell>
        </row>
        <row r="896">
          <cell r="A896">
            <v>58312</v>
          </cell>
          <cell r="B896">
            <v>10764</v>
          </cell>
          <cell r="C896">
            <v>1192</v>
          </cell>
          <cell r="E896">
            <v>1000</v>
          </cell>
        </row>
        <row r="897">
          <cell r="A897">
            <v>58313</v>
          </cell>
          <cell r="B897">
            <v>10764</v>
          </cell>
          <cell r="C897">
            <v>1192</v>
          </cell>
          <cell r="E897">
            <v>1000</v>
          </cell>
        </row>
        <row r="898">
          <cell r="A898">
            <v>58314</v>
          </cell>
          <cell r="B898">
            <v>10766</v>
          </cell>
          <cell r="C898">
            <v>1192</v>
          </cell>
          <cell r="E898">
            <v>1000</v>
          </cell>
        </row>
        <row r="899">
          <cell r="A899">
            <v>58315</v>
          </cell>
          <cell r="B899">
            <v>10764</v>
          </cell>
          <cell r="C899">
            <v>1192</v>
          </cell>
          <cell r="E899">
            <v>1000</v>
          </cell>
        </row>
        <row r="900">
          <cell r="A900">
            <v>58316</v>
          </cell>
          <cell r="B900">
            <v>10764</v>
          </cell>
          <cell r="C900">
            <v>1192</v>
          </cell>
          <cell r="E900">
            <v>1000</v>
          </cell>
        </row>
        <row r="901">
          <cell r="A901">
            <v>58317</v>
          </cell>
          <cell r="B901">
            <v>10764</v>
          </cell>
          <cell r="C901">
            <v>1192</v>
          </cell>
          <cell r="E901">
            <v>1000</v>
          </cell>
        </row>
        <row r="902">
          <cell r="A902">
            <v>58318</v>
          </cell>
          <cell r="B902">
            <v>10764</v>
          </cell>
          <cell r="C902">
            <v>1192</v>
          </cell>
          <cell r="E902">
            <v>1000</v>
          </cell>
        </row>
        <row r="903">
          <cell r="A903">
            <v>58322</v>
          </cell>
          <cell r="B903">
            <v>10765</v>
          </cell>
          <cell r="C903">
            <v>1192</v>
          </cell>
          <cell r="E903">
            <v>1000</v>
          </cell>
        </row>
        <row r="904">
          <cell r="A904">
            <v>58323</v>
          </cell>
          <cell r="B904">
            <v>10765</v>
          </cell>
          <cell r="C904">
            <v>1192</v>
          </cell>
          <cell r="E904">
            <v>1000</v>
          </cell>
        </row>
        <row r="905">
          <cell r="A905">
            <v>58325</v>
          </cell>
          <cell r="B905">
            <v>10766</v>
          </cell>
          <cell r="C905">
            <v>1192</v>
          </cell>
          <cell r="E905">
            <v>1000</v>
          </cell>
        </row>
        <row r="906">
          <cell r="A906">
            <v>58327</v>
          </cell>
          <cell r="B906">
            <v>10765</v>
          </cell>
          <cell r="C906">
            <v>1192</v>
          </cell>
          <cell r="E906">
            <v>1000</v>
          </cell>
        </row>
        <row r="907">
          <cell r="A907">
            <v>58328</v>
          </cell>
          <cell r="B907">
            <v>10765</v>
          </cell>
          <cell r="C907">
            <v>1192</v>
          </cell>
          <cell r="E907">
            <v>1000</v>
          </cell>
        </row>
        <row r="908">
          <cell r="A908">
            <v>58329</v>
          </cell>
          <cell r="B908">
            <v>10765</v>
          </cell>
          <cell r="C908">
            <v>1192</v>
          </cell>
          <cell r="E908">
            <v>1000</v>
          </cell>
        </row>
        <row r="909">
          <cell r="A909">
            <v>58341</v>
          </cell>
          <cell r="B909">
            <v>10765</v>
          </cell>
          <cell r="C909">
            <v>1192</v>
          </cell>
          <cell r="E909">
            <v>1000</v>
          </cell>
        </row>
        <row r="910">
          <cell r="A910">
            <v>59310</v>
          </cell>
          <cell r="B910">
            <v>12289</v>
          </cell>
          <cell r="C910">
            <v>1201</v>
          </cell>
          <cell r="E910">
            <v>1000</v>
          </cell>
        </row>
        <row r="911">
          <cell r="A911">
            <v>59320</v>
          </cell>
          <cell r="B911">
            <v>12291</v>
          </cell>
          <cell r="C911">
            <v>1201</v>
          </cell>
          <cell r="E911">
            <v>1000</v>
          </cell>
        </row>
        <row r="912">
          <cell r="A912">
            <v>59325</v>
          </cell>
          <cell r="B912">
            <v>12293</v>
          </cell>
          <cell r="C912">
            <v>1201</v>
          </cell>
          <cell r="E912">
            <v>1000</v>
          </cell>
        </row>
        <row r="913">
          <cell r="A913">
            <v>59340</v>
          </cell>
          <cell r="B913">
            <v>12291</v>
          </cell>
          <cell r="C913">
            <v>1201</v>
          </cell>
          <cell r="E913">
            <v>1000</v>
          </cell>
        </row>
        <row r="914">
          <cell r="A914">
            <v>59601</v>
          </cell>
          <cell r="B914">
            <v>11878</v>
          </cell>
          <cell r="C914">
            <v>1196</v>
          </cell>
          <cell r="E914">
            <v>1000</v>
          </cell>
        </row>
        <row r="915">
          <cell r="A915">
            <v>59720</v>
          </cell>
          <cell r="B915">
            <v>12203</v>
          </cell>
          <cell r="C915">
            <v>1201</v>
          </cell>
          <cell r="E915">
            <v>1000</v>
          </cell>
        </row>
        <row r="916">
          <cell r="A916">
            <v>67500</v>
          </cell>
          <cell r="B916">
            <v>10765</v>
          </cell>
          <cell r="C916">
            <v>1192</v>
          </cell>
          <cell r="E916">
            <v>1000</v>
          </cell>
        </row>
        <row r="917">
          <cell r="A917">
            <v>70001</v>
          </cell>
          <cell r="B917">
            <v>11885</v>
          </cell>
          <cell r="C917">
            <v>1200</v>
          </cell>
          <cell r="E917">
            <v>1000</v>
          </cell>
        </row>
        <row r="918">
          <cell r="A918">
            <v>70003</v>
          </cell>
          <cell r="B918">
            <v>10763</v>
          </cell>
          <cell r="C918">
            <v>1192</v>
          </cell>
          <cell r="E918">
            <v>1000</v>
          </cell>
        </row>
        <row r="919">
          <cell r="A919">
            <v>70100</v>
          </cell>
          <cell r="B919">
            <v>11900</v>
          </cell>
          <cell r="C919">
            <v>1196</v>
          </cell>
          <cell r="E919">
            <v>1000</v>
          </cell>
        </row>
        <row r="920">
          <cell r="A920">
            <v>70102</v>
          </cell>
          <cell r="B920">
            <v>11901</v>
          </cell>
          <cell r="C920">
            <v>1196</v>
          </cell>
          <cell r="E920">
            <v>1000</v>
          </cell>
        </row>
        <row r="921">
          <cell r="A921">
            <v>70301</v>
          </cell>
          <cell r="B921">
            <v>11910</v>
          </cell>
          <cell r="C921">
            <v>1167</v>
          </cell>
          <cell r="E921">
            <v>1000</v>
          </cell>
        </row>
        <row r="922">
          <cell r="A922">
            <v>70320</v>
          </cell>
          <cell r="B922">
            <v>10300</v>
          </cell>
          <cell r="C922">
            <v>1197</v>
          </cell>
          <cell r="E922">
            <v>1000</v>
          </cell>
        </row>
        <row r="923">
          <cell r="A923">
            <v>70340</v>
          </cell>
          <cell r="B923">
            <v>11755</v>
          </cell>
          <cell r="C923">
            <v>1197</v>
          </cell>
          <cell r="E923">
            <v>1000</v>
          </cell>
        </row>
        <row r="924">
          <cell r="A924">
            <v>70350</v>
          </cell>
          <cell r="B924">
            <v>12302</v>
          </cell>
          <cell r="C924">
            <v>1167</v>
          </cell>
          <cell r="E924">
            <v>1000</v>
          </cell>
        </row>
        <row r="925">
          <cell r="A925">
            <v>70360</v>
          </cell>
          <cell r="B925">
            <v>10300</v>
          </cell>
          <cell r="C925">
            <v>1197</v>
          </cell>
          <cell r="E925">
            <v>1000</v>
          </cell>
        </row>
        <row r="926">
          <cell r="A926">
            <v>70405</v>
          </cell>
          <cell r="B926">
            <v>11633</v>
          </cell>
          <cell r="C926">
            <v>1200</v>
          </cell>
          <cell r="E926">
            <v>1000</v>
          </cell>
        </row>
        <row r="927">
          <cell r="A927">
            <v>70410</v>
          </cell>
          <cell r="B927">
            <v>11633</v>
          </cell>
          <cell r="C927">
            <v>1200</v>
          </cell>
          <cell r="E927">
            <v>1000</v>
          </cell>
        </row>
        <row r="928">
          <cell r="A928">
            <v>70420</v>
          </cell>
          <cell r="B928">
            <v>11633</v>
          </cell>
          <cell r="C928">
            <v>1200</v>
          </cell>
          <cell r="E928">
            <v>1000</v>
          </cell>
        </row>
        <row r="929">
          <cell r="A929">
            <v>70435</v>
          </cell>
          <cell r="B929">
            <v>11633</v>
          </cell>
          <cell r="C929">
            <v>1200</v>
          </cell>
          <cell r="E929">
            <v>1000</v>
          </cell>
        </row>
        <row r="930">
          <cell r="A930">
            <v>71151</v>
          </cell>
          <cell r="B930">
            <v>10192</v>
          </cell>
          <cell r="C930">
            <v>1197</v>
          </cell>
          <cell r="E930">
            <v>1000</v>
          </cell>
        </row>
        <row r="931">
          <cell r="A931">
            <v>71161</v>
          </cell>
          <cell r="B931">
            <v>11736</v>
          </cell>
          <cell r="C931">
            <v>1197</v>
          </cell>
          <cell r="E931">
            <v>1000</v>
          </cell>
        </row>
        <row r="932">
          <cell r="A932">
            <v>71165</v>
          </cell>
          <cell r="B932">
            <v>11736</v>
          </cell>
          <cell r="C932">
            <v>1197</v>
          </cell>
          <cell r="E932">
            <v>1000</v>
          </cell>
        </row>
        <row r="933">
          <cell r="A933">
            <v>71170</v>
          </cell>
          <cell r="B933">
            <v>11736</v>
          </cell>
          <cell r="C933">
            <v>1197</v>
          </cell>
          <cell r="E933">
            <v>1000</v>
          </cell>
        </row>
        <row r="934">
          <cell r="A934">
            <v>71270</v>
          </cell>
          <cell r="B934">
            <v>10300</v>
          </cell>
          <cell r="C934">
            <v>1197</v>
          </cell>
          <cell r="E934">
            <v>1000</v>
          </cell>
        </row>
        <row r="935">
          <cell r="A935">
            <v>71273</v>
          </cell>
          <cell r="B935">
            <v>11736</v>
          </cell>
          <cell r="C935">
            <v>1197</v>
          </cell>
          <cell r="E935">
            <v>1000</v>
          </cell>
        </row>
        <row r="936">
          <cell r="A936">
            <v>71277</v>
          </cell>
          <cell r="B936">
            <v>10300</v>
          </cell>
          <cell r="C936">
            <v>1197</v>
          </cell>
          <cell r="E936">
            <v>1000</v>
          </cell>
        </row>
        <row r="937">
          <cell r="A937">
            <v>71278</v>
          </cell>
          <cell r="B937">
            <v>11736</v>
          </cell>
          <cell r="C937">
            <v>1197</v>
          </cell>
          <cell r="E937">
            <v>1000</v>
          </cell>
        </row>
        <row r="938">
          <cell r="A938">
            <v>71280</v>
          </cell>
          <cell r="B938">
            <v>10300</v>
          </cell>
          <cell r="C938">
            <v>1197</v>
          </cell>
          <cell r="E938">
            <v>1000</v>
          </cell>
        </row>
        <row r="939">
          <cell r="A939">
            <v>71281</v>
          </cell>
          <cell r="B939">
            <v>10300</v>
          </cell>
          <cell r="C939">
            <v>1197</v>
          </cell>
          <cell r="E939">
            <v>1000</v>
          </cell>
        </row>
        <row r="940">
          <cell r="A940">
            <v>71300</v>
          </cell>
          <cell r="B940">
            <v>11736</v>
          </cell>
          <cell r="C940">
            <v>1197</v>
          </cell>
          <cell r="E940">
            <v>1000</v>
          </cell>
        </row>
        <row r="941">
          <cell r="A941">
            <v>71301</v>
          </cell>
          <cell r="B941">
            <v>11736</v>
          </cell>
          <cell r="C941">
            <v>1197</v>
          </cell>
          <cell r="E941">
            <v>1000</v>
          </cell>
        </row>
        <row r="942">
          <cell r="A942">
            <v>71320</v>
          </cell>
          <cell r="B942">
            <v>11736</v>
          </cell>
          <cell r="C942">
            <v>1197</v>
          </cell>
          <cell r="E942">
            <v>1000</v>
          </cell>
        </row>
        <row r="943">
          <cell r="A943">
            <v>71330</v>
          </cell>
          <cell r="B943">
            <v>11736</v>
          </cell>
          <cell r="C943">
            <v>1197</v>
          </cell>
          <cell r="E943">
            <v>1000</v>
          </cell>
        </row>
        <row r="944">
          <cell r="A944">
            <v>71340</v>
          </cell>
          <cell r="B944">
            <v>11736</v>
          </cell>
          <cell r="C944">
            <v>1197</v>
          </cell>
          <cell r="E944">
            <v>1000</v>
          </cell>
        </row>
        <row r="945">
          <cell r="A945">
            <v>71355</v>
          </cell>
          <cell r="B945">
            <v>10426</v>
          </cell>
          <cell r="C945">
            <v>1066</v>
          </cell>
          <cell r="E945">
            <v>1000</v>
          </cell>
        </row>
        <row r="946">
          <cell r="A946">
            <v>71361</v>
          </cell>
          <cell r="B946">
            <v>10426</v>
          </cell>
          <cell r="C946">
            <v>1066</v>
          </cell>
          <cell r="E946">
            <v>1000</v>
          </cell>
        </row>
        <row r="947">
          <cell r="A947">
            <v>71365</v>
          </cell>
          <cell r="B947">
            <v>10470</v>
          </cell>
          <cell r="C947">
            <v>1070</v>
          </cell>
          <cell r="E947">
            <v>1000</v>
          </cell>
        </row>
        <row r="948">
          <cell r="A948">
            <v>71370</v>
          </cell>
          <cell r="B948">
            <v>11686</v>
          </cell>
          <cell r="C948">
            <v>1201</v>
          </cell>
          <cell r="E948">
            <v>1000</v>
          </cell>
        </row>
        <row r="949">
          <cell r="A949">
            <v>71375</v>
          </cell>
          <cell r="B949">
            <v>11736</v>
          </cell>
          <cell r="C949">
            <v>1197</v>
          </cell>
          <cell r="E949">
            <v>1000</v>
          </cell>
        </row>
        <row r="950">
          <cell r="A950">
            <v>71380</v>
          </cell>
          <cell r="B950">
            <v>11736</v>
          </cell>
          <cell r="C950">
            <v>1197</v>
          </cell>
          <cell r="E950">
            <v>1000</v>
          </cell>
        </row>
        <row r="951">
          <cell r="A951">
            <v>71385</v>
          </cell>
          <cell r="B951">
            <v>11736</v>
          </cell>
          <cell r="C951">
            <v>1197</v>
          </cell>
          <cell r="E951">
            <v>1000</v>
          </cell>
        </row>
        <row r="952">
          <cell r="A952">
            <v>71390</v>
          </cell>
          <cell r="B952">
            <v>11736</v>
          </cell>
          <cell r="C952">
            <v>1197</v>
          </cell>
          <cell r="E952">
            <v>1000</v>
          </cell>
        </row>
        <row r="953">
          <cell r="A953">
            <v>71395</v>
          </cell>
          <cell r="B953">
            <v>11736</v>
          </cell>
          <cell r="C953">
            <v>1197</v>
          </cell>
          <cell r="E953">
            <v>1000</v>
          </cell>
        </row>
        <row r="954">
          <cell r="A954">
            <v>71420</v>
          </cell>
          <cell r="B954">
            <v>11686</v>
          </cell>
          <cell r="C954">
            <v>1201</v>
          </cell>
          <cell r="E954">
            <v>1000</v>
          </cell>
        </row>
        <row r="955">
          <cell r="A955">
            <v>71500</v>
          </cell>
          <cell r="B955">
            <v>11843</v>
          </cell>
          <cell r="C955">
            <v>1201</v>
          </cell>
          <cell r="E955">
            <v>1000</v>
          </cell>
        </row>
        <row r="956">
          <cell r="A956">
            <v>71510</v>
          </cell>
          <cell r="B956">
            <v>11844</v>
          </cell>
          <cell r="C956">
            <v>1201</v>
          </cell>
          <cell r="E956">
            <v>1000</v>
          </cell>
        </row>
        <row r="957">
          <cell r="A957">
            <v>71615</v>
          </cell>
          <cell r="B957">
            <v>11736</v>
          </cell>
          <cell r="C957">
            <v>1197</v>
          </cell>
          <cell r="E957">
            <v>1000</v>
          </cell>
        </row>
        <row r="958">
          <cell r="A958">
            <v>72100</v>
          </cell>
          <cell r="B958">
            <v>11883</v>
          </cell>
          <cell r="C958">
            <v>1167</v>
          </cell>
          <cell r="E958">
            <v>1000</v>
          </cell>
        </row>
        <row r="959">
          <cell r="A959">
            <v>72310</v>
          </cell>
          <cell r="B959">
            <v>10765</v>
          </cell>
          <cell r="C959">
            <v>1192</v>
          </cell>
          <cell r="E959">
            <v>1000</v>
          </cell>
        </row>
        <row r="960">
          <cell r="A960">
            <v>72335</v>
          </cell>
          <cell r="B960">
            <v>10766</v>
          </cell>
          <cell r="C960">
            <v>1192</v>
          </cell>
          <cell r="E960">
            <v>1000</v>
          </cell>
        </row>
        <row r="961">
          <cell r="A961">
            <v>72351</v>
          </cell>
          <cell r="B961">
            <v>11879</v>
          </cell>
          <cell r="C961">
            <v>1196</v>
          </cell>
          <cell r="E961">
            <v>1000</v>
          </cell>
        </row>
        <row r="962">
          <cell r="A962">
            <v>72352</v>
          </cell>
          <cell r="B962">
            <v>10766</v>
          </cell>
          <cell r="C962">
            <v>1192</v>
          </cell>
          <cell r="E962">
            <v>1000</v>
          </cell>
        </row>
        <row r="963">
          <cell r="A963">
            <v>72353</v>
          </cell>
          <cell r="B963">
            <v>11878</v>
          </cell>
          <cell r="C963">
            <v>1196</v>
          </cell>
          <cell r="E963">
            <v>1000</v>
          </cell>
        </row>
        <row r="964">
          <cell r="A964">
            <v>72380</v>
          </cell>
          <cell r="B964">
            <v>11877</v>
          </cell>
          <cell r="C964">
            <v>1196</v>
          </cell>
          <cell r="E964">
            <v>1000</v>
          </cell>
        </row>
        <row r="965">
          <cell r="A965">
            <v>73130</v>
          </cell>
          <cell r="B965">
            <v>10683</v>
          </cell>
          <cell r="C965">
            <v>1094</v>
          </cell>
          <cell r="E965">
            <v>1000</v>
          </cell>
        </row>
        <row r="966">
          <cell r="A966">
            <v>73140</v>
          </cell>
          <cell r="B966">
            <v>10683</v>
          </cell>
          <cell r="C966">
            <v>1094</v>
          </cell>
          <cell r="E966">
            <v>1000</v>
          </cell>
        </row>
        <row r="967">
          <cell r="A967">
            <v>73141</v>
          </cell>
          <cell r="B967">
            <v>10684</v>
          </cell>
          <cell r="C967">
            <v>1094</v>
          </cell>
          <cell r="E967">
            <v>1000</v>
          </cell>
        </row>
        <row r="968">
          <cell r="A968">
            <v>73142</v>
          </cell>
          <cell r="B968">
            <v>10685</v>
          </cell>
          <cell r="C968">
            <v>1094</v>
          </cell>
          <cell r="E968">
            <v>1000</v>
          </cell>
        </row>
        <row r="969">
          <cell r="A969">
            <v>73143</v>
          </cell>
          <cell r="B969">
            <v>10686</v>
          </cell>
          <cell r="C969">
            <v>1094</v>
          </cell>
          <cell r="E969">
            <v>1000</v>
          </cell>
        </row>
        <row r="970">
          <cell r="A970">
            <v>73144</v>
          </cell>
          <cell r="B970">
            <v>10687</v>
          </cell>
          <cell r="C970">
            <v>1094</v>
          </cell>
          <cell r="E970">
            <v>1000</v>
          </cell>
        </row>
        <row r="971">
          <cell r="A971">
            <v>73145</v>
          </cell>
          <cell r="B971">
            <v>10688</v>
          </cell>
          <cell r="C971">
            <v>1094</v>
          </cell>
          <cell r="E971">
            <v>1000</v>
          </cell>
        </row>
        <row r="972">
          <cell r="A972">
            <v>73146</v>
          </cell>
          <cell r="B972">
            <v>10690</v>
          </cell>
          <cell r="C972">
            <v>1094</v>
          </cell>
          <cell r="E972">
            <v>1000</v>
          </cell>
        </row>
        <row r="973">
          <cell r="A973">
            <v>73147</v>
          </cell>
          <cell r="B973">
            <v>10689</v>
          </cell>
          <cell r="C973">
            <v>1094</v>
          </cell>
          <cell r="E973">
            <v>1000</v>
          </cell>
        </row>
        <row r="974">
          <cell r="A974">
            <v>73148</v>
          </cell>
          <cell r="B974">
            <v>10680</v>
          </cell>
          <cell r="C974">
            <v>1093</v>
          </cell>
          <cell r="E974">
            <v>1000</v>
          </cell>
        </row>
        <row r="975">
          <cell r="A975">
            <v>73149</v>
          </cell>
          <cell r="B975">
            <v>10680</v>
          </cell>
          <cell r="C975">
            <v>1093</v>
          </cell>
          <cell r="E975">
            <v>1000</v>
          </cell>
        </row>
        <row r="976">
          <cell r="A976">
            <v>73209</v>
          </cell>
          <cell r="B976">
            <v>10659</v>
          </cell>
          <cell r="C976">
            <v>1086</v>
          </cell>
          <cell r="E976">
            <v>1000</v>
          </cell>
        </row>
        <row r="977">
          <cell r="A977">
            <v>73210</v>
          </cell>
          <cell r="B977">
            <v>10659</v>
          </cell>
          <cell r="C977">
            <v>1086</v>
          </cell>
          <cell r="E977">
            <v>1000</v>
          </cell>
        </row>
        <row r="978">
          <cell r="A978">
            <v>73211</v>
          </cell>
          <cell r="B978">
            <v>10659</v>
          </cell>
          <cell r="C978">
            <v>1086</v>
          </cell>
          <cell r="E978">
            <v>1000</v>
          </cell>
        </row>
        <row r="979">
          <cell r="A979">
            <v>73215</v>
          </cell>
          <cell r="B979">
            <v>10659</v>
          </cell>
          <cell r="C979">
            <v>1086</v>
          </cell>
          <cell r="E979">
            <v>1000</v>
          </cell>
        </row>
        <row r="980">
          <cell r="A980">
            <v>73218</v>
          </cell>
          <cell r="B980">
            <v>10656</v>
          </cell>
          <cell r="C980">
            <v>1086</v>
          </cell>
          <cell r="E980">
            <v>1000</v>
          </cell>
        </row>
        <row r="981">
          <cell r="A981">
            <v>73219</v>
          </cell>
          <cell r="B981">
            <v>10658</v>
          </cell>
          <cell r="C981">
            <v>1086</v>
          </cell>
          <cell r="E981">
            <v>1000</v>
          </cell>
        </row>
        <row r="982">
          <cell r="A982">
            <v>73220</v>
          </cell>
          <cell r="B982">
            <v>10657</v>
          </cell>
          <cell r="C982">
            <v>1086</v>
          </cell>
          <cell r="E982">
            <v>1000</v>
          </cell>
        </row>
        <row r="983">
          <cell r="A983">
            <v>73301</v>
          </cell>
          <cell r="B983">
            <v>10676</v>
          </cell>
          <cell r="C983">
            <v>1173</v>
          </cell>
          <cell r="E983">
            <v>1000</v>
          </cell>
        </row>
        <row r="984">
          <cell r="A984">
            <v>73302</v>
          </cell>
          <cell r="B984">
            <v>10676</v>
          </cell>
          <cell r="C984">
            <v>1173</v>
          </cell>
          <cell r="E984">
            <v>1000</v>
          </cell>
        </row>
        <row r="985">
          <cell r="A985">
            <v>73309</v>
          </cell>
          <cell r="B985">
            <v>10764</v>
          </cell>
          <cell r="C985">
            <v>1098</v>
          </cell>
          <cell r="E985">
            <v>1000</v>
          </cell>
        </row>
        <row r="986">
          <cell r="A986">
            <v>73310</v>
          </cell>
          <cell r="B986">
            <v>10712</v>
          </cell>
          <cell r="C986">
            <v>1098</v>
          </cell>
          <cell r="E986">
            <v>1000</v>
          </cell>
        </row>
        <row r="987">
          <cell r="A987">
            <v>73311</v>
          </cell>
          <cell r="B987">
            <v>10706</v>
          </cell>
          <cell r="C987">
            <v>1098</v>
          </cell>
          <cell r="E987">
            <v>1000</v>
          </cell>
        </row>
        <row r="988">
          <cell r="A988">
            <v>73312</v>
          </cell>
          <cell r="B988">
            <v>10704</v>
          </cell>
          <cell r="C988">
            <v>1098</v>
          </cell>
          <cell r="E988">
            <v>1000</v>
          </cell>
        </row>
        <row r="989">
          <cell r="A989">
            <v>73313</v>
          </cell>
          <cell r="B989">
            <v>10705</v>
          </cell>
          <cell r="C989">
            <v>1098</v>
          </cell>
          <cell r="E989">
            <v>1000</v>
          </cell>
        </row>
        <row r="990">
          <cell r="A990">
            <v>73314</v>
          </cell>
          <cell r="B990">
            <v>10707</v>
          </cell>
          <cell r="C990">
            <v>1098</v>
          </cell>
          <cell r="E990">
            <v>1000</v>
          </cell>
        </row>
        <row r="991">
          <cell r="A991">
            <v>73315</v>
          </cell>
          <cell r="B991">
            <v>10714</v>
          </cell>
          <cell r="C991">
            <v>1098</v>
          </cell>
          <cell r="E991">
            <v>1000</v>
          </cell>
        </row>
        <row r="992">
          <cell r="A992">
            <v>73316</v>
          </cell>
          <cell r="B992">
            <v>10716</v>
          </cell>
          <cell r="C992">
            <v>1098</v>
          </cell>
          <cell r="E992">
            <v>1000</v>
          </cell>
        </row>
        <row r="993">
          <cell r="A993">
            <v>73317</v>
          </cell>
          <cell r="B993">
            <v>10716</v>
          </cell>
          <cell r="C993">
            <v>1098</v>
          </cell>
          <cell r="E993">
            <v>1000</v>
          </cell>
        </row>
        <row r="994">
          <cell r="A994">
            <v>73318</v>
          </cell>
          <cell r="B994">
            <v>10717</v>
          </cell>
          <cell r="C994">
            <v>1098</v>
          </cell>
          <cell r="E994">
            <v>1000</v>
          </cell>
        </row>
        <row r="995">
          <cell r="A995">
            <v>73319</v>
          </cell>
          <cell r="B995">
            <v>10712</v>
          </cell>
          <cell r="C995">
            <v>1098</v>
          </cell>
          <cell r="E995">
            <v>1000</v>
          </cell>
        </row>
        <row r="996">
          <cell r="A996">
            <v>73330</v>
          </cell>
          <cell r="B996">
            <v>10695</v>
          </cell>
          <cell r="C996">
            <v>1090</v>
          </cell>
          <cell r="E996">
            <v>1000</v>
          </cell>
        </row>
        <row r="997">
          <cell r="A997">
            <v>73331</v>
          </cell>
          <cell r="B997">
            <v>10695</v>
          </cell>
          <cell r="C997">
            <v>1090</v>
          </cell>
          <cell r="E997">
            <v>1000</v>
          </cell>
        </row>
        <row r="998">
          <cell r="A998">
            <v>73332</v>
          </cell>
          <cell r="B998">
            <v>10696</v>
          </cell>
          <cell r="C998">
            <v>1090</v>
          </cell>
          <cell r="E998">
            <v>1000</v>
          </cell>
        </row>
        <row r="999">
          <cell r="A999">
            <v>73333</v>
          </cell>
          <cell r="B999">
            <v>10697</v>
          </cell>
          <cell r="C999">
            <v>1090</v>
          </cell>
          <cell r="E999">
            <v>1000</v>
          </cell>
        </row>
        <row r="1000">
          <cell r="A1000">
            <v>73334</v>
          </cell>
          <cell r="B1000">
            <v>10698</v>
          </cell>
          <cell r="C1000">
            <v>1090</v>
          </cell>
          <cell r="E1000">
            <v>1000</v>
          </cell>
        </row>
        <row r="1001">
          <cell r="A1001">
            <v>73336</v>
          </cell>
          <cell r="B1001">
            <v>10699</v>
          </cell>
          <cell r="C1001">
            <v>1090</v>
          </cell>
          <cell r="E1001">
            <v>1000</v>
          </cell>
        </row>
        <row r="1002">
          <cell r="A1002">
            <v>73401</v>
          </cell>
          <cell r="B1002">
            <v>10718</v>
          </cell>
          <cell r="C1002">
            <v>1170</v>
          </cell>
          <cell r="E1002">
            <v>1000</v>
          </cell>
        </row>
        <row r="1003">
          <cell r="A1003">
            <v>73403</v>
          </cell>
          <cell r="B1003">
            <v>10718</v>
          </cell>
          <cell r="C1003">
            <v>1170</v>
          </cell>
          <cell r="E1003">
            <v>1000</v>
          </cell>
        </row>
        <row r="1004">
          <cell r="A1004">
            <v>73405</v>
          </cell>
          <cell r="B1004">
            <v>10647</v>
          </cell>
          <cell r="C1004">
            <v>1197</v>
          </cell>
          <cell r="E1004">
            <v>1000</v>
          </cell>
        </row>
        <row r="1005">
          <cell r="A1005">
            <v>73406</v>
          </cell>
          <cell r="B1005">
            <v>10647</v>
          </cell>
          <cell r="C1005">
            <v>1197</v>
          </cell>
          <cell r="E1005">
            <v>1000</v>
          </cell>
        </row>
        <row r="1006">
          <cell r="A1006">
            <v>73411</v>
          </cell>
          <cell r="B1006">
            <v>11928</v>
          </cell>
          <cell r="C1006">
            <v>1170</v>
          </cell>
          <cell r="E1006">
            <v>1000</v>
          </cell>
        </row>
        <row r="1007">
          <cell r="A1007">
            <v>73421</v>
          </cell>
          <cell r="B1007">
            <v>11928</v>
          </cell>
          <cell r="C1007">
            <v>1170</v>
          </cell>
          <cell r="E1007">
            <v>1000</v>
          </cell>
        </row>
        <row r="1008">
          <cell r="A1008">
            <v>73425</v>
          </cell>
          <cell r="B1008">
            <v>11928</v>
          </cell>
          <cell r="C1008">
            <v>1170</v>
          </cell>
          <cell r="E1008">
            <v>1000</v>
          </cell>
        </row>
        <row r="1009">
          <cell r="A1009">
            <v>73430</v>
          </cell>
          <cell r="B1009">
            <v>11928</v>
          </cell>
          <cell r="C1009">
            <v>1170</v>
          </cell>
          <cell r="E1009">
            <v>1000</v>
          </cell>
        </row>
        <row r="1010">
          <cell r="A1010">
            <v>73435</v>
          </cell>
          <cell r="B1010">
            <v>11928</v>
          </cell>
          <cell r="C1010">
            <v>1170</v>
          </cell>
          <cell r="E1010">
            <v>1000</v>
          </cell>
        </row>
        <row r="1011">
          <cell r="A1011">
            <v>73439</v>
          </cell>
          <cell r="B1011">
            <v>10724</v>
          </cell>
          <cell r="C1011">
            <v>1170</v>
          </cell>
          <cell r="E1011">
            <v>1000</v>
          </cell>
        </row>
        <row r="1012">
          <cell r="A1012">
            <v>73440</v>
          </cell>
          <cell r="B1012">
            <v>10725</v>
          </cell>
          <cell r="C1012">
            <v>1170</v>
          </cell>
          <cell r="E1012">
            <v>1000</v>
          </cell>
        </row>
        <row r="1013">
          <cell r="A1013">
            <v>73441</v>
          </cell>
          <cell r="B1013">
            <v>10724</v>
          </cell>
          <cell r="C1013">
            <v>1170</v>
          </cell>
          <cell r="E1013">
            <v>1000</v>
          </cell>
        </row>
        <row r="1014">
          <cell r="A1014">
            <v>73444</v>
          </cell>
          <cell r="B1014">
            <v>10728</v>
          </cell>
          <cell r="C1014">
            <v>1170</v>
          </cell>
          <cell r="E1014">
            <v>1000</v>
          </cell>
        </row>
        <row r="1015">
          <cell r="A1015">
            <v>73445</v>
          </cell>
          <cell r="B1015">
            <v>10728</v>
          </cell>
          <cell r="C1015">
            <v>1170</v>
          </cell>
          <cell r="E1015">
            <v>1000</v>
          </cell>
        </row>
        <row r="1016">
          <cell r="A1016">
            <v>73446</v>
          </cell>
          <cell r="B1016">
            <v>10729</v>
          </cell>
          <cell r="C1016">
            <v>1170</v>
          </cell>
          <cell r="E1016">
            <v>1000</v>
          </cell>
        </row>
        <row r="1017">
          <cell r="A1017">
            <v>73447</v>
          </cell>
          <cell r="B1017">
            <v>10730</v>
          </cell>
          <cell r="C1017">
            <v>1170</v>
          </cell>
          <cell r="E1017">
            <v>1000</v>
          </cell>
        </row>
        <row r="1018">
          <cell r="A1018">
            <v>73448</v>
          </cell>
          <cell r="B1018">
            <v>10731</v>
          </cell>
          <cell r="C1018">
            <v>1170</v>
          </cell>
          <cell r="E1018">
            <v>1000</v>
          </cell>
        </row>
        <row r="1019">
          <cell r="A1019">
            <v>73449</v>
          </cell>
          <cell r="B1019">
            <v>10726</v>
          </cell>
          <cell r="C1019">
            <v>1170</v>
          </cell>
          <cell r="E1019">
            <v>1000</v>
          </cell>
        </row>
        <row r="1020">
          <cell r="A1020">
            <v>73450</v>
          </cell>
          <cell r="B1020">
            <v>10726</v>
          </cell>
          <cell r="C1020">
            <v>1170</v>
          </cell>
          <cell r="E1020">
            <v>1000</v>
          </cell>
        </row>
        <row r="1021">
          <cell r="A1021">
            <v>73451</v>
          </cell>
          <cell r="B1021">
            <v>10727</v>
          </cell>
          <cell r="C1021">
            <v>1170</v>
          </cell>
          <cell r="E1021">
            <v>1000</v>
          </cell>
        </row>
        <row r="1022">
          <cell r="A1022">
            <v>73455</v>
          </cell>
          <cell r="B1022">
            <v>10723</v>
          </cell>
          <cell r="C1022">
            <v>1170</v>
          </cell>
          <cell r="E1022">
            <v>1000</v>
          </cell>
        </row>
        <row r="1023">
          <cell r="A1023">
            <v>73459</v>
          </cell>
          <cell r="B1023">
            <v>10732</v>
          </cell>
          <cell r="C1023">
            <v>1170</v>
          </cell>
          <cell r="E1023">
            <v>1000</v>
          </cell>
        </row>
        <row r="1024">
          <cell r="A1024">
            <v>73460</v>
          </cell>
          <cell r="B1024">
            <v>10733</v>
          </cell>
          <cell r="C1024">
            <v>1170</v>
          </cell>
          <cell r="E1024">
            <v>1000</v>
          </cell>
        </row>
        <row r="1025">
          <cell r="A1025">
            <v>73461</v>
          </cell>
          <cell r="B1025">
            <v>10734</v>
          </cell>
          <cell r="C1025">
            <v>1170</v>
          </cell>
          <cell r="E1025">
            <v>1000</v>
          </cell>
        </row>
        <row r="1026">
          <cell r="A1026">
            <v>73462</v>
          </cell>
          <cell r="B1026">
            <v>10735</v>
          </cell>
          <cell r="C1026">
            <v>1170</v>
          </cell>
          <cell r="E1026">
            <v>1000</v>
          </cell>
        </row>
        <row r="1027">
          <cell r="A1027">
            <v>73465</v>
          </cell>
          <cell r="B1027">
            <v>10732</v>
          </cell>
          <cell r="C1027">
            <v>1170</v>
          </cell>
          <cell r="E1027">
            <v>1000</v>
          </cell>
        </row>
        <row r="1028">
          <cell r="A1028">
            <v>73501</v>
          </cell>
          <cell r="B1028">
            <v>10736</v>
          </cell>
          <cell r="C1028">
            <v>1170</v>
          </cell>
          <cell r="E1028">
            <v>1000</v>
          </cell>
        </row>
        <row r="1029">
          <cell r="A1029">
            <v>73511</v>
          </cell>
          <cell r="B1029">
            <v>10742</v>
          </cell>
          <cell r="C1029">
            <v>1170</v>
          </cell>
          <cell r="E1029">
            <v>1000</v>
          </cell>
        </row>
        <row r="1030">
          <cell r="A1030">
            <v>73512</v>
          </cell>
          <cell r="B1030">
            <v>10736</v>
          </cell>
          <cell r="C1030">
            <v>1170</v>
          </cell>
          <cell r="E1030">
            <v>1000</v>
          </cell>
        </row>
        <row r="1031">
          <cell r="A1031">
            <v>73515</v>
          </cell>
          <cell r="B1031">
            <v>10736</v>
          </cell>
          <cell r="C1031">
            <v>1170</v>
          </cell>
          <cell r="E1031">
            <v>1000</v>
          </cell>
        </row>
        <row r="1032">
          <cell r="A1032">
            <v>73520</v>
          </cell>
          <cell r="B1032">
            <v>10736</v>
          </cell>
          <cell r="C1032">
            <v>1170</v>
          </cell>
          <cell r="E1032">
            <v>1000</v>
          </cell>
        </row>
        <row r="1033">
          <cell r="A1033">
            <v>73525</v>
          </cell>
          <cell r="B1033">
            <v>10736</v>
          </cell>
          <cell r="C1033">
            <v>1170</v>
          </cell>
          <cell r="E1033">
            <v>1000</v>
          </cell>
        </row>
        <row r="1034">
          <cell r="A1034">
            <v>73530</v>
          </cell>
          <cell r="B1034">
            <v>10741</v>
          </cell>
          <cell r="C1034">
            <v>1170</v>
          </cell>
          <cell r="E1034">
            <v>1000</v>
          </cell>
        </row>
        <row r="1035">
          <cell r="A1035">
            <v>73534</v>
          </cell>
          <cell r="B1035">
            <v>10742</v>
          </cell>
          <cell r="C1035">
            <v>1170</v>
          </cell>
          <cell r="E1035">
            <v>1000</v>
          </cell>
        </row>
        <row r="1036">
          <cell r="A1036">
            <v>73535</v>
          </cell>
          <cell r="B1036">
            <v>10742</v>
          </cell>
          <cell r="C1036">
            <v>1170</v>
          </cell>
          <cell r="E1036">
            <v>1000</v>
          </cell>
        </row>
        <row r="1037">
          <cell r="A1037">
            <v>73536</v>
          </cell>
          <cell r="B1037">
            <v>10743</v>
          </cell>
          <cell r="C1037">
            <v>1170</v>
          </cell>
          <cell r="E1037">
            <v>1000</v>
          </cell>
        </row>
        <row r="1038">
          <cell r="A1038">
            <v>73537</v>
          </cell>
          <cell r="B1038">
            <v>10744</v>
          </cell>
          <cell r="C1038">
            <v>1170</v>
          </cell>
          <cell r="E1038">
            <v>1000</v>
          </cell>
        </row>
        <row r="1039">
          <cell r="A1039">
            <v>73539</v>
          </cell>
          <cell r="B1039">
            <v>10745</v>
          </cell>
          <cell r="C1039">
            <v>1170</v>
          </cell>
          <cell r="E1039">
            <v>1000</v>
          </cell>
        </row>
        <row r="1040">
          <cell r="A1040">
            <v>73540</v>
          </cell>
          <cell r="B1040">
            <v>10745</v>
          </cell>
          <cell r="C1040">
            <v>1170</v>
          </cell>
          <cell r="E1040">
            <v>1000</v>
          </cell>
        </row>
        <row r="1041">
          <cell r="A1041">
            <v>73541</v>
          </cell>
          <cell r="B1041">
            <v>10746</v>
          </cell>
          <cell r="C1041">
            <v>1170</v>
          </cell>
          <cell r="E1041">
            <v>1000</v>
          </cell>
        </row>
        <row r="1042">
          <cell r="A1042">
            <v>73544</v>
          </cell>
          <cell r="B1042">
            <v>10747</v>
          </cell>
          <cell r="C1042">
            <v>1170</v>
          </cell>
          <cell r="E1042">
            <v>1000</v>
          </cell>
        </row>
        <row r="1043">
          <cell r="A1043">
            <v>73545</v>
          </cell>
          <cell r="B1043">
            <v>10747</v>
          </cell>
          <cell r="C1043">
            <v>1170</v>
          </cell>
          <cell r="E1043">
            <v>1000</v>
          </cell>
        </row>
        <row r="1044">
          <cell r="A1044">
            <v>73546</v>
          </cell>
          <cell r="B1044">
            <v>10748</v>
          </cell>
          <cell r="C1044">
            <v>1170</v>
          </cell>
          <cell r="E1044">
            <v>1000</v>
          </cell>
        </row>
        <row r="1045">
          <cell r="A1045">
            <v>73550</v>
          </cell>
          <cell r="B1045">
            <v>11606</v>
          </cell>
          <cell r="C1045">
            <v>1170</v>
          </cell>
          <cell r="E1045">
            <v>1000</v>
          </cell>
        </row>
        <row r="1046">
          <cell r="A1046">
            <v>73610</v>
          </cell>
          <cell r="B1046">
            <v>11876</v>
          </cell>
          <cell r="C1046">
            <v>1196</v>
          </cell>
          <cell r="E1046">
            <v>1000</v>
          </cell>
        </row>
        <row r="1047">
          <cell r="A1047">
            <v>73619</v>
          </cell>
          <cell r="B1047">
            <v>10768</v>
          </cell>
          <cell r="C1047">
            <v>1192</v>
          </cell>
          <cell r="E1047">
            <v>1000</v>
          </cell>
        </row>
        <row r="1048">
          <cell r="A1048">
            <v>73630</v>
          </cell>
          <cell r="B1048">
            <v>11870</v>
          </cell>
          <cell r="C1048">
            <v>1030</v>
          </cell>
          <cell r="E1048">
            <v>1000</v>
          </cell>
        </row>
        <row r="1049">
          <cell r="A1049">
            <v>73701</v>
          </cell>
          <cell r="B1049">
            <v>10647</v>
          </cell>
          <cell r="C1049">
            <v>1197</v>
          </cell>
          <cell r="E1049">
            <v>1000</v>
          </cell>
        </row>
        <row r="1050">
          <cell r="A1050">
            <v>73705</v>
          </cell>
          <cell r="B1050">
            <v>10647</v>
          </cell>
          <cell r="C1050">
            <v>1197</v>
          </cell>
          <cell r="E1050">
            <v>1000</v>
          </cell>
        </row>
        <row r="1051">
          <cell r="A1051">
            <v>73711</v>
          </cell>
          <cell r="B1051">
            <v>10648</v>
          </cell>
          <cell r="C1051">
            <v>1197</v>
          </cell>
          <cell r="E1051">
            <v>1000</v>
          </cell>
        </row>
        <row r="1052">
          <cell r="A1052">
            <v>73713</v>
          </cell>
          <cell r="B1052">
            <v>10648</v>
          </cell>
          <cell r="C1052">
            <v>1197</v>
          </cell>
          <cell r="E1052">
            <v>1000</v>
          </cell>
        </row>
        <row r="1053">
          <cell r="A1053">
            <v>73721</v>
          </cell>
          <cell r="B1053">
            <v>10660</v>
          </cell>
          <cell r="C1053">
            <v>1194</v>
          </cell>
          <cell r="E1053">
            <v>1000</v>
          </cell>
        </row>
        <row r="1054">
          <cell r="A1054">
            <v>73723</v>
          </cell>
          <cell r="B1054">
            <v>10660</v>
          </cell>
          <cell r="C1054">
            <v>1194</v>
          </cell>
          <cell r="E1054">
            <v>1000</v>
          </cell>
        </row>
        <row r="1055">
          <cell r="A1055">
            <v>73730</v>
          </cell>
          <cell r="B1055">
            <v>10663</v>
          </cell>
          <cell r="C1055">
            <v>1194</v>
          </cell>
          <cell r="E1055">
            <v>1000</v>
          </cell>
        </row>
        <row r="1056">
          <cell r="A1056">
            <v>73733</v>
          </cell>
          <cell r="B1056">
            <v>10663</v>
          </cell>
          <cell r="C1056">
            <v>1194</v>
          </cell>
          <cell r="E1056">
            <v>1000</v>
          </cell>
        </row>
        <row r="1057">
          <cell r="A1057">
            <v>73734</v>
          </cell>
          <cell r="B1057">
            <v>10664</v>
          </cell>
          <cell r="C1057">
            <v>1194</v>
          </cell>
          <cell r="E1057">
            <v>1000</v>
          </cell>
        </row>
        <row r="1058">
          <cell r="A1058">
            <v>73743</v>
          </cell>
          <cell r="B1058">
            <v>10670</v>
          </cell>
          <cell r="C1058">
            <v>1194</v>
          </cell>
          <cell r="E1058">
            <v>1000</v>
          </cell>
        </row>
        <row r="1059">
          <cell r="A1059">
            <v>73747</v>
          </cell>
          <cell r="B1059">
            <v>10665</v>
          </cell>
          <cell r="C1059">
            <v>1194</v>
          </cell>
          <cell r="E1059">
            <v>1000</v>
          </cell>
        </row>
        <row r="1060">
          <cell r="A1060">
            <v>73750</v>
          </cell>
          <cell r="B1060">
            <v>10666</v>
          </cell>
          <cell r="C1060">
            <v>1194</v>
          </cell>
          <cell r="E1060">
            <v>1000</v>
          </cell>
        </row>
        <row r="1061">
          <cell r="A1061">
            <v>73760</v>
          </cell>
          <cell r="B1061">
            <v>10671</v>
          </cell>
          <cell r="C1061">
            <v>1194</v>
          </cell>
          <cell r="E1061">
            <v>1000</v>
          </cell>
        </row>
        <row r="1062">
          <cell r="A1062">
            <v>73764</v>
          </cell>
          <cell r="B1062">
            <v>10671</v>
          </cell>
          <cell r="C1062">
            <v>1194</v>
          </cell>
          <cell r="E1062">
            <v>1000</v>
          </cell>
        </row>
        <row r="1063">
          <cell r="A1063">
            <v>73766</v>
          </cell>
          <cell r="B1063">
            <v>10671</v>
          </cell>
          <cell r="C1063">
            <v>1194</v>
          </cell>
          <cell r="E1063">
            <v>1000</v>
          </cell>
        </row>
        <row r="1064">
          <cell r="A1064">
            <v>73770</v>
          </cell>
          <cell r="B1064">
            <v>10675</v>
          </cell>
          <cell r="C1064">
            <v>1194</v>
          </cell>
          <cell r="E1064">
            <v>1000</v>
          </cell>
        </row>
        <row r="1065">
          <cell r="A1065">
            <v>73777</v>
          </cell>
          <cell r="B1065">
            <v>10647</v>
          </cell>
          <cell r="C1065">
            <v>1197</v>
          </cell>
          <cell r="E1065">
            <v>1000</v>
          </cell>
        </row>
        <row r="1066">
          <cell r="A1066">
            <v>73780</v>
          </cell>
          <cell r="B1066">
            <v>10648</v>
          </cell>
          <cell r="C1066">
            <v>1197</v>
          </cell>
          <cell r="E1066">
            <v>1000</v>
          </cell>
        </row>
        <row r="1067">
          <cell r="A1067">
            <v>73785</v>
          </cell>
          <cell r="B1067">
            <v>10648</v>
          </cell>
          <cell r="C1067">
            <v>1197</v>
          </cell>
          <cell r="E1067">
            <v>1000</v>
          </cell>
        </row>
        <row r="1068">
          <cell r="A1068">
            <v>73786</v>
          </cell>
          <cell r="B1068">
            <v>10648</v>
          </cell>
          <cell r="C1068">
            <v>1197</v>
          </cell>
          <cell r="E1068">
            <v>1000</v>
          </cell>
        </row>
        <row r="1069">
          <cell r="A1069">
            <v>73795</v>
          </cell>
          <cell r="B1069">
            <v>10648</v>
          </cell>
          <cell r="C1069">
            <v>1197</v>
          </cell>
          <cell r="E1069">
            <v>1000</v>
          </cell>
        </row>
        <row r="1070">
          <cell r="A1070">
            <v>73797</v>
          </cell>
          <cell r="B1070">
            <v>10647</v>
          </cell>
          <cell r="C1070">
            <v>1197</v>
          </cell>
          <cell r="E1070">
            <v>1000</v>
          </cell>
        </row>
        <row r="1071">
          <cell r="A1071">
            <v>74001</v>
          </cell>
          <cell r="B1071">
            <v>10192</v>
          </cell>
          <cell r="C1071">
            <v>1197</v>
          </cell>
          <cell r="E1071">
            <v>1000</v>
          </cell>
        </row>
        <row r="1072">
          <cell r="A1072">
            <v>74101</v>
          </cell>
          <cell r="B1072">
            <v>10610</v>
          </cell>
          <cell r="C1072">
            <v>1205</v>
          </cell>
          <cell r="E1072">
            <v>1000</v>
          </cell>
        </row>
        <row r="1073">
          <cell r="A1073">
            <v>74201</v>
          </cell>
          <cell r="B1073">
            <v>10301</v>
          </cell>
          <cell r="C1073">
            <v>1063</v>
          </cell>
          <cell r="E1073">
            <v>1000</v>
          </cell>
        </row>
        <row r="1074">
          <cell r="A1074">
            <v>74210</v>
          </cell>
          <cell r="B1074">
            <v>10307</v>
          </cell>
          <cell r="C1074">
            <v>1063</v>
          </cell>
          <cell r="E1074">
            <v>1000</v>
          </cell>
        </row>
        <row r="1075">
          <cell r="A1075">
            <v>74220</v>
          </cell>
          <cell r="B1075">
            <v>10304</v>
          </cell>
          <cell r="C1075">
            <v>1063</v>
          </cell>
          <cell r="E1075">
            <v>1000</v>
          </cell>
        </row>
        <row r="1076">
          <cell r="A1076">
            <v>74230</v>
          </cell>
          <cell r="B1076">
            <v>10307</v>
          </cell>
          <cell r="C1076">
            <v>1063</v>
          </cell>
          <cell r="E1076">
            <v>1000</v>
          </cell>
        </row>
        <row r="1077">
          <cell r="A1077">
            <v>74240</v>
          </cell>
          <cell r="B1077">
            <v>10301</v>
          </cell>
          <cell r="C1077">
            <v>1063</v>
          </cell>
          <cell r="E1077">
            <v>1000</v>
          </cell>
        </row>
        <row r="1078">
          <cell r="A1078">
            <v>74250</v>
          </cell>
          <cell r="B1078">
            <v>10301</v>
          </cell>
          <cell r="C1078">
            <v>1063</v>
          </cell>
          <cell r="E1078">
            <v>1000</v>
          </cell>
        </row>
        <row r="1079">
          <cell r="A1079">
            <v>74405</v>
          </cell>
          <cell r="B1079">
            <v>10331</v>
          </cell>
          <cell r="C1079">
            <v>1082</v>
          </cell>
          <cell r="E1079">
            <v>1000</v>
          </cell>
        </row>
        <row r="1080">
          <cell r="A1080">
            <v>74410</v>
          </cell>
          <cell r="B1080">
            <v>10337</v>
          </cell>
          <cell r="C1080">
            <v>1082</v>
          </cell>
          <cell r="E1080">
            <v>1000</v>
          </cell>
        </row>
        <row r="1081">
          <cell r="A1081">
            <v>74411</v>
          </cell>
          <cell r="B1081">
            <v>10337</v>
          </cell>
          <cell r="C1081">
            <v>1082</v>
          </cell>
          <cell r="E1081">
            <v>1000</v>
          </cell>
        </row>
        <row r="1082">
          <cell r="A1082">
            <v>74412</v>
          </cell>
          <cell r="B1082">
            <v>10337</v>
          </cell>
          <cell r="C1082">
            <v>1082</v>
          </cell>
          <cell r="E1082">
            <v>1000</v>
          </cell>
        </row>
        <row r="1083">
          <cell r="A1083">
            <v>74413</v>
          </cell>
          <cell r="B1083">
            <v>10337</v>
          </cell>
          <cell r="C1083">
            <v>1082</v>
          </cell>
          <cell r="E1083">
            <v>1000</v>
          </cell>
        </row>
        <row r="1084">
          <cell r="A1084">
            <v>74414</v>
          </cell>
          <cell r="B1084">
            <v>10337</v>
          </cell>
          <cell r="C1084">
            <v>1082</v>
          </cell>
          <cell r="E1084">
            <v>1000</v>
          </cell>
        </row>
        <row r="1085">
          <cell r="A1085">
            <v>74421</v>
          </cell>
          <cell r="B1085">
            <v>10334</v>
          </cell>
          <cell r="C1085">
            <v>1082</v>
          </cell>
          <cell r="E1085">
            <v>1000</v>
          </cell>
        </row>
        <row r="1086">
          <cell r="A1086">
            <v>74422</v>
          </cell>
          <cell r="B1086">
            <v>10334</v>
          </cell>
          <cell r="C1086">
            <v>1082</v>
          </cell>
          <cell r="E1086">
            <v>1000</v>
          </cell>
        </row>
        <row r="1087">
          <cell r="A1087">
            <v>74423</v>
          </cell>
          <cell r="B1087">
            <v>16334</v>
          </cell>
          <cell r="C1087">
            <v>1082</v>
          </cell>
          <cell r="E1087">
            <v>1000</v>
          </cell>
        </row>
        <row r="1088">
          <cell r="A1088">
            <v>74424</v>
          </cell>
          <cell r="B1088">
            <v>10334</v>
          </cell>
          <cell r="C1088">
            <v>1082</v>
          </cell>
          <cell r="E1088">
            <v>1000</v>
          </cell>
        </row>
        <row r="1089">
          <cell r="A1089">
            <v>74425</v>
          </cell>
          <cell r="B1089">
            <v>10334</v>
          </cell>
          <cell r="C1089">
            <v>1082</v>
          </cell>
          <cell r="E1089">
            <v>1000</v>
          </cell>
        </row>
        <row r="1090">
          <cell r="A1090">
            <v>74426</v>
          </cell>
          <cell r="B1090">
            <v>10334</v>
          </cell>
          <cell r="C1090">
            <v>1082</v>
          </cell>
          <cell r="E1090">
            <v>1000</v>
          </cell>
        </row>
        <row r="1091">
          <cell r="A1091">
            <v>74430</v>
          </cell>
          <cell r="B1091">
            <v>10337</v>
          </cell>
          <cell r="C1091">
            <v>1082</v>
          </cell>
          <cell r="E1091">
            <v>1000</v>
          </cell>
        </row>
        <row r="1092">
          <cell r="A1092">
            <v>74441</v>
          </cell>
          <cell r="B1092">
            <v>10331</v>
          </cell>
          <cell r="C1092">
            <v>1082</v>
          </cell>
          <cell r="E1092">
            <v>1000</v>
          </cell>
        </row>
        <row r="1093">
          <cell r="A1093">
            <v>74442</v>
          </cell>
          <cell r="B1093">
            <v>10331</v>
          </cell>
          <cell r="C1093">
            <v>1082</v>
          </cell>
          <cell r="E1093">
            <v>1000</v>
          </cell>
        </row>
        <row r="1094">
          <cell r="A1094">
            <v>74443</v>
          </cell>
          <cell r="B1094">
            <v>10331</v>
          </cell>
          <cell r="C1094">
            <v>1082</v>
          </cell>
          <cell r="E1094">
            <v>1000</v>
          </cell>
        </row>
        <row r="1095">
          <cell r="A1095">
            <v>74444</v>
          </cell>
          <cell r="B1095">
            <v>10331</v>
          </cell>
          <cell r="C1095">
            <v>1082</v>
          </cell>
          <cell r="E1095">
            <v>1000</v>
          </cell>
        </row>
        <row r="1096">
          <cell r="A1096">
            <v>74445</v>
          </cell>
          <cell r="B1096">
            <v>10331</v>
          </cell>
          <cell r="C1096">
            <v>1082</v>
          </cell>
          <cell r="E1096">
            <v>1000</v>
          </cell>
        </row>
        <row r="1097">
          <cell r="A1097">
            <v>74600</v>
          </cell>
          <cell r="B1097">
            <v>10621</v>
          </cell>
          <cell r="C1097">
            <v>1182</v>
          </cell>
          <cell r="E1097">
            <v>1000</v>
          </cell>
        </row>
        <row r="1098">
          <cell r="A1098">
            <v>74610</v>
          </cell>
          <cell r="B1098">
            <v>10629</v>
          </cell>
          <cell r="C1098">
            <v>1103</v>
          </cell>
          <cell r="E1098">
            <v>1000</v>
          </cell>
        </row>
        <row r="1099">
          <cell r="A1099">
            <v>74620</v>
          </cell>
          <cell r="B1099">
            <v>10625</v>
          </cell>
          <cell r="C1099">
            <v>1101</v>
          </cell>
          <cell r="E1099">
            <v>1000</v>
          </cell>
        </row>
        <row r="1100">
          <cell r="A1100">
            <v>74627</v>
          </cell>
          <cell r="B1100">
            <v>11637</v>
          </cell>
          <cell r="C1100">
            <v>1198</v>
          </cell>
          <cell r="E1100">
            <v>1000</v>
          </cell>
        </row>
        <row r="1101">
          <cell r="A1101">
            <v>74630</v>
          </cell>
          <cell r="B1101">
            <v>10633</v>
          </cell>
          <cell r="C1101">
            <v>1102</v>
          </cell>
          <cell r="E1101">
            <v>1000</v>
          </cell>
        </row>
        <row r="1102">
          <cell r="A1102">
            <v>74635</v>
          </cell>
          <cell r="B1102">
            <v>10645</v>
          </cell>
          <cell r="C1102">
            <v>1104</v>
          </cell>
          <cell r="E1102">
            <v>1000</v>
          </cell>
        </row>
        <row r="1103">
          <cell r="A1103">
            <v>74650</v>
          </cell>
          <cell r="B1103">
            <v>10646</v>
          </cell>
          <cell r="C1103">
            <v>1203</v>
          </cell>
          <cell r="E1103">
            <v>1000</v>
          </cell>
        </row>
        <row r="1104">
          <cell r="A1104">
            <v>74705</v>
          </cell>
          <cell r="B1104">
            <v>10361</v>
          </cell>
          <cell r="C1104">
            <v>1073</v>
          </cell>
          <cell r="E1104">
            <v>1000</v>
          </cell>
        </row>
        <row r="1105">
          <cell r="A1105">
            <v>74710</v>
          </cell>
          <cell r="B1105">
            <v>10367</v>
          </cell>
          <cell r="C1105">
            <v>1073</v>
          </cell>
          <cell r="E1105">
            <v>1000</v>
          </cell>
        </row>
        <row r="1106">
          <cell r="A1106">
            <v>74721</v>
          </cell>
          <cell r="B1106">
            <v>10364</v>
          </cell>
          <cell r="C1106">
            <v>1073</v>
          </cell>
          <cell r="E1106">
            <v>1000</v>
          </cell>
        </row>
        <row r="1107">
          <cell r="A1107">
            <v>74723</v>
          </cell>
          <cell r="B1107">
            <v>10367</v>
          </cell>
          <cell r="C1107">
            <v>1073</v>
          </cell>
          <cell r="E1107">
            <v>1000</v>
          </cell>
        </row>
        <row r="1108">
          <cell r="A1108">
            <v>74731</v>
          </cell>
          <cell r="B1108">
            <v>10367</v>
          </cell>
          <cell r="C1108">
            <v>1073</v>
          </cell>
          <cell r="E1108">
            <v>1000</v>
          </cell>
        </row>
        <row r="1109">
          <cell r="A1109">
            <v>74733</v>
          </cell>
          <cell r="B1109">
            <v>10367</v>
          </cell>
          <cell r="C1109">
            <v>1073</v>
          </cell>
          <cell r="E1109">
            <v>1000</v>
          </cell>
        </row>
        <row r="1110">
          <cell r="A1110">
            <v>74737</v>
          </cell>
          <cell r="B1110">
            <v>10367</v>
          </cell>
          <cell r="C1110">
            <v>1073</v>
          </cell>
          <cell r="E1110">
            <v>1000</v>
          </cell>
        </row>
        <row r="1111">
          <cell r="A1111">
            <v>74741</v>
          </cell>
          <cell r="B1111">
            <v>10361</v>
          </cell>
          <cell r="C1111">
            <v>1073</v>
          </cell>
          <cell r="E1111">
            <v>1000</v>
          </cell>
        </row>
        <row r="1112">
          <cell r="A1112">
            <v>74742</v>
          </cell>
          <cell r="B1112">
            <v>10361</v>
          </cell>
          <cell r="C1112">
            <v>1073</v>
          </cell>
          <cell r="E1112">
            <v>1000</v>
          </cell>
        </row>
        <row r="1113">
          <cell r="A1113">
            <v>74743</v>
          </cell>
          <cell r="B1113">
            <v>10361</v>
          </cell>
          <cell r="C1113">
            <v>1073</v>
          </cell>
          <cell r="E1113">
            <v>1000</v>
          </cell>
        </row>
        <row r="1114">
          <cell r="A1114">
            <v>74744</v>
          </cell>
          <cell r="B1114">
            <v>10361</v>
          </cell>
          <cell r="C1114">
            <v>1073</v>
          </cell>
          <cell r="E1114">
            <v>1000</v>
          </cell>
        </row>
        <row r="1115">
          <cell r="A1115">
            <v>74745</v>
          </cell>
          <cell r="B1115">
            <v>10361</v>
          </cell>
          <cell r="C1115">
            <v>1073</v>
          </cell>
          <cell r="E1115">
            <v>1000</v>
          </cell>
        </row>
        <row r="1116">
          <cell r="A1116">
            <v>74746</v>
          </cell>
          <cell r="B1116">
            <v>10361</v>
          </cell>
          <cell r="C1116">
            <v>1073</v>
          </cell>
          <cell r="E1116">
            <v>1000</v>
          </cell>
        </row>
        <row r="1117">
          <cell r="A1117">
            <v>74801</v>
          </cell>
          <cell r="B1117">
            <v>10565</v>
          </cell>
          <cell r="C1117">
            <v>1080</v>
          </cell>
          <cell r="E1117">
            <v>1000</v>
          </cell>
        </row>
        <row r="1118">
          <cell r="A1118">
            <v>74810</v>
          </cell>
          <cell r="B1118">
            <v>10570</v>
          </cell>
          <cell r="C1118">
            <v>1080</v>
          </cell>
          <cell r="E1118">
            <v>1000</v>
          </cell>
        </row>
        <row r="1119">
          <cell r="A1119">
            <v>74820</v>
          </cell>
          <cell r="B1119">
            <v>10568</v>
          </cell>
          <cell r="C1119">
            <v>1080</v>
          </cell>
          <cell r="E1119">
            <v>1000</v>
          </cell>
        </row>
        <row r="1120">
          <cell r="A1120">
            <v>74830</v>
          </cell>
          <cell r="B1120">
            <v>10570</v>
          </cell>
          <cell r="C1120">
            <v>1080</v>
          </cell>
          <cell r="E1120">
            <v>1000</v>
          </cell>
        </row>
        <row r="1121">
          <cell r="A1121">
            <v>74835</v>
          </cell>
          <cell r="B1121">
            <v>10568</v>
          </cell>
          <cell r="C1121">
            <v>1080</v>
          </cell>
          <cell r="E1121">
            <v>1000</v>
          </cell>
        </row>
        <row r="1122">
          <cell r="A1122">
            <v>74840</v>
          </cell>
          <cell r="B1122">
            <v>10565</v>
          </cell>
          <cell r="C1122">
            <v>1080</v>
          </cell>
          <cell r="E1122">
            <v>1000</v>
          </cell>
        </row>
        <row r="1123">
          <cell r="A1123">
            <v>75001</v>
          </cell>
          <cell r="B1123">
            <v>10412</v>
          </cell>
          <cell r="C1123">
            <v>1066</v>
          </cell>
          <cell r="E1123">
            <v>1000</v>
          </cell>
        </row>
        <row r="1124">
          <cell r="A1124">
            <v>75010</v>
          </cell>
          <cell r="B1124">
            <v>10420</v>
          </cell>
          <cell r="C1124">
            <v>1066</v>
          </cell>
          <cell r="E1124">
            <v>1000</v>
          </cell>
        </row>
        <row r="1125">
          <cell r="A1125">
            <v>75020</v>
          </cell>
          <cell r="B1125">
            <v>10415</v>
          </cell>
          <cell r="C1125">
            <v>1066</v>
          </cell>
          <cell r="E1125">
            <v>1000</v>
          </cell>
        </row>
        <row r="1126">
          <cell r="A1126">
            <v>75030</v>
          </cell>
          <cell r="B1126">
            <v>10420</v>
          </cell>
          <cell r="C1126">
            <v>1066</v>
          </cell>
          <cell r="E1126">
            <v>1000</v>
          </cell>
        </row>
        <row r="1127">
          <cell r="A1127">
            <v>75031</v>
          </cell>
          <cell r="B1127">
            <v>10420</v>
          </cell>
          <cell r="C1127">
            <v>1066</v>
          </cell>
          <cell r="E1127">
            <v>1000</v>
          </cell>
        </row>
        <row r="1128">
          <cell r="A1128">
            <v>75035</v>
          </cell>
          <cell r="B1128">
            <v>10415</v>
          </cell>
          <cell r="C1128">
            <v>1066</v>
          </cell>
          <cell r="E1128">
            <v>1000</v>
          </cell>
        </row>
        <row r="1129">
          <cell r="A1129">
            <v>75040</v>
          </cell>
          <cell r="B1129">
            <v>10412</v>
          </cell>
          <cell r="C1129">
            <v>1066</v>
          </cell>
          <cell r="E1129">
            <v>1000</v>
          </cell>
        </row>
        <row r="1130">
          <cell r="A1130">
            <v>75080</v>
          </cell>
          <cell r="B1130">
            <v>10412</v>
          </cell>
          <cell r="C1130">
            <v>1066</v>
          </cell>
          <cell r="E1130">
            <v>1000</v>
          </cell>
        </row>
        <row r="1131">
          <cell r="A1131">
            <v>75201</v>
          </cell>
          <cell r="B1131">
            <v>10460</v>
          </cell>
          <cell r="C1131">
            <v>1070</v>
          </cell>
          <cell r="E1131">
            <v>1000</v>
          </cell>
        </row>
        <row r="1132">
          <cell r="A1132">
            <v>75203</v>
          </cell>
          <cell r="B1132">
            <v>10460</v>
          </cell>
          <cell r="C1132">
            <v>1070</v>
          </cell>
          <cell r="E1132">
            <v>1000</v>
          </cell>
        </row>
        <row r="1133">
          <cell r="A1133">
            <v>75205</v>
          </cell>
          <cell r="B1133">
            <v>10460</v>
          </cell>
          <cell r="C1133">
            <v>1070</v>
          </cell>
          <cell r="E1133">
            <v>1000</v>
          </cell>
        </row>
        <row r="1134">
          <cell r="A1134">
            <v>75210</v>
          </cell>
          <cell r="B1134">
            <v>10466</v>
          </cell>
          <cell r="C1134">
            <v>1070</v>
          </cell>
          <cell r="E1134">
            <v>1000</v>
          </cell>
        </row>
        <row r="1135">
          <cell r="A1135">
            <v>75211</v>
          </cell>
          <cell r="B1135">
            <v>10466</v>
          </cell>
          <cell r="C1135">
            <v>1070</v>
          </cell>
          <cell r="E1135">
            <v>1000</v>
          </cell>
        </row>
        <row r="1136">
          <cell r="A1136">
            <v>75212</v>
          </cell>
          <cell r="B1136">
            <v>10466</v>
          </cell>
          <cell r="C1136">
            <v>1070</v>
          </cell>
          <cell r="E1136">
            <v>1000</v>
          </cell>
        </row>
        <row r="1137">
          <cell r="A1137">
            <v>75213</v>
          </cell>
          <cell r="B1137">
            <v>10466</v>
          </cell>
          <cell r="C1137">
            <v>1070</v>
          </cell>
          <cell r="E1137">
            <v>1000</v>
          </cell>
        </row>
        <row r="1138">
          <cell r="A1138">
            <v>75214</v>
          </cell>
          <cell r="B1138">
            <v>10466</v>
          </cell>
          <cell r="C1138">
            <v>1070</v>
          </cell>
          <cell r="E1138">
            <v>1000</v>
          </cell>
        </row>
        <row r="1139">
          <cell r="A1139">
            <v>75215</v>
          </cell>
          <cell r="B1139">
            <v>10466</v>
          </cell>
          <cell r="C1139">
            <v>1070</v>
          </cell>
          <cell r="E1139">
            <v>1000</v>
          </cell>
        </row>
        <row r="1140">
          <cell r="A1140">
            <v>75216</v>
          </cell>
          <cell r="B1140">
            <v>10486</v>
          </cell>
          <cell r="C1140">
            <v>1070</v>
          </cell>
          <cell r="E1140">
            <v>1000</v>
          </cell>
        </row>
        <row r="1141">
          <cell r="A1141">
            <v>75217</v>
          </cell>
          <cell r="B1141">
            <v>10466</v>
          </cell>
          <cell r="C1141">
            <v>1070</v>
          </cell>
          <cell r="E1141">
            <v>1000</v>
          </cell>
        </row>
        <row r="1142">
          <cell r="A1142">
            <v>75220</v>
          </cell>
          <cell r="B1142">
            <v>10463</v>
          </cell>
          <cell r="C1142">
            <v>1070</v>
          </cell>
          <cell r="E1142">
            <v>1000</v>
          </cell>
        </row>
        <row r="1143">
          <cell r="A1143">
            <v>75221</v>
          </cell>
          <cell r="B1143">
            <v>10463</v>
          </cell>
          <cell r="C1143">
            <v>1070</v>
          </cell>
          <cell r="E1143">
            <v>1000</v>
          </cell>
        </row>
        <row r="1144">
          <cell r="A1144">
            <v>75230</v>
          </cell>
          <cell r="B1144">
            <v>10466</v>
          </cell>
          <cell r="C1144">
            <v>1070</v>
          </cell>
          <cell r="E1144">
            <v>1000</v>
          </cell>
        </row>
        <row r="1145">
          <cell r="A1145">
            <v>75235</v>
          </cell>
          <cell r="B1145">
            <v>10463</v>
          </cell>
          <cell r="C1145">
            <v>1070</v>
          </cell>
          <cell r="E1145">
            <v>1000</v>
          </cell>
        </row>
        <row r="1146">
          <cell r="A1146">
            <v>75240</v>
          </cell>
          <cell r="B1146">
            <v>10460</v>
          </cell>
          <cell r="C1146">
            <v>1070</v>
          </cell>
          <cell r="E1146">
            <v>1000</v>
          </cell>
        </row>
        <row r="1147">
          <cell r="A1147">
            <v>75405</v>
          </cell>
          <cell r="B1147">
            <v>10492</v>
          </cell>
          <cell r="C1147">
            <v>1058</v>
          </cell>
          <cell r="E1147">
            <v>1000</v>
          </cell>
        </row>
        <row r="1148">
          <cell r="A1148">
            <v>75412</v>
          </cell>
          <cell r="B1148">
            <v>10498</v>
          </cell>
          <cell r="C1148">
            <v>1058</v>
          </cell>
          <cell r="E1148">
            <v>1000</v>
          </cell>
        </row>
        <row r="1149">
          <cell r="A1149">
            <v>75413</v>
          </cell>
          <cell r="B1149">
            <v>10498</v>
          </cell>
          <cell r="C1149">
            <v>1058</v>
          </cell>
          <cell r="E1149">
            <v>1000</v>
          </cell>
        </row>
        <row r="1150">
          <cell r="A1150">
            <v>75414</v>
          </cell>
          <cell r="B1150">
            <v>10498</v>
          </cell>
          <cell r="C1150">
            <v>1058</v>
          </cell>
          <cell r="E1150">
            <v>1000</v>
          </cell>
        </row>
        <row r="1151">
          <cell r="A1151">
            <v>75415</v>
          </cell>
          <cell r="B1151">
            <v>10498</v>
          </cell>
          <cell r="C1151">
            <v>1058</v>
          </cell>
          <cell r="E1151">
            <v>1000</v>
          </cell>
        </row>
        <row r="1152">
          <cell r="A1152">
            <v>75416</v>
          </cell>
          <cell r="B1152">
            <v>10498</v>
          </cell>
          <cell r="C1152">
            <v>1058</v>
          </cell>
          <cell r="E1152">
            <v>1000</v>
          </cell>
        </row>
        <row r="1153">
          <cell r="A1153">
            <v>75417</v>
          </cell>
          <cell r="B1153">
            <v>10498</v>
          </cell>
          <cell r="C1153">
            <v>1058</v>
          </cell>
          <cell r="E1153">
            <v>1000</v>
          </cell>
        </row>
        <row r="1154">
          <cell r="A1154">
            <v>75418</v>
          </cell>
          <cell r="B1154">
            <v>10498</v>
          </cell>
          <cell r="C1154">
            <v>1058</v>
          </cell>
          <cell r="E1154">
            <v>1000</v>
          </cell>
        </row>
        <row r="1155">
          <cell r="A1155">
            <v>75419</v>
          </cell>
          <cell r="B1155">
            <v>10498</v>
          </cell>
          <cell r="C1155">
            <v>1058</v>
          </cell>
          <cell r="E1155">
            <v>1000</v>
          </cell>
        </row>
        <row r="1156">
          <cell r="A1156">
            <v>75420</v>
          </cell>
          <cell r="B1156">
            <v>10495</v>
          </cell>
          <cell r="C1156">
            <v>1058</v>
          </cell>
          <cell r="E1156">
            <v>1000</v>
          </cell>
        </row>
        <row r="1157">
          <cell r="A1157">
            <v>75430</v>
          </cell>
          <cell r="B1157">
            <v>10498</v>
          </cell>
          <cell r="C1157">
            <v>1058</v>
          </cell>
          <cell r="E1157">
            <v>1000</v>
          </cell>
        </row>
        <row r="1158">
          <cell r="A1158">
            <v>75441</v>
          </cell>
          <cell r="B1158">
            <v>10492</v>
          </cell>
          <cell r="C1158">
            <v>1058</v>
          </cell>
          <cell r="E1158">
            <v>1000</v>
          </cell>
        </row>
        <row r="1159">
          <cell r="A1159">
            <v>75443</v>
          </cell>
          <cell r="B1159">
            <v>10492</v>
          </cell>
          <cell r="C1159">
            <v>1058</v>
          </cell>
          <cell r="E1159">
            <v>1000</v>
          </cell>
        </row>
        <row r="1160">
          <cell r="A1160">
            <v>75451</v>
          </cell>
          <cell r="B1160">
            <v>10498</v>
          </cell>
          <cell r="C1160">
            <v>1058</v>
          </cell>
          <cell r="E1160">
            <v>1000</v>
          </cell>
        </row>
        <row r="1161">
          <cell r="A1161">
            <v>75452</v>
          </cell>
          <cell r="B1161">
            <v>10498</v>
          </cell>
          <cell r="C1161">
            <v>1058</v>
          </cell>
          <cell r="E1161">
            <v>1000</v>
          </cell>
        </row>
        <row r="1162">
          <cell r="A1162">
            <v>75453</v>
          </cell>
          <cell r="B1162">
            <v>10498</v>
          </cell>
          <cell r="C1162">
            <v>1058</v>
          </cell>
          <cell r="E1162">
            <v>1000</v>
          </cell>
        </row>
        <row r="1163">
          <cell r="A1163">
            <v>75473</v>
          </cell>
          <cell r="B1163">
            <v>10498</v>
          </cell>
          <cell r="C1163">
            <v>1058</v>
          </cell>
          <cell r="E1163">
            <v>1000</v>
          </cell>
        </row>
        <row r="1164">
          <cell r="A1164">
            <v>75474</v>
          </cell>
          <cell r="B1164">
            <v>10498</v>
          </cell>
          <cell r="C1164">
            <v>1058</v>
          </cell>
          <cell r="E1164">
            <v>1000</v>
          </cell>
        </row>
        <row r="1165">
          <cell r="A1165">
            <v>75482</v>
          </cell>
          <cell r="B1165">
            <v>10498</v>
          </cell>
          <cell r="C1165">
            <v>1058</v>
          </cell>
          <cell r="E1165">
            <v>1000</v>
          </cell>
        </row>
        <row r="1166">
          <cell r="A1166">
            <v>75483</v>
          </cell>
          <cell r="B1166">
            <v>10495</v>
          </cell>
          <cell r="C1166">
            <v>1058</v>
          </cell>
          <cell r="E1166">
            <v>1000</v>
          </cell>
        </row>
        <row r="1167">
          <cell r="A1167">
            <v>75484</v>
          </cell>
          <cell r="B1167">
            <v>10498</v>
          </cell>
          <cell r="C1167">
            <v>1058</v>
          </cell>
          <cell r="E1167">
            <v>1000</v>
          </cell>
        </row>
        <row r="1168">
          <cell r="A1168">
            <v>75485</v>
          </cell>
          <cell r="B1168">
            <v>10498</v>
          </cell>
          <cell r="C1168">
            <v>1058</v>
          </cell>
          <cell r="E1168">
            <v>1000</v>
          </cell>
        </row>
        <row r="1169">
          <cell r="A1169">
            <v>75486</v>
          </cell>
          <cell r="B1169">
            <v>10498</v>
          </cell>
          <cell r="C1169">
            <v>1058</v>
          </cell>
          <cell r="E1169">
            <v>1000</v>
          </cell>
        </row>
        <row r="1170">
          <cell r="A1170">
            <v>75487</v>
          </cell>
          <cell r="B1170">
            <v>10498</v>
          </cell>
          <cell r="C1170">
            <v>1058</v>
          </cell>
          <cell r="E1170">
            <v>1000</v>
          </cell>
        </row>
        <row r="1171">
          <cell r="A1171">
            <v>75488</v>
          </cell>
          <cell r="B1171">
            <v>10498</v>
          </cell>
          <cell r="C1171">
            <v>1058</v>
          </cell>
          <cell r="E1171">
            <v>1000</v>
          </cell>
        </row>
        <row r="1172">
          <cell r="A1172">
            <v>75490</v>
          </cell>
          <cell r="B1172">
            <v>10492</v>
          </cell>
          <cell r="C1172">
            <v>1058</v>
          </cell>
          <cell r="E1172">
            <v>1000</v>
          </cell>
        </row>
        <row r="1173">
          <cell r="A1173">
            <v>75601</v>
          </cell>
          <cell r="B1173">
            <v>10001</v>
          </cell>
          <cell r="C1173">
            <v>1001</v>
          </cell>
          <cell r="E1173">
            <v>1000</v>
          </cell>
        </row>
        <row r="1174">
          <cell r="A1174">
            <v>75610</v>
          </cell>
          <cell r="B1174">
            <v>10006</v>
          </cell>
          <cell r="C1174">
            <v>1001</v>
          </cell>
          <cell r="E1174">
            <v>1000</v>
          </cell>
        </row>
        <row r="1175">
          <cell r="A1175">
            <v>75611</v>
          </cell>
          <cell r="B1175">
            <v>10006</v>
          </cell>
          <cell r="C1175">
            <v>1001</v>
          </cell>
          <cell r="E1175">
            <v>1000</v>
          </cell>
        </row>
        <row r="1176">
          <cell r="A1176">
            <v>75612</v>
          </cell>
          <cell r="B1176">
            <v>10005</v>
          </cell>
          <cell r="C1176">
            <v>1001</v>
          </cell>
          <cell r="E1176">
            <v>1000</v>
          </cell>
        </row>
        <row r="1177">
          <cell r="A1177">
            <v>75615</v>
          </cell>
          <cell r="B1177">
            <v>10006</v>
          </cell>
          <cell r="C1177">
            <v>1001</v>
          </cell>
          <cell r="E1177">
            <v>1000</v>
          </cell>
        </row>
        <row r="1178">
          <cell r="A1178">
            <v>75616</v>
          </cell>
          <cell r="B1178">
            <v>10006</v>
          </cell>
          <cell r="C1178">
            <v>1001</v>
          </cell>
          <cell r="E1178">
            <v>1000</v>
          </cell>
        </row>
        <row r="1179">
          <cell r="A1179">
            <v>75617</v>
          </cell>
          <cell r="B1179">
            <v>10006</v>
          </cell>
          <cell r="C1179">
            <v>1091</v>
          </cell>
          <cell r="E1179">
            <v>1000</v>
          </cell>
        </row>
        <row r="1180">
          <cell r="A1180">
            <v>75620</v>
          </cell>
          <cell r="B1180">
            <v>10004</v>
          </cell>
          <cell r="C1180">
            <v>1001</v>
          </cell>
          <cell r="E1180">
            <v>1000</v>
          </cell>
        </row>
        <row r="1181">
          <cell r="A1181">
            <v>75630</v>
          </cell>
          <cell r="B1181">
            <v>10006</v>
          </cell>
          <cell r="C1181">
            <v>1001</v>
          </cell>
          <cell r="E1181">
            <v>1000</v>
          </cell>
        </row>
        <row r="1182">
          <cell r="A1182">
            <v>75635</v>
          </cell>
          <cell r="B1182">
            <v>10004</v>
          </cell>
          <cell r="C1182">
            <v>1001</v>
          </cell>
          <cell r="E1182">
            <v>1000</v>
          </cell>
        </row>
        <row r="1183">
          <cell r="A1183">
            <v>75640</v>
          </cell>
          <cell r="B1183">
            <v>10001</v>
          </cell>
          <cell r="C1183">
            <v>1001</v>
          </cell>
          <cell r="E1183">
            <v>1000</v>
          </cell>
        </row>
        <row r="1184">
          <cell r="A1184">
            <v>75645</v>
          </cell>
          <cell r="B1184">
            <v>10006</v>
          </cell>
          <cell r="C1184">
            <v>1001</v>
          </cell>
          <cell r="E1184">
            <v>1000</v>
          </cell>
        </row>
        <row r="1185">
          <cell r="A1185">
            <v>75650</v>
          </cell>
          <cell r="B1185">
            <v>10001</v>
          </cell>
          <cell r="C1185">
            <v>1001</v>
          </cell>
          <cell r="E1185">
            <v>1000</v>
          </cell>
        </row>
        <row r="1186">
          <cell r="A1186">
            <v>75680</v>
          </cell>
          <cell r="B1186">
            <v>10001</v>
          </cell>
          <cell r="C1186">
            <v>1001</v>
          </cell>
          <cell r="E1186">
            <v>1000</v>
          </cell>
        </row>
        <row r="1187">
          <cell r="A1187">
            <v>75792</v>
          </cell>
          <cell r="B1187">
            <v>10184</v>
          </cell>
          <cell r="C1187">
            <v>1057</v>
          </cell>
          <cell r="E1187">
            <v>1000</v>
          </cell>
        </row>
        <row r="1188">
          <cell r="A1188">
            <v>75793</v>
          </cell>
          <cell r="B1188">
            <v>10184</v>
          </cell>
          <cell r="C1188">
            <v>1057</v>
          </cell>
          <cell r="E1188">
            <v>1000</v>
          </cell>
        </row>
        <row r="1189">
          <cell r="A1189">
            <v>75805</v>
          </cell>
          <cell r="B1189">
            <v>10546</v>
          </cell>
          <cell r="C1189">
            <v>1078</v>
          </cell>
          <cell r="E1189">
            <v>1000</v>
          </cell>
        </row>
        <row r="1190">
          <cell r="A1190">
            <v>75809</v>
          </cell>
          <cell r="B1190">
            <v>10549</v>
          </cell>
          <cell r="C1190">
            <v>1078</v>
          </cell>
          <cell r="E1190">
            <v>1000</v>
          </cell>
        </row>
        <row r="1191">
          <cell r="A1191">
            <v>75810</v>
          </cell>
          <cell r="B1191">
            <v>10552</v>
          </cell>
          <cell r="C1191">
            <v>1078</v>
          </cell>
          <cell r="E1191">
            <v>1000</v>
          </cell>
        </row>
        <row r="1192">
          <cell r="A1192">
            <v>75821</v>
          </cell>
          <cell r="B1192">
            <v>10552</v>
          </cell>
          <cell r="C1192">
            <v>1078</v>
          </cell>
          <cell r="E1192">
            <v>1000</v>
          </cell>
        </row>
        <row r="1193">
          <cell r="A1193">
            <v>75822</v>
          </cell>
          <cell r="B1193">
            <v>10552</v>
          </cell>
          <cell r="C1193">
            <v>1078</v>
          </cell>
          <cell r="E1193">
            <v>1000</v>
          </cell>
        </row>
        <row r="1194">
          <cell r="A1194">
            <v>75823</v>
          </cell>
          <cell r="B1194">
            <v>10552</v>
          </cell>
          <cell r="C1194">
            <v>1078</v>
          </cell>
          <cell r="E1194">
            <v>1000</v>
          </cell>
        </row>
        <row r="1195">
          <cell r="A1195">
            <v>75824</v>
          </cell>
          <cell r="B1195">
            <v>10552</v>
          </cell>
          <cell r="C1195">
            <v>1678</v>
          </cell>
          <cell r="E1195">
            <v>1000</v>
          </cell>
        </row>
        <row r="1196">
          <cell r="A1196">
            <v>75831</v>
          </cell>
          <cell r="B1196">
            <v>10552</v>
          </cell>
          <cell r="C1196">
            <v>1078</v>
          </cell>
          <cell r="E1196">
            <v>1000</v>
          </cell>
        </row>
        <row r="1197">
          <cell r="A1197">
            <v>75833</v>
          </cell>
          <cell r="B1197">
            <v>10549</v>
          </cell>
          <cell r="C1197">
            <v>1078</v>
          </cell>
          <cell r="E1197">
            <v>1000</v>
          </cell>
        </row>
        <row r="1198">
          <cell r="A1198">
            <v>75841</v>
          </cell>
          <cell r="B1198">
            <v>10546</v>
          </cell>
          <cell r="C1198">
            <v>1078</v>
          </cell>
          <cell r="E1198">
            <v>1000</v>
          </cell>
        </row>
        <row r="1199">
          <cell r="A1199">
            <v>75842</v>
          </cell>
          <cell r="B1199">
            <v>10546</v>
          </cell>
          <cell r="C1199">
            <v>1078</v>
          </cell>
          <cell r="E1199">
            <v>1000</v>
          </cell>
        </row>
        <row r="1200">
          <cell r="A1200">
            <v>75843</v>
          </cell>
          <cell r="B1200">
            <v>10546</v>
          </cell>
          <cell r="C1200">
            <v>1078</v>
          </cell>
          <cell r="E1200">
            <v>1000</v>
          </cell>
        </row>
        <row r="1201">
          <cell r="A1201">
            <v>75844</v>
          </cell>
          <cell r="B1201">
            <v>10546</v>
          </cell>
          <cell r="C1201">
            <v>1078</v>
          </cell>
          <cell r="E1201">
            <v>1000</v>
          </cell>
        </row>
        <row r="1202">
          <cell r="A1202">
            <v>75845</v>
          </cell>
          <cell r="B1202">
            <v>10546</v>
          </cell>
          <cell r="C1202">
            <v>1078</v>
          </cell>
          <cell r="E1202">
            <v>1000</v>
          </cell>
        </row>
        <row r="1203">
          <cell r="A1203">
            <v>75909</v>
          </cell>
          <cell r="B1203">
            <v>10604</v>
          </cell>
          <cell r="C1203">
            <v>1204</v>
          </cell>
          <cell r="E1203">
            <v>1000</v>
          </cell>
        </row>
        <row r="1204">
          <cell r="A1204">
            <v>75910</v>
          </cell>
          <cell r="B1204">
            <v>10604</v>
          </cell>
          <cell r="C1204">
            <v>1204</v>
          </cell>
          <cell r="E1204">
            <v>1000</v>
          </cell>
        </row>
        <row r="1205">
          <cell r="A1205">
            <v>79001</v>
          </cell>
          <cell r="B1205">
            <v>11899</v>
          </cell>
          <cell r="C1205">
            <v>1202</v>
          </cell>
          <cell r="E1205">
            <v>1000</v>
          </cell>
        </row>
        <row r="1206">
          <cell r="A1206">
            <v>79101</v>
          </cell>
          <cell r="B1206">
            <v>11899</v>
          </cell>
          <cell r="C1206">
            <v>1202</v>
          </cell>
          <cell r="E1206">
            <v>1000</v>
          </cell>
        </row>
        <row r="1207">
          <cell r="A1207">
            <v>79201</v>
          </cell>
          <cell r="B1207">
            <v>11818</v>
          </cell>
          <cell r="C1207">
            <v>1202</v>
          </cell>
          <cell r="E1207">
            <v>1000</v>
          </cell>
        </row>
        <row r="1208">
          <cell r="A1208">
            <v>79205</v>
          </cell>
          <cell r="B1208">
            <v>11819</v>
          </cell>
          <cell r="C1208">
            <v>1202</v>
          </cell>
          <cell r="E1208">
            <v>1000</v>
          </cell>
        </row>
        <row r="1209">
          <cell r="A1209">
            <v>79210</v>
          </cell>
          <cell r="B1209">
            <v>11899</v>
          </cell>
          <cell r="C1209">
            <v>1202</v>
          </cell>
          <cell r="E1209">
            <v>1000</v>
          </cell>
        </row>
        <row r="1210">
          <cell r="A1210">
            <v>79301</v>
          </cell>
          <cell r="B1210">
            <v>11821</v>
          </cell>
          <cell r="C1210">
            <v>1202</v>
          </cell>
          <cell r="E1210">
            <v>1000</v>
          </cell>
        </row>
        <row r="1211">
          <cell r="A1211">
            <v>79310</v>
          </cell>
          <cell r="B1211">
            <v>11824</v>
          </cell>
          <cell r="C1211">
            <v>1202</v>
          </cell>
          <cell r="E1211">
            <v>1000</v>
          </cell>
        </row>
        <row r="1212">
          <cell r="A1212">
            <v>79329</v>
          </cell>
          <cell r="B1212">
            <v>11899</v>
          </cell>
          <cell r="C1212">
            <v>1202</v>
          </cell>
          <cell r="E1212">
            <v>1000</v>
          </cell>
        </row>
        <row r="1213">
          <cell r="A1213">
            <v>79335</v>
          </cell>
          <cell r="B1213">
            <v>11899</v>
          </cell>
          <cell r="C1213">
            <v>1202</v>
          </cell>
          <cell r="E1213">
            <v>1000</v>
          </cell>
        </row>
        <row r="1214">
          <cell r="A1214">
            <v>79355</v>
          </cell>
          <cell r="B1214">
            <v>11825</v>
          </cell>
          <cell r="C1214">
            <v>1202</v>
          </cell>
          <cell r="E1214">
            <v>1000</v>
          </cell>
        </row>
        <row r="1215">
          <cell r="A1215">
            <v>79360</v>
          </cell>
          <cell r="B1215">
            <v>11824</v>
          </cell>
          <cell r="C1215">
            <v>1202</v>
          </cell>
          <cell r="E1215">
            <v>1000</v>
          </cell>
        </row>
        <row r="1216">
          <cell r="A1216">
            <v>79370</v>
          </cell>
          <cell r="B1216">
            <v>11824</v>
          </cell>
          <cell r="C1216">
            <v>1202</v>
          </cell>
          <cell r="E1216">
            <v>1000</v>
          </cell>
        </row>
        <row r="1217">
          <cell r="A1217">
            <v>79405</v>
          </cell>
          <cell r="B1217">
            <v>12000</v>
          </cell>
          <cell r="C1217">
            <v>1202</v>
          </cell>
          <cell r="E1217">
            <v>1000</v>
          </cell>
        </row>
        <row r="1218">
          <cell r="A1218">
            <v>79601</v>
          </cell>
          <cell r="B1218">
            <v>11826</v>
          </cell>
          <cell r="C1218">
            <v>1202</v>
          </cell>
          <cell r="E1218">
            <v>1000</v>
          </cell>
        </row>
        <row r="1219">
          <cell r="A1219">
            <v>89001</v>
          </cell>
          <cell r="B1219">
            <v>10123</v>
          </cell>
          <cell r="C1219">
            <v>1023</v>
          </cell>
          <cell r="E1219">
            <v>1000</v>
          </cell>
        </row>
        <row r="1220">
          <cell r="A1220">
            <v>89101</v>
          </cell>
          <cell r="B1220">
            <v>11690</v>
          </cell>
          <cell r="C1220">
            <v>1201</v>
          </cell>
          <cell r="E1220">
            <v>1000</v>
          </cell>
        </row>
        <row r="1221">
          <cell r="A1221">
            <v>89102</v>
          </cell>
          <cell r="B1221">
            <v>11736</v>
          </cell>
          <cell r="C1221">
            <v>1197</v>
          </cell>
          <cell r="E1221">
            <v>1000</v>
          </cell>
        </row>
        <row r="1222">
          <cell r="A1222">
            <v>89103</v>
          </cell>
          <cell r="B1222">
            <v>11688</v>
          </cell>
          <cell r="C1222">
            <v>1201</v>
          </cell>
          <cell r="E1222">
            <v>1000</v>
          </cell>
        </row>
        <row r="1223">
          <cell r="A1223">
            <v>89104</v>
          </cell>
          <cell r="B1223">
            <v>11688</v>
          </cell>
          <cell r="C1223">
            <v>1201</v>
          </cell>
          <cell r="E1223">
            <v>1000</v>
          </cell>
        </row>
        <row r="1224">
          <cell r="A1224">
            <v>99901</v>
          </cell>
          <cell r="B1224">
            <v>11845</v>
          </cell>
          <cell r="C1224">
            <v>1200</v>
          </cell>
          <cell r="E1224">
            <v>1000</v>
          </cell>
        </row>
        <row r="1225">
          <cell r="A1225">
            <v>99902</v>
          </cell>
          <cell r="B1225">
            <v>11845</v>
          </cell>
          <cell r="C1225">
            <v>1200</v>
          </cell>
          <cell r="E1225">
            <v>1000</v>
          </cell>
        </row>
        <row r="1226">
          <cell r="A1226">
            <v>99904</v>
          </cell>
          <cell r="B1226">
            <v>11845</v>
          </cell>
          <cell r="C1226">
            <v>1200</v>
          </cell>
          <cell r="E1226">
            <v>1000</v>
          </cell>
        </row>
        <row r="1227">
          <cell r="A1227">
            <v>99908</v>
          </cell>
          <cell r="B1227">
            <v>11845</v>
          </cell>
          <cell r="C1227">
            <v>1200</v>
          </cell>
          <cell r="E1227">
            <v>1000</v>
          </cell>
        </row>
        <row r="1228">
          <cell r="A1228">
            <v>10700</v>
          </cell>
          <cell r="B1228">
            <v>11758</v>
          </cell>
          <cell r="E1228">
            <v>1000</v>
          </cell>
        </row>
        <row r="1229">
          <cell r="A1229">
            <v>11080</v>
          </cell>
          <cell r="D1229" t="str">
            <v>IO REQ</v>
          </cell>
          <cell r="E1229">
            <v>5320</v>
          </cell>
        </row>
        <row r="1230">
          <cell r="A1230">
            <v>11200</v>
          </cell>
          <cell r="B1230">
            <v>12360</v>
          </cell>
          <cell r="D1230" t="str">
            <v>IO REQ</v>
          </cell>
          <cell r="E1230">
            <v>1010</v>
          </cell>
        </row>
        <row r="1231">
          <cell r="A1231">
            <v>11206</v>
          </cell>
          <cell r="D1231">
            <v>300202</v>
          </cell>
          <cell r="E1231">
            <v>1000</v>
          </cell>
        </row>
        <row r="1232">
          <cell r="A1232">
            <v>11211</v>
          </cell>
          <cell r="B1232">
            <v>12361</v>
          </cell>
          <cell r="E1232">
            <v>1020</v>
          </cell>
        </row>
        <row r="1233">
          <cell r="A1233" t="str">
            <v>113XX</v>
          </cell>
          <cell r="B1233">
            <v>10065</v>
          </cell>
          <cell r="E1233">
            <v>4000</v>
          </cell>
        </row>
        <row r="1234">
          <cell r="A1234">
            <v>11500</v>
          </cell>
          <cell r="D1234">
            <v>300203</v>
          </cell>
          <cell r="E1234">
            <v>1000</v>
          </cell>
        </row>
        <row r="1235">
          <cell r="A1235">
            <v>11635</v>
          </cell>
          <cell r="B1235">
            <v>10110</v>
          </cell>
          <cell r="E1235">
            <v>4100</v>
          </cell>
        </row>
        <row r="1236">
          <cell r="A1236">
            <v>11636</v>
          </cell>
          <cell r="B1236">
            <v>10108</v>
          </cell>
          <cell r="E1236">
            <v>4100</v>
          </cell>
        </row>
        <row r="1237">
          <cell r="A1237">
            <v>11637</v>
          </cell>
          <cell r="B1237">
            <v>10102</v>
          </cell>
          <cell r="E1237">
            <v>4100</v>
          </cell>
        </row>
        <row r="1238">
          <cell r="A1238">
            <v>11638</v>
          </cell>
          <cell r="B1238">
            <v>10107</v>
          </cell>
          <cell r="E1238">
            <v>4100</v>
          </cell>
        </row>
        <row r="1239">
          <cell r="A1239">
            <v>11639</v>
          </cell>
          <cell r="B1239">
            <v>10101</v>
          </cell>
          <cell r="E1239">
            <v>4100</v>
          </cell>
        </row>
        <row r="1240">
          <cell r="A1240">
            <v>11764</v>
          </cell>
          <cell r="B1240">
            <v>10136</v>
          </cell>
          <cell r="E1240">
            <v>4900</v>
          </cell>
        </row>
        <row r="1241">
          <cell r="A1241">
            <v>11900</v>
          </cell>
          <cell r="D1241" t="str">
            <v>IO REQ</v>
          </cell>
          <cell r="E1241">
            <v>1040</v>
          </cell>
        </row>
        <row r="1242">
          <cell r="A1242">
            <v>11940</v>
          </cell>
          <cell r="B1242">
            <v>10182</v>
          </cell>
          <cell r="E1242">
            <v>3500</v>
          </cell>
        </row>
        <row r="1243">
          <cell r="A1243">
            <v>11942</v>
          </cell>
          <cell r="B1243">
            <v>10284</v>
          </cell>
          <cell r="E1243">
            <v>3520</v>
          </cell>
        </row>
        <row r="1244">
          <cell r="A1244">
            <v>11943</v>
          </cell>
          <cell r="B1244">
            <v>10074</v>
          </cell>
          <cell r="E1244">
            <v>3510</v>
          </cell>
        </row>
        <row r="1245">
          <cell r="A1245">
            <v>11944</v>
          </cell>
          <cell r="B1245">
            <v>10074</v>
          </cell>
          <cell r="E1245">
            <v>3510</v>
          </cell>
        </row>
        <row r="1246">
          <cell r="A1246">
            <v>11945</v>
          </cell>
          <cell r="B1246">
            <v>10156</v>
          </cell>
          <cell r="E1246">
            <v>3600</v>
          </cell>
        </row>
        <row r="1247">
          <cell r="A1247">
            <v>11990</v>
          </cell>
          <cell r="B1247">
            <v>10185</v>
          </cell>
          <cell r="E1247">
            <v>3000</v>
          </cell>
        </row>
        <row r="1248">
          <cell r="A1248">
            <v>11995</v>
          </cell>
          <cell r="B1248">
            <v>10180</v>
          </cell>
          <cell r="E1248">
            <v>3000</v>
          </cell>
        </row>
        <row r="1249">
          <cell r="A1249">
            <v>11997</v>
          </cell>
          <cell r="B1249">
            <v>10185</v>
          </cell>
          <cell r="E1249">
            <v>3000</v>
          </cell>
        </row>
        <row r="1250">
          <cell r="A1250">
            <v>11997</v>
          </cell>
          <cell r="D1250">
            <v>300201</v>
          </cell>
          <cell r="E1250">
            <v>1000</v>
          </cell>
        </row>
        <row r="1251">
          <cell r="A1251">
            <v>11997</v>
          </cell>
          <cell r="D1251">
            <v>300203</v>
          </cell>
          <cell r="E1251">
            <v>1000</v>
          </cell>
        </row>
        <row r="1252">
          <cell r="A1252">
            <v>11997</v>
          </cell>
          <cell r="D1252">
            <v>300100</v>
          </cell>
          <cell r="E1252">
            <v>3000</v>
          </cell>
        </row>
        <row r="1253">
          <cell r="A1253">
            <v>11997</v>
          </cell>
          <cell r="D1253">
            <v>300180</v>
          </cell>
          <cell r="E1253">
            <v>3000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 SBC - Class 48T"/>
      <sheetName val="KWH pivot"/>
      <sheetName val="Cust Data"/>
      <sheetName val="&lt;&lt;new | old&gt;&gt;"/>
      <sheetName val="Monthly kWh"/>
      <sheetName val="JCBI Summary"/>
      <sheetName val="check"/>
      <sheetName val="RVN01"/>
      <sheetName val="SBC kWh"/>
      <sheetName val="SBC Rev"/>
      <sheetName val="SBC kWh (2)"/>
      <sheetName val="SBC Rev (2)"/>
      <sheetName val="JCBI"/>
      <sheetName val="Co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">
          <cell r="F1" t="str">
            <v>Custagrm</v>
          </cell>
          <cell r="G1" t="str">
            <v>Name</v>
          </cell>
          <cell r="H1" t="str">
            <v>Rate Code</v>
          </cell>
        </row>
        <row r="2">
          <cell r="F2" t="str">
            <v>1094093100050001</v>
          </cell>
          <cell r="G2" t="str">
            <v xml:space="preserve">SAFEWAY INC                         </v>
          </cell>
          <cell r="H2" t="str">
            <v>48T</v>
          </cell>
        </row>
        <row r="3">
          <cell r="F3" t="str">
            <v>1264795100550001</v>
          </cell>
          <cell r="G3" t="str">
            <v xml:space="preserve">WEYERHAEUSER CO                     </v>
          </cell>
          <cell r="H3" t="str">
            <v>48T</v>
          </cell>
        </row>
        <row r="4">
          <cell r="F4" t="str">
            <v>1520510600010006</v>
          </cell>
          <cell r="G4" t="str">
            <v xml:space="preserve">COBANK                              </v>
          </cell>
          <cell r="H4" t="str">
            <v>48T</v>
          </cell>
        </row>
        <row r="5">
          <cell r="F5" t="str">
            <v>1996572800010002</v>
          </cell>
          <cell r="G5" t="str">
            <v xml:space="preserve">MACRO PLASTICS/WASHINGTON INC.      </v>
          </cell>
          <cell r="H5" t="str">
            <v>48T</v>
          </cell>
        </row>
        <row r="6">
          <cell r="F6" t="str">
            <v>2126474100500001</v>
          </cell>
          <cell r="G6" t="str">
            <v xml:space="preserve">BOISE CASCADE CORP                  </v>
          </cell>
          <cell r="H6" t="str">
            <v>48T</v>
          </cell>
        </row>
        <row r="7">
          <cell r="F7" t="str">
            <v>2126474100540001</v>
          </cell>
          <cell r="G7" t="str">
            <v xml:space="preserve">BOISE CASCADE CORP                  </v>
          </cell>
          <cell r="H7" t="str">
            <v>48T</v>
          </cell>
        </row>
        <row r="8">
          <cell r="F8" t="str">
            <v>2322537100020004</v>
          </cell>
          <cell r="G8" t="str">
            <v>WAL MART YAKIMA DISTRIBUTION</v>
          </cell>
          <cell r="H8" t="str">
            <v>48T</v>
          </cell>
        </row>
        <row r="9">
          <cell r="F9" t="str">
            <v>233059500010007</v>
          </cell>
          <cell r="G9" t="str">
            <v xml:space="preserve">FPL ENERGY VANSYCLE LLC             </v>
          </cell>
          <cell r="H9" t="str">
            <v>47T</v>
          </cell>
        </row>
        <row r="10">
          <cell r="F10" t="str">
            <v>325599300020001</v>
          </cell>
          <cell r="G10" t="str">
            <v xml:space="preserve">PONDEROSA FIBERS OF WASHINGTON      </v>
          </cell>
          <cell r="H10" t="str">
            <v>48T</v>
          </cell>
        </row>
        <row r="11">
          <cell r="F11" t="str">
            <v>3379775100050002</v>
          </cell>
          <cell r="G11" t="str">
            <v xml:space="preserve">U S VETERANS ADMIN                  </v>
          </cell>
          <cell r="H11" t="str">
            <v>48T</v>
          </cell>
        </row>
        <row r="12">
          <cell r="F12" t="str">
            <v>4243799100410001</v>
          </cell>
          <cell r="G12" t="str">
            <v xml:space="preserve">WHITMAN COLLEGE                     </v>
          </cell>
          <cell r="H12" t="str">
            <v>48T</v>
          </cell>
        </row>
        <row r="13">
          <cell r="F13" t="str">
            <v>4243799100410002</v>
          </cell>
          <cell r="G13" t="str">
            <v xml:space="preserve">WHITMAN COLLEGE                     </v>
          </cell>
          <cell r="H13" t="str">
            <v>48T</v>
          </cell>
        </row>
        <row r="14">
          <cell r="F14" t="str">
            <v>4250022100080001</v>
          </cell>
          <cell r="G14" t="str">
            <v xml:space="preserve">PROVIDENCE HEALTH SYSTEM            </v>
          </cell>
          <cell r="H14" t="str">
            <v>48T</v>
          </cell>
        </row>
        <row r="15">
          <cell r="F15" t="str">
            <v>4250022100100007</v>
          </cell>
          <cell r="G15" t="str">
            <v xml:space="preserve">PROVIDENCE HEALTH SYSTEM            </v>
          </cell>
          <cell r="H15" t="str">
            <v>48T</v>
          </cell>
        </row>
        <row r="16">
          <cell r="F16" t="str">
            <v>4285155100010028</v>
          </cell>
          <cell r="G16" t="str">
            <v xml:space="preserve">WALLA WALLA SCH DIST 140            </v>
          </cell>
          <cell r="H16" t="str">
            <v>48T</v>
          </cell>
        </row>
        <row r="17">
          <cell r="F17" t="str">
            <v>4327827100010008</v>
          </cell>
          <cell r="G17" t="str">
            <v xml:space="preserve">WA ST DEPT OF ADULT CORRECTIONS     </v>
          </cell>
          <cell r="H17" t="str">
            <v>48T</v>
          </cell>
        </row>
        <row r="18">
          <cell r="F18" t="str">
            <v>4327827100010010</v>
          </cell>
          <cell r="G18" t="str">
            <v xml:space="preserve">WA ST DEPT OF ADULT CORRECTIONS     </v>
          </cell>
          <cell r="H18" t="str">
            <v>48T</v>
          </cell>
        </row>
        <row r="19">
          <cell r="F19" t="str">
            <v>4335534100120001</v>
          </cell>
          <cell r="G19" t="str">
            <v xml:space="preserve">WALLA WALLA COMMUNITY COLLEGE       </v>
          </cell>
          <cell r="H19" t="str">
            <v>48T</v>
          </cell>
        </row>
        <row r="20">
          <cell r="F20" t="str">
            <v>4408866100080001</v>
          </cell>
          <cell r="G20" t="str">
            <v xml:space="preserve">IOWA BEEF PROCESSOR INC             </v>
          </cell>
          <cell r="H20" t="str">
            <v>48T</v>
          </cell>
        </row>
        <row r="21">
          <cell r="F21" t="str">
            <v>4408866100110001</v>
          </cell>
          <cell r="G21" t="str">
            <v xml:space="preserve">IOWA BEEF PROCESSOR INC             </v>
          </cell>
          <cell r="H21" t="str">
            <v>48T</v>
          </cell>
        </row>
        <row r="22">
          <cell r="F22" t="str">
            <v>4408866100120001</v>
          </cell>
          <cell r="G22" t="str">
            <v xml:space="preserve">IOWA BEEF PROCESSOR INC             </v>
          </cell>
          <cell r="H22" t="str">
            <v>48T</v>
          </cell>
        </row>
        <row r="23">
          <cell r="F23" t="str">
            <v>4408866100150001</v>
          </cell>
          <cell r="G23" t="str">
            <v xml:space="preserve">IOWA BEEF PROCESSOR INC             </v>
          </cell>
          <cell r="H23" t="str">
            <v>48T</v>
          </cell>
        </row>
        <row r="24">
          <cell r="F24" t="str">
            <v>4455801100070001</v>
          </cell>
          <cell r="G24" t="str">
            <v xml:space="preserve">SUNNYSIDE SCH DIST 201              </v>
          </cell>
          <cell r="H24" t="str">
            <v>48T</v>
          </cell>
        </row>
        <row r="25">
          <cell r="F25" t="str">
            <v>4459784100020001</v>
          </cell>
          <cell r="G25" t="str">
            <v xml:space="preserve">YAKIMA VALLEY MEMORIAL HOSPITAL     </v>
          </cell>
          <cell r="H25" t="str">
            <v>48T</v>
          </cell>
        </row>
        <row r="26">
          <cell r="F26" t="str">
            <v>4459784100070002</v>
          </cell>
          <cell r="G26" t="str">
            <v xml:space="preserve">YAKIMA VALLEY MEMORIAL HOSPITAL     </v>
          </cell>
          <cell r="H26" t="str">
            <v>48T</v>
          </cell>
        </row>
        <row r="27">
          <cell r="F27" t="str">
            <v>4513222100010001</v>
          </cell>
          <cell r="G27" t="str">
            <v xml:space="preserve">PW PIPE                             </v>
          </cell>
          <cell r="H27" t="str">
            <v>48T</v>
          </cell>
        </row>
        <row r="28">
          <cell r="F28" t="str">
            <v>4513243100080001</v>
          </cell>
          <cell r="G28" t="str">
            <v xml:space="preserve">TREE TOP INC                        </v>
          </cell>
          <cell r="H28" t="str">
            <v>48T</v>
          </cell>
        </row>
        <row r="29">
          <cell r="F29" t="str">
            <v>4513243100120001</v>
          </cell>
          <cell r="G29" t="str">
            <v xml:space="preserve">TREE TOP INC                        </v>
          </cell>
          <cell r="H29" t="str">
            <v>48T</v>
          </cell>
        </row>
        <row r="30">
          <cell r="F30" t="str">
            <v>4513243100150001</v>
          </cell>
          <cell r="G30" t="str">
            <v xml:space="preserve">TREE TOP INC                        </v>
          </cell>
          <cell r="H30" t="str">
            <v>48T</v>
          </cell>
        </row>
        <row r="31">
          <cell r="F31" t="str">
            <v>4538688100010001</v>
          </cell>
          <cell r="G31" t="str">
            <v xml:space="preserve">J M SMUCKER CO                      </v>
          </cell>
          <cell r="H31" t="str">
            <v>48T</v>
          </cell>
        </row>
        <row r="32">
          <cell r="F32" t="str">
            <v>4538695100060001</v>
          </cell>
          <cell r="G32" t="str">
            <v xml:space="preserve">WELCH'S FOOD                        </v>
          </cell>
          <cell r="H32" t="str">
            <v>48T</v>
          </cell>
        </row>
        <row r="33">
          <cell r="F33" t="str">
            <v>4545205100070001</v>
          </cell>
          <cell r="G33" t="str">
            <v xml:space="preserve">KENYON ZERO STORAGE INC             </v>
          </cell>
          <cell r="H33" t="str">
            <v>48T</v>
          </cell>
        </row>
        <row r="34">
          <cell r="F34" t="str">
            <v>4546465100040001</v>
          </cell>
          <cell r="G34" t="str">
            <v xml:space="preserve">WELCH FOODS INC                     </v>
          </cell>
          <cell r="H34" t="str">
            <v>48T</v>
          </cell>
        </row>
        <row r="35">
          <cell r="F35" t="str">
            <v>4553514100380001</v>
          </cell>
          <cell r="G35" t="str">
            <v xml:space="preserve">YAKIMA MALL CORP                    </v>
          </cell>
          <cell r="H35" t="str">
            <v>48T</v>
          </cell>
        </row>
        <row r="36">
          <cell r="F36" t="str">
            <v>4553640100670001</v>
          </cell>
          <cell r="G36" t="str">
            <v xml:space="preserve">CITY OF YAKIMA                      </v>
          </cell>
          <cell r="H36" t="str">
            <v>48T</v>
          </cell>
        </row>
        <row r="37">
          <cell r="F37" t="str">
            <v>4554459100010004</v>
          </cell>
          <cell r="G37" t="str">
            <v xml:space="preserve">BUNZL EXTRUSION YAKIMA              </v>
          </cell>
          <cell r="H37" t="str">
            <v>48T</v>
          </cell>
        </row>
        <row r="38">
          <cell r="F38" t="str">
            <v>4563874100130001</v>
          </cell>
          <cell r="G38" t="str">
            <v xml:space="preserve">WASHINGTON BEEF INC                 </v>
          </cell>
          <cell r="H38" t="str">
            <v>48T</v>
          </cell>
        </row>
        <row r="39">
          <cell r="F39" t="str">
            <v>4563874100200002</v>
          </cell>
          <cell r="G39" t="str">
            <v xml:space="preserve">WASHINGTON BEEF INC                 </v>
          </cell>
          <cell r="H39" t="str">
            <v>48T</v>
          </cell>
        </row>
        <row r="40">
          <cell r="F40" t="str">
            <v>4567724100010006</v>
          </cell>
          <cell r="G40" t="str">
            <v xml:space="preserve">CONGDON ORCHARDS INC                </v>
          </cell>
          <cell r="H40" t="str">
            <v>48T</v>
          </cell>
        </row>
        <row r="41">
          <cell r="F41" t="str">
            <v>4588815100010001</v>
          </cell>
          <cell r="G41" t="str">
            <v xml:space="preserve">WASHINGTON FRUIT &amp; PRODUCE          </v>
          </cell>
          <cell r="H41" t="str">
            <v>48T</v>
          </cell>
        </row>
        <row r="42">
          <cell r="F42" t="str">
            <v>4588815100070001</v>
          </cell>
          <cell r="G42" t="str">
            <v xml:space="preserve">WASHINGTON FRUIT &amp; PRODUCE          </v>
          </cell>
          <cell r="H42" t="str">
            <v>48T</v>
          </cell>
        </row>
        <row r="43">
          <cell r="F43" t="str">
            <v>4610879100060002</v>
          </cell>
          <cell r="G43" t="str">
            <v xml:space="preserve">CENTRAL WA FAIR ASSN                </v>
          </cell>
          <cell r="H43" t="str">
            <v>48T</v>
          </cell>
        </row>
        <row r="44">
          <cell r="F44" t="str">
            <v>4668846100240031</v>
          </cell>
          <cell r="G44" t="str">
            <v xml:space="preserve">PROVIDENCE HEALTH SYSTEM            </v>
          </cell>
          <cell r="H44" t="str">
            <v>48T</v>
          </cell>
        </row>
        <row r="45">
          <cell r="F45" t="str">
            <v>4668846100530001</v>
          </cell>
          <cell r="G45" t="str">
            <v xml:space="preserve">PROVIDENCE HEALTH SYSTEM            </v>
          </cell>
          <cell r="H45" t="str">
            <v>48T</v>
          </cell>
        </row>
        <row r="46">
          <cell r="F46" t="str">
            <v>4685548100010002</v>
          </cell>
          <cell r="G46" t="str">
            <v xml:space="preserve">CENTRAL PREMIX                      </v>
          </cell>
          <cell r="H46" t="str">
            <v>48T</v>
          </cell>
        </row>
        <row r="47">
          <cell r="F47" t="str">
            <v>4711602100340001</v>
          </cell>
          <cell r="G47" t="str">
            <v xml:space="preserve">ZIRKLE FRUIT CO                     </v>
          </cell>
          <cell r="H47" t="str">
            <v>48T</v>
          </cell>
        </row>
        <row r="48">
          <cell r="F48" t="str">
            <v>4711602100350005</v>
          </cell>
          <cell r="G48" t="str">
            <v xml:space="preserve">ZIRKLE FRUIT CO                     </v>
          </cell>
          <cell r="H48" t="str">
            <v>48T</v>
          </cell>
        </row>
        <row r="49">
          <cell r="F49" t="str">
            <v>4712561100010001</v>
          </cell>
          <cell r="G49" t="str">
            <v xml:space="preserve">JELD-WEN                            </v>
          </cell>
          <cell r="H49" t="str">
            <v>48T</v>
          </cell>
        </row>
        <row r="50">
          <cell r="F50" t="str">
            <v>4729816100020001</v>
          </cell>
          <cell r="G50" t="str">
            <v xml:space="preserve">INLAND FRUIT CO                     </v>
          </cell>
          <cell r="H50" t="str">
            <v>48T</v>
          </cell>
        </row>
        <row r="51">
          <cell r="F51" t="str">
            <v>4729851100040001</v>
          </cell>
          <cell r="G51" t="str">
            <v xml:space="preserve">DEL MONTE CORP                      </v>
          </cell>
          <cell r="H51" t="str">
            <v>48T</v>
          </cell>
        </row>
        <row r="52">
          <cell r="F52" t="str">
            <v>4729977100020001</v>
          </cell>
          <cell r="G52" t="str">
            <v xml:space="preserve">SHIELDS BAG &amp; PRINTING              </v>
          </cell>
          <cell r="H52" t="str">
            <v>48T</v>
          </cell>
        </row>
        <row r="53">
          <cell r="F53" t="str">
            <v>4729977100040001</v>
          </cell>
          <cell r="G53" t="str">
            <v xml:space="preserve">SHIELDS BAG &amp; PRINTING              </v>
          </cell>
          <cell r="H53" t="str">
            <v>48T</v>
          </cell>
        </row>
        <row r="54">
          <cell r="F54" t="str">
            <v>4729977100050001</v>
          </cell>
          <cell r="G54" t="str">
            <v xml:space="preserve">SHIELDS BAG &amp; PRINTING              </v>
          </cell>
          <cell r="H54" t="str">
            <v>48T</v>
          </cell>
        </row>
        <row r="55">
          <cell r="F55" t="str">
            <v>4799312100030001</v>
          </cell>
          <cell r="G55" t="str">
            <v xml:space="preserve">JELD-WEN                            </v>
          </cell>
          <cell r="H55" t="str">
            <v>48T</v>
          </cell>
        </row>
        <row r="56">
          <cell r="F56" t="str">
            <v>4810218100040002</v>
          </cell>
          <cell r="G56" t="str">
            <v xml:space="preserve">PACTIV                              </v>
          </cell>
          <cell r="H56" t="str">
            <v>48T</v>
          </cell>
        </row>
        <row r="57">
          <cell r="F57" t="str">
            <v>4834816100020001</v>
          </cell>
          <cell r="G57" t="str">
            <v xml:space="preserve">LAYMAN LUMBER CO INC                </v>
          </cell>
          <cell r="H57" t="str">
            <v>48T</v>
          </cell>
        </row>
        <row r="58">
          <cell r="F58" t="str">
            <v>4911760100010001</v>
          </cell>
          <cell r="G58" t="str">
            <v xml:space="preserve">DOWTY AEROSPACE                     </v>
          </cell>
          <cell r="H58" t="str">
            <v>48T</v>
          </cell>
        </row>
        <row r="59">
          <cell r="F59" t="str">
            <v>4966269100010001</v>
          </cell>
          <cell r="G59" t="str">
            <v xml:space="preserve">LONGVIEW FIBRE                      </v>
          </cell>
          <cell r="H59" t="str">
            <v>48T</v>
          </cell>
        </row>
        <row r="60">
          <cell r="F60" t="str">
            <v>4982740100010001</v>
          </cell>
          <cell r="G60" t="str">
            <v xml:space="preserve">GRAHAM PACKAGING                    </v>
          </cell>
          <cell r="H60" t="str">
            <v>48T</v>
          </cell>
        </row>
        <row r="61">
          <cell r="F61" t="str">
            <v>4982740100020001</v>
          </cell>
          <cell r="G61" t="str">
            <v xml:space="preserve">GRAHAM PACKAGING                    </v>
          </cell>
          <cell r="H61" t="str">
            <v>48T</v>
          </cell>
        </row>
        <row r="62">
          <cell r="F62" t="str">
            <v>4982740100030001</v>
          </cell>
          <cell r="G62" t="str">
            <v xml:space="preserve">GRAHAM PACKAGING                    </v>
          </cell>
          <cell r="H62" t="str">
            <v>48T</v>
          </cell>
        </row>
        <row r="63">
          <cell r="F63" t="str">
            <v>4982740100030002</v>
          </cell>
          <cell r="G63" t="str">
            <v xml:space="preserve">GRAHAM PACKAGING                    </v>
          </cell>
          <cell r="H63" t="str">
            <v>48T</v>
          </cell>
        </row>
        <row r="64">
          <cell r="F64" t="str">
            <v>4983356100010001</v>
          </cell>
          <cell r="G64" t="str">
            <v xml:space="preserve">DIRECTOR OF ENGINEERING             </v>
          </cell>
          <cell r="H64" t="str">
            <v>48T</v>
          </cell>
        </row>
        <row r="65">
          <cell r="F65" t="str">
            <v>4983370100040002</v>
          </cell>
          <cell r="G65" t="str">
            <v xml:space="preserve">LARSON FRUIT INC                    </v>
          </cell>
          <cell r="H65" t="str">
            <v>48T</v>
          </cell>
        </row>
        <row r="66">
          <cell r="F66" t="str">
            <v>5048981100010003</v>
          </cell>
          <cell r="G66" t="str">
            <v xml:space="preserve">ALEXANDRIA MOULDING INC.            </v>
          </cell>
          <cell r="H66" t="str">
            <v>48T</v>
          </cell>
        </row>
        <row r="67">
          <cell r="F67" t="str">
            <v>5048981100010007</v>
          </cell>
          <cell r="G67" t="str">
            <v xml:space="preserve">ALEXANDRIA MOULDING INC.            </v>
          </cell>
          <cell r="H67" t="str">
            <v>48T</v>
          </cell>
        </row>
        <row r="68">
          <cell r="F68" t="str">
            <v>5148787100010001</v>
          </cell>
          <cell r="G68" t="str">
            <v xml:space="preserve">JELD-WEN                            </v>
          </cell>
          <cell r="H68" t="str">
            <v>48T</v>
          </cell>
        </row>
        <row r="69">
          <cell r="F69" t="str">
            <v>5149116100010004</v>
          </cell>
          <cell r="G69" t="str">
            <v xml:space="preserve">YAKAMA FOREST PRODUCTS              </v>
          </cell>
          <cell r="H69" t="str">
            <v>48T</v>
          </cell>
        </row>
        <row r="70">
          <cell r="F70" t="str">
            <v>5149116100030002</v>
          </cell>
          <cell r="G70" t="str">
            <v xml:space="preserve">YAKAMA FOREST PRODUCTS              </v>
          </cell>
          <cell r="H70" t="str">
            <v>48T</v>
          </cell>
        </row>
        <row r="71">
          <cell r="F71" t="str">
            <v>5149116100040008</v>
          </cell>
          <cell r="G71" t="str">
            <v xml:space="preserve">YAKAMA FOREST PRODUCTS              </v>
          </cell>
          <cell r="H71" t="str">
            <v>48T</v>
          </cell>
        </row>
        <row r="72">
          <cell r="F72" t="str">
            <v>6052568100010001</v>
          </cell>
          <cell r="G72" t="str">
            <v xml:space="preserve">LARSON FRUIT CO                     </v>
          </cell>
          <cell r="H72" t="str">
            <v>48T</v>
          </cell>
        </row>
        <row r="73">
          <cell r="F73" t="str">
            <v>6052568100020001</v>
          </cell>
          <cell r="G73" t="str">
            <v xml:space="preserve">LARSON FRUIT CO                     </v>
          </cell>
          <cell r="H73" t="str">
            <v>48T</v>
          </cell>
        </row>
        <row r="74">
          <cell r="F74" t="str">
            <v>6196106900010008</v>
          </cell>
          <cell r="G74" t="str">
            <v xml:space="preserve">WASHINGTON FRUIT &amp; PRODUCE          </v>
          </cell>
          <cell r="H74" t="str">
            <v>48T</v>
          </cell>
        </row>
        <row r="75">
          <cell r="F75" t="str">
            <v>8219974500010001</v>
          </cell>
          <cell r="G75" t="str">
            <v xml:space="preserve">JELD-WEN                            </v>
          </cell>
          <cell r="H75" t="str">
            <v>48T</v>
          </cell>
        </row>
        <row r="76">
          <cell r="F76" t="str">
            <v>864370900010001</v>
          </cell>
          <cell r="G76" t="str">
            <v xml:space="preserve">BENENSON CAPITAL CO                 </v>
          </cell>
          <cell r="H76" t="str">
            <v>48T</v>
          </cell>
        </row>
        <row r="77">
          <cell r="F77" t="str">
            <v>8865030000010001</v>
          </cell>
          <cell r="G77" t="str">
            <v xml:space="preserve">TRANSALTA_CENTRALIA MINING LLC      </v>
          </cell>
          <cell r="H77" t="str">
            <v>48M</v>
          </cell>
        </row>
        <row r="78">
          <cell r="F78" t="str">
            <v>9095102400010001</v>
          </cell>
          <cell r="G78" t="str">
            <v xml:space="preserve">AGRIFROZEN FOODS                    </v>
          </cell>
          <cell r="H78" t="str">
            <v>48T</v>
          </cell>
        </row>
        <row r="79">
          <cell r="F79" t="str">
            <v>9095102400020002</v>
          </cell>
          <cell r="G79" t="str">
            <v xml:space="preserve">AGRIFROZEN FOODS                    </v>
          </cell>
          <cell r="H79" t="str">
            <v>48T</v>
          </cell>
        </row>
        <row r="80">
          <cell r="F80" t="str">
            <v>9520244400010002</v>
          </cell>
          <cell r="G80" t="str">
            <v xml:space="preserve">VIERRA VINEYARD                     </v>
          </cell>
          <cell r="H80" t="str">
            <v>48T</v>
          </cell>
        </row>
        <row r="81">
          <cell r="F81" t="str">
            <v>2126474100740001</v>
          </cell>
          <cell r="G81" t="str">
            <v xml:space="preserve">BOISE CASCADE CORP                  </v>
          </cell>
          <cell r="H81" t="str">
            <v>48T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Lead Sheet"/>
      <sheetName val="3.5.1"/>
      <sheetName val="Internal"/>
      <sheetName val="3.5.1 - internal"/>
      <sheetName val="9-24-10 REC Rev"/>
      <sheetName val="LIVE 9-24-10 REC Rev"/>
      <sheetName val="Low-impact hydro"/>
      <sheetName val="301944-5"/>
      <sheetName val="BW-Actuals"/>
      <sheetName val="glpca"/>
      <sheetName val="Factor"/>
      <sheetName val="Assumptions"/>
      <sheetName val="Issue Card"/>
      <sheetName val="BU Approval"/>
    </sheetNames>
    <sheetDataSet>
      <sheetData sheetId="0"/>
      <sheetData sheetId="1"/>
      <sheetData sheetId="2"/>
      <sheetData sheetId="3"/>
      <sheetData sheetId="4">
        <row r="48">
          <cell r="E48">
            <v>98525363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  <sheetName val="Jan"/>
    </sheetNames>
    <sheetDataSet>
      <sheetData sheetId="0"/>
      <sheetData sheetId="1"/>
      <sheetData sheetId="2"/>
      <sheetData sheetId="3"/>
      <sheetData sheetId="4"/>
      <sheetData sheetId="5" refreshError="1">
        <row r="21">
          <cell r="B21" t="str">
            <v>26</v>
          </cell>
          <cell r="G21">
            <v>83871482</v>
          </cell>
          <cell r="J21">
            <v>0</v>
          </cell>
        </row>
        <row r="22">
          <cell r="B22" t="str">
            <v>27</v>
          </cell>
          <cell r="G22">
            <v>1931963666</v>
          </cell>
          <cell r="J22">
            <v>1056426642</v>
          </cell>
        </row>
        <row r="23">
          <cell r="B23" t="str">
            <v>36</v>
          </cell>
          <cell r="G23">
            <v>70121</v>
          </cell>
          <cell r="J23">
            <v>13699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tivities"/>
      <sheetName val="REC's (2)"/>
      <sheetName val="PE Summary"/>
      <sheetName val="C&amp;T"/>
      <sheetName val="Gen"/>
      <sheetName val="Res Dev"/>
      <sheetName val="IW Fuels"/>
      <sheetName val="FSO"/>
      <sheetName val="Wind &amp; Hydro"/>
      <sheetName val="InitiativeNo"/>
      <sheetName val="Corp Sum"/>
      <sheetName val="Rollup"/>
      <sheetName val="REC's"/>
      <sheetName val="RMP Load Adjustment"/>
      <sheetName val="CCoal-DNPC"/>
      <sheetName val="Codes"/>
      <sheetName val="Summary"/>
    </sheetNames>
    <sheetDataSet>
      <sheetData sheetId="0" refreshError="1"/>
      <sheetData sheetId="1" refreshError="1"/>
      <sheetData sheetId="2">
        <row r="1">
          <cell r="X1">
            <v>12</v>
          </cell>
        </row>
        <row r="2">
          <cell r="X2" t="str">
            <v>December 31, 2010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1">
          <cell r="A21">
            <v>0.34939999999999999</v>
          </cell>
        </row>
      </sheetData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NPC"/>
      <sheetName val="Check MWh"/>
      <sheetName val="Check Dollars"/>
      <sheetName val="Other Costs"/>
      <sheetName val="OtherCostTable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on off peak hours"/>
      <sheetName val="MacroBuilder"/>
      <sheetName val="E-W Assignments"/>
      <sheetName val="L&amp;R (Monthly) (2)"/>
    </sheetNames>
    <sheetDataSet>
      <sheetData sheetId="0" refreshError="1">
        <row r="7">
          <cell r="D7" t="str">
            <v>\</v>
          </cell>
        </row>
        <row r="14">
          <cell r="H14">
            <v>38078</v>
          </cell>
          <cell r="I14">
            <v>38412</v>
          </cell>
        </row>
        <row r="15">
          <cell r="H15">
            <v>38078</v>
          </cell>
          <cell r="I15">
            <v>38412</v>
          </cell>
        </row>
        <row r="16">
          <cell r="H16">
            <v>38078</v>
          </cell>
          <cell r="I16">
            <v>38412</v>
          </cell>
        </row>
        <row r="17">
          <cell r="H17">
            <v>38078</v>
          </cell>
          <cell r="I17">
            <v>38412</v>
          </cell>
        </row>
        <row r="18">
          <cell r="H18">
            <v>38078</v>
          </cell>
          <cell r="I18">
            <v>38412</v>
          </cell>
        </row>
        <row r="19">
          <cell r="H19">
            <v>38078</v>
          </cell>
          <cell r="I19">
            <v>38412</v>
          </cell>
        </row>
        <row r="20">
          <cell r="H20">
            <v>38078</v>
          </cell>
          <cell r="I20">
            <v>38412</v>
          </cell>
        </row>
        <row r="21">
          <cell r="H21">
            <v>38078</v>
          </cell>
          <cell r="I21">
            <v>38412</v>
          </cell>
        </row>
        <row r="22">
          <cell r="H22">
            <v>38078</v>
          </cell>
          <cell r="I22">
            <v>38412</v>
          </cell>
        </row>
        <row r="23">
          <cell r="H23">
            <v>38078</v>
          </cell>
          <cell r="I23">
            <v>38412</v>
          </cell>
        </row>
        <row r="24">
          <cell r="H24">
            <v>38078</v>
          </cell>
          <cell r="I24">
            <v>38412</v>
          </cell>
        </row>
        <row r="25">
          <cell r="H25">
            <v>38078</v>
          </cell>
          <cell r="I25">
            <v>38412</v>
          </cell>
        </row>
        <row r="26">
          <cell r="H26">
            <v>38078</v>
          </cell>
          <cell r="I26">
            <v>38412</v>
          </cell>
        </row>
        <row r="27">
          <cell r="H27">
            <v>38078</v>
          </cell>
          <cell r="I27">
            <v>38412</v>
          </cell>
        </row>
        <row r="28">
          <cell r="H28">
            <v>38078</v>
          </cell>
          <cell r="I28">
            <v>38412</v>
          </cell>
        </row>
        <row r="29">
          <cell r="H29">
            <v>38078</v>
          </cell>
          <cell r="I29">
            <v>38412</v>
          </cell>
        </row>
        <row r="30">
          <cell r="H30">
            <v>38078</v>
          </cell>
          <cell r="I30">
            <v>38412</v>
          </cell>
        </row>
        <row r="31">
          <cell r="H31">
            <v>38078</v>
          </cell>
          <cell r="I31">
            <v>38412</v>
          </cell>
        </row>
        <row r="32">
          <cell r="H32">
            <v>38078</v>
          </cell>
          <cell r="I32">
            <v>38412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3">
          <cell r="C3">
            <v>31</v>
          </cell>
          <cell r="D3">
            <v>29</v>
          </cell>
          <cell r="E3">
            <v>31</v>
          </cell>
          <cell r="F3">
            <v>30</v>
          </cell>
          <cell r="G3">
            <v>31</v>
          </cell>
          <cell r="H3">
            <v>30</v>
          </cell>
          <cell r="I3">
            <v>31</v>
          </cell>
          <cell r="J3">
            <v>31</v>
          </cell>
          <cell r="K3">
            <v>30</v>
          </cell>
          <cell r="L3">
            <v>31</v>
          </cell>
          <cell r="M3">
            <v>30</v>
          </cell>
          <cell r="N3">
            <v>31</v>
          </cell>
          <cell r="O3">
            <v>31</v>
          </cell>
          <cell r="P3">
            <v>28</v>
          </cell>
          <cell r="Q3">
            <v>31</v>
          </cell>
          <cell r="R3">
            <v>30</v>
          </cell>
          <cell r="S3">
            <v>31</v>
          </cell>
          <cell r="T3">
            <v>30</v>
          </cell>
          <cell r="U3">
            <v>31</v>
          </cell>
          <cell r="V3">
            <v>31</v>
          </cell>
          <cell r="W3">
            <v>30</v>
          </cell>
          <cell r="X3">
            <v>31</v>
          </cell>
          <cell r="Y3">
            <v>30</v>
          </cell>
          <cell r="Z3">
            <v>31</v>
          </cell>
        </row>
        <row r="5">
          <cell r="C5">
            <v>5</v>
          </cell>
          <cell r="D5">
            <v>4</v>
          </cell>
          <cell r="E5">
            <v>4</v>
          </cell>
          <cell r="F5">
            <v>4</v>
          </cell>
          <cell r="G5">
            <v>5</v>
          </cell>
          <cell r="H5">
            <v>4</v>
          </cell>
          <cell r="I5">
            <v>5</v>
          </cell>
          <cell r="J5">
            <v>4</v>
          </cell>
          <cell r="K5">
            <v>4</v>
          </cell>
          <cell r="L5">
            <v>5</v>
          </cell>
          <cell r="M5">
            <v>4</v>
          </cell>
          <cell r="N5">
            <v>4</v>
          </cell>
          <cell r="O5">
            <v>5</v>
          </cell>
          <cell r="P5">
            <v>4</v>
          </cell>
          <cell r="Q5">
            <v>4</v>
          </cell>
          <cell r="R5">
            <v>5</v>
          </cell>
          <cell r="S5">
            <v>4</v>
          </cell>
          <cell r="T5">
            <v>4</v>
          </cell>
          <cell r="U5">
            <v>5</v>
          </cell>
          <cell r="V5">
            <v>4</v>
          </cell>
          <cell r="W5">
            <v>4</v>
          </cell>
          <cell r="X5">
            <v>5</v>
          </cell>
          <cell r="Y5">
            <v>4</v>
          </cell>
          <cell r="Z5">
            <v>5</v>
          </cell>
        </row>
        <row r="6">
          <cell r="C6">
            <v>4</v>
          </cell>
          <cell r="D6">
            <v>5</v>
          </cell>
          <cell r="E6">
            <v>4</v>
          </cell>
          <cell r="F6">
            <v>4</v>
          </cell>
          <cell r="G6">
            <v>5</v>
          </cell>
          <cell r="H6">
            <v>4</v>
          </cell>
          <cell r="I6">
            <v>4</v>
          </cell>
          <cell r="J6">
            <v>5</v>
          </cell>
          <cell r="K6">
            <v>4</v>
          </cell>
          <cell r="L6">
            <v>5</v>
          </cell>
          <cell r="M6">
            <v>4</v>
          </cell>
          <cell r="N6">
            <v>4</v>
          </cell>
          <cell r="O6">
            <v>5</v>
          </cell>
          <cell r="P6">
            <v>4</v>
          </cell>
          <cell r="Q6">
            <v>4</v>
          </cell>
          <cell r="R6">
            <v>4</v>
          </cell>
          <cell r="S6">
            <v>5</v>
          </cell>
          <cell r="T6">
            <v>4</v>
          </cell>
          <cell r="U6">
            <v>5</v>
          </cell>
          <cell r="V6">
            <v>4</v>
          </cell>
          <cell r="W6">
            <v>4</v>
          </cell>
          <cell r="X6">
            <v>5</v>
          </cell>
          <cell r="Y6">
            <v>4</v>
          </cell>
          <cell r="Z6">
            <v>4</v>
          </cell>
        </row>
        <row r="7">
          <cell r="C7">
            <v>1</v>
          </cell>
          <cell r="G7">
            <v>1</v>
          </cell>
          <cell r="I7">
            <v>1</v>
          </cell>
          <cell r="K7">
            <v>1</v>
          </cell>
          <cell r="M7">
            <v>1</v>
          </cell>
          <cell r="N7">
            <v>1</v>
          </cell>
          <cell r="O7">
            <v>1</v>
          </cell>
          <cell r="S7">
            <v>1</v>
          </cell>
          <cell r="U7">
            <v>1</v>
          </cell>
          <cell r="W7">
            <v>1</v>
          </cell>
          <cell r="Y7">
            <v>1</v>
          </cell>
          <cell r="Z7">
            <v>1</v>
          </cell>
        </row>
        <row r="10">
          <cell r="C10">
            <v>432</v>
          </cell>
          <cell r="D10">
            <v>384</v>
          </cell>
          <cell r="E10">
            <v>432</v>
          </cell>
          <cell r="F10">
            <v>416</v>
          </cell>
          <cell r="G10">
            <v>416</v>
          </cell>
          <cell r="H10">
            <v>416</v>
          </cell>
          <cell r="I10">
            <v>432</v>
          </cell>
          <cell r="J10">
            <v>416</v>
          </cell>
          <cell r="K10">
            <v>416</v>
          </cell>
          <cell r="L10">
            <v>416</v>
          </cell>
          <cell r="M10">
            <v>416</v>
          </cell>
          <cell r="N10">
            <v>432</v>
          </cell>
          <cell r="O10">
            <v>416</v>
          </cell>
          <cell r="P10">
            <v>384</v>
          </cell>
          <cell r="Q10">
            <v>432</v>
          </cell>
          <cell r="R10">
            <v>416</v>
          </cell>
          <cell r="S10">
            <v>416</v>
          </cell>
          <cell r="T10">
            <v>416</v>
          </cell>
          <cell r="U10">
            <v>416</v>
          </cell>
          <cell r="V10">
            <v>432</v>
          </cell>
          <cell r="W10">
            <v>416</v>
          </cell>
          <cell r="X10">
            <v>416</v>
          </cell>
          <cell r="Y10">
            <v>416</v>
          </cell>
          <cell r="Z10">
            <v>432</v>
          </cell>
        </row>
        <row r="11">
          <cell r="C11">
            <v>312</v>
          </cell>
          <cell r="D11">
            <v>312</v>
          </cell>
          <cell r="E11">
            <v>312</v>
          </cell>
          <cell r="F11">
            <v>304</v>
          </cell>
          <cell r="G11">
            <v>328</v>
          </cell>
          <cell r="H11">
            <v>304</v>
          </cell>
          <cell r="I11">
            <v>312</v>
          </cell>
          <cell r="J11">
            <v>328</v>
          </cell>
          <cell r="K11">
            <v>304</v>
          </cell>
          <cell r="L11">
            <v>328</v>
          </cell>
          <cell r="M11">
            <v>304</v>
          </cell>
          <cell r="N11">
            <v>312</v>
          </cell>
          <cell r="O11">
            <v>328</v>
          </cell>
          <cell r="P11">
            <v>288</v>
          </cell>
          <cell r="Q11">
            <v>312</v>
          </cell>
          <cell r="R11">
            <v>304</v>
          </cell>
          <cell r="S11">
            <v>328</v>
          </cell>
          <cell r="T11">
            <v>304</v>
          </cell>
          <cell r="U11">
            <v>328</v>
          </cell>
          <cell r="V11">
            <v>312</v>
          </cell>
          <cell r="W11">
            <v>304</v>
          </cell>
          <cell r="X11">
            <v>328</v>
          </cell>
          <cell r="Y11">
            <v>304</v>
          </cell>
          <cell r="Z11">
            <v>312</v>
          </cell>
        </row>
        <row r="12">
          <cell r="C12">
            <v>744</v>
          </cell>
          <cell r="D12">
            <v>696</v>
          </cell>
          <cell r="E12">
            <v>744</v>
          </cell>
          <cell r="F12">
            <v>720</v>
          </cell>
          <cell r="G12">
            <v>744</v>
          </cell>
          <cell r="H12">
            <v>720</v>
          </cell>
          <cell r="I12">
            <v>744</v>
          </cell>
          <cell r="J12">
            <v>744</v>
          </cell>
          <cell r="K12">
            <v>720</v>
          </cell>
          <cell r="L12">
            <v>744</v>
          </cell>
          <cell r="M12">
            <v>720</v>
          </cell>
          <cell r="N12">
            <v>744</v>
          </cell>
          <cell r="O12">
            <v>744</v>
          </cell>
          <cell r="P12">
            <v>672</v>
          </cell>
          <cell r="Q12">
            <v>744</v>
          </cell>
          <cell r="R12">
            <v>720</v>
          </cell>
          <cell r="S12">
            <v>744</v>
          </cell>
          <cell r="T12">
            <v>720</v>
          </cell>
          <cell r="U12">
            <v>744</v>
          </cell>
          <cell r="V12">
            <v>744</v>
          </cell>
          <cell r="W12">
            <v>720</v>
          </cell>
          <cell r="X12">
            <v>744</v>
          </cell>
          <cell r="Y12">
            <v>720</v>
          </cell>
          <cell r="Z12">
            <v>744</v>
          </cell>
        </row>
        <row r="13">
          <cell r="C13">
            <v>312</v>
          </cell>
          <cell r="D13">
            <v>312</v>
          </cell>
          <cell r="E13">
            <v>312</v>
          </cell>
          <cell r="F13">
            <v>303</v>
          </cell>
          <cell r="G13">
            <v>328</v>
          </cell>
          <cell r="H13">
            <v>304</v>
          </cell>
          <cell r="I13">
            <v>312</v>
          </cell>
          <cell r="J13">
            <v>328</v>
          </cell>
          <cell r="K13">
            <v>304</v>
          </cell>
          <cell r="L13">
            <v>329</v>
          </cell>
          <cell r="M13">
            <v>304</v>
          </cell>
          <cell r="N13">
            <v>312</v>
          </cell>
          <cell r="O13">
            <v>328</v>
          </cell>
          <cell r="P13">
            <v>288</v>
          </cell>
          <cell r="Q13">
            <v>312</v>
          </cell>
          <cell r="R13">
            <v>303</v>
          </cell>
          <cell r="S13">
            <v>328</v>
          </cell>
          <cell r="T13">
            <v>304</v>
          </cell>
          <cell r="U13">
            <v>328</v>
          </cell>
          <cell r="V13">
            <v>312</v>
          </cell>
          <cell r="W13">
            <v>304</v>
          </cell>
          <cell r="X13">
            <v>329</v>
          </cell>
          <cell r="Y13">
            <v>304</v>
          </cell>
          <cell r="Z13">
            <v>312</v>
          </cell>
        </row>
        <row r="15">
          <cell r="C15">
            <v>37987</v>
          </cell>
          <cell r="D15">
            <v>38018</v>
          </cell>
          <cell r="E15">
            <v>38047</v>
          </cell>
          <cell r="F15">
            <v>38078</v>
          </cell>
          <cell r="G15">
            <v>38108</v>
          </cell>
          <cell r="H15">
            <v>38139</v>
          </cell>
          <cell r="I15">
            <v>38169</v>
          </cell>
          <cell r="J15">
            <v>38200</v>
          </cell>
          <cell r="K15">
            <v>38231</v>
          </cell>
          <cell r="L15">
            <v>38261</v>
          </cell>
          <cell r="M15">
            <v>38292</v>
          </cell>
          <cell r="N15">
            <v>38322</v>
          </cell>
          <cell r="O15">
            <v>38353</v>
          </cell>
          <cell r="P15">
            <v>38384</v>
          </cell>
          <cell r="Q15">
            <v>38412</v>
          </cell>
          <cell r="R15">
            <v>38443</v>
          </cell>
          <cell r="S15">
            <v>38473</v>
          </cell>
          <cell r="T15">
            <v>38504</v>
          </cell>
          <cell r="U15">
            <v>38534</v>
          </cell>
          <cell r="V15">
            <v>38565</v>
          </cell>
          <cell r="W15">
            <v>38596</v>
          </cell>
          <cell r="X15">
            <v>38626</v>
          </cell>
          <cell r="Y15">
            <v>38657</v>
          </cell>
          <cell r="Z15">
            <v>38687</v>
          </cell>
        </row>
        <row r="16">
          <cell r="C16">
            <v>416</v>
          </cell>
          <cell r="D16">
            <v>384</v>
          </cell>
          <cell r="E16">
            <v>432</v>
          </cell>
          <cell r="F16">
            <v>416</v>
          </cell>
          <cell r="G16">
            <v>400</v>
          </cell>
          <cell r="H16">
            <v>416</v>
          </cell>
          <cell r="I16">
            <v>416</v>
          </cell>
          <cell r="J16">
            <v>416</v>
          </cell>
          <cell r="K16">
            <v>400</v>
          </cell>
          <cell r="L16">
            <v>416</v>
          </cell>
          <cell r="M16">
            <v>400</v>
          </cell>
          <cell r="N16">
            <v>416</v>
          </cell>
          <cell r="O16">
            <v>400</v>
          </cell>
          <cell r="P16">
            <v>384</v>
          </cell>
          <cell r="Q16">
            <v>432</v>
          </cell>
          <cell r="R16">
            <v>416</v>
          </cell>
          <cell r="S16">
            <v>400</v>
          </cell>
          <cell r="T16">
            <v>416</v>
          </cell>
          <cell r="U16">
            <v>400</v>
          </cell>
          <cell r="V16">
            <v>432</v>
          </cell>
          <cell r="W16">
            <v>400</v>
          </cell>
          <cell r="X16">
            <v>416</v>
          </cell>
          <cell r="Y16">
            <v>400</v>
          </cell>
          <cell r="Z16">
            <v>416</v>
          </cell>
        </row>
        <row r="17">
          <cell r="C17">
            <v>328</v>
          </cell>
          <cell r="D17">
            <v>312</v>
          </cell>
          <cell r="E17">
            <v>312</v>
          </cell>
          <cell r="F17">
            <v>304</v>
          </cell>
          <cell r="G17">
            <v>344</v>
          </cell>
          <cell r="H17">
            <v>304</v>
          </cell>
          <cell r="I17">
            <v>328</v>
          </cell>
          <cell r="J17">
            <v>328</v>
          </cell>
          <cell r="K17">
            <v>320</v>
          </cell>
          <cell r="L17">
            <v>328</v>
          </cell>
          <cell r="M17">
            <v>320</v>
          </cell>
          <cell r="N17">
            <v>328</v>
          </cell>
          <cell r="O17">
            <v>344</v>
          </cell>
          <cell r="P17">
            <v>288</v>
          </cell>
          <cell r="Q17">
            <v>312</v>
          </cell>
          <cell r="R17">
            <v>304</v>
          </cell>
          <cell r="S17">
            <v>344</v>
          </cell>
          <cell r="T17">
            <v>304</v>
          </cell>
          <cell r="U17">
            <v>344</v>
          </cell>
          <cell r="V17">
            <v>312</v>
          </cell>
          <cell r="W17">
            <v>320</v>
          </cell>
          <cell r="X17">
            <v>328</v>
          </cell>
          <cell r="Y17">
            <v>320</v>
          </cell>
          <cell r="Z17">
            <v>328</v>
          </cell>
        </row>
        <row r="18">
          <cell r="C18">
            <v>744</v>
          </cell>
          <cell r="D18">
            <v>696</v>
          </cell>
          <cell r="E18">
            <v>744</v>
          </cell>
          <cell r="F18">
            <v>720</v>
          </cell>
          <cell r="G18">
            <v>744</v>
          </cell>
          <cell r="H18">
            <v>720</v>
          </cell>
          <cell r="I18">
            <v>744</v>
          </cell>
          <cell r="J18">
            <v>744</v>
          </cell>
          <cell r="K18">
            <v>720</v>
          </cell>
          <cell r="L18">
            <v>744</v>
          </cell>
          <cell r="M18">
            <v>720</v>
          </cell>
          <cell r="N18">
            <v>744</v>
          </cell>
          <cell r="O18">
            <v>744</v>
          </cell>
          <cell r="P18">
            <v>672</v>
          </cell>
          <cell r="Q18">
            <v>744</v>
          </cell>
          <cell r="R18">
            <v>720</v>
          </cell>
          <cell r="S18">
            <v>744</v>
          </cell>
          <cell r="T18">
            <v>720</v>
          </cell>
          <cell r="U18">
            <v>744</v>
          </cell>
          <cell r="V18">
            <v>744</v>
          </cell>
          <cell r="W18">
            <v>720</v>
          </cell>
          <cell r="X18">
            <v>744</v>
          </cell>
          <cell r="Y18">
            <v>720</v>
          </cell>
          <cell r="Z18">
            <v>744</v>
          </cell>
        </row>
        <row r="19">
          <cell r="C19">
            <v>328</v>
          </cell>
          <cell r="D19">
            <v>312</v>
          </cell>
          <cell r="E19">
            <v>312</v>
          </cell>
          <cell r="F19">
            <v>303</v>
          </cell>
          <cell r="G19">
            <v>344</v>
          </cell>
          <cell r="H19">
            <v>304</v>
          </cell>
          <cell r="I19">
            <v>328</v>
          </cell>
          <cell r="J19">
            <v>328</v>
          </cell>
          <cell r="K19">
            <v>320</v>
          </cell>
          <cell r="L19">
            <v>329</v>
          </cell>
          <cell r="M19">
            <v>320</v>
          </cell>
          <cell r="N19">
            <v>328</v>
          </cell>
          <cell r="O19">
            <v>344</v>
          </cell>
          <cell r="P19">
            <v>288</v>
          </cell>
          <cell r="Q19">
            <v>312</v>
          </cell>
          <cell r="R19">
            <v>303</v>
          </cell>
          <cell r="S19">
            <v>344</v>
          </cell>
          <cell r="T19">
            <v>304</v>
          </cell>
          <cell r="U19">
            <v>344</v>
          </cell>
          <cell r="V19">
            <v>312</v>
          </cell>
          <cell r="W19">
            <v>320</v>
          </cell>
          <cell r="X19">
            <v>329</v>
          </cell>
          <cell r="Y19">
            <v>320</v>
          </cell>
          <cell r="Z19">
            <v>328</v>
          </cell>
        </row>
        <row r="20">
          <cell r="C20">
            <v>744</v>
          </cell>
          <cell r="D20">
            <v>696</v>
          </cell>
          <cell r="E20">
            <v>744</v>
          </cell>
          <cell r="F20">
            <v>719</v>
          </cell>
          <cell r="G20">
            <v>744</v>
          </cell>
          <cell r="H20">
            <v>720</v>
          </cell>
          <cell r="I20">
            <v>744</v>
          </cell>
          <cell r="J20">
            <v>744</v>
          </cell>
          <cell r="K20">
            <v>720</v>
          </cell>
          <cell r="L20">
            <v>745</v>
          </cell>
          <cell r="M20">
            <v>720</v>
          </cell>
          <cell r="N20">
            <v>744</v>
          </cell>
          <cell r="O20">
            <v>744</v>
          </cell>
          <cell r="P20">
            <v>672</v>
          </cell>
          <cell r="Q20">
            <v>744</v>
          </cell>
          <cell r="R20">
            <v>719</v>
          </cell>
          <cell r="S20">
            <v>744</v>
          </cell>
          <cell r="T20">
            <v>720</v>
          </cell>
          <cell r="U20">
            <v>744</v>
          </cell>
          <cell r="V20">
            <v>744</v>
          </cell>
          <cell r="W20">
            <v>720</v>
          </cell>
          <cell r="X20">
            <v>745</v>
          </cell>
          <cell r="Y20">
            <v>720</v>
          </cell>
          <cell r="Z20">
            <v>744</v>
          </cell>
        </row>
        <row r="21">
          <cell r="C21">
            <v>37987</v>
          </cell>
          <cell r="G21">
            <v>38138</v>
          </cell>
          <cell r="I21">
            <v>38173</v>
          </cell>
          <cell r="K21">
            <v>38236</v>
          </cell>
          <cell r="M21">
            <v>38316</v>
          </cell>
          <cell r="N21">
            <v>38346</v>
          </cell>
          <cell r="O21">
            <v>38353</v>
          </cell>
          <cell r="S21">
            <v>38502</v>
          </cell>
          <cell r="U21">
            <v>38537</v>
          </cell>
          <cell r="W21">
            <v>38600</v>
          </cell>
          <cell r="Y21">
            <v>38680</v>
          </cell>
          <cell r="Z21">
            <v>38712</v>
          </cell>
        </row>
        <row r="26">
          <cell r="C26">
            <v>336</v>
          </cell>
          <cell r="D26">
            <v>320</v>
          </cell>
          <cell r="E26">
            <v>368</v>
          </cell>
          <cell r="F26">
            <v>352</v>
          </cell>
          <cell r="G26">
            <v>320</v>
          </cell>
          <cell r="H26">
            <v>352</v>
          </cell>
          <cell r="I26">
            <v>336</v>
          </cell>
          <cell r="J26">
            <v>352</v>
          </cell>
          <cell r="K26">
            <v>336</v>
          </cell>
          <cell r="L26">
            <v>336</v>
          </cell>
          <cell r="M26">
            <v>336</v>
          </cell>
          <cell r="N26">
            <v>352</v>
          </cell>
          <cell r="O26">
            <v>320</v>
          </cell>
          <cell r="P26">
            <v>320</v>
          </cell>
          <cell r="Q26">
            <v>368</v>
          </cell>
          <cell r="R26">
            <v>336</v>
          </cell>
          <cell r="S26">
            <v>336</v>
          </cell>
          <cell r="T26">
            <v>352</v>
          </cell>
          <cell r="U26">
            <v>320</v>
          </cell>
          <cell r="V26">
            <v>368</v>
          </cell>
          <cell r="W26">
            <v>336</v>
          </cell>
          <cell r="X26">
            <v>336</v>
          </cell>
          <cell r="Y26">
            <v>336</v>
          </cell>
          <cell r="Z26">
            <v>336</v>
          </cell>
        </row>
        <row r="27">
          <cell r="C27">
            <v>408</v>
          </cell>
          <cell r="D27">
            <v>376</v>
          </cell>
          <cell r="E27">
            <v>376</v>
          </cell>
          <cell r="F27">
            <v>368</v>
          </cell>
          <cell r="G27">
            <v>424</v>
          </cell>
          <cell r="H27">
            <v>368</v>
          </cell>
          <cell r="I27">
            <v>408</v>
          </cell>
          <cell r="J27">
            <v>392</v>
          </cell>
          <cell r="K27">
            <v>384</v>
          </cell>
          <cell r="L27">
            <v>408</v>
          </cell>
          <cell r="M27">
            <v>384</v>
          </cell>
          <cell r="N27">
            <v>392</v>
          </cell>
          <cell r="O27">
            <v>424</v>
          </cell>
          <cell r="P27">
            <v>352</v>
          </cell>
          <cell r="Q27">
            <v>376</v>
          </cell>
          <cell r="R27">
            <v>384</v>
          </cell>
          <cell r="S27">
            <v>408</v>
          </cell>
          <cell r="T27">
            <v>368</v>
          </cell>
          <cell r="U27">
            <v>424</v>
          </cell>
          <cell r="V27">
            <v>376</v>
          </cell>
          <cell r="W27">
            <v>384</v>
          </cell>
          <cell r="X27">
            <v>408</v>
          </cell>
          <cell r="Y27">
            <v>384</v>
          </cell>
          <cell r="Z27">
            <v>408</v>
          </cell>
        </row>
        <row r="28">
          <cell r="C28">
            <v>744</v>
          </cell>
          <cell r="D28">
            <v>696</v>
          </cell>
          <cell r="E28">
            <v>744</v>
          </cell>
          <cell r="F28">
            <v>720</v>
          </cell>
          <cell r="G28">
            <v>744</v>
          </cell>
          <cell r="H28">
            <v>720</v>
          </cell>
          <cell r="I28">
            <v>744</v>
          </cell>
          <cell r="J28">
            <v>744</v>
          </cell>
          <cell r="K28">
            <v>720</v>
          </cell>
          <cell r="L28">
            <v>744</v>
          </cell>
          <cell r="M28">
            <v>720</v>
          </cell>
          <cell r="N28">
            <v>744</v>
          </cell>
          <cell r="O28">
            <v>744</v>
          </cell>
          <cell r="P28">
            <v>672</v>
          </cell>
          <cell r="Q28">
            <v>744</v>
          </cell>
          <cell r="R28">
            <v>720</v>
          </cell>
          <cell r="S28">
            <v>744</v>
          </cell>
          <cell r="T28">
            <v>720</v>
          </cell>
          <cell r="U28">
            <v>744</v>
          </cell>
          <cell r="V28">
            <v>744</v>
          </cell>
          <cell r="W28">
            <v>720</v>
          </cell>
          <cell r="X28">
            <v>744</v>
          </cell>
          <cell r="Y28">
            <v>720</v>
          </cell>
          <cell r="Z28">
            <v>744</v>
          </cell>
        </row>
        <row r="29">
          <cell r="C29">
            <v>408</v>
          </cell>
          <cell r="D29">
            <v>376</v>
          </cell>
          <cell r="E29">
            <v>376</v>
          </cell>
          <cell r="F29">
            <v>367</v>
          </cell>
          <cell r="G29">
            <v>424</v>
          </cell>
          <cell r="H29">
            <v>368</v>
          </cell>
          <cell r="I29">
            <v>408</v>
          </cell>
          <cell r="J29">
            <v>392</v>
          </cell>
          <cell r="K29">
            <v>384</v>
          </cell>
          <cell r="L29">
            <v>409</v>
          </cell>
          <cell r="M29">
            <v>384</v>
          </cell>
          <cell r="N29">
            <v>392</v>
          </cell>
          <cell r="O29">
            <v>424</v>
          </cell>
          <cell r="P29">
            <v>352</v>
          </cell>
          <cell r="Q29">
            <v>376</v>
          </cell>
          <cell r="R29">
            <v>383</v>
          </cell>
          <cell r="S29">
            <v>408</v>
          </cell>
          <cell r="T29">
            <v>368</v>
          </cell>
          <cell r="U29">
            <v>424</v>
          </cell>
          <cell r="V29">
            <v>376</v>
          </cell>
          <cell r="W29">
            <v>384</v>
          </cell>
          <cell r="X29">
            <v>409</v>
          </cell>
          <cell r="Y29">
            <v>384</v>
          </cell>
          <cell r="Z29">
            <v>408</v>
          </cell>
        </row>
      </sheetData>
      <sheetData sheetId="27" refreshError="1"/>
      <sheetData sheetId="28" refreshError="1"/>
      <sheetData sheetId="29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v Apr Form"/>
      <sheetName val="Page 2"/>
      <sheetName val="-"/>
    </sheetNames>
    <sheetDataSet>
      <sheetData sheetId="0"/>
      <sheetData sheetId="1"/>
      <sheetData sheetId="2"/>
      <sheetData sheetId="3">
        <row r="1">
          <cell r="A1">
            <v>38388</v>
          </cell>
        </row>
        <row r="2">
          <cell r="A2">
            <v>38416</v>
          </cell>
        </row>
        <row r="3">
          <cell r="A3">
            <v>38447</v>
          </cell>
        </row>
        <row r="4">
          <cell r="A4">
            <v>38477</v>
          </cell>
        </row>
        <row r="5">
          <cell r="A5">
            <v>38508</v>
          </cell>
        </row>
        <row r="6">
          <cell r="A6">
            <v>38538</v>
          </cell>
        </row>
        <row r="7">
          <cell r="A7">
            <v>38569</v>
          </cell>
        </row>
        <row r="8">
          <cell r="A8">
            <v>38600</v>
          </cell>
        </row>
        <row r="9">
          <cell r="A9">
            <v>38630</v>
          </cell>
        </row>
        <row r="10">
          <cell r="A10">
            <v>38661</v>
          </cell>
        </row>
        <row r="11">
          <cell r="A11">
            <v>38691</v>
          </cell>
        </row>
        <row r="12">
          <cell r="A12">
            <v>38722</v>
          </cell>
        </row>
        <row r="13">
          <cell r="A13">
            <v>38753</v>
          </cell>
        </row>
        <row r="14">
          <cell r="A14">
            <v>38781</v>
          </cell>
        </row>
        <row r="15">
          <cell r="A15">
            <v>38812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NPC"/>
      <sheetName val="Check Dollars"/>
      <sheetName val="Check MWh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on off peak hours"/>
      <sheetName val="MacroBuilder"/>
      <sheetName val="E-W Assignments"/>
      <sheetName val="L&amp;R (Monthly) (2)"/>
    </sheetNames>
    <sheetDataSet>
      <sheetData sheetId="0">
        <row r="14">
          <cell r="B14" t="str">
            <v>Y</v>
          </cell>
          <cell r="C14" t="str">
            <v>Emergency Purchase ($)</v>
          </cell>
          <cell r="D14" t="str">
            <v>Imbalance.csv</v>
          </cell>
          <cell r="E14" t="str">
            <v>Bubble</v>
          </cell>
          <cell r="F14" t="str">
            <v>Imbalance CostSum</v>
          </cell>
          <cell r="G14">
            <v>38877.834050925929</v>
          </cell>
          <cell r="H14">
            <v>38808</v>
          </cell>
          <cell r="I14">
            <v>39142</v>
          </cell>
        </row>
        <row r="15">
          <cell r="B15" t="str">
            <v>Y</v>
          </cell>
          <cell r="C15" t="str">
            <v>Emergency Purchase (MWh)</v>
          </cell>
          <cell r="D15" t="str">
            <v>Imbalance.csv</v>
          </cell>
          <cell r="E15" t="str">
            <v>Bubble</v>
          </cell>
          <cell r="F15" t="str">
            <v>ImbalanceSum</v>
          </cell>
          <cell r="G15">
            <v>38877.834062499998</v>
          </cell>
          <cell r="H15">
            <v>38808</v>
          </cell>
          <cell r="I15">
            <v>39142</v>
          </cell>
        </row>
        <row r="16">
          <cell r="B16" t="str">
            <v>Y</v>
          </cell>
          <cell r="C16" t="str">
            <v>Fuel Price ($MMBtu)</v>
          </cell>
          <cell r="D16" t="str">
            <v>Fuel Price.csv</v>
          </cell>
          <cell r="E16" t="str">
            <v>Resource</v>
          </cell>
          <cell r="F16" t="str">
            <v>Fuel Price</v>
          </cell>
          <cell r="G16">
            <v>38877.834062499998</v>
          </cell>
          <cell r="H16">
            <v>38808</v>
          </cell>
          <cell r="I16">
            <v>39142</v>
          </cell>
        </row>
        <row r="17">
          <cell r="B17" t="str">
            <v>Y</v>
          </cell>
          <cell r="C17" t="str">
            <v>Fuel Used (MMBtu)</v>
          </cell>
          <cell r="D17" t="str">
            <v>Thermal MMBTU.csv</v>
          </cell>
          <cell r="E17" t="str">
            <v>Facility</v>
          </cell>
          <cell r="F17" t="str">
            <v>MMBTUSum</v>
          </cell>
          <cell r="G17">
            <v>38877.834074074075</v>
          </cell>
          <cell r="H17">
            <v>38808</v>
          </cell>
          <cell r="I17">
            <v>39142</v>
          </cell>
        </row>
        <row r="18">
          <cell r="B18" t="str">
            <v>Y</v>
          </cell>
          <cell r="C18" t="str">
            <v>Hydro Generation (MWH)</v>
          </cell>
          <cell r="D18" t="str">
            <v>Hydro Dispatch.csv</v>
          </cell>
          <cell r="E18" t="str">
            <v>Unit</v>
          </cell>
          <cell r="F18" t="str">
            <v>DispatchSum</v>
          </cell>
          <cell r="G18">
            <v>38877.834074074075</v>
          </cell>
          <cell r="H18">
            <v>38808</v>
          </cell>
          <cell r="I18">
            <v>39142</v>
          </cell>
        </row>
        <row r="19">
          <cell r="B19" t="str">
            <v>Y</v>
          </cell>
          <cell r="C19" t="str">
            <v>Load (MWH)</v>
          </cell>
          <cell r="D19" t="str">
            <v>Adjusted Load by Jurisdiction.csv</v>
          </cell>
          <cell r="E19" t="str">
            <v>State</v>
          </cell>
          <cell r="F19" t="str">
            <v>Adjusted LoadSum</v>
          </cell>
          <cell r="G19">
            <v>38877.834085648145</v>
          </cell>
          <cell r="H19">
            <v>38808</v>
          </cell>
          <cell r="I19">
            <v>39142</v>
          </cell>
        </row>
        <row r="20">
          <cell r="B20" t="str">
            <v>Y</v>
          </cell>
          <cell r="C20" t="str">
            <v>LTC ($)</v>
          </cell>
          <cell r="D20" t="str">
            <v>LTC Cost.csv</v>
          </cell>
          <cell r="E20" t="str">
            <v>Contract</v>
          </cell>
          <cell r="F20" t="str">
            <v>LTC Total Variable Cost</v>
          </cell>
          <cell r="G20">
            <v>38877.834085648145</v>
          </cell>
          <cell r="H20">
            <v>38808</v>
          </cell>
          <cell r="I20">
            <v>39142</v>
          </cell>
        </row>
        <row r="21">
          <cell r="B21" t="str">
            <v>Y</v>
          </cell>
          <cell r="C21" t="str">
            <v>LTC (MWH)</v>
          </cell>
          <cell r="D21" t="str">
            <v>LTC Dispatch.csv</v>
          </cell>
          <cell r="E21" t="str">
            <v>Contract</v>
          </cell>
          <cell r="F21" t="str">
            <v>DispatchSum</v>
          </cell>
          <cell r="G21">
            <v>38877.834097222221</v>
          </cell>
          <cell r="H21">
            <v>38808</v>
          </cell>
          <cell r="I21">
            <v>39142</v>
          </cell>
        </row>
        <row r="22">
          <cell r="B22" t="str">
            <v>Y</v>
          </cell>
          <cell r="C22" t="str">
            <v>Nameplate (MW)</v>
          </cell>
          <cell r="D22" t="str">
            <v>Nameplate.csv</v>
          </cell>
          <cell r="E22" t="str">
            <v>Plant</v>
          </cell>
          <cell r="F22" t="str">
            <v>Nameplate CapacityMax</v>
          </cell>
          <cell r="G22">
            <v>38877.834108796298</v>
          </cell>
          <cell r="H22">
            <v>38808</v>
          </cell>
          <cell r="I22">
            <v>39142</v>
          </cell>
        </row>
        <row r="23">
          <cell r="B23" t="str">
            <v>Y</v>
          </cell>
          <cell r="C23" t="str">
            <v>Purchases ($)</v>
          </cell>
          <cell r="D23" t="str">
            <v>Purchases.csv</v>
          </cell>
          <cell r="E23" t="str">
            <v>Bubble</v>
          </cell>
          <cell r="F23" t="str">
            <v>Purchases CostSum</v>
          </cell>
          <cell r="G23">
            <v>38877.834120370368</v>
          </cell>
          <cell r="H23">
            <v>38808</v>
          </cell>
          <cell r="I23">
            <v>39142</v>
          </cell>
        </row>
        <row r="24">
          <cell r="B24" t="str">
            <v>Y</v>
          </cell>
          <cell r="C24" t="str">
            <v>Purchases (MWH)</v>
          </cell>
          <cell r="D24" t="str">
            <v>Purchases.csv</v>
          </cell>
          <cell r="E24" t="str">
            <v>Bubble</v>
          </cell>
          <cell r="F24" t="str">
            <v>Purchases AmountSum</v>
          </cell>
          <cell r="G24">
            <v>38877.834120370368</v>
          </cell>
          <cell r="H24">
            <v>38808</v>
          </cell>
          <cell r="I24">
            <v>39142</v>
          </cell>
        </row>
        <row r="25">
          <cell r="B25" t="str">
            <v>Y</v>
          </cell>
          <cell r="C25" t="str">
            <v>Sales ($)</v>
          </cell>
          <cell r="D25" t="str">
            <v>Sales.csv</v>
          </cell>
          <cell r="E25" t="str">
            <v>Bubble</v>
          </cell>
          <cell r="F25" t="str">
            <v>Sales CostSum</v>
          </cell>
          <cell r="G25">
            <v>38877.834131944444</v>
          </cell>
          <cell r="H25">
            <v>38808</v>
          </cell>
          <cell r="I25">
            <v>39142</v>
          </cell>
        </row>
        <row r="26">
          <cell r="B26" t="str">
            <v>Y</v>
          </cell>
          <cell r="C26" t="str">
            <v>Sales (MWH)</v>
          </cell>
          <cell r="D26" t="str">
            <v>Sales.csv</v>
          </cell>
          <cell r="E26" t="str">
            <v>Bubble</v>
          </cell>
          <cell r="F26" t="str">
            <v>Sales AmountSum</v>
          </cell>
          <cell r="G26">
            <v>38877.834143518521</v>
          </cell>
          <cell r="H26">
            <v>38808</v>
          </cell>
          <cell r="I26">
            <v>39142</v>
          </cell>
        </row>
        <row r="27">
          <cell r="B27" t="str">
            <v>Y</v>
          </cell>
          <cell r="C27" t="str">
            <v>ST Firm Purchases ($)</v>
          </cell>
          <cell r="D27" t="str">
            <v>Short Term Firm.csv</v>
          </cell>
          <cell r="E27" t="str">
            <v>Bubble</v>
          </cell>
          <cell r="F27" t="str">
            <v>ST Firm Purchases ValueSum</v>
          </cell>
          <cell r="G27">
            <v>38877.834143518521</v>
          </cell>
          <cell r="H27">
            <v>38808</v>
          </cell>
          <cell r="I27">
            <v>39142</v>
          </cell>
        </row>
        <row r="28">
          <cell r="B28" t="str">
            <v>Y</v>
          </cell>
          <cell r="C28" t="str">
            <v>ST Firm Purchases (MWH)</v>
          </cell>
          <cell r="D28" t="str">
            <v>Short Term Firm.csv</v>
          </cell>
          <cell r="E28" t="str">
            <v>Bubble</v>
          </cell>
          <cell r="F28" t="str">
            <v>ST Firm PurchasesSum</v>
          </cell>
          <cell r="G28">
            <v>38877.834143518521</v>
          </cell>
          <cell r="H28">
            <v>38808</v>
          </cell>
          <cell r="I28">
            <v>39142</v>
          </cell>
        </row>
        <row r="29">
          <cell r="B29" t="str">
            <v>Y</v>
          </cell>
          <cell r="C29" t="str">
            <v>ST Firm Sales ($)</v>
          </cell>
          <cell r="D29" t="str">
            <v>Short Term Firm.csv</v>
          </cell>
          <cell r="E29" t="str">
            <v>Bubble</v>
          </cell>
          <cell r="F29" t="str">
            <v>ST Firm Sales ValueSum</v>
          </cell>
          <cell r="G29">
            <v>38877.834155092591</v>
          </cell>
          <cell r="H29">
            <v>38808</v>
          </cell>
          <cell r="I29">
            <v>39142</v>
          </cell>
        </row>
        <row r="30">
          <cell r="B30" t="str">
            <v>Y</v>
          </cell>
          <cell r="C30" t="str">
            <v>ST Firm Sales (MWH)</v>
          </cell>
          <cell r="D30" t="str">
            <v>Short Term Firm.csv</v>
          </cell>
          <cell r="E30" t="str">
            <v>Bubble</v>
          </cell>
          <cell r="F30" t="str">
            <v>ST Firm SalesSum</v>
          </cell>
          <cell r="G30">
            <v>38877.834155092591</v>
          </cell>
          <cell r="H30">
            <v>38808</v>
          </cell>
          <cell r="I30">
            <v>39142</v>
          </cell>
        </row>
        <row r="31">
          <cell r="B31" t="str">
            <v>Y</v>
          </cell>
          <cell r="C31" t="str">
            <v>Thermal Fuel Burn ($)</v>
          </cell>
          <cell r="D31" t="str">
            <v>Thermal Fuel Cost.csv</v>
          </cell>
          <cell r="E31" t="str">
            <v>Plant</v>
          </cell>
          <cell r="F31" t="str">
            <v>Fuel CostSum</v>
          </cell>
          <cell r="G31">
            <v>38877.834155092591</v>
          </cell>
          <cell r="H31">
            <v>38808</v>
          </cell>
          <cell r="I31">
            <v>39142</v>
          </cell>
        </row>
        <row r="32">
          <cell r="B32" t="str">
            <v>Y</v>
          </cell>
          <cell r="C32" t="str">
            <v>Thermal Generation (MWH)</v>
          </cell>
          <cell r="D32" t="str">
            <v>Thermal Dispatch.csv</v>
          </cell>
          <cell r="E32" t="str">
            <v>Facility</v>
          </cell>
          <cell r="F32" t="str">
            <v>DispatchSum</v>
          </cell>
          <cell r="G32">
            <v>38877.834166666667</v>
          </cell>
          <cell r="H32">
            <v>38808</v>
          </cell>
          <cell r="I32">
            <v>39142</v>
          </cell>
        </row>
        <row r="33">
          <cell r="B33" t="str">
            <v>Y</v>
          </cell>
          <cell r="C33" t="str">
            <v>Transmission Costs ($)</v>
          </cell>
          <cell r="D33" t="str">
            <v>Transmission.csv</v>
          </cell>
          <cell r="E33" t="str">
            <v>Link</v>
          </cell>
          <cell r="F33" t="str">
            <v>Transmission CostSum</v>
          </cell>
          <cell r="G33">
            <v>38877.834166666667</v>
          </cell>
          <cell r="H33">
            <v>38808</v>
          </cell>
          <cell r="I33">
            <v>39142</v>
          </cell>
        </row>
      </sheetData>
      <sheetData sheetId="1"/>
      <sheetData sheetId="2">
        <row r="239">
          <cell r="M239" t="str">
            <v>AMPS Resources (Cove Fort)</v>
          </cell>
        </row>
      </sheetData>
      <sheetData sheetId="3">
        <row r="239">
          <cell r="M239" t="str">
            <v>AMPS Resources (Cove Fort)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"/>
      <sheetName val="Report"/>
      <sheetName val="Factors"/>
      <sheetName val="FReport"/>
      <sheetName val="FFact"/>
      <sheetName val="Diverg"/>
      <sheetName val="Dbase"/>
      <sheetName val="Load Input"/>
      <sheetName val="Inputs"/>
      <sheetName val="Revenue"/>
      <sheetName val="O&amp;M"/>
      <sheetName val="Oth Tax"/>
      <sheetName val="DIT"/>
      <sheetName val="NPC"/>
      <sheetName val="CA Inputs"/>
      <sheetName val="CA Output"/>
      <sheetName val="Norm Adj"/>
    </sheetNames>
    <sheetDataSet>
      <sheetData sheetId="0" refreshError="1">
        <row r="7">
          <cell r="B7">
            <v>1999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tart"/>
      <sheetName val="Actuals"/>
      <sheetName val="Plan"/>
      <sheetName val="Variance"/>
      <sheetName val="Master Data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 t="str">
            <v>ADVN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A Workpapers"/>
      <sheetName val="Price Change"/>
      <sheetName val="Inpu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Post"/>
      <sheetName val="NPC"/>
      <sheetName val="FuelAllocation"/>
      <sheetName val="lookup"/>
    </sheetNames>
    <sheetDataSet>
      <sheetData sheetId="0" refreshError="1"/>
      <sheetData sheetId="1" refreshError="1"/>
      <sheetData sheetId="2" refreshError="1"/>
      <sheetData sheetId="3" refreshError="1">
        <row r="3">
          <cell r="C3" t="str">
            <v>Black Hills</v>
          </cell>
          <cell r="D3" t="str">
            <v>Pacific Pre Merger</v>
          </cell>
        </row>
        <row r="4">
          <cell r="C4" t="str">
            <v>Blanding</v>
          </cell>
          <cell r="D4" t="str">
            <v>Post Merger</v>
          </cell>
        </row>
        <row r="5">
          <cell r="C5" t="str">
            <v>BPA Flathead Sale</v>
          </cell>
          <cell r="D5" t="str">
            <v>Post Merger</v>
          </cell>
        </row>
        <row r="6">
          <cell r="C6" t="str">
            <v>BPA Wind</v>
          </cell>
          <cell r="D6" t="str">
            <v>Post Merger</v>
          </cell>
        </row>
        <row r="7">
          <cell r="C7" t="str">
            <v>Cowlitz</v>
          </cell>
          <cell r="D7" t="str">
            <v>Post Merger</v>
          </cell>
        </row>
        <row r="8">
          <cell r="C8" t="str">
            <v>Flathead</v>
          </cell>
          <cell r="D8" t="str">
            <v>Post Merger</v>
          </cell>
        </row>
        <row r="9">
          <cell r="C9" t="str">
            <v>Hurricane Sale</v>
          </cell>
          <cell r="D9" t="str">
            <v>Post Merger</v>
          </cell>
        </row>
        <row r="10">
          <cell r="C10" t="str">
            <v>LADWP (IPP Layoff)</v>
          </cell>
          <cell r="D10" t="str">
            <v>Utah Pre Merger</v>
          </cell>
        </row>
        <row r="11">
          <cell r="C11" t="str">
            <v>PG&amp;E</v>
          </cell>
          <cell r="D11" t="str">
            <v>Post Merger</v>
          </cell>
        </row>
        <row r="12">
          <cell r="C12" t="str">
            <v>PSCO</v>
          </cell>
          <cell r="D12" t="str">
            <v>Post Merger</v>
          </cell>
        </row>
        <row r="13">
          <cell r="C13" t="str">
            <v>Salt River Project</v>
          </cell>
          <cell r="D13" t="str">
            <v>Post Merger</v>
          </cell>
        </row>
        <row r="14">
          <cell r="C14" t="str">
            <v>SCE</v>
          </cell>
          <cell r="D14" t="str">
            <v>Pacific Pre Merger</v>
          </cell>
        </row>
        <row r="15">
          <cell r="C15" t="str">
            <v>Sierra Pac 2</v>
          </cell>
          <cell r="D15" t="str">
            <v>Post Merger</v>
          </cell>
        </row>
        <row r="16">
          <cell r="C16" t="str">
            <v>SMUD</v>
          </cell>
          <cell r="D16" t="str">
            <v>Pacific Pre Merger</v>
          </cell>
        </row>
        <row r="17">
          <cell r="C17" t="str">
            <v>UAMPS s223863</v>
          </cell>
          <cell r="D17" t="str">
            <v>Post Merger</v>
          </cell>
        </row>
        <row r="18">
          <cell r="C18" t="str">
            <v>UMPA</v>
          </cell>
          <cell r="D18" t="str">
            <v>Post Merger</v>
          </cell>
        </row>
        <row r="19">
          <cell r="C19" t="str">
            <v>UMPA II</v>
          </cell>
          <cell r="D19" t="str">
            <v>Post Merger</v>
          </cell>
        </row>
        <row r="21">
          <cell r="C21" t="str">
            <v>APS p167566</v>
          </cell>
          <cell r="D21" t="str">
            <v>Post Merger</v>
          </cell>
        </row>
        <row r="22">
          <cell r="C22" t="str">
            <v>APS p172318</v>
          </cell>
          <cell r="D22" t="str">
            <v>Post Merger</v>
          </cell>
        </row>
        <row r="23">
          <cell r="C23" t="str">
            <v>APS p205692</v>
          </cell>
          <cell r="D23" t="str">
            <v>Post Merger</v>
          </cell>
        </row>
        <row r="24">
          <cell r="C24" t="str">
            <v>APS Supplemental</v>
          </cell>
          <cell r="D24" t="str">
            <v>Post Merger</v>
          </cell>
        </row>
        <row r="25">
          <cell r="C25" t="str">
            <v>Aquila hydro hedge</v>
          </cell>
          <cell r="D25" t="str">
            <v>Post Merger</v>
          </cell>
        </row>
        <row r="26">
          <cell r="C26" t="str">
            <v>Avoided Cost Resource</v>
          </cell>
          <cell r="D26" t="str">
            <v>Post Merger</v>
          </cell>
        </row>
        <row r="27">
          <cell r="C27" t="str">
            <v>Clark S&amp;I Agreement (Net)</v>
          </cell>
          <cell r="D27" t="str">
            <v>Post Merger</v>
          </cell>
        </row>
        <row r="28">
          <cell r="C28" t="str">
            <v>Combine Hills</v>
          </cell>
          <cell r="D28" t="str">
            <v>Post Merger</v>
          </cell>
        </row>
        <row r="29">
          <cell r="C29" t="str">
            <v>Constellation p177669</v>
          </cell>
          <cell r="D29" t="str">
            <v>Post Merger</v>
          </cell>
        </row>
        <row r="30">
          <cell r="C30" t="str">
            <v>Constellation p223699</v>
          </cell>
          <cell r="D30" t="str">
            <v>Post Merger</v>
          </cell>
        </row>
        <row r="31">
          <cell r="C31" t="str">
            <v>Constellation p257677</v>
          </cell>
          <cell r="D31" t="str">
            <v>Post Merger</v>
          </cell>
        </row>
        <row r="32">
          <cell r="C32" t="str">
            <v>Constellation p257678</v>
          </cell>
          <cell r="D32" t="str">
            <v>Post Merger</v>
          </cell>
        </row>
        <row r="33">
          <cell r="C33" t="str">
            <v>Constellation p268849</v>
          </cell>
          <cell r="D33" t="str">
            <v>Post Merger</v>
          </cell>
        </row>
        <row r="34">
          <cell r="C34" t="str">
            <v>Deseret Purchase</v>
          </cell>
          <cell r="D34" t="str">
            <v>Post Merger</v>
          </cell>
        </row>
        <row r="35">
          <cell r="C35" t="str">
            <v>Douglas PUD Settlement</v>
          </cell>
          <cell r="D35" t="str">
            <v>Mid Columbia</v>
          </cell>
        </row>
        <row r="36">
          <cell r="C36" t="str">
            <v>Duke HLH</v>
          </cell>
          <cell r="D36" t="str">
            <v>Post Merger</v>
          </cell>
        </row>
        <row r="37">
          <cell r="C37" t="str">
            <v>Duke p99206</v>
          </cell>
          <cell r="D37" t="str">
            <v>Post Merger</v>
          </cell>
        </row>
        <row r="38">
          <cell r="C38" t="str">
            <v>Gemstate</v>
          </cell>
          <cell r="D38" t="str">
            <v>Gemstate</v>
          </cell>
        </row>
        <row r="39">
          <cell r="C39" t="str">
            <v>Georgia-Pacific Camas</v>
          </cell>
          <cell r="D39" t="str">
            <v>Post Merger</v>
          </cell>
        </row>
        <row r="40">
          <cell r="C40" t="str">
            <v>Grant County 10 aMW purchase</v>
          </cell>
          <cell r="D40" t="str">
            <v>Misc/Pacific</v>
          </cell>
        </row>
        <row r="41">
          <cell r="C41" t="str">
            <v>Hermiston Purchase</v>
          </cell>
          <cell r="D41" t="str">
            <v>Post Merger</v>
          </cell>
        </row>
        <row r="42">
          <cell r="C42" t="str">
            <v>Hurricane Purchase</v>
          </cell>
          <cell r="D42" t="str">
            <v>Post Merger</v>
          </cell>
        </row>
        <row r="43">
          <cell r="C43" t="str">
            <v>Idaho Power RTSA Purchase</v>
          </cell>
          <cell r="D43" t="str">
            <v>Post Merger</v>
          </cell>
        </row>
        <row r="44">
          <cell r="C44" t="str">
            <v>IPP Purchase</v>
          </cell>
          <cell r="D44" t="str">
            <v>IPP Layoff</v>
          </cell>
        </row>
        <row r="45">
          <cell r="C45" t="str">
            <v>Kennecott Generation Incentive</v>
          </cell>
          <cell r="D45" t="str">
            <v>Post Merger</v>
          </cell>
        </row>
        <row r="46">
          <cell r="C46" t="str">
            <v>Magcorp</v>
          </cell>
          <cell r="D46" t="str">
            <v>Post Merger</v>
          </cell>
        </row>
        <row r="47">
          <cell r="C47" t="str">
            <v>MagCorp Reserves</v>
          </cell>
          <cell r="D47" t="str">
            <v>Post Merger</v>
          </cell>
        </row>
        <row r="48">
          <cell r="C48" t="str">
            <v>Morgan Stanley p189046</v>
          </cell>
          <cell r="D48" t="str">
            <v>Post Merger</v>
          </cell>
        </row>
        <row r="49">
          <cell r="C49" t="str">
            <v>Morgan Stanley p189047</v>
          </cell>
          <cell r="D49" t="str">
            <v>Post Merger</v>
          </cell>
        </row>
        <row r="50">
          <cell r="C50" t="str">
            <v>Morgan Stanley p196538</v>
          </cell>
          <cell r="D50" t="str">
            <v>Post Merger</v>
          </cell>
        </row>
        <row r="51">
          <cell r="C51" t="str">
            <v>Morgan Stanley p206006</v>
          </cell>
          <cell r="D51" t="str">
            <v>Post Merger</v>
          </cell>
        </row>
        <row r="52">
          <cell r="C52" t="str">
            <v>Morgan Stanley p206008</v>
          </cell>
          <cell r="D52" t="str">
            <v>Post Merger</v>
          </cell>
        </row>
        <row r="53">
          <cell r="C53" t="str">
            <v>Morgan Stanley p244840</v>
          </cell>
          <cell r="D53" t="str">
            <v>Post Merger</v>
          </cell>
        </row>
        <row r="54">
          <cell r="C54" t="str">
            <v>Morgan Stanley p244841</v>
          </cell>
          <cell r="D54" t="str">
            <v>Post Merger</v>
          </cell>
        </row>
        <row r="55">
          <cell r="C55" t="str">
            <v>Morgan Stanley p272153-6-8</v>
          </cell>
          <cell r="D55" t="str">
            <v>Post Merger</v>
          </cell>
        </row>
        <row r="56">
          <cell r="C56" t="str">
            <v>Morgan Stanley p272154-7</v>
          </cell>
          <cell r="D56" t="str">
            <v>Post Merger</v>
          </cell>
        </row>
        <row r="57">
          <cell r="C57" t="str">
            <v>Nebo Heat Rate Option</v>
          </cell>
          <cell r="D57" t="str">
            <v>Post Merger</v>
          </cell>
        </row>
        <row r="58">
          <cell r="C58" t="str">
            <v>NuCor</v>
          </cell>
          <cell r="D58" t="str">
            <v>Post Merger</v>
          </cell>
        </row>
        <row r="59">
          <cell r="C59" t="str">
            <v>P4 Production</v>
          </cell>
          <cell r="D59" t="str">
            <v>Post Merger</v>
          </cell>
        </row>
        <row r="60">
          <cell r="C60" t="str">
            <v>PGE Cove</v>
          </cell>
          <cell r="D60" t="str">
            <v>Misc/Pacific</v>
          </cell>
        </row>
        <row r="61">
          <cell r="C61" t="str">
            <v>Pinnacle West</v>
          </cell>
          <cell r="D61" t="str">
            <v>Post Merger</v>
          </cell>
        </row>
        <row r="62">
          <cell r="C62" t="str">
            <v>PowerEx p181986</v>
          </cell>
          <cell r="D62" t="str">
            <v>Post Merger</v>
          </cell>
        </row>
        <row r="63">
          <cell r="C63" t="str">
            <v>Public Service NM</v>
          </cell>
          <cell r="D63" t="str">
            <v>Post Merger</v>
          </cell>
        </row>
        <row r="64">
          <cell r="C64" t="str">
            <v>Rock River</v>
          </cell>
          <cell r="D64" t="str">
            <v>Post Merger</v>
          </cell>
        </row>
        <row r="65">
          <cell r="C65" t="str">
            <v>Roseburg Forest Products</v>
          </cell>
          <cell r="D65" t="str">
            <v>Post Merger</v>
          </cell>
        </row>
        <row r="66">
          <cell r="C66" t="str">
            <v>Small Purchases east</v>
          </cell>
          <cell r="D66" t="str">
            <v>QF UPL Pre Merger</v>
          </cell>
        </row>
        <row r="67">
          <cell r="C67" t="str">
            <v>Small Purchases west</v>
          </cell>
          <cell r="D67" t="str">
            <v>QF PPL Post Merger</v>
          </cell>
        </row>
        <row r="68">
          <cell r="C68" t="str">
            <v>TransAlta Purchase</v>
          </cell>
          <cell r="D68" t="str">
            <v>Post Merger</v>
          </cell>
        </row>
        <row r="69">
          <cell r="C69" t="str">
            <v>Tri-State Purchase</v>
          </cell>
          <cell r="D69" t="str">
            <v>Post Merger</v>
          </cell>
        </row>
        <row r="70">
          <cell r="C70" t="str">
            <v>UBS p223199</v>
          </cell>
          <cell r="D70" t="str">
            <v>Post Merger</v>
          </cell>
        </row>
        <row r="71">
          <cell r="C71" t="str">
            <v>UBS p268848</v>
          </cell>
          <cell r="D71" t="str">
            <v>Post Merger</v>
          </cell>
        </row>
        <row r="72">
          <cell r="C72" t="str">
            <v>UBS p268850</v>
          </cell>
          <cell r="D72" t="str">
            <v>Post Merger</v>
          </cell>
        </row>
        <row r="73">
          <cell r="C73" t="str">
            <v>UBS Summer Purchase</v>
          </cell>
          <cell r="D73" t="str">
            <v>Post Merger</v>
          </cell>
        </row>
        <row r="74">
          <cell r="C74" t="str">
            <v>Weyerhaeuser Reserve</v>
          </cell>
          <cell r="D74" t="str">
            <v>Post Merger</v>
          </cell>
        </row>
        <row r="75">
          <cell r="C75" t="str">
            <v>Wolverine Creek</v>
          </cell>
          <cell r="D75" t="str">
            <v>Post Merger</v>
          </cell>
        </row>
        <row r="76">
          <cell r="C76" t="str">
            <v>Place Holder</v>
          </cell>
          <cell r="D76" t="str">
            <v>Post Merger</v>
          </cell>
        </row>
        <row r="77">
          <cell r="C77" t="str">
            <v>BPA Conservation Rate Credit</v>
          </cell>
          <cell r="D77" t="str">
            <v>Post Merger</v>
          </cell>
        </row>
        <row r="78">
          <cell r="C78" t="str">
            <v>AMP Resources (Cove Fort)</v>
          </cell>
          <cell r="D78" t="str">
            <v>Post Merger</v>
          </cell>
        </row>
        <row r="79">
          <cell r="C79" t="str">
            <v>BPA Hermiston Loss Settlement</v>
          </cell>
          <cell r="D79" t="str">
            <v>Post Merger</v>
          </cell>
        </row>
        <row r="80">
          <cell r="C80" t="str">
            <v>Roseburg Forest Products CA</v>
          </cell>
          <cell r="D80" t="str">
            <v>Post Merger</v>
          </cell>
        </row>
        <row r="81">
          <cell r="C81" t="str">
            <v>DSM (Load Curtailment)</v>
          </cell>
          <cell r="D81" t="str">
            <v>Post Merger</v>
          </cell>
        </row>
        <row r="83">
          <cell r="C83" t="str">
            <v>QF California</v>
          </cell>
          <cell r="D83" t="str">
            <v>QF by State PPL</v>
          </cell>
        </row>
        <row r="84">
          <cell r="C84" t="str">
            <v>QF Idaho</v>
          </cell>
          <cell r="D84" t="str">
            <v>QF by State UPL</v>
          </cell>
        </row>
        <row r="85">
          <cell r="C85" t="str">
            <v>QF Oregon</v>
          </cell>
          <cell r="D85" t="str">
            <v>QF by State PPL</v>
          </cell>
        </row>
        <row r="86">
          <cell r="C86" t="str">
            <v>QF Utah</v>
          </cell>
          <cell r="D86" t="str">
            <v>QF by State UPL</v>
          </cell>
        </row>
        <row r="87">
          <cell r="C87" t="str">
            <v>QF Washington</v>
          </cell>
          <cell r="D87" t="str">
            <v>QF by State PPL</v>
          </cell>
        </row>
        <row r="88">
          <cell r="C88" t="str">
            <v>QF Wyoming</v>
          </cell>
          <cell r="D88" t="str">
            <v>QF by State UPL</v>
          </cell>
        </row>
        <row r="89">
          <cell r="C89" t="str">
            <v>Biomass</v>
          </cell>
          <cell r="D89" t="str">
            <v>QF PPL Pre Merger</v>
          </cell>
        </row>
        <row r="90">
          <cell r="C90" t="str">
            <v>Desert Power QF</v>
          </cell>
          <cell r="D90" t="str">
            <v>QF UPL Post Merger</v>
          </cell>
        </row>
        <row r="91">
          <cell r="C91" t="str">
            <v>Douglas County Forest Products QF</v>
          </cell>
          <cell r="D91" t="str">
            <v>QF PPL Post Merger</v>
          </cell>
        </row>
        <row r="92">
          <cell r="C92" t="str">
            <v>D.R. Johnson</v>
          </cell>
          <cell r="D92" t="str">
            <v>QF PPL Post Merger</v>
          </cell>
        </row>
        <row r="93">
          <cell r="C93" t="str">
            <v>ExxonMobil QF</v>
          </cell>
          <cell r="D93" t="str">
            <v>QF UPL Post Merger</v>
          </cell>
        </row>
        <row r="94">
          <cell r="C94" t="str">
            <v>Kennecott QF</v>
          </cell>
          <cell r="D94" t="str">
            <v>QF UPL Post Merger</v>
          </cell>
        </row>
        <row r="95">
          <cell r="C95" t="str">
            <v>Mountain Wind QF</v>
          </cell>
          <cell r="D95" t="str">
            <v>QF UPL Post Merger</v>
          </cell>
        </row>
        <row r="96">
          <cell r="C96" t="str">
            <v>Pioneer Ridge QF</v>
          </cell>
          <cell r="D96" t="str">
            <v>QF UPL Post Merger</v>
          </cell>
        </row>
        <row r="97">
          <cell r="C97" t="str">
            <v>Schwendiman QF</v>
          </cell>
          <cell r="D97" t="str">
            <v>QF UPL Post Merger</v>
          </cell>
        </row>
        <row r="98">
          <cell r="C98" t="str">
            <v>Simplot Phosphates</v>
          </cell>
          <cell r="D98" t="str">
            <v>QF UPL Post Merger</v>
          </cell>
        </row>
        <row r="99">
          <cell r="C99" t="str">
            <v>Spanish Fork Wind 2 QF</v>
          </cell>
          <cell r="D99" t="str">
            <v>QF UPL Post Merger</v>
          </cell>
        </row>
        <row r="100">
          <cell r="C100" t="str">
            <v>Sunnyside</v>
          </cell>
          <cell r="D100" t="str">
            <v>QF UPL Pre Merger</v>
          </cell>
        </row>
        <row r="101">
          <cell r="C101" t="str">
            <v>Tesoro QF</v>
          </cell>
          <cell r="D101" t="str">
            <v>QF UPL Post Merger</v>
          </cell>
        </row>
        <row r="102">
          <cell r="C102" t="str">
            <v>Evergreen BioPower QF</v>
          </cell>
          <cell r="D102" t="str">
            <v>QF PPL Post Merger</v>
          </cell>
        </row>
        <row r="103">
          <cell r="C103" t="str">
            <v>Mountain Wind 1 QF</v>
          </cell>
          <cell r="D103" t="str">
            <v>QF UPL Post Merger</v>
          </cell>
        </row>
        <row r="104">
          <cell r="C104" t="str">
            <v>Mountain Wind 2 QF</v>
          </cell>
          <cell r="D104" t="str">
            <v>QF UPL Post Merger</v>
          </cell>
        </row>
        <row r="105">
          <cell r="C105" t="str">
            <v>Weyerhaeuser QF</v>
          </cell>
          <cell r="D105" t="str">
            <v>QF PPL Post Merger</v>
          </cell>
        </row>
        <row r="106">
          <cell r="C106" t="str">
            <v>US Magnesium QF</v>
          </cell>
          <cell r="D106" t="str">
            <v>QF UPL Post Merger</v>
          </cell>
        </row>
        <row r="108">
          <cell r="C108" t="str">
            <v>Canadian Entitlement</v>
          </cell>
          <cell r="D108" t="str">
            <v>Post Merger</v>
          </cell>
        </row>
        <row r="109">
          <cell r="C109" t="str">
            <v>Chelan - Rocky Reach</v>
          </cell>
          <cell r="D109" t="str">
            <v>Mid Columbia</v>
          </cell>
        </row>
        <row r="110">
          <cell r="C110" t="str">
            <v>Douglas - Wells</v>
          </cell>
          <cell r="D110" t="str">
            <v>Mid Columbia</v>
          </cell>
        </row>
        <row r="111">
          <cell r="C111" t="str">
            <v>Grant Displacement</v>
          </cell>
          <cell r="D111" t="str">
            <v>Mid Columbia</v>
          </cell>
        </row>
        <row r="112">
          <cell r="C112" t="str">
            <v>Grant Reasonable</v>
          </cell>
          <cell r="D112" t="str">
            <v>Mid Columbia</v>
          </cell>
        </row>
        <row r="113">
          <cell r="C113" t="str">
            <v>Grant Meaningful Priority</v>
          </cell>
          <cell r="D113" t="str">
            <v>Mid Columbia</v>
          </cell>
        </row>
        <row r="114">
          <cell r="C114" t="str">
            <v>Grant Surplus</v>
          </cell>
          <cell r="D114" t="str">
            <v>Mid Columbia</v>
          </cell>
        </row>
        <row r="115">
          <cell r="C115" t="str">
            <v>Grant - Priest Rapids</v>
          </cell>
          <cell r="D115" t="str">
            <v>Mid Columbia</v>
          </cell>
        </row>
        <row r="116">
          <cell r="C116" t="str">
            <v>Grant - Wanapum</v>
          </cell>
          <cell r="D116" t="str">
            <v>Mid Columbia</v>
          </cell>
        </row>
        <row r="118">
          <cell r="C118" t="str">
            <v>APGI/Colockum Capacity Exchange</v>
          </cell>
          <cell r="D118" t="str">
            <v>Post Merger</v>
          </cell>
        </row>
        <row r="119">
          <cell r="C119" t="str">
            <v>APS Exchange</v>
          </cell>
          <cell r="D119" t="str">
            <v>Post Merger</v>
          </cell>
        </row>
        <row r="120">
          <cell r="C120" t="str">
            <v>APS s207860/p207861</v>
          </cell>
          <cell r="D120" t="str">
            <v>Post Merger</v>
          </cell>
        </row>
        <row r="121">
          <cell r="C121" t="str">
            <v>Black Hills CTs</v>
          </cell>
          <cell r="D121" t="str">
            <v>Pacific Capacity</v>
          </cell>
        </row>
        <row r="122">
          <cell r="C122" t="str">
            <v>BPA Exchange</v>
          </cell>
          <cell r="D122" t="str">
            <v>Pacific Pre Merger</v>
          </cell>
        </row>
        <row r="123">
          <cell r="C123" t="str">
            <v>BPA FC II Storage Agreement</v>
          </cell>
          <cell r="D123" t="str">
            <v>Post Merger</v>
          </cell>
        </row>
        <row r="124">
          <cell r="C124" t="str">
            <v>BPA FC IV Storage Agreement</v>
          </cell>
          <cell r="D124" t="str">
            <v>Post Merger</v>
          </cell>
        </row>
        <row r="125">
          <cell r="C125" t="str">
            <v>BPA Peaking</v>
          </cell>
          <cell r="D125" t="str">
            <v>BPA Peak Purchase</v>
          </cell>
        </row>
        <row r="126">
          <cell r="C126" t="str">
            <v>BPA So. Idaho Exchange</v>
          </cell>
          <cell r="D126" t="str">
            <v>Post Merger</v>
          </cell>
        </row>
        <row r="127">
          <cell r="C127" t="str">
            <v>Cowlitz Swift</v>
          </cell>
          <cell r="D127" t="str">
            <v>Pacific Pre Merger</v>
          </cell>
        </row>
        <row r="128">
          <cell r="C128" t="str">
            <v>CPU Shaping Capacity</v>
          </cell>
          <cell r="D128" t="str">
            <v>Post Merger</v>
          </cell>
        </row>
        <row r="129">
          <cell r="C129" t="str">
            <v>EWEB FC I Storage Agreement</v>
          </cell>
          <cell r="D129" t="str">
            <v>Post Merger</v>
          </cell>
        </row>
        <row r="130">
          <cell r="C130" t="str">
            <v>Morgan Stanley 207862/3</v>
          </cell>
          <cell r="D130" t="str">
            <v>Post Merger</v>
          </cell>
        </row>
        <row r="131">
          <cell r="C131" t="str">
            <v>NCPA 309008/9</v>
          </cell>
          <cell r="D131" t="str">
            <v>Post Merger</v>
          </cell>
        </row>
        <row r="132">
          <cell r="C132" t="str">
            <v>PSCo Exchange</v>
          </cell>
          <cell r="D132" t="str">
            <v>Post Merger</v>
          </cell>
        </row>
        <row r="133">
          <cell r="C133" t="str">
            <v>PSCO FC III Storage Agreement</v>
          </cell>
          <cell r="D133" t="str">
            <v>Post Merger</v>
          </cell>
        </row>
        <row r="134">
          <cell r="C134" t="str">
            <v>Redding Exchange</v>
          </cell>
          <cell r="D134" t="str">
            <v>Post Merger</v>
          </cell>
        </row>
        <row r="135">
          <cell r="C135" t="str">
            <v>SCL State Line Storage Agreement</v>
          </cell>
          <cell r="D135" t="str">
            <v>Post Merger</v>
          </cell>
        </row>
        <row r="136">
          <cell r="C136" t="str">
            <v>Tri-State Exchange</v>
          </cell>
          <cell r="D136" t="str">
            <v>Post Merger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/>
      <sheetData sheetId="1"/>
      <sheetData sheetId="2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/>
      <sheetData sheetId="7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paper Index"/>
      <sheetName val="Table 1"/>
      <sheetName val="(Exh.1) A1 Scalar Method"/>
      <sheetName val="(Exh.2)09-03-15 Comm Ord Method"/>
      <sheetName val="(Exh.3) A2 Method"/>
      <sheetName val="(Exh.4) A3 Method"/>
      <sheetName val="(5.1) UT Allocated Actual NPC"/>
      <sheetName val="(5.2) Adj Actual NPC by Cat"/>
      <sheetName val="(5.3) Adj Actual NPC"/>
      <sheetName val="(5.4) Adjustments"/>
      <sheetName val="(5.5) Actual NPC"/>
      <sheetName val="(6.1) Prorated Base NPC"/>
      <sheetName val="(6.2) Allcted Base NPC (GRC11)"/>
      <sheetName val="(4.3) Base NPC by Cat (GRC11)"/>
      <sheetName val="(6.4) Base UTGRC11 Stlmt NPC"/>
      <sheetName val="(6.5) Allctd Base NPC (GRC12)"/>
      <sheetName val="(6.6) Base NPC by Cat (GRC12)"/>
      <sheetName val="(6.7) Base UTGRC12 Stlmt NPC"/>
      <sheetName val="(7.1) Wheeling Revenues"/>
      <sheetName val="(8.1) Actual Factors"/>
      <sheetName val="(8.2) Dynamic Scalar"/>
      <sheetName val="(8.3) Utah Sales"/>
      <sheetName val="Check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7">
          <cell r="F7">
            <v>41061</v>
          </cell>
          <cell r="G7">
            <v>41091</v>
          </cell>
          <cell r="H7">
            <v>41122</v>
          </cell>
          <cell r="I7">
            <v>41153</v>
          </cell>
          <cell r="J7">
            <v>41183</v>
          </cell>
          <cell r="K7">
            <v>41214</v>
          </cell>
          <cell r="L7">
            <v>41244</v>
          </cell>
          <cell r="M7">
            <v>41275</v>
          </cell>
          <cell r="N7">
            <v>41306</v>
          </cell>
          <cell r="O7">
            <v>41334</v>
          </cell>
          <cell r="P7">
            <v>41365</v>
          </cell>
          <cell r="Q7">
            <v>41395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"/>
      <sheetName val="Function"/>
      <sheetName val="Function1149"/>
      <sheetName val="Report"/>
      <sheetName val="Results"/>
      <sheetName val="NRO"/>
      <sheetName val="ADJ"/>
      <sheetName val="UTCR"/>
      <sheetName val="URO"/>
      <sheetName val="Unadj Data for RAM"/>
      <sheetName val="CWC"/>
      <sheetName val="Inputs"/>
      <sheetName val="Adjustments"/>
      <sheetName val="Adj Summary"/>
      <sheetName val="UIEC Summary"/>
      <sheetName val="UAE Summary"/>
      <sheetName val="AARP Summary"/>
      <sheetName val="Revised(2) DPU Summary"/>
      <sheetName val="Revised DPU Summary"/>
      <sheetName val="DPU Summary"/>
      <sheetName val="Revised Inputs"/>
      <sheetName val="Variables"/>
      <sheetName val="Factors"/>
      <sheetName val="Embedded Cost"/>
      <sheetName val="Check"/>
      <sheetName val="WelcomeDialog"/>
      <sheetName val="Mac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/>
      <sheetData sheetId="60" refreshError="1"/>
      <sheetData sheetId="61" refreshError="1"/>
      <sheetData sheetId="62" refreshError="1"/>
      <sheetData sheetId="63" refreshError="1"/>
      <sheetData sheetId="64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-Page1"/>
      <sheetName val="Summary Table"/>
      <sheetName val="Summary Table Page3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NPC Analysis-Not USed"/>
      <sheetName val="NPC adj-Not Used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>
        <row r="8">
          <cell r="G8">
            <v>0.61779709495561286</v>
          </cell>
        </row>
        <row r="24">
          <cell r="N2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/>
      <sheetData sheetId="4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 - Earned"/>
      <sheetName val="Summary Table - Target"/>
      <sheetName val="Unit Costs -  Earned"/>
      <sheetName val="Unit Costs - Target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-Page1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NPC Analysis-Not USed"/>
      <sheetName val="NPC adj-Not Used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>
        <row r="3">
          <cell r="C3" t="str">
            <v>Rocky Mountain Power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8">
          <cell r="H58">
            <v>1814329680.1926062</v>
          </cell>
        </row>
      </sheetData>
      <sheetData sheetId="14"/>
      <sheetData sheetId="15"/>
      <sheetData sheetId="16"/>
      <sheetData sheetId="17"/>
      <sheetData sheetId="18"/>
      <sheetData sheetId="19"/>
      <sheetData sheetId="20">
        <row r="9">
          <cell r="A9" t="str">
            <v>Factor Name</v>
          </cell>
        </row>
      </sheetData>
      <sheetData sheetId="21">
        <row r="11">
          <cell r="A11" t="str">
            <v>Factor Name</v>
          </cell>
        </row>
      </sheetData>
      <sheetData sheetId="22">
        <row r="4">
          <cell r="P4">
            <v>0.81318732477822031</v>
          </cell>
        </row>
      </sheetData>
      <sheetData sheetId="23"/>
      <sheetData sheetId="24">
        <row r="251">
          <cell r="AG251" t="str">
            <v>DIS</v>
          </cell>
        </row>
        <row r="689">
          <cell r="AG689">
            <v>0</v>
          </cell>
        </row>
      </sheetData>
      <sheetData sheetId="25"/>
      <sheetData sheetId="26">
        <row r="14">
          <cell r="A14" t="str">
            <v>A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3 "/>
      <sheetName val="Table A base change"/>
      <sheetName val="Sch 2"/>
      <sheetName val="Sch 3"/>
      <sheetName val="Sch 15"/>
      <sheetName val="Sch 25-Secondary"/>
      <sheetName val="Sch 25-Primary"/>
      <sheetName val="Sch 40"/>
      <sheetName val="Sch 45-Secondary"/>
      <sheetName val="Sch 45-Primary"/>
      <sheetName val="Sch 46-Secondary"/>
      <sheetName val="Sch 46-Primary"/>
      <sheetName val="Sch 48T"/>
      <sheetName val="Sch 51"/>
      <sheetName val="Sch 53"/>
      <sheetName val="Sch 54"/>
      <sheetName val="Sch 57"/>
      <sheetName val="Sch 58"/>
      <sheetName val="Exhibit 4"/>
      <sheetName val="Blocking-901East"/>
      <sheetName val="Exhibit 5"/>
      <sheetName val="Table A Defer Surcharge summ"/>
      <sheetName val="Table A Hunter surcharge summ "/>
      <sheetName val="Filed Defer Exc PCS Rev detail"/>
      <sheetName val="Filed Hunter PCS Rev detail"/>
      <sheetName val="Filed Power Cost kWh"/>
      <sheetName val="Table 1 - Semi"/>
      <sheetName val="Table 1 - MWh"/>
      <sheetName val="Table 2 - Unbilled Spread"/>
      <sheetName val="Table 3 - Unbilled Spread"/>
      <sheetName val="Table 4"/>
      <sheetName val="Actual-901East"/>
      <sheetName val="Actual-Lighting Surcharge"/>
      <sheetName val="tolerance sheet"/>
      <sheetName val="Net Billed Cheaper Adj"/>
      <sheetName val="Billed Cheaper"/>
      <sheetName val="Before Billed Cheaper"/>
      <sheetName val="33SF Phos 6024200100010001"/>
      <sheetName val="Inputs"/>
      <sheetName val="Table 2"/>
      <sheetName val="Table 3"/>
      <sheetName val="Type I adjustments -kwh"/>
      <sheetName val="Table 4 - Contracts"/>
      <sheetName val="Contract Summary"/>
      <sheetName val="UWy Billing"/>
      <sheetName val="UWy Schedule 2 &amp; 15"/>
      <sheetName val="UWy Schedule 25"/>
      <sheetName val="UWy Sch 48 not used"/>
      <sheetName val="UWy Sch 46"/>
      <sheetName val="Recon U of Wy"/>
      <sheetName val="UWy Sheet2"/>
      <sheetName val="Weather 901 East"/>
      <sheetName val="Temperature"/>
      <sheetName val="KN ENERGY"/>
      <sheetName val="T. A - East Com-Ind"/>
      <sheetName val="T.A - All WY com-ind"/>
      <sheetName val=" Table A"/>
      <sheetName val="Hunter Surcharge Worksheet"/>
      <sheetName val="Reclassifications"/>
      <sheetName val="Sch 25-Secondary old"/>
      <sheetName val="Sch 25-Primary old"/>
      <sheetName val="Sch 45-Secondary old"/>
      <sheetName val="Sch 45-Primary old"/>
      <sheetName val="Sch 46-Secondary old"/>
      <sheetName val="Sch 46-Primary old"/>
      <sheetName val="Sch 48T old"/>
      <sheetName val="Table A Combined surcharge 4 y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tart"/>
      <sheetName val="Actuals"/>
      <sheetName val="Plan"/>
      <sheetName val="Variance"/>
      <sheetName val="Master Data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>
        <row r="2">
          <cell r="A2" t="str">
            <v>ADVN</v>
          </cell>
          <cell r="AB2">
            <v>0</v>
          </cell>
        </row>
        <row r="15">
          <cell r="AB15">
            <v>4570000</v>
          </cell>
          <cell r="AE15" t="str">
            <v>Unassigned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v Apr Form"/>
      <sheetName val="Page 2"/>
      <sheetName val="-"/>
    </sheetNames>
    <sheetDataSet>
      <sheetData sheetId="0"/>
      <sheetData sheetId="1"/>
      <sheetData sheetId="2"/>
      <sheetData sheetId="3">
        <row r="1">
          <cell r="A1">
            <v>39452</v>
          </cell>
          <cell r="B1">
            <v>39421</v>
          </cell>
        </row>
        <row r="2">
          <cell r="B2">
            <v>39452</v>
          </cell>
        </row>
        <row r="3">
          <cell r="B3">
            <v>39483</v>
          </cell>
        </row>
        <row r="4">
          <cell r="B4">
            <v>39512</v>
          </cell>
        </row>
        <row r="5">
          <cell r="B5">
            <v>39543</v>
          </cell>
        </row>
        <row r="6">
          <cell r="B6">
            <v>39573</v>
          </cell>
        </row>
        <row r="7">
          <cell r="B7">
            <v>39604</v>
          </cell>
        </row>
        <row r="8">
          <cell r="B8">
            <v>39634</v>
          </cell>
        </row>
        <row r="9">
          <cell r="B9">
            <v>39665</v>
          </cell>
        </row>
        <row r="10">
          <cell r="B10">
            <v>39696</v>
          </cell>
        </row>
        <row r="11">
          <cell r="B11">
            <v>39726</v>
          </cell>
        </row>
        <row r="12">
          <cell r="B12">
            <v>39757</v>
          </cell>
        </row>
        <row r="13">
          <cell r="B13">
            <v>39787</v>
          </cell>
        </row>
        <row r="14">
          <cell r="B14">
            <v>39818</v>
          </cell>
        </row>
        <row r="15">
          <cell r="B15">
            <v>39849</v>
          </cell>
        </row>
      </sheetData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NPC Analysi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/>
      <sheetData sheetId="1">
        <row r="29">
          <cell r="N29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ion FY2006"/>
      <sheetName val="2006 Plan "/>
      <sheetName val="Alloc % FY2006"/>
      <sheetName val="Allocation FY2005"/>
      <sheetName val="2005 Plan "/>
      <sheetName val="Allocation FY2004"/>
      <sheetName val="2004 Plan"/>
      <sheetName val="Allocation FY2003"/>
      <sheetName val="2003 Plan"/>
      <sheetName val="Prior Year Data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ion"/>
      <sheetName val="2003 Plan"/>
      <sheetName val="Sheet1"/>
      <sheetName val="MGTSND FEB 03"/>
      <sheetName val="MGTFEE RECRS FEB 03"/>
      <sheetName val="Powercor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-Page1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NPC Analysis-Not USed"/>
      <sheetName val="NPC adj-Not Used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>
        <row r="3">
          <cell r="C3" t="str">
            <v>Rocky Mountain Power</v>
          </cell>
        </row>
        <row r="30">
          <cell r="G30">
            <v>8.2617300454857379E-2</v>
          </cell>
        </row>
      </sheetData>
      <sheetData sheetId="1" refreshError="1"/>
      <sheetData sheetId="2" refreshError="1"/>
      <sheetData sheetId="3" refreshError="1"/>
      <sheetData sheetId="4">
        <row r="16">
          <cell r="D16">
            <v>7696713.2449887665</v>
          </cell>
        </row>
      </sheetData>
      <sheetData sheetId="5" refreshError="1"/>
      <sheetData sheetId="6" refreshError="1"/>
      <sheetData sheetId="7" refreshError="1"/>
      <sheetData sheetId="8">
        <row r="71">
          <cell r="E71">
            <v>-489685.98169817787</v>
          </cell>
        </row>
      </sheetData>
      <sheetData sheetId="9">
        <row r="136">
          <cell r="E136">
            <v>57715011.020101152</v>
          </cell>
        </row>
      </sheetData>
      <sheetData sheetId="10">
        <row r="136">
          <cell r="E136">
            <v>14389918.281402655</v>
          </cell>
        </row>
      </sheetData>
      <sheetData sheetId="11">
        <row r="68">
          <cell r="E68">
            <v>7664070.6445309613</v>
          </cell>
        </row>
      </sheetData>
      <sheetData sheetId="12">
        <row r="68">
          <cell r="E68">
            <v>3802158.1253485414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RInput"/>
      <sheetName val="Voltage"/>
      <sheetName val="Process"/>
      <sheetName val="Codes"/>
      <sheetName val="SCRInput2"/>
      <sheetName val="Inputs"/>
      <sheetName val="Centralia Credit"/>
      <sheetName val="Y2K"/>
      <sheetName val="Deferred Acct."/>
      <sheetName val="Trail Mtn."/>
      <sheetName val="Halsey"/>
      <sheetName val="Adjustment 10"/>
      <sheetName val="WA SBC"/>
      <sheetName val="0103 Proration (191)"/>
      <sheetName val="WA Centralia"/>
      <sheetName val="WA SBC - Class 48T"/>
      <sheetName val="Utah DSM"/>
      <sheetName val="Summary"/>
      <sheetName val="DSM Output"/>
      <sheetName val="Adjustment 08"/>
      <sheetName val="Adjustment 07"/>
      <sheetName val="DSM Dollars"/>
      <sheetName val="Module2"/>
      <sheetName val="Adjustment 11"/>
      <sheetName val="CA Pub Purp"/>
      <sheetName val="No Longer Used --&gt;"/>
      <sheetName val="Adjustment 12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Book4"/>
      <sheetName val="Weather Present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AdjSummary"/>
      <sheetName val="TotalCompany"/>
      <sheetName val="Factors"/>
      <sheetName val="UnadjData "/>
      <sheetName val="ExtractData"/>
      <sheetName val="ReportAdj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PrintResultsErrorDialog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WY-ALL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</sheetData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 Results"/>
      <sheetName val="Financial Results v2"/>
      <sheetName val="Financial Results v3"/>
      <sheetName val="Financial Results v1"/>
      <sheetName val="Profit"/>
      <sheetName val="Summary Actuals"/>
      <sheetName val="Actuals - Data Input"/>
      <sheetName val="Adjustments"/>
      <sheetName val="Documentation"/>
      <sheetName val="November forecast EBIT"/>
      <sheetName val="Sp Mgmt Fe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3">
          <cell r="C3" t="str">
            <v>PacifiCorp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0">
          <cell r="H10" t="str">
            <v>Washington</v>
          </cell>
        </row>
      </sheetData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Function Summary"/>
      <sheetName val="Class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NPC Factors"/>
      <sheetName val="Revenues"/>
      <sheetName val="TransInvest"/>
      <sheetName val="DistInvest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>
        <row r="6">
          <cell r="C6" t="str">
            <v>12 Months Ended Jun 2012</v>
          </cell>
        </row>
        <row r="10">
          <cell r="D10">
            <v>0.5</v>
          </cell>
        </row>
        <row r="11">
          <cell r="W11">
            <v>3</v>
          </cell>
        </row>
        <row r="24">
          <cell r="D24">
            <v>0.3694468413935218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8">
          <cell r="H58">
            <v>5566045566.0353851</v>
          </cell>
        </row>
      </sheetData>
      <sheetData sheetId="12"/>
      <sheetData sheetId="13"/>
      <sheetData sheetId="14"/>
      <sheetData sheetId="15"/>
      <sheetData sheetId="16"/>
      <sheetData sheetId="17">
        <row r="120">
          <cell r="F120" t="str">
            <v>Mo Wgt Fac</v>
          </cell>
        </row>
      </sheetData>
      <sheetData sheetId="18">
        <row r="4">
          <cell r="I4">
            <v>0.74155389074644962</v>
          </cell>
        </row>
      </sheetData>
      <sheetData sheetId="19">
        <row r="250">
          <cell r="AB250" t="str">
            <v>DIS</v>
          </cell>
        </row>
        <row r="251">
          <cell r="AB251" t="str">
            <v>METER</v>
          </cell>
        </row>
        <row r="259">
          <cell r="AB259">
            <v>0</v>
          </cell>
        </row>
        <row r="260">
          <cell r="AB260">
            <v>0</v>
          </cell>
        </row>
        <row r="264">
          <cell r="H264">
            <v>10911620.343994766</v>
          </cell>
        </row>
        <row r="273">
          <cell r="H273">
            <v>0</v>
          </cell>
          <cell r="AB273">
            <v>0</v>
          </cell>
        </row>
        <row r="274">
          <cell r="AB274">
            <v>0</v>
          </cell>
        </row>
        <row r="280">
          <cell r="AB280">
            <v>0</v>
          </cell>
        </row>
        <row r="283">
          <cell r="AB283">
            <v>0</v>
          </cell>
        </row>
        <row r="284">
          <cell r="AB284">
            <v>0</v>
          </cell>
        </row>
        <row r="289">
          <cell r="AB289">
            <v>0</v>
          </cell>
        </row>
        <row r="290">
          <cell r="AB290">
            <v>241043.67823844633</v>
          </cell>
        </row>
        <row r="291">
          <cell r="H291">
            <v>3577623.4299999997</v>
          </cell>
          <cell r="AB291">
            <v>114961.64623925314</v>
          </cell>
        </row>
        <row r="297">
          <cell r="H297">
            <v>2935273.83</v>
          </cell>
          <cell r="AB297">
            <v>0</v>
          </cell>
        </row>
        <row r="298">
          <cell r="AB298">
            <v>0</v>
          </cell>
        </row>
        <row r="299">
          <cell r="AB299">
            <v>0</v>
          </cell>
        </row>
        <row r="302">
          <cell r="H302">
            <v>3890290.93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9">
          <cell r="AB309">
            <v>0</v>
          </cell>
        </row>
        <row r="312">
          <cell r="H312">
            <v>3182622.92</v>
          </cell>
          <cell r="AB312">
            <v>116597.57917836553</v>
          </cell>
        </row>
        <row r="313">
          <cell r="AB313">
            <v>0</v>
          </cell>
        </row>
        <row r="314">
          <cell r="AB314">
            <v>14809.566820082549</v>
          </cell>
        </row>
        <row r="315">
          <cell r="AB315">
            <v>131407.14599844808</v>
          </cell>
        </row>
        <row r="318">
          <cell r="H318">
            <v>-60653.539999999106</v>
          </cell>
          <cell r="AB318">
            <v>0</v>
          </cell>
        </row>
        <row r="319">
          <cell r="AB319">
            <v>0</v>
          </cell>
        </row>
        <row r="320">
          <cell r="AB320">
            <v>0</v>
          </cell>
        </row>
        <row r="323">
          <cell r="AB323">
            <v>0</v>
          </cell>
        </row>
        <row r="355">
          <cell r="AB355">
            <v>0</v>
          </cell>
        </row>
        <row r="360">
          <cell r="AB360">
            <v>0</v>
          </cell>
        </row>
        <row r="364">
          <cell r="AB364">
            <v>0</v>
          </cell>
        </row>
        <row r="367">
          <cell r="AB367">
            <v>0</v>
          </cell>
        </row>
        <row r="371">
          <cell r="AB371">
            <v>0</v>
          </cell>
        </row>
        <row r="380">
          <cell r="AB380">
            <v>-43135.714868065479</v>
          </cell>
        </row>
        <row r="387">
          <cell r="AB387">
            <v>0</v>
          </cell>
        </row>
        <row r="390">
          <cell r="AB390">
            <v>0</v>
          </cell>
        </row>
        <row r="391">
          <cell r="AB391">
            <v>0</v>
          </cell>
        </row>
        <row r="392">
          <cell r="AB392">
            <v>0</v>
          </cell>
        </row>
        <row r="405">
          <cell r="AB405">
            <v>0</v>
          </cell>
        </row>
        <row r="406">
          <cell r="AB406">
            <v>0</v>
          </cell>
        </row>
        <row r="409">
          <cell r="AB409">
            <v>0</v>
          </cell>
        </row>
        <row r="410">
          <cell r="AB410">
            <v>0</v>
          </cell>
        </row>
        <row r="411">
          <cell r="AB411">
            <v>0</v>
          </cell>
        </row>
        <row r="412">
          <cell r="AB412">
            <v>0</v>
          </cell>
        </row>
        <row r="413">
          <cell r="AB413">
            <v>0</v>
          </cell>
        </row>
        <row r="414">
          <cell r="AB414">
            <v>0</v>
          </cell>
        </row>
        <row r="417">
          <cell r="AB417">
            <v>0</v>
          </cell>
        </row>
        <row r="418">
          <cell r="AB418">
            <v>0</v>
          </cell>
        </row>
        <row r="419">
          <cell r="AB419">
            <v>0</v>
          </cell>
        </row>
        <row r="422">
          <cell r="AB422">
            <v>0</v>
          </cell>
        </row>
        <row r="423">
          <cell r="AB423">
            <v>0</v>
          </cell>
        </row>
        <row r="424">
          <cell r="AB424">
            <v>0</v>
          </cell>
        </row>
        <row r="427">
          <cell r="AB427">
            <v>0</v>
          </cell>
        </row>
        <row r="428">
          <cell r="AB428">
            <v>0</v>
          </cell>
        </row>
        <row r="429">
          <cell r="AB429">
            <v>0</v>
          </cell>
        </row>
        <row r="432">
          <cell r="AB432">
            <v>0</v>
          </cell>
        </row>
        <row r="433">
          <cell r="AB433">
            <v>0</v>
          </cell>
        </row>
        <row r="434">
          <cell r="AB434">
            <v>0</v>
          </cell>
        </row>
        <row r="435">
          <cell r="AB435">
            <v>0</v>
          </cell>
        </row>
        <row r="443">
          <cell r="AB443">
            <v>0</v>
          </cell>
        </row>
        <row r="444">
          <cell r="AB444">
            <v>0</v>
          </cell>
        </row>
        <row r="448">
          <cell r="AB448">
            <v>0</v>
          </cell>
        </row>
        <row r="449">
          <cell r="AB449">
            <v>0</v>
          </cell>
        </row>
        <row r="453">
          <cell r="AB453">
            <v>0</v>
          </cell>
        </row>
        <row r="454">
          <cell r="AB454">
            <v>0</v>
          </cell>
        </row>
        <row r="458">
          <cell r="AB458">
            <v>0</v>
          </cell>
        </row>
        <row r="459">
          <cell r="AB459">
            <v>0</v>
          </cell>
        </row>
        <row r="463">
          <cell r="AB463">
            <v>0</v>
          </cell>
        </row>
        <row r="464">
          <cell r="AB464">
            <v>0</v>
          </cell>
        </row>
        <row r="468">
          <cell r="AB468">
            <v>0</v>
          </cell>
        </row>
        <row r="469">
          <cell r="AB469">
            <v>0</v>
          </cell>
        </row>
        <row r="478">
          <cell r="AB478">
            <v>0</v>
          </cell>
        </row>
        <row r="482">
          <cell r="AB482">
            <v>0</v>
          </cell>
        </row>
        <row r="487">
          <cell r="AB487">
            <v>0</v>
          </cell>
        </row>
        <row r="491">
          <cell r="AB491">
            <v>0</v>
          </cell>
        </row>
        <row r="495">
          <cell r="AB495">
            <v>0</v>
          </cell>
        </row>
        <row r="499">
          <cell r="AB499">
            <v>0</v>
          </cell>
        </row>
        <row r="503">
          <cell r="AB503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43">
          <cell r="AB543">
            <v>0</v>
          </cell>
        </row>
        <row r="547">
          <cell r="AB547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7">
          <cell r="AB567">
            <v>0</v>
          </cell>
        </row>
        <row r="571">
          <cell r="AB571">
            <v>0</v>
          </cell>
        </row>
        <row r="584">
          <cell r="AB584">
            <v>0</v>
          </cell>
        </row>
        <row r="587">
          <cell r="AB587">
            <v>0</v>
          </cell>
        </row>
        <row r="588">
          <cell r="AB588">
            <v>0</v>
          </cell>
        </row>
        <row r="593">
          <cell r="AB593">
            <v>0</v>
          </cell>
        </row>
        <row r="594">
          <cell r="AB594">
            <v>0</v>
          </cell>
        </row>
        <row r="599">
          <cell r="AB599">
            <v>0</v>
          </cell>
        </row>
        <row r="609">
          <cell r="AB609">
            <v>0</v>
          </cell>
        </row>
        <row r="610">
          <cell r="AB610">
            <v>0</v>
          </cell>
        </row>
        <row r="614">
          <cell r="AB614">
            <v>0</v>
          </cell>
        </row>
        <row r="619">
          <cell r="AB619">
            <v>0</v>
          </cell>
        </row>
        <row r="624">
          <cell r="AB624">
            <v>0</v>
          </cell>
        </row>
        <row r="625">
          <cell r="AB625">
            <v>0</v>
          </cell>
        </row>
        <row r="629">
          <cell r="AB629">
            <v>0</v>
          </cell>
        </row>
        <row r="630">
          <cell r="AB630">
            <v>0</v>
          </cell>
        </row>
        <row r="641">
          <cell r="AB641">
            <v>0</v>
          </cell>
        </row>
        <row r="642">
          <cell r="AB642">
            <v>0</v>
          </cell>
        </row>
        <row r="643">
          <cell r="AB643">
            <v>0</v>
          </cell>
        </row>
        <row r="644">
          <cell r="AB644">
            <v>0</v>
          </cell>
        </row>
        <row r="645">
          <cell r="AB645">
            <v>0</v>
          </cell>
        </row>
        <row r="650">
          <cell r="AB650">
            <v>0</v>
          </cell>
        </row>
        <row r="657">
          <cell r="AB657">
            <v>0</v>
          </cell>
        </row>
        <row r="659">
          <cell r="AB659">
            <v>0</v>
          </cell>
        </row>
        <row r="662">
          <cell r="AB662">
            <v>0</v>
          </cell>
        </row>
        <row r="663">
          <cell r="AB663">
            <v>0</v>
          </cell>
        </row>
        <row r="664">
          <cell r="AB664">
            <v>0</v>
          </cell>
        </row>
        <row r="665">
          <cell r="AB665">
            <v>0</v>
          </cell>
        </row>
        <row r="666">
          <cell r="AB666">
            <v>0</v>
          </cell>
        </row>
        <row r="667">
          <cell r="AB667">
            <v>0</v>
          </cell>
        </row>
        <row r="682">
          <cell r="AB682">
            <v>0</v>
          </cell>
        </row>
        <row r="686">
          <cell r="AB686">
            <v>0</v>
          </cell>
        </row>
        <row r="690">
          <cell r="AB690">
            <v>0</v>
          </cell>
        </row>
        <row r="694">
          <cell r="AB694">
            <v>0</v>
          </cell>
        </row>
        <row r="698">
          <cell r="AB698">
            <v>0</v>
          </cell>
        </row>
        <row r="702">
          <cell r="AB702">
            <v>0</v>
          </cell>
        </row>
        <row r="703">
          <cell r="AB703">
            <v>0</v>
          </cell>
        </row>
        <row r="707">
          <cell r="AB707">
            <v>0</v>
          </cell>
        </row>
        <row r="711">
          <cell r="AB711">
            <v>0</v>
          </cell>
        </row>
        <row r="715">
          <cell r="AB715">
            <v>0</v>
          </cell>
        </row>
        <row r="719">
          <cell r="AB719">
            <v>0</v>
          </cell>
        </row>
        <row r="723">
          <cell r="AB723">
            <v>0</v>
          </cell>
        </row>
        <row r="727">
          <cell r="AB727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8">
          <cell r="H748">
            <v>9034335.1104840785</v>
          </cell>
          <cell r="AB748">
            <v>330979.07915794029</v>
          </cell>
        </row>
        <row r="753">
          <cell r="H753">
            <v>6827623.173287319</v>
          </cell>
          <cell r="AB753">
            <v>0</v>
          </cell>
        </row>
        <row r="758">
          <cell r="H758">
            <v>1911902.8294529617</v>
          </cell>
          <cell r="AB758">
            <v>0</v>
          </cell>
        </row>
        <row r="763">
          <cell r="H763">
            <v>1616348.0755915414</v>
          </cell>
          <cell r="AB763">
            <v>0</v>
          </cell>
        </row>
        <row r="768">
          <cell r="H768">
            <v>49.504394141145141</v>
          </cell>
          <cell r="AB768">
            <v>0</v>
          </cell>
        </row>
        <row r="773">
          <cell r="H773">
            <v>104250.16590039269</v>
          </cell>
          <cell r="AB773">
            <v>104250.16590039269</v>
          </cell>
        </row>
        <row r="778">
          <cell r="H778">
            <v>1968077.1591296275</v>
          </cell>
          <cell r="AB778">
            <v>1968077.1591296275</v>
          </cell>
        </row>
        <row r="783">
          <cell r="H783">
            <v>5506349.2060341947</v>
          </cell>
          <cell r="AB783">
            <v>0</v>
          </cell>
        </row>
        <row r="788">
          <cell r="H788">
            <v>3597851.0312700737</v>
          </cell>
          <cell r="AB788">
            <v>0</v>
          </cell>
        </row>
        <row r="793">
          <cell r="H793">
            <v>559226.23933255568</v>
          </cell>
          <cell r="AB793">
            <v>0</v>
          </cell>
        </row>
        <row r="798">
          <cell r="H798">
            <v>3241717.7722080662</v>
          </cell>
          <cell r="AB798">
            <v>118762.55972509139</v>
          </cell>
        </row>
        <row r="803">
          <cell r="H803">
            <v>760677.68611824024</v>
          </cell>
          <cell r="AB803">
            <v>0</v>
          </cell>
        </row>
        <row r="808">
          <cell r="H808">
            <v>4778049.5305086197</v>
          </cell>
          <cell r="AB808">
            <v>0</v>
          </cell>
        </row>
        <row r="813">
          <cell r="H813">
            <v>38917701.291922048</v>
          </cell>
          <cell r="AB813">
            <v>0</v>
          </cell>
        </row>
        <row r="818">
          <cell r="H818">
            <v>12708363.178767273</v>
          </cell>
          <cell r="AB818">
            <v>0</v>
          </cell>
        </row>
        <row r="823">
          <cell r="H823">
            <v>494541.03724424943</v>
          </cell>
          <cell r="AB823">
            <v>0</v>
          </cell>
        </row>
        <row r="833">
          <cell r="H833">
            <v>2281006.8170035193</v>
          </cell>
          <cell r="AB833">
            <v>0</v>
          </cell>
        </row>
        <row r="838">
          <cell r="H838">
            <v>2760377.9114741907</v>
          </cell>
          <cell r="AB838">
            <v>2760377.9114741907</v>
          </cell>
        </row>
        <row r="843">
          <cell r="H843">
            <v>1486844.1560219452</v>
          </cell>
          <cell r="AB843">
            <v>0</v>
          </cell>
        </row>
        <row r="855">
          <cell r="AB855">
            <v>0</v>
          </cell>
        </row>
        <row r="860">
          <cell r="AB860">
            <v>0</v>
          </cell>
        </row>
        <row r="865">
          <cell r="AB865">
            <v>0</v>
          </cell>
        </row>
        <row r="871">
          <cell r="AB871">
            <v>0</v>
          </cell>
        </row>
        <row r="876">
          <cell r="AB876">
            <v>0</v>
          </cell>
        </row>
        <row r="890">
          <cell r="AB890">
            <v>0</v>
          </cell>
        </row>
        <row r="895">
          <cell r="AB895">
            <v>0</v>
          </cell>
        </row>
        <row r="900">
          <cell r="AB900">
            <v>0</v>
          </cell>
        </row>
        <row r="905">
          <cell r="AB905">
            <v>0</v>
          </cell>
        </row>
        <row r="916">
          <cell r="AB916">
            <v>0</v>
          </cell>
        </row>
        <row r="921">
          <cell r="AB921">
            <v>0</v>
          </cell>
        </row>
        <row r="926">
          <cell r="AB926">
            <v>0</v>
          </cell>
        </row>
        <row r="931">
          <cell r="AB931">
            <v>0</v>
          </cell>
        </row>
        <row r="940">
          <cell r="AB940">
            <v>0</v>
          </cell>
        </row>
        <row r="942">
          <cell r="AB942">
            <v>320126.54926868004</v>
          </cell>
        </row>
        <row r="946">
          <cell r="AB946">
            <v>0</v>
          </cell>
        </row>
        <row r="948">
          <cell r="AB948">
            <v>-84964.595736086674</v>
          </cell>
        </row>
        <row r="952">
          <cell r="AB952">
            <v>0</v>
          </cell>
        </row>
        <row r="954">
          <cell r="AB954">
            <v>51119.30630128437</v>
          </cell>
        </row>
        <row r="958">
          <cell r="AB958">
            <v>0</v>
          </cell>
        </row>
        <row r="959">
          <cell r="AB959">
            <v>57336.339925998895</v>
          </cell>
        </row>
        <row r="963">
          <cell r="AB963">
            <v>40583.821637839552</v>
          </cell>
        </row>
        <row r="969">
          <cell r="AB969">
            <v>0</v>
          </cell>
        </row>
        <row r="974">
          <cell r="AB974">
            <v>0</v>
          </cell>
        </row>
        <row r="981">
          <cell r="AB981">
            <v>0</v>
          </cell>
        </row>
        <row r="983">
          <cell r="H983">
            <v>0</v>
          </cell>
          <cell r="AB983">
            <v>0</v>
          </cell>
        </row>
        <row r="988">
          <cell r="AB988">
            <v>-46760.715808708104</v>
          </cell>
        </row>
        <row r="991">
          <cell r="AB991">
            <v>15642.613310406578</v>
          </cell>
        </row>
        <row r="992">
          <cell r="AB992">
            <v>0</v>
          </cell>
        </row>
        <row r="993">
          <cell r="AB993">
            <v>149468.26384999367</v>
          </cell>
        </row>
        <row r="999">
          <cell r="AB999">
            <v>23753.677211923161</v>
          </cell>
        </row>
        <row r="1005">
          <cell r="AB1005">
            <v>157378.40036011403</v>
          </cell>
        </row>
        <row r="1016">
          <cell r="AB1016">
            <v>0</v>
          </cell>
        </row>
        <row r="1017">
          <cell r="AB1017">
            <v>0</v>
          </cell>
        </row>
        <row r="1018">
          <cell r="AB1018">
            <v>0</v>
          </cell>
        </row>
        <row r="1019">
          <cell r="AB1019">
            <v>0</v>
          </cell>
        </row>
        <row r="1024">
          <cell r="AB1024">
            <v>0</v>
          </cell>
        </row>
        <row r="1029">
          <cell r="AB1029">
            <v>0</v>
          </cell>
        </row>
        <row r="1034">
          <cell r="AB1034">
            <v>0</v>
          </cell>
        </row>
        <row r="1035">
          <cell r="AB1035">
            <v>0</v>
          </cell>
        </row>
        <row r="1036">
          <cell r="AB1036">
            <v>0</v>
          </cell>
        </row>
        <row r="1042">
          <cell r="AB1042">
            <v>0</v>
          </cell>
        </row>
        <row r="1045">
          <cell r="AB1045">
            <v>0</v>
          </cell>
        </row>
        <row r="1046">
          <cell r="AB1046">
            <v>0</v>
          </cell>
        </row>
        <row r="1047">
          <cell r="AB1047">
            <v>0</v>
          </cell>
        </row>
        <row r="1048">
          <cell r="AB1048">
            <v>0</v>
          </cell>
        </row>
        <row r="1049">
          <cell r="AB1049">
            <v>0</v>
          </cell>
        </row>
        <row r="1050">
          <cell r="AB1050">
            <v>0</v>
          </cell>
        </row>
        <row r="1051">
          <cell r="AB1051">
            <v>0</v>
          </cell>
        </row>
        <row r="1052">
          <cell r="AB1052">
            <v>0</v>
          </cell>
        </row>
        <row r="1053">
          <cell r="AB1053">
            <v>0</v>
          </cell>
        </row>
        <row r="1054">
          <cell r="AB1054">
            <v>2736928.3052617074</v>
          </cell>
        </row>
        <row r="1055">
          <cell r="AB1055">
            <v>0</v>
          </cell>
        </row>
        <row r="1056">
          <cell r="AB1056">
            <v>0</v>
          </cell>
        </row>
        <row r="1057">
          <cell r="AB1057">
            <v>0</v>
          </cell>
        </row>
        <row r="1061">
          <cell r="AB1061">
            <v>101840.53099260862</v>
          </cell>
        </row>
        <row r="1062">
          <cell r="AB1062">
            <v>0</v>
          </cell>
        </row>
        <row r="1063">
          <cell r="AB1063">
            <v>0</v>
          </cell>
        </row>
        <row r="1064">
          <cell r="AB1064">
            <v>0</v>
          </cell>
        </row>
        <row r="1065">
          <cell r="AB1065">
            <v>0</v>
          </cell>
        </row>
        <row r="1066">
          <cell r="AB1066">
            <v>0</v>
          </cell>
        </row>
        <row r="1067">
          <cell r="AB1067">
            <v>57914.307696588898</v>
          </cell>
        </row>
        <row r="1068">
          <cell r="AB1068">
            <v>0</v>
          </cell>
        </row>
        <row r="1069">
          <cell r="AB1069">
            <v>0</v>
          </cell>
        </row>
        <row r="1070">
          <cell r="AB1070">
            <v>0</v>
          </cell>
        </row>
        <row r="1075">
          <cell r="AB1075">
            <v>0</v>
          </cell>
        </row>
        <row r="1079">
          <cell r="AB1079">
            <v>0</v>
          </cell>
        </row>
        <row r="1084">
          <cell r="AB1084">
            <v>0</v>
          </cell>
        </row>
        <row r="1095">
          <cell r="AB1095">
            <v>4747.5458265600755</v>
          </cell>
        </row>
        <row r="1097">
          <cell r="AB1097">
            <v>0</v>
          </cell>
        </row>
        <row r="1099">
          <cell r="AB1099">
            <v>4761.8336166948075</v>
          </cell>
        </row>
        <row r="1104">
          <cell r="AB1104">
            <v>0</v>
          </cell>
        </row>
        <row r="1107">
          <cell r="AB1107">
            <v>259.16640272207434</v>
          </cell>
        </row>
        <row r="1108">
          <cell r="AB1108">
            <v>0</v>
          </cell>
        </row>
        <row r="1109">
          <cell r="AB1109">
            <v>0</v>
          </cell>
        </row>
        <row r="1110">
          <cell r="AB1110">
            <v>78838.316022503132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0</v>
          </cell>
        </row>
        <row r="1114">
          <cell r="AB1114">
            <v>0</v>
          </cell>
        </row>
        <row r="1115">
          <cell r="AB1115">
            <v>0</v>
          </cell>
        </row>
        <row r="1120">
          <cell r="AB1120">
            <v>0</v>
          </cell>
        </row>
        <row r="1126">
          <cell r="AB1126">
            <v>0</v>
          </cell>
        </row>
        <row r="1134">
          <cell r="AB1134">
            <v>0</v>
          </cell>
        </row>
        <row r="1142">
          <cell r="AB1142">
            <v>0</v>
          </cell>
        </row>
        <row r="1151">
          <cell r="AB1151">
            <v>0</v>
          </cell>
        </row>
        <row r="1162">
          <cell r="AB1162">
            <v>0</v>
          </cell>
        </row>
        <row r="1170">
          <cell r="AB1170">
            <v>546414.08506271814</v>
          </cell>
        </row>
        <row r="1181">
          <cell r="AB1181">
            <v>-15515.016818158245</v>
          </cell>
        </row>
        <row r="1186">
          <cell r="AB1186">
            <v>0</v>
          </cell>
        </row>
        <row r="1223">
          <cell r="AB1223">
            <v>-180055.71154094639</v>
          </cell>
        </row>
        <row r="1248">
          <cell r="AB1248">
            <v>2382976.3439226565</v>
          </cell>
        </row>
        <row r="1263">
          <cell r="AB1263">
            <v>0</v>
          </cell>
        </row>
        <row r="1282">
          <cell r="AB1282">
            <v>-1579965.9680125797</v>
          </cell>
        </row>
        <row r="1297">
          <cell r="AB1297">
            <v>0</v>
          </cell>
        </row>
        <row r="1302">
          <cell r="AB1302">
            <v>0</v>
          </cell>
        </row>
        <row r="1303">
          <cell r="AB1303">
            <v>0</v>
          </cell>
        </row>
        <row r="1304">
          <cell r="AB1304">
            <v>0</v>
          </cell>
        </row>
        <row r="1305">
          <cell r="AB1305">
            <v>0</v>
          </cell>
        </row>
        <row r="1306">
          <cell r="AB1306">
            <v>0</v>
          </cell>
        </row>
        <row r="1307">
          <cell r="AB1307">
            <v>0</v>
          </cell>
        </row>
        <row r="1311">
          <cell r="AB1311">
            <v>0</v>
          </cell>
        </row>
        <row r="1312">
          <cell r="AB1312">
            <v>0</v>
          </cell>
        </row>
        <row r="1313">
          <cell r="AB1313">
            <v>0</v>
          </cell>
        </row>
        <row r="1314">
          <cell r="AB1314">
            <v>92761.03722545864</v>
          </cell>
        </row>
        <row r="1315">
          <cell r="AB1315">
            <v>0</v>
          </cell>
        </row>
        <row r="1316">
          <cell r="AB1316">
            <v>-1239.72733780155</v>
          </cell>
        </row>
        <row r="1320">
          <cell r="AB1320">
            <v>2404.104417848755</v>
          </cell>
        </row>
        <row r="1321">
          <cell r="AB1321">
            <v>0</v>
          </cell>
        </row>
        <row r="1322">
          <cell r="AB1322">
            <v>1182928.2815038655</v>
          </cell>
        </row>
        <row r="1323">
          <cell r="AB1323">
            <v>489519.39390886907</v>
          </cell>
        </row>
        <row r="1324">
          <cell r="AB1324">
            <v>0</v>
          </cell>
        </row>
        <row r="1325">
          <cell r="AB1325">
            <v>0</v>
          </cell>
        </row>
        <row r="1326">
          <cell r="AB1326">
            <v>0</v>
          </cell>
        </row>
        <row r="1327">
          <cell r="AB1327">
            <v>0</v>
          </cell>
        </row>
        <row r="1328">
          <cell r="AB1328">
            <v>0</v>
          </cell>
        </row>
        <row r="1329">
          <cell r="AB1329">
            <v>96277.421264647564</v>
          </cell>
        </row>
        <row r="1330">
          <cell r="AB1330">
            <v>0</v>
          </cell>
        </row>
        <row r="1331">
          <cell r="AB1331">
            <v>0</v>
          </cell>
        </row>
        <row r="1332">
          <cell r="AB1332">
            <v>0</v>
          </cell>
        </row>
        <row r="1333">
          <cell r="AB1333">
            <v>3126038.4599523568</v>
          </cell>
        </row>
        <row r="1339">
          <cell r="AB1339">
            <v>0</v>
          </cell>
        </row>
        <row r="1340">
          <cell r="AB1340">
            <v>0</v>
          </cell>
        </row>
        <row r="1341">
          <cell r="AB1341">
            <v>0</v>
          </cell>
        </row>
        <row r="1344">
          <cell r="AB1344">
            <v>0</v>
          </cell>
        </row>
        <row r="1345">
          <cell r="AB1345">
            <v>0</v>
          </cell>
        </row>
        <row r="1346">
          <cell r="AB1346">
            <v>3205.8019896304322</v>
          </cell>
        </row>
        <row r="1347">
          <cell r="AB1347">
            <v>0</v>
          </cell>
        </row>
        <row r="1348">
          <cell r="AB1348">
            <v>0</v>
          </cell>
        </row>
        <row r="1349">
          <cell r="AB1349">
            <v>87892.998035928351</v>
          </cell>
        </row>
        <row r="1353">
          <cell r="AB1353">
            <v>48201.91943210701</v>
          </cell>
        </row>
        <row r="1354">
          <cell r="AB1354">
            <v>0</v>
          </cell>
        </row>
        <row r="1355">
          <cell r="AB1355">
            <v>574745.18040971807</v>
          </cell>
        </row>
        <row r="1356">
          <cell r="AB1356">
            <v>0</v>
          </cell>
        </row>
        <row r="1357">
          <cell r="AB1357">
            <v>0</v>
          </cell>
        </row>
        <row r="1358">
          <cell r="AB1358">
            <v>0</v>
          </cell>
        </row>
        <row r="1359">
          <cell r="AB1359">
            <v>0</v>
          </cell>
        </row>
        <row r="1360">
          <cell r="AB1360">
            <v>2310.6571155258148</v>
          </cell>
        </row>
        <row r="1361">
          <cell r="AB1361">
            <v>194966.73276667667</v>
          </cell>
        </row>
        <row r="1362">
          <cell r="AB1362">
            <v>15927.448036904676</v>
          </cell>
        </row>
        <row r="1363">
          <cell r="AB1363">
            <v>10890878.152360747</v>
          </cell>
        </row>
        <row r="1364">
          <cell r="AB1364">
            <v>0</v>
          </cell>
        </row>
        <row r="1376">
          <cell r="AB1376">
            <v>64234.509334369584</v>
          </cell>
        </row>
        <row r="1378">
          <cell r="AB1378">
            <v>0</v>
          </cell>
        </row>
        <row r="1401">
          <cell r="AB1401">
            <v>-6829439.919211993</v>
          </cell>
        </row>
        <row r="1405">
          <cell r="AB1405">
            <v>64234.509334369468</v>
          </cell>
        </row>
        <row r="1415">
          <cell r="AB1415">
            <v>0</v>
          </cell>
        </row>
        <row r="1422">
          <cell r="H1422">
            <v>-78653432.161962554</v>
          </cell>
          <cell r="AB1422">
            <v>472717.883561811</v>
          </cell>
        </row>
        <row r="1440">
          <cell r="AB1440">
            <v>0</v>
          </cell>
        </row>
        <row r="1441">
          <cell r="AB1441">
            <v>0</v>
          </cell>
        </row>
        <row r="1447">
          <cell r="AB1447">
            <v>0</v>
          </cell>
        </row>
        <row r="1448">
          <cell r="AB1448">
            <v>0</v>
          </cell>
        </row>
        <row r="1454">
          <cell r="AB1454">
            <v>0</v>
          </cell>
        </row>
        <row r="1455">
          <cell r="AB1455">
            <v>0</v>
          </cell>
        </row>
        <row r="1461">
          <cell r="AB1461">
            <v>0</v>
          </cell>
        </row>
        <row r="1462">
          <cell r="AB1462">
            <v>0</v>
          </cell>
        </row>
        <row r="1468">
          <cell r="AB1468">
            <v>0</v>
          </cell>
        </row>
        <row r="1469">
          <cell r="AB1469">
            <v>0</v>
          </cell>
        </row>
        <row r="1475">
          <cell r="AB1475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92">
          <cell r="AB1492">
            <v>0</v>
          </cell>
        </row>
        <row r="1497">
          <cell r="AB1497">
            <v>0</v>
          </cell>
        </row>
        <row r="1502">
          <cell r="AB1502">
            <v>0</v>
          </cell>
        </row>
        <row r="1507">
          <cell r="AB1507">
            <v>0</v>
          </cell>
        </row>
        <row r="1512">
          <cell r="AB1512">
            <v>0</v>
          </cell>
        </row>
        <row r="1517">
          <cell r="AB1517">
            <v>0</v>
          </cell>
        </row>
        <row r="1522">
          <cell r="AB1522">
            <v>0</v>
          </cell>
        </row>
        <row r="1535">
          <cell r="AB1535">
            <v>0</v>
          </cell>
        </row>
        <row r="1541">
          <cell r="AB1541">
            <v>0</v>
          </cell>
        </row>
        <row r="1547">
          <cell r="AB1547">
            <v>0</v>
          </cell>
        </row>
        <row r="1553">
          <cell r="AB1553">
            <v>0</v>
          </cell>
        </row>
        <row r="1559">
          <cell r="AB1559">
            <v>0</v>
          </cell>
        </row>
        <row r="1565">
          <cell r="AB1565">
            <v>0</v>
          </cell>
        </row>
        <row r="1571">
          <cell r="AB1571">
            <v>0</v>
          </cell>
        </row>
        <row r="1578">
          <cell r="AB1578">
            <v>0</v>
          </cell>
        </row>
        <row r="1600">
          <cell r="AB1600">
            <v>0</v>
          </cell>
        </row>
        <row r="1604">
          <cell r="AB1604">
            <v>0</v>
          </cell>
        </row>
        <row r="1605">
          <cell r="AB1605">
            <v>0</v>
          </cell>
        </row>
        <row r="1609">
          <cell r="AB1609">
            <v>0</v>
          </cell>
        </row>
        <row r="1610">
          <cell r="AB1610">
            <v>0</v>
          </cell>
        </row>
        <row r="1616">
          <cell r="AB1616">
            <v>0</v>
          </cell>
        </row>
        <row r="1617">
          <cell r="AB1617">
            <v>0</v>
          </cell>
        </row>
        <row r="1622">
          <cell r="AB1622">
            <v>0</v>
          </cell>
        </row>
        <row r="1623">
          <cell r="AB1623">
            <v>0</v>
          </cell>
        </row>
        <row r="1627">
          <cell r="AB1627">
            <v>0</v>
          </cell>
        </row>
        <row r="1628">
          <cell r="AB1628">
            <v>0</v>
          </cell>
        </row>
        <row r="1633">
          <cell r="AB1633">
            <v>0</v>
          </cell>
        </row>
        <row r="1638">
          <cell r="AB1638">
            <v>0</v>
          </cell>
        </row>
        <row r="1645">
          <cell r="AB1645">
            <v>0</v>
          </cell>
        </row>
        <row r="1660">
          <cell r="H1660">
            <v>46670213.579049021</v>
          </cell>
          <cell r="AB1660">
            <v>0</v>
          </cell>
        </row>
        <row r="1667">
          <cell r="H1667">
            <v>37071655.374845229</v>
          </cell>
          <cell r="AB1667">
            <v>0</v>
          </cell>
        </row>
        <row r="1673">
          <cell r="H1673">
            <v>561285590.76876986</v>
          </cell>
          <cell r="AB1673">
            <v>0</v>
          </cell>
        </row>
        <row r="1679">
          <cell r="H1679">
            <v>227151660.05616897</v>
          </cell>
          <cell r="AB1679">
            <v>0</v>
          </cell>
        </row>
        <row r="1685">
          <cell r="H1685">
            <v>751041020.61732423</v>
          </cell>
          <cell r="AB1685">
            <v>0</v>
          </cell>
        </row>
        <row r="1691">
          <cell r="H1691">
            <v>325115627.01884234</v>
          </cell>
          <cell r="AB1691">
            <v>0</v>
          </cell>
        </row>
        <row r="1697">
          <cell r="H1697">
            <v>1403362.2646082304</v>
          </cell>
          <cell r="AB1697">
            <v>0</v>
          </cell>
        </row>
        <row r="1703">
          <cell r="H1703">
            <v>3259173.98567193</v>
          </cell>
          <cell r="AB1703">
            <v>0</v>
          </cell>
        </row>
        <row r="1709">
          <cell r="H1709">
            <v>4980029.5959774898</v>
          </cell>
          <cell r="AB1709">
            <v>0</v>
          </cell>
        </row>
        <row r="1713">
          <cell r="AB1713">
            <v>0</v>
          </cell>
        </row>
        <row r="1717">
          <cell r="H1717">
            <v>0</v>
          </cell>
        </row>
        <row r="1729">
          <cell r="H1729">
            <v>32196842.689616952</v>
          </cell>
          <cell r="AB1729">
            <v>0</v>
          </cell>
        </row>
        <row r="1735">
          <cell r="H1735">
            <v>36516908.346329331</v>
          </cell>
          <cell r="AB1735">
            <v>0</v>
          </cell>
        </row>
        <row r="1741">
          <cell r="H1741">
            <v>415747890.56570876</v>
          </cell>
          <cell r="AB1741">
            <v>0</v>
          </cell>
        </row>
        <row r="1748">
          <cell r="H1748">
            <v>318413723.69013411</v>
          </cell>
        </row>
        <row r="1755">
          <cell r="H1755">
            <v>216610706.02967823</v>
          </cell>
        </row>
        <row r="1762">
          <cell r="H1762">
            <v>165085242.94686636</v>
          </cell>
        </row>
        <row r="1769">
          <cell r="H1769">
            <v>464330231.88776994</v>
          </cell>
        </row>
        <row r="1775">
          <cell r="H1775">
            <v>422443903.56040674</v>
          </cell>
          <cell r="AB1775">
            <v>0</v>
          </cell>
        </row>
        <row r="1782">
          <cell r="H1782">
            <v>222755706.53285047</v>
          </cell>
          <cell r="AB1782">
            <v>0</v>
          </cell>
        </row>
        <row r="1793">
          <cell r="H1793">
            <v>85840275.471519634</v>
          </cell>
          <cell r="AB1793">
            <v>85840275.471519634</v>
          </cell>
        </row>
        <row r="1800">
          <cell r="H1800">
            <v>4762733.7057517059</v>
          </cell>
        </row>
        <row r="1804">
          <cell r="H1804">
            <v>0</v>
          </cell>
          <cell r="AB1804">
            <v>0</v>
          </cell>
        </row>
        <row r="1805">
          <cell r="H1805">
            <v>0</v>
          </cell>
          <cell r="AB1805">
            <v>0</v>
          </cell>
        </row>
        <row r="1806">
          <cell r="H1806">
            <v>0</v>
          </cell>
          <cell r="AB1806">
            <v>0</v>
          </cell>
        </row>
        <row r="1807">
          <cell r="H1807">
            <v>0</v>
          </cell>
        </row>
        <row r="1813">
          <cell r="H1813">
            <v>27087633.197658978</v>
          </cell>
          <cell r="AB1813">
            <v>0</v>
          </cell>
        </row>
        <row r="1817">
          <cell r="AB1817">
            <v>0</v>
          </cell>
        </row>
        <row r="1821">
          <cell r="AB1821">
            <v>0</v>
          </cell>
        </row>
        <row r="1830">
          <cell r="AB1830">
            <v>110007.65473874166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23937.92290738723</v>
          </cell>
        </row>
        <row r="1838">
          <cell r="AB1838">
            <v>1005495.4006594135</v>
          </cell>
        </row>
        <row r="1839">
          <cell r="AB1839">
            <v>0</v>
          </cell>
        </row>
        <row r="1840">
          <cell r="AB1840">
            <v>0</v>
          </cell>
        </row>
        <row r="1841">
          <cell r="AB1841">
            <v>0</v>
          </cell>
        </row>
        <row r="1842">
          <cell r="AB1842">
            <v>0</v>
          </cell>
        </row>
        <row r="1843">
          <cell r="AB1843">
            <v>436761.44252446422</v>
          </cell>
        </row>
        <row r="1848">
          <cell r="AB1848">
            <v>78712.935968676902</v>
          </cell>
        </row>
        <row r="1849">
          <cell r="AB1849">
            <v>0</v>
          </cell>
        </row>
        <row r="1850">
          <cell r="AB1850">
            <v>0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0</v>
          </cell>
        </row>
        <row r="1854">
          <cell r="AB1854">
            <v>237752.99784401749</v>
          </cell>
        </row>
        <row r="1855">
          <cell r="AB1855">
            <v>0</v>
          </cell>
        </row>
        <row r="1856">
          <cell r="AB1856">
            <v>0</v>
          </cell>
        </row>
        <row r="1860">
          <cell r="AB1860">
            <v>869911.56289544143</v>
          </cell>
        </row>
        <row r="1861">
          <cell r="AB1861">
            <v>34362.239105945606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0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68">
          <cell r="AB1868">
            <v>0</v>
          </cell>
        </row>
        <row r="1872">
          <cell r="AB1872">
            <v>99960.228083131791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1551.8929269263908</v>
          </cell>
        </row>
        <row r="1876">
          <cell r="AB1876">
            <v>0</v>
          </cell>
        </row>
        <row r="1877">
          <cell r="AB1877">
            <v>0</v>
          </cell>
        </row>
        <row r="1881">
          <cell r="AB1881">
            <v>329938.54988456774</v>
          </cell>
        </row>
        <row r="1882">
          <cell r="AB1882">
            <v>0</v>
          </cell>
        </row>
        <row r="1883">
          <cell r="AB1883">
            <v>0</v>
          </cell>
        </row>
        <row r="1884">
          <cell r="AB1884">
            <v>16949.737560484129</v>
          </cell>
        </row>
        <row r="1885">
          <cell r="AB1885">
            <v>0</v>
          </cell>
        </row>
        <row r="1886">
          <cell r="AB1886">
            <v>0</v>
          </cell>
        </row>
        <row r="1887">
          <cell r="AB1887">
            <v>0</v>
          </cell>
        </row>
        <row r="1888">
          <cell r="AB1888">
            <v>0</v>
          </cell>
        </row>
        <row r="1892">
          <cell r="AB1892">
            <v>197730.81918243528</v>
          </cell>
        </row>
        <row r="1893">
          <cell r="AB1893">
            <v>0</v>
          </cell>
        </row>
        <row r="1894">
          <cell r="AB1894">
            <v>0</v>
          </cell>
        </row>
        <row r="1895">
          <cell r="AB1895">
            <v>21780.394343186828</v>
          </cell>
        </row>
        <row r="1896">
          <cell r="AB1896">
            <v>0</v>
          </cell>
        </row>
        <row r="1897">
          <cell r="AB1897">
            <v>0</v>
          </cell>
        </row>
        <row r="1898">
          <cell r="AB1898">
            <v>0</v>
          </cell>
        </row>
        <row r="1899">
          <cell r="AB1899">
            <v>0</v>
          </cell>
        </row>
        <row r="1903">
          <cell r="AB1903">
            <v>966638.32561087958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6042.8223424323396</v>
          </cell>
        </row>
        <row r="1907">
          <cell r="AB1907">
            <v>0</v>
          </cell>
        </row>
        <row r="1908">
          <cell r="AB1908">
            <v>0</v>
          </cell>
        </row>
        <row r="1909">
          <cell r="AB1909">
            <v>0</v>
          </cell>
        </row>
        <row r="1910">
          <cell r="AB1910">
            <v>0</v>
          </cell>
        </row>
        <row r="1917">
          <cell r="AB1917">
            <v>1032259.2429845872</v>
          </cell>
        </row>
        <row r="1918">
          <cell r="AB1918">
            <v>0</v>
          </cell>
        </row>
        <row r="1919">
          <cell r="AB1919">
            <v>0</v>
          </cell>
        </row>
        <row r="1920">
          <cell r="AB1920">
            <v>190498.71565412349</v>
          </cell>
        </row>
        <row r="1921">
          <cell r="AB1921">
            <v>0</v>
          </cell>
        </row>
        <row r="1922">
          <cell r="AB1922">
            <v>0</v>
          </cell>
        </row>
        <row r="1923">
          <cell r="AB1923">
            <v>0</v>
          </cell>
        </row>
        <row r="1924">
          <cell r="AB1924">
            <v>0</v>
          </cell>
        </row>
        <row r="1925">
          <cell r="AB1925">
            <v>0</v>
          </cell>
        </row>
        <row r="1929">
          <cell r="AB1929">
            <v>9819.2932679764181</v>
          </cell>
        </row>
        <row r="1930">
          <cell r="AB1930">
            <v>0</v>
          </cell>
        </row>
        <row r="1931">
          <cell r="AB1931">
            <v>0</v>
          </cell>
        </row>
        <row r="1932">
          <cell r="AB1932">
            <v>0</v>
          </cell>
        </row>
        <row r="1933">
          <cell r="AB1933">
            <v>14171.189909231061</v>
          </cell>
        </row>
        <row r="1934">
          <cell r="AB1934">
            <v>0</v>
          </cell>
        </row>
        <row r="1935">
          <cell r="AB1935">
            <v>0</v>
          </cell>
        </row>
        <row r="1936">
          <cell r="AB1936">
            <v>0</v>
          </cell>
        </row>
        <row r="1943">
          <cell r="AB1943">
            <v>0</v>
          </cell>
        </row>
        <row r="1947">
          <cell r="AB1947">
            <v>0</v>
          </cell>
        </row>
        <row r="1949">
          <cell r="AB1949">
            <v>0</v>
          </cell>
        </row>
        <row r="1954">
          <cell r="AB1954">
            <v>320682.72506926494</v>
          </cell>
        </row>
        <row r="1955">
          <cell r="AB1955">
            <v>0</v>
          </cell>
        </row>
        <row r="1956">
          <cell r="AB1956">
            <v>54662.648752090478</v>
          </cell>
        </row>
        <row r="1964">
          <cell r="AB1964">
            <v>0</v>
          </cell>
        </row>
        <row r="1967">
          <cell r="H1967">
            <v>0</v>
          </cell>
        </row>
        <row r="1976">
          <cell r="AB1976">
            <v>-4063.3676869692395</v>
          </cell>
        </row>
        <row r="1984">
          <cell r="AB1984">
            <v>0</v>
          </cell>
        </row>
        <row r="1993">
          <cell r="AB1993">
            <v>0</v>
          </cell>
        </row>
        <row r="1994">
          <cell r="AB1994">
            <v>0</v>
          </cell>
        </row>
        <row r="1995">
          <cell r="AB1995">
            <v>0</v>
          </cell>
        </row>
        <row r="1998">
          <cell r="AB1998">
            <v>0</v>
          </cell>
        </row>
        <row r="1999">
          <cell r="AB1999">
            <v>0</v>
          </cell>
        </row>
        <row r="2000">
          <cell r="AB2000">
            <v>0</v>
          </cell>
        </row>
        <row r="2001">
          <cell r="AB2001">
            <v>0</v>
          </cell>
        </row>
        <row r="2005">
          <cell r="AB2005">
            <v>55687.961381608504</v>
          </cell>
        </row>
        <row r="2006">
          <cell r="AB2006">
            <v>0</v>
          </cell>
        </row>
        <row r="2007">
          <cell r="AB2007">
            <v>1644160.3396729536</v>
          </cell>
        </row>
        <row r="2008">
          <cell r="AB2008">
            <v>0</v>
          </cell>
        </row>
        <row r="2009">
          <cell r="AB2009">
            <v>0</v>
          </cell>
        </row>
        <row r="2011">
          <cell r="AB2011">
            <v>0</v>
          </cell>
        </row>
        <row r="2021">
          <cell r="AB2021">
            <v>0</v>
          </cell>
        </row>
        <row r="2033">
          <cell r="AB2033">
            <v>89067.003498634149</v>
          </cell>
        </row>
        <row r="2034">
          <cell r="AB2034">
            <v>0</v>
          </cell>
        </row>
        <row r="2035">
          <cell r="AB2035">
            <v>0</v>
          </cell>
        </row>
        <row r="2036">
          <cell r="AB2036">
            <v>0</v>
          </cell>
        </row>
        <row r="2037">
          <cell r="AB2037">
            <v>0</v>
          </cell>
        </row>
        <row r="2038">
          <cell r="AB2038">
            <v>0</v>
          </cell>
        </row>
        <row r="2045">
          <cell r="AB2045">
            <v>0</v>
          </cell>
        </row>
        <row r="2049">
          <cell r="AB2049">
            <v>0</v>
          </cell>
        </row>
        <row r="2054">
          <cell r="AB2054">
            <v>0</v>
          </cell>
        </row>
        <row r="2061">
          <cell r="AB2061">
            <v>0</v>
          </cell>
        </row>
        <row r="2069">
          <cell r="AB2069">
            <v>0</v>
          </cell>
        </row>
        <row r="2075">
          <cell r="AB2075">
            <v>0</v>
          </cell>
        </row>
        <row r="2076">
          <cell r="AB2076">
            <v>0</v>
          </cell>
        </row>
        <row r="2084">
          <cell r="AB2084">
            <v>0</v>
          </cell>
        </row>
        <row r="2088">
          <cell r="AB2088">
            <v>0</v>
          </cell>
        </row>
        <row r="2092">
          <cell r="AB2092">
            <v>0</v>
          </cell>
        </row>
        <row r="2109">
          <cell r="AB2109">
            <v>0</v>
          </cell>
        </row>
        <row r="2110">
          <cell r="AB2110">
            <v>435181.55665316503</v>
          </cell>
        </row>
        <row r="2120">
          <cell r="AB2120">
            <v>0</v>
          </cell>
        </row>
        <row r="2125">
          <cell r="AB2125">
            <v>-667.83539182216964</v>
          </cell>
        </row>
        <row r="2133">
          <cell r="AB2133">
            <v>0</v>
          </cell>
        </row>
        <row r="2135">
          <cell r="AB2135">
            <v>107896.36835050247</v>
          </cell>
        </row>
        <row r="2142">
          <cell r="AB2142">
            <v>0</v>
          </cell>
        </row>
        <row r="2145">
          <cell r="AB2145">
            <v>11432.885191432661</v>
          </cell>
        </row>
        <row r="2153">
          <cell r="AB2153">
            <v>0</v>
          </cell>
        </row>
        <row r="2156">
          <cell r="AB2156">
            <v>195.56105843370804</v>
          </cell>
        </row>
        <row r="2163">
          <cell r="AB2163">
            <v>82968.914264662017</v>
          </cell>
        </row>
        <row r="2174">
          <cell r="AB2174">
            <v>0</v>
          </cell>
        </row>
        <row r="2175">
          <cell r="AB2175">
            <v>127983.25494826888</v>
          </cell>
        </row>
        <row r="2189">
          <cell r="AB2189">
            <v>0</v>
          </cell>
        </row>
        <row r="2194">
          <cell r="AB2194">
            <v>0</v>
          </cell>
        </row>
        <row r="2199">
          <cell r="AB2199">
            <v>0</v>
          </cell>
        </row>
        <row r="2212">
          <cell r="AB2212">
            <v>0</v>
          </cell>
        </row>
        <row r="2216">
          <cell r="H2216">
            <v>0</v>
          </cell>
          <cell r="AB2216">
            <v>0</v>
          </cell>
        </row>
        <row r="2219">
          <cell r="H2219">
            <v>-3405682.2975901593</v>
          </cell>
        </row>
        <row r="2220">
          <cell r="H2220">
            <v>-3405682.2975901593</v>
          </cell>
          <cell r="AB2220">
            <v>-33910.733381820428</v>
          </cell>
        </row>
        <row r="2224">
          <cell r="H2224">
            <v>-9561269.1045228988</v>
          </cell>
          <cell r="AB2224">
            <v>-95202.552400362169</v>
          </cell>
        </row>
        <row r="2228">
          <cell r="H2228">
            <v>-649261.67011951737</v>
          </cell>
          <cell r="AB2228">
            <v>0</v>
          </cell>
        </row>
        <row r="2232">
          <cell r="AB2232">
            <v>-223.53114269284001</v>
          </cell>
        </row>
        <row r="2233">
          <cell r="H2233">
            <v>-22449.412905862595</v>
          </cell>
          <cell r="AB2233">
            <v>-223.53114269284001</v>
          </cell>
        </row>
        <row r="2237">
          <cell r="H2237">
            <v>-2291352.7786638215</v>
          </cell>
          <cell r="AB2237">
            <v>0</v>
          </cell>
        </row>
        <row r="2245">
          <cell r="AB2245">
            <v>-122766.44207350811</v>
          </cell>
        </row>
        <row r="2249">
          <cell r="H2249">
            <v>-2028144.5304859313</v>
          </cell>
          <cell r="AB2249">
            <v>0</v>
          </cell>
        </row>
        <row r="2256">
          <cell r="H2256">
            <v>-6190841.3351955898</v>
          </cell>
          <cell r="AB2256">
            <v>-5739.0863440579751</v>
          </cell>
        </row>
        <row r="2260">
          <cell r="AB2260">
            <v>0</v>
          </cell>
        </row>
        <row r="2261">
          <cell r="AB2261">
            <v>544691.37226351083</v>
          </cell>
        </row>
        <row r="2263">
          <cell r="AB2263">
            <v>0</v>
          </cell>
        </row>
        <row r="2270">
          <cell r="AB2270">
            <v>0</v>
          </cell>
        </row>
        <row r="2271">
          <cell r="AB2271">
            <v>557082.42554382095</v>
          </cell>
        </row>
        <row r="2277">
          <cell r="AB2277">
            <v>0</v>
          </cell>
        </row>
        <row r="2283">
          <cell r="AB2283">
            <v>59060.212995754206</v>
          </cell>
        </row>
        <row r="2295">
          <cell r="AB2295">
            <v>-14270946.764424136</v>
          </cell>
        </row>
        <row r="2301">
          <cell r="AB2301">
            <v>-61826.907768099067</v>
          </cell>
        </row>
        <row r="2307">
          <cell r="AB2307">
            <v>0</v>
          </cell>
        </row>
        <row r="2308">
          <cell r="AB2308">
            <v>-128091.25975252716</v>
          </cell>
        </row>
        <row r="2321">
          <cell r="AB2321">
            <v>-1207.3958785378845</v>
          </cell>
        </row>
        <row r="2335">
          <cell r="AB2335">
            <v>0</v>
          </cell>
        </row>
        <row r="2336">
          <cell r="AB2336">
            <v>0</v>
          </cell>
        </row>
        <row r="2342">
          <cell r="AB2342">
            <v>0</v>
          </cell>
        </row>
        <row r="2349">
          <cell r="AB2349">
            <v>0</v>
          </cell>
        </row>
        <row r="2356">
          <cell r="AB2356">
            <v>0</v>
          </cell>
        </row>
        <row r="2357">
          <cell r="AB2357">
            <v>0</v>
          </cell>
        </row>
        <row r="2362">
          <cell r="AB2362">
            <v>0</v>
          </cell>
        </row>
        <row r="2380">
          <cell r="AB2380">
            <v>0</v>
          </cell>
        </row>
        <row r="2389">
          <cell r="AB2389">
            <v>0</v>
          </cell>
        </row>
        <row r="2393">
          <cell r="AB2393">
            <v>0</v>
          </cell>
        </row>
        <row r="2397">
          <cell r="AB2397">
            <v>0</v>
          </cell>
        </row>
        <row r="2401">
          <cell r="AB2401">
            <v>0</v>
          </cell>
        </row>
        <row r="2405">
          <cell r="AB2405">
            <v>0</v>
          </cell>
        </row>
        <row r="2409">
          <cell r="AB2409">
            <v>0</v>
          </cell>
        </row>
        <row r="2413">
          <cell r="AB2413">
            <v>0</v>
          </cell>
        </row>
        <row r="2417">
          <cell r="AB2417">
            <v>0</v>
          </cell>
        </row>
        <row r="2421">
          <cell r="AB2421">
            <v>0</v>
          </cell>
        </row>
        <row r="2425">
          <cell r="AB2425">
            <v>-31273826.180826589</v>
          </cell>
        </row>
        <row r="2429">
          <cell r="AB2429">
            <v>0</v>
          </cell>
        </row>
        <row r="2433">
          <cell r="AB2433">
            <v>0</v>
          </cell>
        </row>
        <row r="2437">
          <cell r="AB2437">
            <v>0</v>
          </cell>
        </row>
        <row r="2440">
          <cell r="H2440">
            <v>0</v>
          </cell>
        </row>
        <row r="2441">
          <cell r="AB2441">
            <v>0</v>
          </cell>
        </row>
        <row r="2444">
          <cell r="H2444">
            <v>0</v>
          </cell>
        </row>
        <row r="2445">
          <cell r="AB2445">
            <v>0</v>
          </cell>
        </row>
        <row r="2448">
          <cell r="H2448">
            <v>138624</v>
          </cell>
        </row>
        <row r="2449">
          <cell r="AB2449">
            <v>5078.5855636399874</v>
          </cell>
        </row>
        <row r="2459">
          <cell r="AB2459">
            <v>-1483017.6011861232</v>
          </cell>
        </row>
        <row r="2460">
          <cell r="AB2460">
            <v>0</v>
          </cell>
        </row>
        <row r="2461">
          <cell r="AB2461">
            <v>0</v>
          </cell>
        </row>
        <row r="2462">
          <cell r="AB2462">
            <v>0</v>
          </cell>
        </row>
        <row r="2463">
          <cell r="AB2463">
            <v>0</v>
          </cell>
        </row>
        <row r="2464">
          <cell r="AB2464">
            <v>-271180.17836761073</v>
          </cell>
        </row>
        <row r="2465">
          <cell r="AB2465">
            <v>0</v>
          </cell>
        </row>
        <row r="2466">
          <cell r="AB2466">
            <v>0</v>
          </cell>
        </row>
        <row r="2467">
          <cell r="AB2467">
            <v>0</v>
          </cell>
        </row>
        <row r="2468">
          <cell r="AB2468">
            <v>0</v>
          </cell>
        </row>
        <row r="2480">
          <cell r="AB2480">
            <v>0</v>
          </cell>
        </row>
        <row r="2486">
          <cell r="AB2486">
            <v>0</v>
          </cell>
        </row>
        <row r="2487">
          <cell r="AB2487">
            <v>0</v>
          </cell>
        </row>
        <row r="2494">
          <cell r="AB2494">
            <v>0</v>
          </cell>
        </row>
        <row r="2495">
          <cell r="AB2495">
            <v>0</v>
          </cell>
        </row>
        <row r="2514">
          <cell r="AB2514">
            <v>0</v>
          </cell>
        </row>
        <row r="2519">
          <cell r="AB2519">
            <v>0</v>
          </cell>
        </row>
        <row r="2521">
          <cell r="AB2521">
            <v>-51777.708865938483</v>
          </cell>
        </row>
        <row r="2522">
          <cell r="AB2522">
            <v>0</v>
          </cell>
        </row>
        <row r="2523">
          <cell r="AB2523">
            <v>-52121.371276847553</v>
          </cell>
        </row>
        <row r="2529">
          <cell r="AB2529">
            <v>0</v>
          </cell>
        </row>
        <row r="2533">
          <cell r="AB2533">
            <v>-771.95975605543174</v>
          </cell>
        </row>
        <row r="2534">
          <cell r="AB2534">
            <v>0</v>
          </cell>
        </row>
        <row r="2535">
          <cell r="AB2535">
            <v>0</v>
          </cell>
        </row>
        <row r="2536">
          <cell r="AB2536">
            <v>0</v>
          </cell>
        </row>
        <row r="2537">
          <cell r="AB2537">
            <v>0</v>
          </cell>
        </row>
        <row r="2538">
          <cell r="AB2538">
            <v>0</v>
          </cell>
        </row>
        <row r="2539">
          <cell r="AB2539">
            <v>0</v>
          </cell>
        </row>
        <row r="2540">
          <cell r="AB2540">
            <v>0</v>
          </cell>
        </row>
        <row r="2541">
          <cell r="AB2541">
            <v>-1182821.0007189873</v>
          </cell>
        </row>
        <row r="2554">
          <cell r="AB2554">
            <v>0</v>
          </cell>
        </row>
      </sheetData>
      <sheetData sheetId="20"/>
      <sheetData sheetId="2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0.74155389074644962</v>
          </cell>
          <cell r="C11">
            <v>0.13067317353392571</v>
          </cell>
          <cell r="D11">
            <v>0.12777293571962478</v>
          </cell>
          <cell r="E11">
            <v>0.12502862731532027</v>
          </cell>
          <cell r="F11">
            <v>2.7443084043045018E-3</v>
          </cell>
          <cell r="G11">
            <v>0</v>
          </cell>
          <cell r="H11">
            <v>0.99999999999999989</v>
          </cell>
        </row>
        <row r="12">
          <cell r="A12" t="str">
            <v>BOOKDEPR</v>
          </cell>
          <cell r="B12">
            <v>0.51974496753337573</v>
          </cell>
          <cell r="C12">
            <v>0.15093978352398185</v>
          </cell>
          <cell r="D12">
            <v>0.32931524894264247</v>
          </cell>
          <cell r="E12">
            <v>0.32557157689672078</v>
          </cell>
          <cell r="F12">
            <v>3.7436720459216623E-3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0.7584657535476006</v>
          </cell>
          <cell r="C15">
            <v>8.5546029106398552E-2</v>
          </cell>
          <cell r="D15">
            <v>0.15598821734601578</v>
          </cell>
          <cell r="E15">
            <v>0.1160244572836885</v>
          </cell>
          <cell r="F15">
            <v>3.4431842676628258E-2</v>
          </cell>
          <cell r="G15">
            <v>5.5319173856990386E-3</v>
          </cell>
          <cell r="H15">
            <v>1.0000000000000151</v>
          </cell>
        </row>
        <row r="16">
          <cell r="A16" t="str">
            <v>DDS2</v>
          </cell>
          <cell r="B16">
            <v>0.89444384203010596</v>
          </cell>
          <cell r="C16">
            <v>6.6990964246720951E-3</v>
          </cell>
          <cell r="D16">
            <v>9.8857061545221753E-2</v>
          </cell>
          <cell r="E16">
            <v>-1.7192047072908941E-2</v>
          </cell>
          <cell r="F16">
            <v>0.14454293012717781</v>
          </cell>
          <cell r="G16">
            <v>-2.8493821509047106E-2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0.22328197830043112</v>
          </cell>
          <cell r="C18">
            <v>1.6019258296405981E-2</v>
          </cell>
          <cell r="D18">
            <v>0.76069876340316289</v>
          </cell>
          <cell r="E18">
            <v>9.611554977843588E-2</v>
          </cell>
          <cell r="F18">
            <v>0</v>
          </cell>
          <cell r="G18">
            <v>0.66458321362472705</v>
          </cell>
          <cell r="H18">
            <v>1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0.66574950014012413</v>
          </cell>
          <cell r="C20">
            <v>0.33425049985987582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0.90746873930668404</v>
          </cell>
          <cell r="C21">
            <v>2.403308927825348E-2</v>
          </cell>
          <cell r="D21">
            <v>6.8498171415062578E-2</v>
          </cell>
          <cell r="E21">
            <v>5.0813437740093295E-2</v>
          </cell>
          <cell r="F21">
            <v>1.7684733674969283E-2</v>
          </cell>
          <cell r="G21">
            <v>0</v>
          </cell>
          <cell r="H21">
            <v>1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0.53982674964608257</v>
          </cell>
          <cell r="C25">
            <v>0.46017325035391743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1.1700869514458072</v>
          </cell>
          <cell r="C26">
            <v>3.5747954668684328E-3</v>
          </cell>
          <cell r="D26">
            <v>-0.17366174691290373</v>
          </cell>
          <cell r="E26">
            <v>-0.18703634452376894</v>
          </cell>
          <cell r="F26">
            <v>1.344225489363475E-2</v>
          </cell>
          <cell r="G26">
            <v>-6.7657282769547652E-5</v>
          </cell>
          <cell r="H26">
            <v>0.99999999999977174</v>
          </cell>
        </row>
        <row r="27">
          <cell r="A27" t="str">
            <v>G</v>
          </cell>
          <cell r="B27">
            <v>0.2323600953390676</v>
          </cell>
          <cell r="C27">
            <v>0.29281154918881841</v>
          </cell>
          <cell r="D27">
            <v>0.47482835547211394</v>
          </cell>
          <cell r="E27">
            <v>0.44796038040972297</v>
          </cell>
          <cell r="F27">
            <v>2.6867975062390959E-2</v>
          </cell>
          <cell r="G27">
            <v>0</v>
          </cell>
          <cell r="H27">
            <v>1</v>
          </cell>
        </row>
        <row r="28">
          <cell r="A28" t="str">
            <v>G-DGP</v>
          </cell>
          <cell r="B28">
            <v>0.6855986064245424</v>
          </cell>
          <cell r="C28">
            <v>0.31440139357545754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0.6855986064245424</v>
          </cell>
          <cell r="C29">
            <v>0.31440139357545754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0.50504679293010346</v>
          </cell>
          <cell r="C30">
            <v>0.21499921941610298</v>
          </cell>
          <cell r="D30">
            <v>0.27995398765379342</v>
          </cell>
          <cell r="E30">
            <v>0.2734309686869702</v>
          </cell>
          <cell r="F30">
            <v>6.5230189668232076E-3</v>
          </cell>
          <cell r="G30">
            <v>0</v>
          </cell>
          <cell r="H30">
            <v>0.99999999999999989</v>
          </cell>
        </row>
        <row r="31">
          <cell r="A31" t="str">
            <v>G-SG</v>
          </cell>
          <cell r="B31">
            <v>0.4911770740450373</v>
          </cell>
          <cell r="C31">
            <v>0.50882292595496259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0.99999999999999989</v>
          </cell>
        </row>
        <row r="32">
          <cell r="A32" t="str">
            <v>G-SITUS</v>
          </cell>
          <cell r="B32">
            <v>0</v>
          </cell>
          <cell r="C32">
            <v>0.2527647986427079</v>
          </cell>
          <cell r="D32">
            <v>0.74723520135729204</v>
          </cell>
          <cell r="E32">
            <v>0.74723520135729204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0.52032571068857525</v>
          </cell>
          <cell r="C33">
            <v>0.13232004862763808</v>
          </cell>
          <cell r="D33">
            <v>0.34735424068378651</v>
          </cell>
          <cell r="E33">
            <v>0.16634551665847275</v>
          </cell>
          <cell r="F33">
            <v>0.18100872402531373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1.2749724155978952</v>
          </cell>
          <cell r="C34">
            <v>5.7792213714078534E-3</v>
          </cell>
          <cell r="D34">
            <v>-0.28075163696967192</v>
          </cell>
          <cell r="E34">
            <v>-0.30237378600255177</v>
          </cell>
          <cell r="F34">
            <v>2.1731527714300109E-2</v>
          </cell>
          <cell r="G34">
            <v>-1.0937868142024943E-4</v>
          </cell>
          <cell r="H34">
            <v>0.99999999999963118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0.91139563576235938</v>
          </cell>
          <cell r="C37">
            <v>8.8604364237640482E-2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0.99999999999999989</v>
          </cell>
        </row>
        <row r="38">
          <cell r="A38" t="str">
            <v>I-SITUS</v>
          </cell>
          <cell r="B38">
            <v>9.2126512447585948E-2</v>
          </cell>
          <cell r="C38">
            <v>0.40142398375215244</v>
          </cell>
          <cell r="D38">
            <v>0.50644950380026155</v>
          </cell>
          <cell r="E38">
            <v>0.50644950380026155</v>
          </cell>
          <cell r="F38">
            <v>0</v>
          </cell>
          <cell r="G38">
            <v>0</v>
          </cell>
          <cell r="H38">
            <v>0.99999999999999989</v>
          </cell>
        </row>
        <row r="39">
          <cell r="A39" t="str">
            <v>LABOR</v>
          </cell>
          <cell r="B39">
            <v>0.42911800628192154</v>
          </cell>
          <cell r="C39">
            <v>6.1091947728051668E-2</v>
          </cell>
          <cell r="D39">
            <v>0.50979004599002686</v>
          </cell>
          <cell r="E39">
            <v>0.3631518312497185</v>
          </cell>
          <cell r="F39">
            <v>0.1466382147403083</v>
          </cell>
          <cell r="G39">
            <v>0</v>
          </cell>
          <cell r="H39">
            <v>1</v>
          </cell>
        </row>
        <row r="40">
          <cell r="A40" t="str">
            <v>MSS</v>
          </cell>
          <cell r="B40">
            <v>0.83771466952498774</v>
          </cell>
          <cell r="C40">
            <v>8.0180119814196888E-3</v>
          </cell>
          <cell r="D40">
            <v>0.1542673184935926</v>
          </cell>
          <cell r="E40">
            <v>0.1542673184935926</v>
          </cell>
          <cell r="F40">
            <v>0</v>
          </cell>
          <cell r="G40">
            <v>0</v>
          </cell>
          <cell r="H40">
            <v>1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0.68340686553123631</v>
          </cell>
          <cell r="C43">
            <v>0.31659313446876369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0.68340686553123631</v>
          </cell>
          <cell r="C44">
            <v>0.31659313446876369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0.68340686553123631</v>
          </cell>
          <cell r="C46">
            <v>0.31659313446876369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0.68340686553123631</v>
          </cell>
          <cell r="C47">
            <v>0.31659313446876369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0</v>
          </cell>
          <cell r="C48">
            <v>0</v>
          </cell>
          <cell r="D48">
            <v>1</v>
          </cell>
          <cell r="E48">
            <v>0</v>
          </cell>
          <cell r="F48">
            <v>0</v>
          </cell>
          <cell r="G48">
            <v>1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0.69456671189270403</v>
          </cell>
          <cell r="C51">
            <v>0.30543328810729597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1</v>
          </cell>
        </row>
        <row r="52">
          <cell r="A52" t="str">
            <v>PTD</v>
          </cell>
          <cell r="B52">
            <v>0.50579249900415113</v>
          </cell>
          <cell r="C52">
            <v>0.22242048665112085</v>
          </cell>
          <cell r="D52">
            <v>0.27178701434472802</v>
          </cell>
          <cell r="E52">
            <v>0.27178701434472802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0.68463075991965539</v>
          </cell>
          <cell r="C53">
            <v>0.12835032898844131</v>
          </cell>
          <cell r="D53">
            <v>0.18701891109192986</v>
          </cell>
          <cell r="E53">
            <v>0.15933465063824018</v>
          </cell>
          <cell r="F53">
            <v>2.3871265700870642E-2</v>
          </cell>
          <cell r="G53">
            <v>3.8129947528190481E-3</v>
          </cell>
          <cell r="H53">
            <v>1.0000000000000269</v>
          </cell>
        </row>
        <row r="54">
          <cell r="A54" t="str">
            <v>SCHMA</v>
          </cell>
          <cell r="B54">
            <v>0.50857871375018493</v>
          </cell>
          <cell r="C54">
            <v>0.16619636578252911</v>
          </cell>
          <cell r="D54">
            <v>0.32522492046728546</v>
          </cell>
          <cell r="E54">
            <v>0.31173645557641066</v>
          </cell>
          <cell r="F54">
            <v>1.1915414392442548E-2</v>
          </cell>
          <cell r="G54">
            <v>1.5730504984322585E-3</v>
          </cell>
          <cell r="H54">
            <v>0.99999999999999933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0.43898528203951998</v>
          </cell>
          <cell r="C56">
            <v>7.5001281348963889E-2</v>
          </cell>
          <cell r="D56">
            <v>0.48601343661151614</v>
          </cell>
          <cell r="E56">
            <v>0.35337945735409804</v>
          </cell>
          <cell r="F56">
            <v>0.1326339792574181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0.43604112976585901</v>
          </cell>
          <cell r="C57">
            <v>7.5756810224820489E-2</v>
          </cell>
          <cell r="D57">
            <v>0.48820206000932043</v>
          </cell>
          <cell r="E57">
            <v>0.35514942055276266</v>
          </cell>
          <cell r="F57">
            <v>0.13305263945655776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0.50960696576565756</v>
          </cell>
          <cell r="C58">
            <v>0.16754378502979178</v>
          </cell>
          <cell r="D58">
            <v>0.32284924920455016</v>
          </cell>
          <cell r="E58">
            <v>0.3111211748026983</v>
          </cell>
          <cell r="F58">
            <v>1.013178187747418E-2</v>
          </cell>
          <cell r="G58">
            <v>1.5962925243777227E-3</v>
          </cell>
          <cell r="H58">
            <v>0.99999999999999944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0.99857856914329268</v>
          </cell>
          <cell r="C60">
            <v>1.5211196105773643E-4</v>
          </cell>
          <cell r="D60">
            <v>1.2693188956496488E-3</v>
          </cell>
          <cell r="E60">
            <v>9.0420651603711013E-4</v>
          </cell>
          <cell r="F60">
            <v>3.6511237961253857E-4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0.81467201499388697</v>
          </cell>
          <cell r="C61">
            <v>1.549821589872505E-2</v>
          </cell>
          <cell r="D61">
            <v>0.1698297691073882</v>
          </cell>
          <cell r="E61">
            <v>0.11680157298516253</v>
          </cell>
          <cell r="F61">
            <v>2.3562641275558377E-2</v>
          </cell>
          <cell r="G61">
            <v>2.9465554846667304E-2</v>
          </cell>
          <cell r="H61">
            <v>1.0000000000000002</v>
          </cell>
        </row>
        <row r="62">
          <cell r="A62" t="str">
            <v>SCHMAT-SNP</v>
          </cell>
          <cell r="B62">
            <v>0.50387714340694745</v>
          </cell>
          <cell r="C62">
            <v>0.2192586299303253</v>
          </cell>
          <cell r="D62">
            <v>0.27686422666272725</v>
          </cell>
          <cell r="E62">
            <v>0.2766840379229753</v>
          </cell>
          <cell r="F62">
            <v>1.8018873975193917E-4</v>
          </cell>
          <cell r="G62">
            <v>0</v>
          </cell>
          <cell r="H62">
            <v>1</v>
          </cell>
        </row>
        <row r="63">
          <cell r="A63" t="str">
            <v>SCHMAT-SO</v>
          </cell>
          <cell r="B63">
            <v>0.42657506292493658</v>
          </cell>
          <cell r="C63">
            <v>6.1858231036687493E-2</v>
          </cell>
          <cell r="D63">
            <v>0.51156670603837584</v>
          </cell>
          <cell r="E63">
            <v>0.36781649030604324</v>
          </cell>
          <cell r="F63">
            <v>0.1437502157323326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0.61431004843945891</v>
          </cell>
          <cell r="C64">
            <v>0.15347066352476915</v>
          </cell>
          <cell r="D64">
            <v>0.23221928803577191</v>
          </cell>
          <cell r="E64">
            <v>0.21668183455320297</v>
          </cell>
          <cell r="F64">
            <v>6.2145099709114268E-3</v>
          </cell>
          <cell r="G64">
            <v>9.3229435116575238E-3</v>
          </cell>
          <cell r="H64">
            <v>1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0.45005320926638814</v>
          </cell>
          <cell r="C66">
            <v>6.1516549742485764E-2</v>
          </cell>
          <cell r="D66">
            <v>0.48843024099112625</v>
          </cell>
          <cell r="E66">
            <v>0.34921196895538881</v>
          </cell>
          <cell r="F66">
            <v>0.13921827203573744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0.42911800628192154</v>
          </cell>
          <cell r="C67">
            <v>6.1091947728051668E-2</v>
          </cell>
          <cell r="D67">
            <v>0.50979004599002686</v>
          </cell>
          <cell r="E67">
            <v>0.3631518312497185</v>
          </cell>
          <cell r="F67">
            <v>0.1466382147403083</v>
          </cell>
          <cell r="G67">
            <v>0</v>
          </cell>
          <cell r="H67">
            <v>1</v>
          </cell>
        </row>
        <row r="68">
          <cell r="A68" t="str">
            <v>SCHMDT</v>
          </cell>
          <cell r="B68">
            <v>0.61640317184370019</v>
          </cell>
          <cell r="C68">
            <v>0.15464243395845667</v>
          </cell>
          <cell r="D68">
            <v>0.22895439419784305</v>
          </cell>
          <cell r="E68">
            <v>0.21499300425864104</v>
          </cell>
          <cell r="F68">
            <v>4.5196442433620022E-3</v>
          </cell>
          <cell r="G68">
            <v>9.4417456958399999E-3</v>
          </cell>
          <cell r="H68">
            <v>0.99999999999999989</v>
          </cell>
        </row>
        <row r="69">
          <cell r="A69" t="str">
            <v>SCHMDT-GPS</v>
          </cell>
          <cell r="B69">
            <v>0.50390599523411239</v>
          </cell>
          <cell r="C69">
            <v>0.21915356275118467</v>
          </cell>
          <cell r="D69">
            <v>0.2769404420147028</v>
          </cell>
          <cell r="E69">
            <v>0.27660379423502013</v>
          </cell>
          <cell r="F69">
            <v>3.3664777968268558E-4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0.98979364666529157</v>
          </cell>
          <cell r="C70">
            <v>9.1616572373758049E-3</v>
          </cell>
          <cell r="D70">
            <v>1.0446960973326423E-3</v>
          </cell>
          <cell r="E70">
            <v>1.0203543384794185E-3</v>
          </cell>
          <cell r="F70">
            <v>2.4341758853223721E-5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0.85297625672056399</v>
          </cell>
          <cell r="C71">
            <v>1.2345606339431232E-2</v>
          </cell>
          <cell r="D71">
            <v>0.1346781369400048</v>
          </cell>
          <cell r="E71">
            <v>0.10859621428345666</v>
          </cell>
          <cell r="F71">
            <v>2.1494621633170063E-2</v>
          </cell>
          <cell r="G71">
            <v>4.5873010233780567E-3</v>
          </cell>
          <cell r="H71">
            <v>1</v>
          </cell>
        </row>
        <row r="72">
          <cell r="A72" t="str">
            <v>SCHMDT-SNP</v>
          </cell>
          <cell r="B72">
            <v>0.50384391570480436</v>
          </cell>
          <cell r="C72">
            <v>0.2193796323511954</v>
          </cell>
          <cell r="D72">
            <v>0.27677645194400013</v>
          </cell>
          <cell r="E72">
            <v>0.27677645194400013</v>
          </cell>
          <cell r="F72">
            <v>0</v>
          </cell>
          <cell r="G72">
            <v>0</v>
          </cell>
          <cell r="H72">
            <v>0.99999999999999978</v>
          </cell>
        </row>
        <row r="73">
          <cell r="A73" t="str">
            <v>SCHMDT-SO</v>
          </cell>
          <cell r="B73">
            <v>0.34567702938622691</v>
          </cell>
          <cell r="C73">
            <v>9.1920768701336378E-2</v>
          </cell>
          <cell r="D73">
            <v>0.56240220191243662</v>
          </cell>
          <cell r="E73">
            <v>0.13826338947674435</v>
          </cell>
          <cell r="F73">
            <v>1.2823156057375853E-2</v>
          </cell>
          <cell r="G73">
            <v>0.41131565637831641</v>
          </cell>
          <cell r="H73">
            <v>1</v>
          </cell>
        </row>
        <row r="74">
          <cell r="A74" t="str">
            <v>SIT</v>
          </cell>
          <cell r="B74">
            <v>1.2613421931550963</v>
          </cell>
          <cell r="C74">
            <v>5.492748734990208E-3</v>
          </cell>
          <cell r="D74">
            <v>-0.2668349418904386</v>
          </cell>
          <cell r="E74">
            <v>-0.28738529359278026</v>
          </cell>
          <cell r="F74">
            <v>2.06543085462477E-2</v>
          </cell>
          <cell r="G74">
            <v>-1.0395684390605305E-4</v>
          </cell>
          <cell r="H74">
            <v>0.99999999999964806</v>
          </cell>
        </row>
        <row r="75">
          <cell r="A75" t="str">
            <v>T</v>
          </cell>
          <cell r="B75">
            <v>0</v>
          </cell>
          <cell r="C75">
            <v>1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1</v>
          </cell>
        </row>
        <row r="76">
          <cell r="A76" t="str">
            <v>TAXDEPR</v>
          </cell>
          <cell r="B76">
            <v>0.57257399437245315</v>
          </cell>
          <cell r="C76">
            <v>0.17545459019840789</v>
          </cell>
          <cell r="D76">
            <v>0.25197141542913898</v>
          </cell>
          <cell r="E76">
            <v>0.24741913806752291</v>
          </cell>
          <cell r="F76">
            <v>4.5522773616160596E-3</v>
          </cell>
          <cell r="G76">
            <v>0</v>
          </cell>
          <cell r="H76">
            <v>1</v>
          </cell>
        </row>
        <row r="77">
          <cell r="A77" t="str">
            <v>TD</v>
          </cell>
          <cell r="B77">
            <v>0</v>
          </cell>
          <cell r="C77">
            <v>0.44215850474318114</v>
          </cell>
          <cell r="D77">
            <v>0.55784149525681881</v>
          </cell>
          <cell r="E77">
            <v>0.55784149525681881</v>
          </cell>
          <cell r="F77">
            <v>0</v>
          </cell>
          <cell r="G77">
            <v>0</v>
          </cell>
          <cell r="H77">
            <v>1</v>
          </cell>
        </row>
        <row r="78">
          <cell r="A78" t="str">
            <v>WSF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</row>
      </sheetData>
      <sheetData sheetId="22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0.17743663767138473</v>
          </cell>
          <cell r="C19">
            <v>0.51056356090620303</v>
          </cell>
          <cell r="D19">
            <v>0.18029442254184178</v>
          </cell>
          <cell r="E19">
            <v>3.663568764167812E-2</v>
          </cell>
          <cell r="F19">
            <v>9.5069691238892265E-2</v>
          </cell>
          <cell r="G19">
            <v>1</v>
          </cell>
        </row>
        <row r="20">
          <cell r="A20" t="str">
            <v>PLNT2</v>
          </cell>
          <cell r="B20">
            <v>0.25790201520032657</v>
          </cell>
          <cell r="C20">
            <v>0.74209798479967337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9.9050729100716148E-2</v>
          </cell>
          <cell r="C21">
            <v>0.82361814135809763</v>
          </cell>
          <cell r="D21">
            <v>7.3221224417730577E-3</v>
          </cell>
          <cell r="E21">
            <v>7.0009007099413184E-2</v>
          </cell>
          <cell r="F21">
            <v>0</v>
          </cell>
          <cell r="G21">
            <v>1</v>
          </cell>
        </row>
        <row r="22">
          <cell r="A22" t="str">
            <v>INTN</v>
          </cell>
          <cell r="B22">
            <v>0.17743663767138471</v>
          </cell>
          <cell r="C22">
            <v>0.51056356090620292</v>
          </cell>
          <cell r="D22">
            <v>0.18029442254184175</v>
          </cell>
          <cell r="E22">
            <v>3.663568764167812E-2</v>
          </cell>
          <cell r="F22">
            <v>9.5069691238892279E-2</v>
          </cell>
          <cell r="G22">
            <v>0.99999999999999978</v>
          </cell>
        </row>
        <row r="23">
          <cell r="A23" t="str">
            <v>GENL</v>
          </cell>
          <cell r="B23">
            <v>0.17743663767138471</v>
          </cell>
          <cell r="C23">
            <v>0.51056356090620303</v>
          </cell>
          <cell r="D23">
            <v>0.18029442254184178</v>
          </cell>
          <cell r="E23">
            <v>3.663568764167812E-2</v>
          </cell>
          <cell r="F23">
            <v>9.5069691238892265E-2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0.20746859569083956</v>
          </cell>
          <cell r="C25">
            <v>0.46919738508124692</v>
          </cell>
          <cell r="D25">
            <v>0.19387409178224363</v>
          </cell>
          <cell r="E25">
            <v>3.2133523409771818E-2</v>
          </cell>
          <cell r="F25">
            <v>9.7326404035897901E-2</v>
          </cell>
          <cell r="G25">
            <v>0.99999999999999989</v>
          </cell>
        </row>
      </sheetData>
      <sheetData sheetId="23"/>
      <sheetData sheetId="24">
        <row r="14">
          <cell r="A14" t="str">
            <v>A</v>
          </cell>
          <cell r="B14" t="str">
            <v>Direct Assignment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A15" t="str">
            <v>F10</v>
          </cell>
          <cell r="B15" t="str">
            <v xml:space="preserve">Coincident Peak, System </v>
          </cell>
          <cell r="C15">
            <v>0.75</v>
          </cell>
          <cell r="D15" t="str">
            <v>/</v>
          </cell>
          <cell r="E15">
            <v>0.25</v>
          </cell>
          <cell r="F15">
            <v>0.3461484003476229</v>
          </cell>
          <cell r="G15">
            <v>0.27714190730544991</v>
          </cell>
          <cell r="H15">
            <v>8.8893933934608704E-2</v>
          </cell>
          <cell r="I15">
            <v>1.8411158366343089E-3</v>
          </cell>
          <cell r="J15">
            <v>0.16676583628548822</v>
          </cell>
          <cell r="K15">
            <v>7.0860901420777278E-3</v>
          </cell>
          <cell r="L15">
            <v>1.9995583660614691E-4</v>
          </cell>
          <cell r="M15">
            <v>3.6884508456680096E-4</v>
          </cell>
          <cell r="N15">
            <v>6.5486496063917571E-2</v>
          </cell>
          <cell r="O15">
            <v>6.1474885781010022E-4</v>
          </cell>
          <cell r="P15">
            <v>8.3923541517602687E-3</v>
          </cell>
          <cell r="Q15">
            <v>2.0243320875040226E-2</v>
          </cell>
          <cell r="R15">
            <v>1.6816995278417228E-2</v>
          </cell>
          <cell r="S15">
            <v>1</v>
          </cell>
        </row>
        <row r="16">
          <cell r="A16" t="str">
            <v>F11</v>
          </cell>
          <cell r="B16" t="str">
            <v xml:space="preserve">Coincident Peak, System </v>
          </cell>
          <cell r="C16">
            <v>0.5</v>
          </cell>
          <cell r="D16" t="str">
            <v>/</v>
          </cell>
          <cell r="E16">
            <v>0.5</v>
          </cell>
          <cell r="F16">
            <v>0.33014415729742819</v>
          </cell>
          <cell r="G16">
            <v>0.27509551193609805</v>
          </cell>
          <cell r="H16">
            <v>9.1217445251843041E-2</v>
          </cell>
          <cell r="I16">
            <v>2.4751773382575433E-3</v>
          </cell>
          <cell r="J16">
            <v>0.17406554349443759</v>
          </cell>
          <cell r="K16">
            <v>7.447028376383032E-3</v>
          </cell>
          <cell r="L16">
            <v>2.1383734116064355E-4</v>
          </cell>
          <cell r="M16">
            <v>4.9215859862509581E-4</v>
          </cell>
          <cell r="N16">
            <v>6.4163857169393046E-2</v>
          </cell>
          <cell r="O16">
            <v>5.8791063841491823E-4</v>
          </cell>
          <cell r="P16">
            <v>9.0089371401904841E-3</v>
          </cell>
          <cell r="Q16">
            <v>2.6044643362540199E-2</v>
          </cell>
          <cell r="R16">
            <v>1.9043792055228253E-2</v>
          </cell>
          <cell r="S16">
            <v>1</v>
          </cell>
        </row>
        <row r="17">
          <cell r="A17" t="str">
            <v>F12</v>
          </cell>
          <cell r="B17" t="str">
            <v xml:space="preserve">Coincident Peak, System </v>
          </cell>
          <cell r="C17">
            <v>1</v>
          </cell>
          <cell r="D17" t="str">
            <v>/</v>
          </cell>
          <cell r="E17">
            <v>0</v>
          </cell>
          <cell r="F17">
            <v>0.36215264339781766</v>
          </cell>
          <cell r="G17">
            <v>0.27918830267480171</v>
          </cell>
          <cell r="H17">
            <v>8.6570422617374354E-2</v>
          </cell>
          <cell r="I17">
            <v>1.2070543350110744E-3</v>
          </cell>
          <cell r="J17">
            <v>0.15946612907653884</v>
          </cell>
          <cell r="K17">
            <v>6.7251519077724245E-3</v>
          </cell>
          <cell r="L17">
            <v>1.8607433205165025E-4</v>
          </cell>
          <cell r="M17">
            <v>2.4553157050850616E-4</v>
          </cell>
          <cell r="N17">
            <v>6.6809134958442096E-2</v>
          </cell>
          <cell r="O17">
            <v>6.415870772052822E-4</v>
          </cell>
          <cell r="P17">
            <v>7.7757711633300534E-3</v>
          </cell>
          <cell r="Q17">
            <v>1.4441998387540251E-2</v>
          </cell>
          <cell r="R17">
            <v>1.4590198501606205E-2</v>
          </cell>
          <cell r="S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D18">
            <v>0</v>
          </cell>
          <cell r="E18">
            <v>0</v>
          </cell>
          <cell r="F18">
            <v>0.35685248193826696</v>
          </cell>
          <cell r="G18">
            <v>0.28098891726056074</v>
          </cell>
          <cell r="H18">
            <v>8.7206283909940618E-2</v>
          </cell>
          <cell r="I18">
            <v>1.2132473460716795E-3</v>
          </cell>
          <cell r="J18">
            <v>0.16104033096385387</v>
          </cell>
          <cell r="K18">
            <v>6.5489686159910278E-3</v>
          </cell>
          <cell r="L18">
            <v>1.8859896668711358E-4</v>
          </cell>
          <cell r="M18">
            <v>2.4676561242571049E-4</v>
          </cell>
          <cell r="N18">
            <v>6.7052440030463054E-2</v>
          </cell>
          <cell r="O18">
            <v>6.337711094853973E-4</v>
          </cell>
          <cell r="P18">
            <v>7.8722180382793695E-3</v>
          </cell>
          <cell r="Q18">
            <v>1.5428205017251857E-2</v>
          </cell>
          <cell r="R18">
            <v>1.4727771190722523E-2</v>
          </cell>
          <cell r="S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>SSGCT</v>
          </cell>
          <cell r="D19">
            <v>0</v>
          </cell>
          <cell r="E19">
            <v>0</v>
          </cell>
          <cell r="F19">
            <v>0.34026820996116136</v>
          </cell>
          <cell r="G19">
            <v>0.27925253883748807</v>
          </cell>
          <cell r="H19">
            <v>8.9634475420693749E-2</v>
          </cell>
          <cell r="I19">
            <v>1.8552394296533451E-3</v>
          </cell>
          <cell r="J19">
            <v>0.1684281746267208</v>
          </cell>
          <cell r="K19">
            <v>6.9877923284921966E-3</v>
          </cell>
          <cell r="L19">
            <v>2.0254968993540476E-4</v>
          </cell>
          <cell r="M19">
            <v>3.7179940410827085E-4</v>
          </cell>
          <cell r="N19">
            <v>6.5838559456222676E-2</v>
          </cell>
          <cell r="O19">
            <v>6.1040227386528669E-4</v>
          </cell>
          <cell r="P19">
            <v>8.4949634528499358E-3</v>
          </cell>
          <cell r="Q19">
            <v>2.1072058720750513E-2</v>
          </cell>
          <cell r="R19">
            <v>1.6983236398058273E-2</v>
          </cell>
          <cell r="S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D20">
            <v>0</v>
          </cell>
          <cell r="E20">
            <v>0</v>
          </cell>
          <cell r="F20">
            <v>0.35007684755743257</v>
          </cell>
          <cell r="G20">
            <v>0.27667587754118128</v>
          </cell>
          <cell r="H20">
            <v>8.9837869142854507E-2</v>
          </cell>
          <cell r="I20">
            <v>2.1169705009157365E-3</v>
          </cell>
          <cell r="J20">
            <v>0.16830351151621933</v>
          </cell>
          <cell r="K20">
            <v>3.8468420821479265E-3</v>
          </cell>
          <cell r="L20">
            <v>1.9940517129058802E-4</v>
          </cell>
          <cell r="M20">
            <v>4.3055638122537984E-4</v>
          </cell>
          <cell r="N20">
            <v>6.5669762940050072E-2</v>
          </cell>
          <cell r="O20">
            <v>6.3849438634543793E-4</v>
          </cell>
          <cell r="P20">
            <v>8.2461106097112061E-3</v>
          </cell>
          <cell r="Q20">
            <v>1.7460906650906046E-2</v>
          </cell>
          <cell r="R20">
            <v>1.6496845519719888E-2</v>
          </cell>
          <cell r="S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D21">
            <v>0</v>
          </cell>
          <cell r="E21">
            <v>0</v>
          </cell>
          <cell r="F21">
            <v>0.33506076766448412</v>
          </cell>
          <cell r="G21">
            <v>0.27578824548960756</v>
          </cell>
          <cell r="H21">
            <v>9.1788282097134605E-2</v>
          </cell>
          <cell r="I21">
            <v>2.5590540142830533E-3</v>
          </cell>
          <cell r="J21">
            <v>0.17446336466919565</v>
          </cell>
          <cell r="K21">
            <v>4.0455924207152168E-3</v>
          </cell>
          <cell r="L21">
            <v>2.1202759055625591E-4</v>
          </cell>
          <cell r="M21">
            <v>5.1152597418173764E-4</v>
          </cell>
          <cell r="N21">
            <v>6.4852692406826479E-2</v>
          </cell>
          <cell r="O21">
            <v>6.1668327314505055E-4</v>
          </cell>
          <cell r="P21">
            <v>8.8040520550055311E-3</v>
          </cell>
          <cell r="Q21">
            <v>2.2826866487845373E-2</v>
          </cell>
          <cell r="R21">
            <v>1.8470845857019358E-2</v>
          </cell>
          <cell r="S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SSCC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1</v>
          </cell>
        </row>
        <row r="24">
          <cell r="A24" t="str">
            <v>F20</v>
          </cell>
          <cell r="B24" t="str">
            <v>12 Weighted Distribution Peaks</v>
          </cell>
          <cell r="C24">
            <v>0</v>
          </cell>
          <cell r="D24">
            <v>0</v>
          </cell>
          <cell r="E24">
            <v>0</v>
          </cell>
          <cell r="F24">
            <v>0.4707810800032789</v>
          </cell>
          <cell r="G24">
            <v>0.33195406095819258</v>
          </cell>
          <cell r="H24">
            <v>9.6141941246542115E-2</v>
          </cell>
          <cell r="I24">
            <v>7.492994782912029E-4</v>
          </cell>
          <cell r="J24">
            <v>0</v>
          </cell>
          <cell r="K24">
            <v>1.3031919730716126E-2</v>
          </cell>
          <cell r="L24">
            <v>1.7660135383184555E-4</v>
          </cell>
          <cell r="M24">
            <v>1.6273362534603863E-4</v>
          </cell>
          <cell r="N24">
            <v>8.619861671738005E-2</v>
          </cell>
          <cell r="O24">
            <v>8.0374688642115581E-4</v>
          </cell>
          <cell r="P24">
            <v>0</v>
          </cell>
          <cell r="Q24">
            <v>0</v>
          </cell>
          <cell r="R24">
            <v>0</v>
          </cell>
          <cell r="S24">
            <v>1</v>
          </cell>
        </row>
        <row r="25">
          <cell r="A25" t="str">
            <v>F21</v>
          </cell>
          <cell r="B25" t="str">
            <v>Transformers      - NCP</v>
          </cell>
          <cell r="C25">
            <v>0</v>
          </cell>
          <cell r="D25">
            <v>0</v>
          </cell>
          <cell r="E25">
            <v>0</v>
          </cell>
          <cell r="F25">
            <v>0.59055368391181151</v>
          </cell>
          <cell r="G25">
            <v>0.23978681675195562</v>
          </cell>
          <cell r="H25">
            <v>6.3362723263065746E-2</v>
          </cell>
          <cell r="I25">
            <v>3.6483710767670928E-3</v>
          </cell>
          <cell r="J25">
            <v>0</v>
          </cell>
          <cell r="K25">
            <v>2.5710409495489625E-2</v>
          </cell>
          <cell r="L25">
            <v>1.1517789034312014E-4</v>
          </cell>
          <cell r="M25">
            <v>8.5950976985743111E-4</v>
          </cell>
          <cell r="N25">
            <v>7.4564681784161146E-2</v>
          </cell>
          <cell r="O25">
            <v>1.3986260565486363E-3</v>
          </cell>
          <cell r="P25">
            <v>0</v>
          </cell>
          <cell r="Q25">
            <v>0</v>
          </cell>
          <cell r="R25">
            <v>0</v>
          </cell>
          <cell r="S25">
            <v>1</v>
          </cell>
        </row>
        <row r="26">
          <cell r="A26" t="str">
            <v>F22</v>
          </cell>
          <cell r="B26" t="str">
            <v>Secondary Lines - NCP</v>
          </cell>
          <cell r="C26">
            <v>0</v>
          </cell>
          <cell r="D26">
            <v>0</v>
          </cell>
          <cell r="E26">
            <v>0</v>
          </cell>
          <cell r="F26">
            <v>0.88789261336042413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0.11210738663957574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1</v>
          </cell>
        </row>
        <row r="27">
          <cell r="A27" t="str">
            <v>F30</v>
          </cell>
          <cell r="B27" t="str">
            <v>MWH @ Input</v>
          </cell>
          <cell r="C27">
            <v>0</v>
          </cell>
          <cell r="D27">
            <v>0</v>
          </cell>
          <cell r="E27">
            <v>0</v>
          </cell>
          <cell r="F27">
            <v>0.2981356711970386</v>
          </cell>
          <cell r="G27">
            <v>0.27100272119739433</v>
          </cell>
          <cell r="H27">
            <v>9.5864467886311699E-2</v>
          </cell>
          <cell r="I27">
            <v>3.743300341504011E-3</v>
          </cell>
          <cell r="J27">
            <v>0.18866495791233626</v>
          </cell>
          <cell r="K27">
            <v>8.168904844993637E-3</v>
          </cell>
          <cell r="L27">
            <v>2.4160035026963683E-4</v>
          </cell>
          <cell r="M27">
            <v>7.3878562674168518E-4</v>
          </cell>
          <cell r="N27">
            <v>6.1518579380343982E-2</v>
          </cell>
          <cell r="O27">
            <v>5.3423419962455416E-4</v>
          </cell>
          <cell r="P27">
            <v>1.0242103117050911E-2</v>
          </cell>
          <cell r="Q27">
            <v>3.7647288337540143E-2</v>
          </cell>
          <cell r="R27">
            <v>2.3497385608850296E-2</v>
          </cell>
          <cell r="S27">
            <v>1</v>
          </cell>
        </row>
        <row r="28">
          <cell r="A28" t="str">
            <v>F32</v>
          </cell>
          <cell r="B28" t="str">
            <v>Seasonal System Energy Combustion Turbine</v>
          </cell>
          <cell r="C28" t="str">
            <v>SSECT</v>
          </cell>
          <cell r="D28">
            <v>0</v>
          </cell>
          <cell r="E28">
            <v>0</v>
          </cell>
          <cell r="F28">
            <v>0.29051539402984472</v>
          </cell>
          <cell r="G28">
            <v>0.27404340356827012</v>
          </cell>
          <cell r="H28">
            <v>9.6919049952953126E-2</v>
          </cell>
          <cell r="I28">
            <v>3.7812156803983419E-3</v>
          </cell>
          <cell r="J28">
            <v>0.19059170561532157</v>
          </cell>
          <cell r="K28">
            <v>8.3042634659957031E-3</v>
          </cell>
          <cell r="L28">
            <v>2.4440185968027835E-4</v>
          </cell>
          <cell r="M28">
            <v>7.469007791559521E-4</v>
          </cell>
          <cell r="N28">
            <v>6.2196917733501562E-2</v>
          </cell>
          <cell r="O28">
            <v>5.4029576700495498E-4</v>
          </cell>
          <cell r="P28">
            <v>1.0363199696561638E-2</v>
          </cell>
          <cell r="Q28">
            <v>3.800361983124647E-2</v>
          </cell>
          <cell r="R28">
            <v>2.3749632020065511E-2</v>
          </cell>
          <cell r="S28">
            <v>1</v>
          </cell>
        </row>
        <row r="29">
          <cell r="A29" t="str">
            <v>F33</v>
          </cell>
          <cell r="B29" t="str">
            <v>Seasonal System Energy Cholla</v>
          </cell>
          <cell r="C29" t="str">
            <v>SSECH</v>
          </cell>
          <cell r="D29">
            <v>0</v>
          </cell>
          <cell r="E29">
            <v>0</v>
          </cell>
          <cell r="F29">
            <v>0.29001252798563881</v>
          </cell>
          <cell r="G29">
            <v>0.2731253493348863</v>
          </cell>
          <cell r="H29">
            <v>9.7639520959974885E-2</v>
          </cell>
          <cell r="I29">
            <v>3.8853045543850036E-3</v>
          </cell>
          <cell r="J29">
            <v>0.19294292412812464</v>
          </cell>
          <cell r="K29">
            <v>4.6418434364170888E-3</v>
          </cell>
          <cell r="L29">
            <v>2.4989484835325951E-4</v>
          </cell>
          <cell r="M29">
            <v>7.5443475305081106E-4</v>
          </cell>
          <cell r="N29">
            <v>6.2401480807155671E-2</v>
          </cell>
          <cell r="O29">
            <v>5.5124993354388843E-4</v>
          </cell>
          <cell r="P29">
            <v>1.0477876390888503E-2</v>
          </cell>
          <cell r="Q29">
            <v>3.8924745998663357E-2</v>
          </cell>
          <cell r="R29">
            <v>2.4392846868917774E-2</v>
          </cell>
          <cell r="S29">
            <v>1</v>
          </cell>
        </row>
        <row r="30">
          <cell r="A30" t="str">
            <v>F34</v>
          </cell>
          <cell r="B30" t="str">
            <v>Seasonal System Energy Contracts</v>
          </cell>
          <cell r="C30" t="str">
            <v>SSEC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</row>
        <row r="31">
          <cell r="A31" t="str">
            <v>F40</v>
          </cell>
          <cell r="B31" t="str">
            <v>Average Customers</v>
          </cell>
          <cell r="C31">
            <v>0</v>
          </cell>
          <cell r="D31">
            <v>0</v>
          </cell>
          <cell r="E31">
            <v>0</v>
          </cell>
          <cell r="F31">
            <v>0.86644901411377973</v>
          </cell>
          <cell r="G31">
            <v>1.8399491404001402E-2</v>
          </cell>
          <cell r="H31">
            <v>3.550863511828087E-4</v>
          </cell>
          <cell r="I31">
            <v>1.1688961207919509E-2</v>
          </cell>
          <cell r="J31">
            <v>1.9258920742118438E-4</v>
          </cell>
          <cell r="K31">
            <v>3.4485504953855831E-3</v>
          </cell>
          <cell r="L31">
            <v>2.7010636340821111E-3</v>
          </cell>
          <cell r="M31">
            <v>5.6813816189249392E-4</v>
          </cell>
          <cell r="N31">
            <v>9.6180253868685867E-2</v>
          </cell>
          <cell r="O31">
            <v>1.3240508010206427E-5</v>
          </cell>
          <cell r="P31">
            <v>1.2036825463824024E-6</v>
          </cell>
          <cell r="Q31">
            <v>1.2036825463824024E-6</v>
          </cell>
          <cell r="R31">
            <v>1.2036825463824024E-6</v>
          </cell>
          <cell r="S31">
            <v>1</v>
          </cell>
        </row>
        <row r="32">
          <cell r="A32" t="str">
            <v>F41</v>
          </cell>
          <cell r="B32" t="str">
            <v>Weighted Customers Acct 902</v>
          </cell>
          <cell r="C32">
            <v>0</v>
          </cell>
          <cell r="D32">
            <v>0</v>
          </cell>
          <cell r="E32">
            <v>0</v>
          </cell>
          <cell r="F32">
            <v>0.79450159308294821</v>
          </cell>
          <cell r="G32">
            <v>3.4924317228300562E-2</v>
          </cell>
          <cell r="H32">
            <v>1.0673201016540325E-2</v>
          </cell>
          <cell r="I32">
            <v>0</v>
          </cell>
          <cell r="J32">
            <v>7.4365062583677611E-3</v>
          </cell>
          <cell r="K32">
            <v>1.476744052914159E-2</v>
          </cell>
          <cell r="L32">
            <v>2.7492203824199652E-3</v>
          </cell>
          <cell r="M32">
            <v>5.7826738881560768E-4</v>
          </cell>
          <cell r="N32">
            <v>0.13405445997295945</v>
          </cell>
          <cell r="O32">
            <v>8.9843803347057673E-6</v>
          </cell>
          <cell r="P32">
            <v>3.4866901077807761E-5</v>
          </cell>
          <cell r="Q32">
            <v>1.3557142954691761E-4</v>
          </cell>
          <cell r="R32">
            <v>1.3557142954691761E-4</v>
          </cell>
          <cell r="S32">
            <v>1</v>
          </cell>
        </row>
        <row r="33">
          <cell r="A33" t="str">
            <v>F42</v>
          </cell>
          <cell r="B33" t="str">
            <v>Weighted Customers Acct 903</v>
          </cell>
          <cell r="C33">
            <v>0</v>
          </cell>
          <cell r="D33">
            <v>0</v>
          </cell>
          <cell r="E33">
            <v>0</v>
          </cell>
          <cell r="F33">
            <v>0.87121091198399014</v>
          </cell>
          <cell r="G33">
            <v>1.8685618887272257E-2</v>
          </cell>
          <cell r="H33">
            <v>3.6060824098817972E-4</v>
          </cell>
          <cell r="I33">
            <v>1.0806265281044006E-2</v>
          </cell>
          <cell r="J33">
            <v>1.4291196877289566E-3</v>
          </cell>
          <cell r="K33">
            <v>3.5368533735182337E-3</v>
          </cell>
          <cell r="L33">
            <v>2.4986356816757084E-3</v>
          </cell>
          <cell r="M33">
            <v>5.2555973340059469E-4</v>
          </cell>
          <cell r="N33">
            <v>9.0906317860013006E-2</v>
          </cell>
          <cell r="O33">
            <v>1.3313276223762299E-5</v>
          </cell>
          <cell r="P33">
            <v>8.9319980483059787E-6</v>
          </cell>
          <cell r="Q33">
            <v>8.9319980483059787E-6</v>
          </cell>
          <cell r="R33">
            <v>8.9319980483059787E-6</v>
          </cell>
          <cell r="S33">
            <v>1</v>
          </cell>
        </row>
        <row r="34">
          <cell r="A34" t="str">
            <v>F43</v>
          </cell>
          <cell r="B34" t="str">
            <v>Residential Split</v>
          </cell>
          <cell r="C34">
            <v>0</v>
          </cell>
          <cell r="D34">
            <v>0</v>
          </cell>
          <cell r="E34">
            <v>0</v>
          </cell>
          <cell r="F34">
            <v>0.99998471888655327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1.5281113446754698E-5</v>
          </cell>
          <cell r="P34">
            <v>0</v>
          </cell>
          <cell r="Q34">
            <v>0</v>
          </cell>
          <cell r="R34">
            <v>0</v>
          </cell>
          <cell r="S34">
            <v>1</v>
          </cell>
        </row>
        <row r="35">
          <cell r="A35" t="str">
            <v>F44</v>
          </cell>
          <cell r="B35" t="str">
            <v>Commercial Split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0.15333495510637357</v>
          </cell>
          <cell r="H35">
            <v>1.9129550179132204E-3</v>
          </cell>
          <cell r="I35">
            <v>0</v>
          </cell>
          <cell r="J35">
            <v>2.9855367331593611E-4</v>
          </cell>
          <cell r="K35">
            <v>0</v>
          </cell>
          <cell r="L35">
            <v>0</v>
          </cell>
          <cell r="M35">
            <v>0</v>
          </cell>
          <cell r="N35">
            <v>0.84445353620239727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1</v>
          </cell>
        </row>
        <row r="36">
          <cell r="A36" t="str">
            <v>F45</v>
          </cell>
          <cell r="B36" t="str">
            <v>Industrial / Irrigation Split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0.17540597495971241</v>
          </cell>
          <cell r="H36">
            <v>1.5123342010660717E-2</v>
          </cell>
          <cell r="I36">
            <v>0</v>
          </cell>
          <cell r="J36">
            <v>1.5991074748977315E-2</v>
          </cell>
          <cell r="K36">
            <v>0.3551506136110078</v>
          </cell>
          <cell r="L36">
            <v>0</v>
          </cell>
          <cell r="M36">
            <v>0</v>
          </cell>
          <cell r="N36">
            <v>0.43795710921036318</v>
          </cell>
          <cell r="O36">
            <v>0</v>
          </cell>
          <cell r="P36">
            <v>1.2396181975951408E-4</v>
          </cell>
          <cell r="Q36">
            <v>1.2396181975951408E-4</v>
          </cell>
          <cell r="R36">
            <v>1.2396181975951408E-4</v>
          </cell>
          <cell r="S36">
            <v>1</v>
          </cell>
        </row>
        <row r="37">
          <cell r="A37" t="str">
            <v>F46</v>
          </cell>
          <cell r="B37" t="str">
            <v>Lighting / OSPA  Split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0.78144363080389478</v>
          </cell>
          <cell r="J37">
            <v>0</v>
          </cell>
          <cell r="K37">
            <v>0</v>
          </cell>
          <cell r="L37">
            <v>0.18057455540355677</v>
          </cell>
          <cell r="M37">
            <v>3.7981813792548481E-2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1</v>
          </cell>
        </row>
        <row r="38">
          <cell r="A38" t="str">
            <v>F47</v>
          </cell>
          <cell r="B38" t="str">
            <v>Wtd Customers Acct 902 - irrigation</v>
          </cell>
          <cell r="C38">
            <v>0</v>
          </cell>
          <cell r="D38">
            <v>0</v>
          </cell>
          <cell r="E38">
            <v>0</v>
          </cell>
          <cell r="F38">
            <v>0.80012907615042528</v>
          </cell>
          <cell r="G38">
            <v>3.5171687410508537E-2</v>
          </cell>
          <cell r="H38">
            <v>1.0748799679298562E-2</v>
          </cell>
          <cell r="I38">
            <v>0</v>
          </cell>
          <cell r="J38">
            <v>7.4891792969299159E-3</v>
          </cell>
          <cell r="K38">
            <v>7.7890032368576924E-3</v>
          </cell>
          <cell r="L38">
            <v>2.7686932082588629E-3</v>
          </cell>
          <cell r="M38">
            <v>5.82363277316481E-4</v>
          </cell>
          <cell r="N38">
            <v>0.13500397248518778</v>
          </cell>
          <cell r="O38">
            <v>9.0480170204537995E-6</v>
          </cell>
          <cell r="P38">
            <v>3.5113864579377825E-5</v>
          </cell>
          <cell r="Q38">
            <v>1.365316868086413E-4</v>
          </cell>
          <cell r="R38">
            <v>1.365316868086413E-4</v>
          </cell>
          <cell r="S38">
            <v>1</v>
          </cell>
        </row>
        <row r="39">
          <cell r="A39" t="str">
            <v>F48</v>
          </cell>
          <cell r="B39" t="str">
            <v>Wtd Customers Acct 903 - irrigation</v>
          </cell>
          <cell r="C39">
            <v>0</v>
          </cell>
          <cell r="D39">
            <v>0</v>
          </cell>
          <cell r="E39">
            <v>0</v>
          </cell>
          <cell r="F39">
            <v>0.87268092592419133</v>
          </cell>
          <cell r="G39">
            <v>1.8717147556011064E-2</v>
          </cell>
          <cell r="H39">
            <v>3.6121670345566289E-4</v>
          </cell>
          <cell r="I39">
            <v>1.0824498937654747E-2</v>
          </cell>
          <cell r="J39">
            <v>1.4315310738058291E-3</v>
          </cell>
          <cell r="K39">
            <v>1.85549849574065E-3</v>
          </cell>
          <cell r="L39">
            <v>2.5028516863572644E-3</v>
          </cell>
          <cell r="M39">
            <v>5.2644652226409489E-4</v>
          </cell>
          <cell r="N39">
            <v>9.1059706152868819E-2</v>
          </cell>
          <cell r="O39">
            <v>1.3335740016822594E-5</v>
          </cell>
          <cell r="P39">
            <v>8.9470692112864306E-6</v>
          </cell>
          <cell r="Q39">
            <v>8.9470692112864306E-6</v>
          </cell>
          <cell r="R39">
            <v>8.9470692112864306E-6</v>
          </cell>
          <cell r="S39">
            <v>1</v>
          </cell>
        </row>
        <row r="40">
          <cell r="A40" t="str">
            <v>F50</v>
          </cell>
          <cell r="B40" t="str">
            <v>Contribution in Aid of Construction</v>
          </cell>
          <cell r="C40">
            <v>0</v>
          </cell>
          <cell r="D40">
            <v>0</v>
          </cell>
          <cell r="E40">
            <v>0</v>
          </cell>
          <cell r="F40">
            <v>0.15736072656272435</v>
          </cell>
          <cell r="G40">
            <v>2.7706430725220388E-2</v>
          </cell>
          <cell r="H40">
            <v>1.4655706087708829E-2</v>
          </cell>
          <cell r="I40">
            <v>7.2275376376838868E-2</v>
          </cell>
          <cell r="J40">
            <v>0.55846599187674095</v>
          </cell>
          <cell r="K40">
            <v>2.2113049525370673E-3</v>
          </cell>
          <cell r="L40">
            <v>2.7262602191836858E-3</v>
          </cell>
          <cell r="M40">
            <v>6.3707547574648289E-3</v>
          </cell>
          <cell r="N40">
            <v>0.15822744844158118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1</v>
          </cell>
        </row>
        <row r="41">
          <cell r="A41" t="str">
            <v>F51</v>
          </cell>
          <cell r="B41" t="str">
            <v>Security Deposits</v>
          </cell>
          <cell r="C41">
            <v>0</v>
          </cell>
          <cell r="D41">
            <v>0</v>
          </cell>
          <cell r="E41">
            <v>0</v>
          </cell>
          <cell r="F41">
            <v>0.26075906169504837</v>
          </cell>
          <cell r="G41">
            <v>2.9968509951039449E-2</v>
          </cell>
          <cell r="H41">
            <v>8.2251306973778818E-2</v>
          </cell>
          <cell r="I41">
            <v>1.0695391797479142E-3</v>
          </cell>
          <cell r="J41">
            <v>0.28583611654786145</v>
          </cell>
          <cell r="K41">
            <v>7.1929387323423216E-3</v>
          </cell>
          <cell r="L41">
            <v>0</v>
          </cell>
          <cell r="M41">
            <v>4.0838157835987204E-5</v>
          </cell>
          <cell r="N41">
            <v>0.26577596298169065</v>
          </cell>
          <cell r="O41">
            <v>0</v>
          </cell>
          <cell r="P41">
            <v>0</v>
          </cell>
          <cell r="Q41">
            <v>6.7105725780654907E-2</v>
          </cell>
          <cell r="R41">
            <v>0</v>
          </cell>
          <cell r="S41">
            <v>1</v>
          </cell>
        </row>
        <row r="42">
          <cell r="A42" t="str">
            <v>F60</v>
          </cell>
          <cell r="B42" t="str">
            <v>Meters</v>
          </cell>
          <cell r="C42">
            <v>0</v>
          </cell>
          <cell r="D42">
            <v>0</v>
          </cell>
          <cell r="E42">
            <v>0</v>
          </cell>
          <cell r="F42">
            <v>0.68497890837007003</v>
          </cell>
          <cell r="G42">
            <v>0.10902835722412574</v>
          </cell>
          <cell r="H42">
            <v>1.3486620889471447E-2</v>
          </cell>
          <cell r="I42">
            <v>0</v>
          </cell>
          <cell r="J42">
            <v>3.8957800440214296E-2</v>
          </cell>
          <cell r="K42">
            <v>1.1135492495671355E-2</v>
          </cell>
          <cell r="L42">
            <v>2.0350891354208589E-3</v>
          </cell>
          <cell r="M42">
            <v>4.2805796431312178E-4</v>
          </cell>
          <cell r="N42">
            <v>0.1306353806924791</v>
          </cell>
          <cell r="O42">
            <v>1.9981764371414636E-4</v>
          </cell>
          <cell r="P42">
            <v>3.03815838150666E-3</v>
          </cell>
          <cell r="Q42">
            <v>3.03815838150666E-3</v>
          </cell>
          <cell r="R42">
            <v>3.03815838150666E-3</v>
          </cell>
          <cell r="S42">
            <v>1</v>
          </cell>
        </row>
        <row r="43">
          <cell r="A43" t="str">
            <v>F70</v>
          </cell>
          <cell r="B43" t="str">
            <v>Services</v>
          </cell>
          <cell r="C43">
            <v>0</v>
          </cell>
          <cell r="D43">
            <v>0</v>
          </cell>
          <cell r="E43">
            <v>0</v>
          </cell>
          <cell r="F43">
            <v>0.78247152659940289</v>
          </cell>
          <cell r="G43">
            <v>7.9505021864011857E-2</v>
          </cell>
          <cell r="H43">
            <v>3.0064817283884603E-3</v>
          </cell>
          <cell r="I43">
            <v>0</v>
          </cell>
          <cell r="J43">
            <v>0</v>
          </cell>
          <cell r="K43">
            <v>0</v>
          </cell>
          <cell r="L43">
            <v>3.1363648863416945E-3</v>
          </cell>
          <cell r="M43">
            <v>6.5969885309860956E-4</v>
          </cell>
          <cell r="N43">
            <v>0.13122090606875636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1</v>
          </cell>
        </row>
        <row r="44">
          <cell r="A44" t="str">
            <v>F80</v>
          </cell>
          <cell r="B44" t="str">
            <v>Uncollectables</v>
          </cell>
          <cell r="C44">
            <v>0</v>
          </cell>
          <cell r="D44">
            <v>0</v>
          </cell>
          <cell r="E44">
            <v>0</v>
          </cell>
          <cell r="F44">
            <v>0.81065129837697247</v>
          </cell>
          <cell r="G44">
            <v>8.9623473350243746E-2</v>
          </cell>
          <cell r="H44">
            <v>2.7060566570668406E-2</v>
          </cell>
          <cell r="I44">
            <v>0</v>
          </cell>
          <cell r="J44">
            <v>4.2008370112631192E-2</v>
          </cell>
          <cell r="K44">
            <v>6.9250332500972005E-3</v>
          </cell>
          <cell r="L44">
            <v>0</v>
          </cell>
          <cell r="M44">
            <v>0</v>
          </cell>
          <cell r="N44">
            <v>2.3731258339386784E-2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1</v>
          </cell>
        </row>
        <row r="45">
          <cell r="A45" t="str">
            <v>F85</v>
          </cell>
          <cell r="B45" t="str">
            <v>Firm Sales - Utah Share</v>
          </cell>
          <cell r="C45">
            <v>0</v>
          </cell>
          <cell r="D45">
            <v>0</v>
          </cell>
          <cell r="E45">
            <v>0</v>
          </cell>
          <cell r="F45">
            <v>0.33643911685941369</v>
          </cell>
          <cell r="G45">
            <v>0.27844030436176387</v>
          </cell>
          <cell r="H45">
            <v>9.0747831870374704E-2</v>
          </cell>
          <cell r="I45">
            <v>2.1032880770656031E-3</v>
          </cell>
          <cell r="J45">
            <v>0.17158763334158497</v>
          </cell>
          <cell r="K45">
            <v>5.5538087700705971E-3</v>
          </cell>
          <cell r="L45">
            <v>2.0805063036667589E-4</v>
          </cell>
          <cell r="M45">
            <v>4.2118250800580954E-4</v>
          </cell>
          <cell r="N45">
            <v>6.5281456317390962E-2</v>
          </cell>
          <cell r="O45">
            <v>6.0592213968437589E-4</v>
          </cell>
          <cell r="P45">
            <v>8.6653162059154958E-3</v>
          </cell>
          <cell r="Q45">
            <v>2.2195812505219254E-2</v>
          </cell>
          <cell r="R45">
            <v>1.7750276413143921E-2</v>
          </cell>
          <cell r="S45">
            <v>1</v>
          </cell>
        </row>
        <row r="46">
          <cell r="A46" t="str">
            <v>F86</v>
          </cell>
          <cell r="B46" t="str">
            <v>Non Firm Sales - Utah Share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</v>
          </cell>
        </row>
        <row r="47">
          <cell r="A47" t="str">
            <v>F87</v>
          </cell>
          <cell r="B47" t="str">
            <v>Firm Purchases (Non-Seasonal) - Utah Share</v>
          </cell>
          <cell r="C47">
            <v>0</v>
          </cell>
          <cell r="D47">
            <v>0</v>
          </cell>
          <cell r="E47">
            <v>0</v>
          </cell>
          <cell r="F47">
            <v>0.33498974344285004</v>
          </cell>
          <cell r="G47">
            <v>0.28084078818422581</v>
          </cell>
          <cell r="H47">
            <v>9.0054501965800449E-2</v>
          </cell>
          <cell r="I47">
            <v>1.7613441456342423E-3</v>
          </cell>
          <cell r="J47">
            <v>0.17018925634585255</v>
          </cell>
          <cell r="K47">
            <v>6.8123959913749038E-3</v>
          </cell>
          <cell r="L47">
            <v>2.0644925068073665E-4</v>
          </cell>
          <cell r="M47">
            <v>3.5087871195536835E-4</v>
          </cell>
          <cell r="N47">
            <v>6.5938301165770777E-2</v>
          </cell>
          <cell r="O47">
            <v>5.9761458220806822E-4</v>
          </cell>
          <cell r="P47">
            <v>8.5905776801710881E-3</v>
          </cell>
          <cell r="Q47">
            <v>2.2559342487497944E-2</v>
          </cell>
          <cell r="R47">
            <v>1.7108806045978326E-2</v>
          </cell>
          <cell r="S47">
            <v>1</v>
          </cell>
        </row>
        <row r="48">
          <cell r="A48" t="str">
            <v>F88</v>
          </cell>
          <cell r="B48" t="str">
            <v>Seasonal Purchases - Utah Share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1</v>
          </cell>
        </row>
        <row r="49">
          <cell r="A49" t="str">
            <v>F89</v>
          </cell>
          <cell r="B49" t="str">
            <v>Non firm Purchases - Utah Share</v>
          </cell>
          <cell r="C49">
            <v>0</v>
          </cell>
          <cell r="D49">
            <v>0</v>
          </cell>
          <cell r="E49">
            <v>0</v>
          </cell>
          <cell r="F49">
            <v>0.29979815750086991</v>
          </cell>
          <cell r="G49">
            <v>0.27153082767593717</v>
          </cell>
          <cell r="H49">
            <v>9.5725995590261306E-2</v>
          </cell>
          <cell r="I49">
            <v>3.7181488555205976E-3</v>
          </cell>
          <cell r="J49">
            <v>0.18749351497293129</v>
          </cell>
          <cell r="K49">
            <v>8.0535911679366912E-3</v>
          </cell>
          <cell r="L49">
            <v>2.3886121799682582E-4</v>
          </cell>
          <cell r="M49">
            <v>7.3423736915794228E-4</v>
          </cell>
          <cell r="N49">
            <v>6.1501767050476976E-2</v>
          </cell>
          <cell r="O49">
            <v>5.3622013078342295E-4</v>
          </cell>
          <cell r="P49">
            <v>1.0234264766295255E-2</v>
          </cell>
          <cell r="Q49">
            <v>3.7128983369368061E-2</v>
          </cell>
          <cell r="R49">
            <v>2.330543033246444E-2</v>
          </cell>
          <cell r="S49">
            <v>1</v>
          </cell>
        </row>
        <row r="50">
          <cell r="A50" t="str">
            <v>F90</v>
          </cell>
          <cell r="B50" t="str">
            <v>Coal (Non-Seasonal) - Utah Share</v>
          </cell>
          <cell r="C50">
            <v>0</v>
          </cell>
          <cell r="D50">
            <v>0</v>
          </cell>
          <cell r="E50">
            <v>0</v>
          </cell>
          <cell r="F50">
            <v>0.29747059687518912</v>
          </cell>
          <cell r="G50">
            <v>0.27117620780948143</v>
          </cell>
          <cell r="H50">
            <v>9.6063618438134102E-2</v>
          </cell>
          <cell r="I50">
            <v>3.7582113100422783E-3</v>
          </cell>
          <cell r="J50">
            <v>0.18905544445537212</v>
          </cell>
          <cell r="K50">
            <v>7.8104509563704924E-3</v>
          </cell>
          <cell r="L50">
            <v>2.4225345556404138E-4</v>
          </cell>
          <cell r="M50">
            <v>7.4034957202814291E-4</v>
          </cell>
          <cell r="N50">
            <v>6.1545309447119501E-2</v>
          </cell>
          <cell r="O50">
            <v>5.3424686961272292E-4</v>
          </cell>
          <cell r="P50">
            <v>1.0270609729365249E-2</v>
          </cell>
          <cell r="Q50">
            <v>3.778039999454734E-2</v>
          </cell>
          <cell r="R50">
            <v>2.3552301087173429E-2</v>
          </cell>
          <cell r="S50">
            <v>1</v>
          </cell>
        </row>
        <row r="51">
          <cell r="A51" t="str">
            <v>F91</v>
          </cell>
          <cell r="B51" t="str">
            <v>Seasonal Cholla Coal - Utah Share</v>
          </cell>
          <cell r="C51">
            <v>0</v>
          </cell>
          <cell r="D51">
            <v>0</v>
          </cell>
          <cell r="E51">
            <v>0</v>
          </cell>
          <cell r="F51">
            <v>0.29803711209295691</v>
          </cell>
          <cell r="G51">
            <v>0.27107811080878857</v>
          </cell>
          <cell r="H51">
            <v>9.603368022917208E-2</v>
          </cell>
          <cell r="I51">
            <v>3.7646542273027501E-3</v>
          </cell>
          <cell r="J51">
            <v>0.18891679191924748</v>
          </cell>
          <cell r="K51">
            <v>7.5128668404289226E-3</v>
          </cell>
          <cell r="L51">
            <v>2.4223451999822064E-4</v>
          </cell>
          <cell r="M51">
            <v>7.384535772482102E-4</v>
          </cell>
          <cell r="N51">
            <v>6.1573998749886297E-2</v>
          </cell>
          <cell r="O51">
            <v>5.3511731405607704E-4</v>
          </cell>
          <cell r="P51">
            <v>1.0278414652935297E-2</v>
          </cell>
          <cell r="Q51">
            <v>3.7776055628917352E-2</v>
          </cell>
          <cell r="R51">
            <v>2.3512509439061569E-2</v>
          </cell>
          <cell r="S51">
            <v>1</v>
          </cell>
        </row>
        <row r="52">
          <cell r="A52" t="str">
            <v>F92</v>
          </cell>
          <cell r="B52" t="str">
            <v>Gas (Non-Seasonal) - Utah Share</v>
          </cell>
          <cell r="C52">
            <v>0</v>
          </cell>
          <cell r="D52">
            <v>0</v>
          </cell>
          <cell r="E52">
            <v>0</v>
          </cell>
          <cell r="F52">
            <v>0.29980675988418126</v>
          </cell>
          <cell r="G52">
            <v>0.27119337098099933</v>
          </cell>
          <cell r="H52">
            <v>9.5792608050297309E-2</v>
          </cell>
          <cell r="I52">
            <v>3.7388727917208654E-3</v>
          </cell>
          <cell r="J52">
            <v>0.18799420859614349</v>
          </cell>
          <cell r="K52">
            <v>7.3373034389534785E-3</v>
          </cell>
          <cell r="L52">
            <v>2.4122954559097236E-4</v>
          </cell>
          <cell r="M52">
            <v>7.35771206711764E-4</v>
          </cell>
          <cell r="N52">
            <v>6.1607347581396285E-2</v>
          </cell>
          <cell r="O52">
            <v>5.3909962349364573E-4</v>
          </cell>
          <cell r="P52">
            <v>1.0220696319511637E-2</v>
          </cell>
          <cell r="Q52">
            <v>3.7361039545440587E-2</v>
          </cell>
          <cell r="R52">
            <v>2.3431692435559603E-2</v>
          </cell>
          <cell r="S52">
            <v>1</v>
          </cell>
        </row>
        <row r="53">
          <cell r="A53" t="str">
            <v>F93</v>
          </cell>
          <cell r="B53" t="str">
            <v>Seasonal CT Gas - Utah Share</v>
          </cell>
          <cell r="C53">
            <v>0</v>
          </cell>
          <cell r="D53">
            <v>0</v>
          </cell>
          <cell r="E53">
            <v>0</v>
          </cell>
          <cell r="F53">
            <v>0.29601091350693043</v>
          </cell>
          <cell r="G53">
            <v>0.27107096281757431</v>
          </cell>
          <cell r="H53">
            <v>9.6180378447097273E-2</v>
          </cell>
          <cell r="I53">
            <v>3.7663464777364679E-3</v>
          </cell>
          <cell r="J53">
            <v>0.18990214303332312</v>
          </cell>
          <cell r="K53">
            <v>8.0618697126322528E-3</v>
          </cell>
          <cell r="L53">
            <v>2.4265412429505927E-4</v>
          </cell>
          <cell r="M53">
            <v>7.4442531661012782E-4</v>
          </cell>
          <cell r="N53">
            <v>6.1507878969924837E-2</v>
          </cell>
          <cell r="O53">
            <v>5.3193896728645376E-4</v>
          </cell>
          <cell r="P53">
            <v>1.0282127393483897E-2</v>
          </cell>
          <cell r="Q53">
            <v>3.8048258075726683E-2</v>
          </cell>
          <cell r="R53">
            <v>2.3650103157378997E-2</v>
          </cell>
          <cell r="S53">
            <v>1</v>
          </cell>
        </row>
        <row r="54">
          <cell r="A54" t="str">
            <v>F94</v>
          </cell>
          <cell r="B54" t="str">
            <v>Other Generation - Utah Share</v>
          </cell>
          <cell r="C54">
            <v>0</v>
          </cell>
          <cell r="D54">
            <v>0</v>
          </cell>
          <cell r="E54">
            <v>0</v>
          </cell>
          <cell r="F54">
            <v>0.29768750074992412</v>
          </cell>
          <cell r="G54">
            <v>0.27111580007800595</v>
          </cell>
          <cell r="H54">
            <v>9.6115817842318443E-2</v>
          </cell>
          <cell r="I54">
            <v>3.7611351026905068E-3</v>
          </cell>
          <cell r="J54">
            <v>0.18907265802723822</v>
          </cell>
          <cell r="K54">
            <v>7.5683482108941458E-3</v>
          </cell>
          <cell r="L54">
            <v>2.4302144661041399E-4</v>
          </cell>
          <cell r="M54">
            <v>7.4285179942495212E-4</v>
          </cell>
          <cell r="N54">
            <v>6.157518635005256E-2</v>
          </cell>
          <cell r="O54">
            <v>5.3611760493784875E-4</v>
          </cell>
          <cell r="P54">
            <v>1.0258304197060053E-2</v>
          </cell>
          <cell r="Q54">
            <v>3.7800308510901597E-2</v>
          </cell>
          <cell r="R54">
            <v>2.3522950079941145E-2</v>
          </cell>
          <cell r="S54">
            <v>1</v>
          </cell>
        </row>
        <row r="55">
          <cell r="A55" t="str">
            <v>F95</v>
          </cell>
          <cell r="B55" t="str">
            <v>Firm Wheeling - Utah Share</v>
          </cell>
          <cell r="C55">
            <v>0</v>
          </cell>
          <cell r="D55">
            <v>0</v>
          </cell>
          <cell r="E55">
            <v>0</v>
          </cell>
          <cell r="F55">
            <v>0.33412632373644391</v>
          </cell>
          <cell r="G55">
            <v>0.28017553674375428</v>
          </cell>
          <cell r="H55">
            <v>9.0532563236644256E-2</v>
          </cell>
          <cell r="I55">
            <v>1.9383373737231755E-3</v>
          </cell>
          <cell r="J55">
            <v>0.17132273027688091</v>
          </cell>
          <cell r="K55">
            <v>6.2431564574266674E-3</v>
          </cell>
          <cell r="L55">
            <v>2.067668069395467E-4</v>
          </cell>
          <cell r="M55">
            <v>3.8752704099499964E-4</v>
          </cell>
          <cell r="N55">
            <v>6.5792372584794034E-2</v>
          </cell>
          <cell r="O55">
            <v>5.9927538502456347E-4</v>
          </cell>
          <cell r="P55">
            <v>8.6302901635804796E-3</v>
          </cell>
          <cell r="Q55">
            <v>2.2658388464404884E-2</v>
          </cell>
          <cell r="R55">
            <v>1.738673172938817E-2</v>
          </cell>
          <cell r="S55">
            <v>1</v>
          </cell>
        </row>
        <row r="56">
          <cell r="A56" t="str">
            <v>F96</v>
          </cell>
          <cell r="B56" t="str">
            <v>Non-Firm Wheeling - Utah Share</v>
          </cell>
          <cell r="C56">
            <v>0</v>
          </cell>
          <cell r="D56">
            <v>0</v>
          </cell>
          <cell r="E56">
            <v>0</v>
          </cell>
          <cell r="F56">
            <v>0.29947784433237412</v>
          </cell>
          <cell r="G56">
            <v>0.27014360972380774</v>
          </cell>
          <cell r="H56">
            <v>9.5979968488540707E-2</v>
          </cell>
          <cell r="I56">
            <v>3.7835095344273531E-3</v>
          </cell>
          <cell r="J56">
            <v>0.18903682572612729</v>
          </cell>
          <cell r="K56">
            <v>6.7989466928714982E-3</v>
          </cell>
          <cell r="L56">
            <v>2.4338737717096326E-4</v>
          </cell>
          <cell r="M56">
            <v>7.4497679800308804E-4</v>
          </cell>
          <cell r="N56">
            <v>6.1790987552453401E-2</v>
          </cell>
          <cell r="O56">
            <v>5.4189131358046527E-4</v>
          </cell>
          <cell r="P56">
            <v>1.0145184907983088E-2</v>
          </cell>
          <cell r="Q56">
            <v>3.8003876801940617E-2</v>
          </cell>
          <cell r="R56">
            <v>2.3308990750719759E-2</v>
          </cell>
          <cell r="S56">
            <v>1</v>
          </cell>
        </row>
        <row r="57">
          <cell r="A57" t="str">
            <v>F101</v>
          </cell>
          <cell r="B57" t="str">
            <v>Rate Base</v>
          </cell>
          <cell r="C57">
            <v>0</v>
          </cell>
          <cell r="D57">
            <v>0</v>
          </cell>
          <cell r="E57">
            <v>0</v>
          </cell>
          <cell r="F57">
            <v>0.40387943064020398</v>
          </cell>
          <cell r="G57">
            <v>0.26689296553279024</v>
          </cell>
          <cell r="H57">
            <v>8.2933087793711766E-2</v>
          </cell>
          <cell r="I57">
            <v>4.662233909154833E-3</v>
          </cell>
          <cell r="J57">
            <v>0.12550926366144619</v>
          </cell>
          <cell r="K57">
            <v>8.4693605035784398E-3</v>
          </cell>
          <cell r="L57">
            <v>2.7747218159948281E-4</v>
          </cell>
          <cell r="M57">
            <v>3.6725389816889001E-4</v>
          </cell>
          <cell r="N57">
            <v>7.1480389457339838E-2</v>
          </cell>
          <cell r="O57">
            <v>6.3627218527380488E-4</v>
          </cell>
          <cell r="P57">
            <v>6.3463974311634393E-3</v>
          </cell>
          <cell r="Q57">
            <v>1.5622140590785091E-2</v>
          </cell>
          <cell r="R57">
            <v>1.2923732214783917E-2</v>
          </cell>
          <cell r="S57">
            <v>1</v>
          </cell>
        </row>
        <row r="58">
          <cell r="A58" t="str">
            <v>F101G</v>
          </cell>
          <cell r="B58" t="str">
            <v>Generation Rate Base</v>
          </cell>
          <cell r="C58">
            <v>0</v>
          </cell>
          <cell r="D58">
            <v>0</v>
          </cell>
          <cell r="E58">
            <v>0</v>
          </cell>
          <cell r="F58">
            <v>0.34242047733702197</v>
          </cell>
          <cell r="G58">
            <v>0.27667674618918187</v>
          </cell>
          <cell r="H58">
            <v>8.9435722498969791E-2</v>
          </cell>
          <cell r="I58">
            <v>1.9879904619515497E-3</v>
          </cell>
          <cell r="J58">
            <v>0.16846465218813683</v>
          </cell>
          <cell r="K58">
            <v>7.1629602227303042E-3</v>
          </cell>
          <cell r="L58">
            <v>2.031902253860918E-4</v>
          </cell>
          <cell r="M58">
            <v>3.9737259136167182E-4</v>
          </cell>
          <cell r="N58">
            <v>6.518253487310563E-2</v>
          </cell>
          <cell r="O58">
            <v>6.0854337229930902E-4</v>
          </cell>
          <cell r="P58">
            <v>8.5356078158865256E-3</v>
          </cell>
          <cell r="Q58">
            <v>2.1590414087835953E-2</v>
          </cell>
          <cell r="R58">
            <v>1.7333788136132965E-2</v>
          </cell>
          <cell r="S58">
            <v>1</v>
          </cell>
        </row>
        <row r="59">
          <cell r="A59" t="str">
            <v>F101T</v>
          </cell>
          <cell r="B59" t="str">
            <v>Transmission Rate Base</v>
          </cell>
          <cell r="C59">
            <v>0</v>
          </cell>
          <cell r="D59">
            <v>0</v>
          </cell>
          <cell r="E59">
            <v>0</v>
          </cell>
          <cell r="F59">
            <v>0.3438402316389314</v>
          </cell>
          <cell r="G59">
            <v>0.27555602443468841</v>
          </cell>
          <cell r="H59">
            <v>8.8373153347162947E-2</v>
          </cell>
          <cell r="I59">
            <v>1.6550020456530543E-3</v>
          </cell>
          <cell r="J59">
            <v>0.1718140092334865</v>
          </cell>
          <cell r="K59">
            <v>7.0401623640345551E-3</v>
          </cell>
          <cell r="L59">
            <v>1.9221650824100835E-4</v>
          </cell>
          <cell r="M59">
            <v>3.5130227880528312E-4</v>
          </cell>
          <cell r="N59">
            <v>6.4740677040601255E-2</v>
          </cell>
          <cell r="O59">
            <v>6.1133376098984377E-4</v>
          </cell>
          <cell r="P59">
            <v>8.384840063816559E-3</v>
          </cell>
          <cell r="Q59">
            <v>2.0138427935932263E-2</v>
          </cell>
          <cell r="R59">
            <v>1.7302619347657436E-2</v>
          </cell>
          <cell r="S59">
            <v>1</v>
          </cell>
        </row>
        <row r="60">
          <cell r="A60" t="str">
            <v>F101D</v>
          </cell>
          <cell r="B60" t="str">
            <v>Distribution Rate Base</v>
          </cell>
          <cell r="C60">
            <v>0</v>
          </cell>
          <cell r="D60">
            <v>0</v>
          </cell>
          <cell r="E60">
            <v>0</v>
          </cell>
          <cell r="F60">
            <v>0.57660712262796932</v>
          </cell>
          <cell r="G60">
            <v>0.23918842268196797</v>
          </cell>
          <cell r="H60">
            <v>6.556311904906631E-2</v>
          </cell>
          <cell r="I60">
            <v>1.2654865517756001E-2</v>
          </cell>
          <cell r="J60">
            <v>-2.4843182886082159E-5</v>
          </cell>
          <cell r="K60">
            <v>1.2403832878981582E-2</v>
          </cell>
          <cell r="L60">
            <v>4.8424208582078534E-4</v>
          </cell>
          <cell r="M60">
            <v>3.1572602268109263E-4</v>
          </cell>
          <cell r="N60">
            <v>9.179079119731684E-2</v>
          </cell>
          <cell r="O60">
            <v>7.1370337197621729E-4</v>
          </cell>
          <cell r="P60">
            <v>1.0065917048470323E-4</v>
          </cell>
          <cell r="Q60">
            <v>1.0145498212244967E-4</v>
          </cell>
          <cell r="R60">
            <v>1.0090359674253332E-4</v>
          </cell>
          <cell r="S60">
            <v>1</v>
          </cell>
        </row>
        <row r="61">
          <cell r="A61" t="str">
            <v>F101R</v>
          </cell>
          <cell r="B61" t="str">
            <v>Retail Rate Base</v>
          </cell>
          <cell r="C61">
            <v>0</v>
          </cell>
          <cell r="D61">
            <v>0</v>
          </cell>
          <cell r="E61">
            <v>0</v>
          </cell>
          <cell r="F61">
            <v>-3.6755537519483097</v>
          </cell>
          <cell r="G61">
            <v>7.3999564773730556E-2</v>
          </cell>
          <cell r="H61">
            <v>0.60387424979833171</v>
          </cell>
          <cell r="I61">
            <v>-5.6033058722564602E-2</v>
          </cell>
          <cell r="J61">
            <v>2.1250485311204321</v>
          </cell>
          <cell r="K61">
            <v>3.0985234679691318E-2</v>
          </cell>
          <cell r="L61">
            <v>-1.5584865733203284E-2</v>
          </cell>
          <cell r="M61">
            <v>-2.9753097980085149E-3</v>
          </cell>
          <cell r="N61">
            <v>1.412285515178362</v>
          </cell>
          <cell r="O61">
            <v>-9.2892521883968228E-5</v>
          </cell>
          <cell r="P61">
            <v>-8.4991158924146344E-5</v>
          </cell>
          <cell r="Q61">
            <v>0.50427520003501081</v>
          </cell>
          <cell r="R61">
            <v>-1.4342570266041808E-4</v>
          </cell>
          <cell r="S61">
            <v>1</v>
          </cell>
        </row>
        <row r="62">
          <cell r="A62" t="str">
            <v>F101M</v>
          </cell>
          <cell r="B62" t="str">
            <v>Misc Rate Base</v>
          </cell>
          <cell r="C62">
            <v>0</v>
          </cell>
          <cell r="D62">
            <v>0</v>
          </cell>
          <cell r="E62">
            <v>0</v>
          </cell>
          <cell r="F62">
            <v>0.37194479648276563</v>
          </cell>
          <cell r="G62">
            <v>0.27017472865114867</v>
          </cell>
          <cell r="H62">
            <v>8.6399066627692964E-2</v>
          </cell>
          <cell r="I62">
            <v>4.3838958740342413E-3</v>
          </cell>
          <cell r="J62">
            <v>0.14637292352103043</v>
          </cell>
          <cell r="K62">
            <v>7.9917244246912617E-3</v>
          </cell>
          <cell r="L62">
            <v>2.4733407066771136E-4</v>
          </cell>
          <cell r="M62">
            <v>4.1697866713456182E-4</v>
          </cell>
          <cell r="N62">
            <v>6.8699232623730316E-2</v>
          </cell>
          <cell r="O62">
            <v>6.1439919273320988E-4</v>
          </cell>
          <cell r="P62">
            <v>7.4454421015251364E-3</v>
          </cell>
          <cell r="Q62">
            <v>1.9893301994217572E-2</v>
          </cell>
          <cell r="R62">
            <v>1.5416175768628354E-2</v>
          </cell>
          <cell r="S62">
            <v>1</v>
          </cell>
        </row>
        <row r="63">
          <cell r="A63" t="str">
            <v>F102</v>
          </cell>
          <cell r="B63" t="str">
            <v>SGP - System Gross Plant</v>
          </cell>
          <cell r="C63">
            <v>0</v>
          </cell>
          <cell r="D63">
            <v>0</v>
          </cell>
          <cell r="E63">
            <v>0</v>
          </cell>
          <cell r="F63">
            <v>0.40699770433233362</v>
          </cell>
          <cell r="G63">
            <v>0.26604829024262955</v>
          </cell>
          <cell r="H63">
            <v>8.2358502052883642E-2</v>
          </cell>
          <cell r="I63">
            <v>5.9844966363501381E-3</v>
          </cell>
          <cell r="J63">
            <v>0.12315062656674258</v>
          </cell>
          <cell r="K63">
            <v>8.4484920904371388E-3</v>
          </cell>
          <cell r="L63">
            <v>2.7542354000494149E-4</v>
          </cell>
          <cell r="M63">
            <v>3.539347696718907E-4</v>
          </cell>
          <cell r="N63">
            <v>7.2502478242994509E-2</v>
          </cell>
          <cell r="O63">
            <v>6.3661179214994442E-4</v>
          </cell>
          <cell r="P63">
            <v>6.1343366117120202E-3</v>
          </cell>
          <cell r="Q63">
            <v>1.4734950200145411E-2</v>
          </cell>
          <cell r="R63">
            <v>1.2374152921944659E-2</v>
          </cell>
          <cell r="S63">
            <v>1</v>
          </cell>
        </row>
        <row r="64">
          <cell r="A64" t="str">
            <v>F102G</v>
          </cell>
          <cell r="B64" t="str">
            <v>SGGP - System Gross Generation Plant</v>
          </cell>
          <cell r="C64">
            <v>0</v>
          </cell>
          <cell r="D64">
            <v>0</v>
          </cell>
          <cell r="E64">
            <v>0</v>
          </cell>
          <cell r="F64">
            <v>0.34614840034762284</v>
          </cell>
          <cell r="G64">
            <v>0.27714190730544985</v>
          </cell>
          <cell r="H64">
            <v>8.8893933934608704E-2</v>
          </cell>
          <cell r="I64">
            <v>1.8411158366343089E-3</v>
          </cell>
          <cell r="J64">
            <v>0.16676583628548819</v>
          </cell>
          <cell r="K64">
            <v>7.0860901420777261E-3</v>
          </cell>
          <cell r="L64">
            <v>1.9995583660614694E-4</v>
          </cell>
          <cell r="M64">
            <v>3.6884508456680091E-4</v>
          </cell>
          <cell r="N64">
            <v>6.5486496063917571E-2</v>
          </cell>
          <cell r="O64">
            <v>6.1474885781010011E-4</v>
          </cell>
          <cell r="P64">
            <v>8.3923541517602687E-3</v>
          </cell>
          <cell r="Q64">
            <v>2.0243320875040226E-2</v>
          </cell>
          <cell r="R64">
            <v>1.6816995278417228E-2</v>
          </cell>
          <cell r="S64">
            <v>1</v>
          </cell>
        </row>
        <row r="65">
          <cell r="A65" t="str">
            <v>F102T</v>
          </cell>
          <cell r="B65" t="str">
            <v>SGTP - System Gross Transmission Plant</v>
          </cell>
          <cell r="C65">
            <v>0</v>
          </cell>
          <cell r="D65">
            <v>0</v>
          </cell>
          <cell r="E65">
            <v>0</v>
          </cell>
          <cell r="F65">
            <v>0.34340037373305027</v>
          </cell>
          <cell r="G65">
            <v>0.27494171416134194</v>
          </cell>
          <cell r="H65">
            <v>8.8188216687089913E-2</v>
          </cell>
          <cell r="I65">
            <v>1.826499460205872E-3</v>
          </cell>
          <cell r="J65">
            <v>0.17276601076781811</v>
          </cell>
          <cell r="K65">
            <v>7.0298346046142176E-3</v>
          </cell>
          <cell r="L65">
            <v>1.9836841352350088E-4</v>
          </cell>
          <cell r="M65">
            <v>3.6591687196195889E-4</v>
          </cell>
          <cell r="N65">
            <v>6.4966607386408096E-2</v>
          </cell>
          <cell r="O65">
            <v>6.0986844749809615E-4</v>
          </cell>
          <cell r="P65">
            <v>8.3638913257047861E-3</v>
          </cell>
          <cell r="Q65">
            <v>2.0082611813620106E-2</v>
          </cell>
          <cell r="R65">
            <v>1.7260086327163283E-2</v>
          </cell>
          <cell r="S65">
            <v>1</v>
          </cell>
        </row>
        <row r="66">
          <cell r="A66" t="str">
            <v>F102D</v>
          </cell>
          <cell r="B66" t="str">
            <v>SGDP - System Gross Distribution Plant</v>
          </cell>
          <cell r="C66">
            <v>0</v>
          </cell>
          <cell r="D66">
            <v>0</v>
          </cell>
          <cell r="E66">
            <v>0</v>
          </cell>
          <cell r="F66">
            <v>0.57228327124950928</v>
          </cell>
          <cell r="G66">
            <v>0.23812514611636967</v>
          </cell>
          <cell r="H66">
            <v>6.542531486363444E-2</v>
          </cell>
          <cell r="I66">
            <v>1.7098032327922709E-2</v>
          </cell>
          <cell r="J66">
            <v>1.3798204912094045E-3</v>
          </cell>
          <cell r="K66">
            <v>1.2144883461154256E-2</v>
          </cell>
          <cell r="L66">
            <v>4.7892714432723146E-4</v>
          </cell>
          <cell r="M66">
            <v>3.163811342316408E-4</v>
          </cell>
          <cell r="N66">
            <v>9.1726219433068079E-2</v>
          </cell>
          <cell r="O66">
            <v>6.9918422949930893E-4</v>
          </cell>
          <cell r="P66">
            <v>1.0760651635802231E-4</v>
          </cell>
          <cell r="Q66">
            <v>1.0760651635802231E-4</v>
          </cell>
          <cell r="R66">
            <v>1.0760651635802231E-4</v>
          </cell>
          <cell r="S66">
            <v>1</v>
          </cell>
        </row>
        <row r="67">
          <cell r="A67" t="str">
            <v>F102R</v>
          </cell>
          <cell r="B67" t="str">
            <v>SGTP - System Gross Retail Plant</v>
          </cell>
          <cell r="C67">
            <v>0</v>
          </cell>
          <cell r="D67">
            <v>0</v>
          </cell>
          <cell r="E67">
            <v>0</v>
          </cell>
          <cell r="F67">
            <v>0.40699770433233362</v>
          </cell>
          <cell r="G67">
            <v>0.26604829024262955</v>
          </cell>
          <cell r="H67">
            <v>8.2358502052883642E-2</v>
          </cell>
          <cell r="I67">
            <v>5.9844966363501381E-3</v>
          </cell>
          <cell r="J67">
            <v>0.12315062656674258</v>
          </cell>
          <cell r="K67">
            <v>8.4484920904371388E-3</v>
          </cell>
          <cell r="L67">
            <v>2.7542354000494149E-4</v>
          </cell>
          <cell r="M67">
            <v>3.539347696718907E-4</v>
          </cell>
          <cell r="N67">
            <v>7.2502478242994509E-2</v>
          </cell>
          <cell r="O67">
            <v>6.3661179214994442E-4</v>
          </cell>
          <cell r="P67">
            <v>6.1343366117120202E-3</v>
          </cell>
          <cell r="Q67">
            <v>1.4734950200145411E-2</v>
          </cell>
          <cell r="R67">
            <v>1.2374152921944659E-2</v>
          </cell>
          <cell r="S67">
            <v>1</v>
          </cell>
        </row>
        <row r="68">
          <cell r="A68" t="str">
            <v>F102M</v>
          </cell>
          <cell r="B68" t="str">
            <v>SGDP - System Gross Misc Plant</v>
          </cell>
          <cell r="C68">
            <v>0</v>
          </cell>
          <cell r="D68">
            <v>0</v>
          </cell>
          <cell r="E68">
            <v>0</v>
          </cell>
          <cell r="F68">
            <v>0.40699770433233362</v>
          </cell>
          <cell r="G68">
            <v>0.26604829024262955</v>
          </cell>
          <cell r="H68">
            <v>8.2358502052883642E-2</v>
          </cell>
          <cell r="I68">
            <v>5.9844966363501381E-3</v>
          </cell>
          <cell r="J68">
            <v>0.12315062656674258</v>
          </cell>
          <cell r="K68">
            <v>8.4484920904371388E-3</v>
          </cell>
          <cell r="L68">
            <v>2.7542354000494149E-4</v>
          </cell>
          <cell r="M68">
            <v>3.539347696718907E-4</v>
          </cell>
          <cell r="N68">
            <v>7.2502478242994509E-2</v>
          </cell>
          <cell r="O68">
            <v>6.3661179214994442E-4</v>
          </cell>
          <cell r="P68">
            <v>6.1343366117120202E-3</v>
          </cell>
          <cell r="Q68">
            <v>1.4734950200145411E-2</v>
          </cell>
          <cell r="R68">
            <v>1.2374152921944659E-2</v>
          </cell>
          <cell r="S68">
            <v>1</v>
          </cell>
        </row>
        <row r="69">
          <cell r="A69" t="str">
            <v>F103</v>
          </cell>
          <cell r="B69" t="str">
            <v>SGP - System Gross Plant (Regulatory fees)</v>
          </cell>
          <cell r="C69">
            <v>0</v>
          </cell>
          <cell r="D69">
            <v>0</v>
          </cell>
          <cell r="E69">
            <v>0</v>
          </cell>
          <cell r="F69">
            <v>0.25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0.25</v>
          </cell>
          <cell r="L69">
            <v>0</v>
          </cell>
          <cell r="M69">
            <v>0</v>
          </cell>
          <cell r="N69">
            <v>0.25</v>
          </cell>
          <cell r="O69">
            <v>0.25</v>
          </cell>
          <cell r="P69">
            <v>0</v>
          </cell>
          <cell r="Q69">
            <v>0</v>
          </cell>
          <cell r="R69">
            <v>0</v>
          </cell>
          <cell r="S69">
            <v>1</v>
          </cell>
        </row>
        <row r="70">
          <cell r="A70" t="str">
            <v>F104</v>
          </cell>
          <cell r="B70" t="str">
            <v>SNP - System Net Plant</v>
          </cell>
          <cell r="C70">
            <v>0</v>
          </cell>
          <cell r="D70">
            <v>0</v>
          </cell>
          <cell r="E70">
            <v>0</v>
          </cell>
          <cell r="F70">
            <v>0.40685137361051088</v>
          </cell>
          <cell r="G70">
            <v>0.26565191032875735</v>
          </cell>
          <cell r="H70">
            <v>8.2420700219701909E-2</v>
          </cell>
          <cell r="I70">
            <v>4.7494781898919499E-3</v>
          </cell>
          <cell r="J70">
            <v>0.12422881700322501</v>
          </cell>
          <cell r="K70">
            <v>8.5005894274748379E-3</v>
          </cell>
          <cell r="L70">
            <v>2.8258285306598328E-4</v>
          </cell>
          <cell r="M70">
            <v>3.6611178844853088E-4</v>
          </cell>
          <cell r="N70">
            <v>7.2376855493827622E-2</v>
          </cell>
          <cell r="O70">
            <v>6.3680534764103645E-4</v>
          </cell>
          <cell r="P70">
            <v>6.2004998076277094E-3</v>
          </cell>
          <cell r="Q70">
            <v>1.5161025682856153E-2</v>
          </cell>
          <cell r="R70">
            <v>1.2573250246971352E-2</v>
          </cell>
          <cell r="S70">
            <v>1</v>
          </cell>
        </row>
        <row r="71">
          <cell r="A71" t="str">
            <v>F104G</v>
          </cell>
          <cell r="B71" t="str">
            <v>SNP - System Net Generation Plant</v>
          </cell>
          <cell r="C71">
            <v>0</v>
          </cell>
          <cell r="D71">
            <v>0</v>
          </cell>
          <cell r="E71">
            <v>0</v>
          </cell>
          <cell r="F71">
            <v>0.34420642446377425</v>
          </cell>
          <cell r="G71">
            <v>0.27689359500204153</v>
          </cell>
          <cell r="H71">
            <v>8.9175871851307834E-2</v>
          </cell>
          <cell r="I71">
            <v>1.9180536924996142E-3</v>
          </cell>
          <cell r="J71">
            <v>0.16765159235120625</v>
          </cell>
          <cell r="K71">
            <v>7.1298868617589656E-3</v>
          </cell>
          <cell r="L71">
            <v>2.0164023661130938E-4</v>
          </cell>
          <cell r="M71">
            <v>3.8380810841633751E-4</v>
          </cell>
          <cell r="N71">
            <v>6.5326005322296668E-2</v>
          </cell>
          <cell r="O71">
            <v>6.1149227299897113E-4</v>
          </cell>
          <cell r="P71">
            <v>8.4671711418651697E-3</v>
          </cell>
          <cell r="Q71">
            <v>2.0947260969540159E-2</v>
          </cell>
          <cell r="R71">
            <v>1.7087197725683005E-2</v>
          </cell>
          <cell r="S71">
            <v>1</v>
          </cell>
        </row>
        <row r="72">
          <cell r="A72" t="str">
            <v>F104T</v>
          </cell>
          <cell r="B72" t="str">
            <v>SNP - System Net Transmission Plant</v>
          </cell>
          <cell r="C72">
            <v>0</v>
          </cell>
          <cell r="D72">
            <v>0</v>
          </cell>
          <cell r="E72">
            <v>0</v>
          </cell>
          <cell r="F72">
            <v>0.34340052398237036</v>
          </cell>
          <cell r="G72">
            <v>0.27494183445767456</v>
          </cell>
          <cell r="H72">
            <v>8.8188255272428212E-2</v>
          </cell>
          <cell r="I72">
            <v>1.8265002593613857E-3</v>
          </cell>
          <cell r="J72">
            <v>0.17276568270617143</v>
          </cell>
          <cell r="K72">
            <v>7.0298376804054808E-3</v>
          </cell>
          <cell r="L72">
            <v>1.9836850031641534E-4</v>
          </cell>
          <cell r="M72">
            <v>3.6591703206301121E-4</v>
          </cell>
          <cell r="N72">
            <v>6.4966635811504095E-2</v>
          </cell>
          <cell r="O72">
            <v>6.0986871433624365E-4</v>
          </cell>
          <cell r="P72">
            <v>8.3638928819197954E-3</v>
          </cell>
          <cell r="Q72">
            <v>2.0082620600444471E-2</v>
          </cell>
          <cell r="R72">
            <v>1.7260062101004607E-2</v>
          </cell>
          <cell r="S72">
            <v>1</v>
          </cell>
        </row>
        <row r="73">
          <cell r="A73" t="str">
            <v>F104D</v>
          </cell>
          <cell r="B73" t="str">
            <v>SNP - System Net Distribution Plant</v>
          </cell>
          <cell r="C73">
            <v>0</v>
          </cell>
          <cell r="D73">
            <v>0</v>
          </cell>
          <cell r="E73">
            <v>0</v>
          </cell>
          <cell r="F73">
            <v>0.57613045334718493</v>
          </cell>
          <cell r="G73">
            <v>0.23846417633296926</v>
          </cell>
          <cell r="H73">
            <v>6.5362943553253811E-2</v>
          </cell>
          <cell r="I73">
            <v>1.2575185943177299E-2</v>
          </cell>
          <cell r="J73">
            <v>1.2791519146759583E-3</v>
          </cell>
          <cell r="K73">
            <v>1.2403440118704276E-2</v>
          </cell>
          <cell r="L73">
            <v>4.897227255862617E-4</v>
          </cell>
          <cell r="M73">
            <v>3.3148038799609412E-4</v>
          </cell>
          <cell r="N73">
            <v>9.1950992239916401E-2</v>
          </cell>
          <cell r="O73">
            <v>7.1318607029246595E-4</v>
          </cell>
          <cell r="P73">
            <v>9.9755788747802202E-5</v>
          </cell>
          <cell r="Q73">
            <v>9.9755788747802202E-5</v>
          </cell>
          <cell r="R73">
            <v>9.9755788747802202E-5</v>
          </cell>
          <cell r="S73">
            <v>1</v>
          </cell>
        </row>
        <row r="74">
          <cell r="A74" t="str">
            <v>F104R</v>
          </cell>
          <cell r="B74" t="str">
            <v>SNP - System Net Retail Plant</v>
          </cell>
          <cell r="C74">
            <v>0</v>
          </cell>
          <cell r="D74">
            <v>0</v>
          </cell>
          <cell r="E74">
            <v>0</v>
          </cell>
          <cell r="F74">
            <v>0.87164885972756267</v>
          </cell>
          <cell r="G74">
            <v>1.8711933791347925E-2</v>
          </cell>
          <cell r="H74">
            <v>3.6111608455106865E-4</v>
          </cell>
          <cell r="I74">
            <v>1.0725084478773038E-2</v>
          </cell>
          <cell r="J74">
            <v>1.5428423563938244E-3</v>
          </cell>
          <cell r="K74">
            <v>3.5449745149797318E-3</v>
          </cell>
          <cell r="L74">
            <v>2.4800185530835465E-3</v>
          </cell>
          <cell r="M74">
            <v>5.2164383112987165E-4</v>
          </cell>
          <cell r="N74">
            <v>9.0421278399340152E-2</v>
          </cell>
          <cell r="O74">
            <v>1.3319968655183395E-5</v>
          </cell>
          <cell r="P74">
            <v>9.6427647274614109E-6</v>
          </cell>
          <cell r="Q74">
            <v>9.6427647274614109E-6</v>
          </cell>
          <cell r="R74">
            <v>9.6427647274614109E-6</v>
          </cell>
          <cell r="S74">
            <v>1</v>
          </cell>
        </row>
        <row r="75">
          <cell r="A75" t="str">
            <v>F104M</v>
          </cell>
          <cell r="B75" t="str">
            <v>SNP - System Net Misc Plant</v>
          </cell>
          <cell r="C75">
            <v>0</v>
          </cell>
          <cell r="D75">
            <v>0</v>
          </cell>
          <cell r="E75">
            <v>0</v>
          </cell>
          <cell r="F75">
            <v>0.40685137361051088</v>
          </cell>
          <cell r="G75">
            <v>0.26565191032875735</v>
          </cell>
          <cell r="H75">
            <v>8.2420700219701909E-2</v>
          </cell>
          <cell r="I75">
            <v>4.7494781898919499E-3</v>
          </cell>
          <cell r="J75">
            <v>0.12422881700322501</v>
          </cell>
          <cell r="K75">
            <v>8.5005894274748379E-3</v>
          </cell>
          <cell r="L75">
            <v>2.8258285306598328E-4</v>
          </cell>
          <cell r="M75">
            <v>3.6611178844853088E-4</v>
          </cell>
          <cell r="N75">
            <v>7.2376855493827622E-2</v>
          </cell>
          <cell r="O75">
            <v>6.3680534764103645E-4</v>
          </cell>
          <cell r="P75">
            <v>6.2004998076277094E-3</v>
          </cell>
          <cell r="Q75">
            <v>1.5161025682856153E-2</v>
          </cell>
          <cell r="R75">
            <v>1.2573250246971352E-2</v>
          </cell>
          <cell r="S75">
            <v>1</v>
          </cell>
        </row>
        <row r="76">
          <cell r="A76" t="str">
            <v>F105</v>
          </cell>
          <cell r="B76" t="str">
            <v>STP - System Prod &amp; Trans Plant</v>
          </cell>
          <cell r="C76">
            <v>0</v>
          </cell>
          <cell r="D76">
            <v>0</v>
          </cell>
          <cell r="E76">
            <v>0</v>
          </cell>
          <cell r="F76">
            <v>0.34530906154292762</v>
          </cell>
          <cell r="G76">
            <v>0.27646989507897385</v>
          </cell>
          <cell r="H76">
            <v>8.8678384395225004E-2</v>
          </cell>
          <cell r="I76">
            <v>1.8366515087215572E-3</v>
          </cell>
          <cell r="J76">
            <v>0.16859848930684371</v>
          </cell>
          <cell r="K76">
            <v>7.0689078282960031E-3</v>
          </cell>
          <cell r="L76">
            <v>1.9947098475439691E-4</v>
          </cell>
          <cell r="M76">
            <v>3.6795071096262674E-4</v>
          </cell>
          <cell r="N76">
            <v>6.5327704755696089E-2</v>
          </cell>
          <cell r="O76">
            <v>6.1325821804119197E-4</v>
          </cell>
          <cell r="P76">
            <v>8.3836606572093176E-3</v>
          </cell>
          <cell r="Q76">
            <v>2.0194234977982041E-2</v>
          </cell>
          <cell r="R76">
            <v>1.6952330034366647E-2</v>
          </cell>
          <cell r="S76">
            <v>1</v>
          </cell>
        </row>
        <row r="77">
          <cell r="A77" t="str">
            <v>F105G</v>
          </cell>
          <cell r="B77" t="str">
            <v>SGGP - System Gross Generation Plant</v>
          </cell>
          <cell r="C77">
            <v>0</v>
          </cell>
          <cell r="D77">
            <v>0</v>
          </cell>
          <cell r="E77">
            <v>0</v>
          </cell>
          <cell r="F77">
            <v>0.34614840034762284</v>
          </cell>
          <cell r="G77">
            <v>0.27714190730544985</v>
          </cell>
          <cell r="H77">
            <v>8.8893933934608704E-2</v>
          </cell>
          <cell r="I77">
            <v>1.8411158366343089E-3</v>
          </cell>
          <cell r="J77">
            <v>0.16676583628548819</v>
          </cell>
          <cell r="K77">
            <v>7.0860901420777261E-3</v>
          </cell>
          <cell r="L77">
            <v>1.9995583660614694E-4</v>
          </cell>
          <cell r="M77">
            <v>3.6884508456680091E-4</v>
          </cell>
          <cell r="N77">
            <v>6.5486496063917571E-2</v>
          </cell>
          <cell r="O77">
            <v>6.1474885781010011E-4</v>
          </cell>
          <cell r="P77">
            <v>8.3923541517602687E-3</v>
          </cell>
          <cell r="Q77">
            <v>2.0243320875040226E-2</v>
          </cell>
          <cell r="R77">
            <v>1.6816995278417228E-2</v>
          </cell>
          <cell r="S77">
            <v>1</v>
          </cell>
        </row>
        <row r="78">
          <cell r="A78" t="str">
            <v>F105T</v>
          </cell>
          <cell r="B78" t="str">
            <v>SGTP - System Gross Transmission Plant</v>
          </cell>
          <cell r="C78">
            <v>0</v>
          </cell>
          <cell r="D78">
            <v>0</v>
          </cell>
          <cell r="E78">
            <v>0</v>
          </cell>
          <cell r="F78">
            <v>0.34340037373305027</v>
          </cell>
          <cell r="G78">
            <v>0.27494171416134194</v>
          </cell>
          <cell r="H78">
            <v>8.8188216687089913E-2</v>
          </cell>
          <cell r="I78">
            <v>1.826499460205872E-3</v>
          </cell>
          <cell r="J78">
            <v>0.17276601076781811</v>
          </cell>
          <cell r="K78">
            <v>7.0298346046142176E-3</v>
          </cell>
          <cell r="L78">
            <v>1.9836841352350088E-4</v>
          </cell>
          <cell r="M78">
            <v>3.6591687196195889E-4</v>
          </cell>
          <cell r="N78">
            <v>6.4966607386408096E-2</v>
          </cell>
          <cell r="O78">
            <v>6.0986844749809615E-4</v>
          </cell>
          <cell r="P78">
            <v>8.3638913257047861E-3</v>
          </cell>
          <cell r="Q78">
            <v>2.0082611813620106E-2</v>
          </cell>
          <cell r="R78">
            <v>1.7260086327163283E-2</v>
          </cell>
          <cell r="S78">
            <v>1</v>
          </cell>
        </row>
        <row r="79">
          <cell r="A79" t="str">
            <v>F105D</v>
          </cell>
          <cell r="B79" t="str">
            <v>SGDP - System Gross Distribution Plant</v>
          </cell>
          <cell r="C79">
            <v>0</v>
          </cell>
          <cell r="D79">
            <v>0</v>
          </cell>
          <cell r="E79">
            <v>0</v>
          </cell>
          <cell r="F79">
            <v>7.6923076923076927E-2</v>
          </cell>
          <cell r="G79">
            <v>7.6923076923076927E-2</v>
          </cell>
          <cell r="H79">
            <v>7.6923076923076927E-2</v>
          </cell>
          <cell r="I79">
            <v>7.6923076923076927E-2</v>
          </cell>
          <cell r="J79">
            <v>7.6923076923076927E-2</v>
          </cell>
          <cell r="K79">
            <v>7.6923076923076927E-2</v>
          </cell>
          <cell r="L79">
            <v>7.6923076923076927E-2</v>
          </cell>
          <cell r="M79">
            <v>7.6923076923076927E-2</v>
          </cell>
          <cell r="N79">
            <v>7.6923076923076927E-2</v>
          </cell>
          <cell r="O79">
            <v>7.6923076923076927E-2</v>
          </cell>
          <cell r="P79">
            <v>7.6923076923076927E-2</v>
          </cell>
          <cell r="Q79">
            <v>7.6923076923076927E-2</v>
          </cell>
          <cell r="R79">
            <v>7.6923076923076927E-2</v>
          </cell>
          <cell r="S79">
            <v>1</v>
          </cell>
        </row>
        <row r="80">
          <cell r="A80" t="str">
            <v>F105R</v>
          </cell>
          <cell r="B80" t="str">
            <v>SGTP - System Gross Retail Plant</v>
          </cell>
          <cell r="C80">
            <v>0</v>
          </cell>
          <cell r="D80">
            <v>0</v>
          </cell>
          <cell r="E80">
            <v>0</v>
          </cell>
          <cell r="F80">
            <v>7.6923076923076927E-2</v>
          </cell>
          <cell r="G80">
            <v>7.6923076923076927E-2</v>
          </cell>
          <cell r="H80">
            <v>7.6923076923076927E-2</v>
          </cell>
          <cell r="I80">
            <v>7.6923076923076927E-2</v>
          </cell>
          <cell r="J80">
            <v>7.6923076923076927E-2</v>
          </cell>
          <cell r="K80">
            <v>7.6923076923076927E-2</v>
          </cell>
          <cell r="L80">
            <v>7.6923076923076927E-2</v>
          </cell>
          <cell r="M80">
            <v>7.6923076923076927E-2</v>
          </cell>
          <cell r="N80">
            <v>7.6923076923076927E-2</v>
          </cell>
          <cell r="O80">
            <v>7.6923076923076927E-2</v>
          </cell>
          <cell r="P80">
            <v>7.6923076923076927E-2</v>
          </cell>
          <cell r="Q80">
            <v>7.6923076923076927E-2</v>
          </cell>
          <cell r="R80">
            <v>7.6923076923076927E-2</v>
          </cell>
          <cell r="S80">
            <v>1</v>
          </cell>
        </row>
        <row r="81">
          <cell r="A81" t="str">
            <v>F105M</v>
          </cell>
          <cell r="B81" t="str">
            <v>SGDP - System Gross Misc Plant</v>
          </cell>
          <cell r="C81">
            <v>0</v>
          </cell>
          <cell r="D81">
            <v>0</v>
          </cell>
          <cell r="E81">
            <v>0</v>
          </cell>
          <cell r="F81">
            <v>7.6923076923076927E-2</v>
          </cell>
          <cell r="G81">
            <v>7.6923076923076927E-2</v>
          </cell>
          <cell r="H81">
            <v>7.6923076923076927E-2</v>
          </cell>
          <cell r="I81">
            <v>7.6923076923076927E-2</v>
          </cell>
          <cell r="J81">
            <v>7.6923076923076927E-2</v>
          </cell>
          <cell r="K81">
            <v>7.6923076923076927E-2</v>
          </cell>
          <cell r="L81">
            <v>7.6923076923076927E-2</v>
          </cell>
          <cell r="M81">
            <v>7.6923076923076927E-2</v>
          </cell>
          <cell r="N81">
            <v>7.6923076923076927E-2</v>
          </cell>
          <cell r="O81">
            <v>7.6923076923076927E-2</v>
          </cell>
          <cell r="P81">
            <v>7.6923076923076927E-2</v>
          </cell>
          <cell r="Q81">
            <v>7.6923076923076927E-2</v>
          </cell>
          <cell r="R81">
            <v>7.6923076923076927E-2</v>
          </cell>
          <cell r="S81">
            <v>1</v>
          </cell>
        </row>
        <row r="82">
          <cell r="A82" t="str">
            <v>F106</v>
          </cell>
          <cell r="B82" t="str">
            <v>STP - System Transmission Plant</v>
          </cell>
          <cell r="C82">
            <v>0</v>
          </cell>
          <cell r="D82">
            <v>0</v>
          </cell>
          <cell r="E82">
            <v>0</v>
          </cell>
          <cell r="F82">
            <v>0.34340037373305027</v>
          </cell>
          <cell r="G82">
            <v>0.27494171416134194</v>
          </cell>
          <cell r="H82">
            <v>8.8188216687089913E-2</v>
          </cell>
          <cell r="I82">
            <v>1.826499460205872E-3</v>
          </cell>
          <cell r="J82">
            <v>0.17276601076781811</v>
          </cell>
          <cell r="K82">
            <v>7.0298346046142176E-3</v>
          </cell>
          <cell r="L82">
            <v>1.9836841352350088E-4</v>
          </cell>
          <cell r="M82">
            <v>3.6591687196195889E-4</v>
          </cell>
          <cell r="N82">
            <v>6.4966607386408096E-2</v>
          </cell>
          <cell r="O82">
            <v>6.0986844749809615E-4</v>
          </cell>
          <cell r="P82">
            <v>8.3638913257047861E-3</v>
          </cell>
          <cell r="Q82">
            <v>2.0082611813620106E-2</v>
          </cell>
          <cell r="R82">
            <v>1.7260086327163283E-2</v>
          </cell>
          <cell r="S82">
            <v>1</v>
          </cell>
        </row>
        <row r="83">
          <cell r="A83" t="str">
            <v>F107</v>
          </cell>
          <cell r="B83" t="str">
            <v>STP - System Trans &amp; Dist Plant</v>
          </cell>
          <cell r="C83">
            <v>0</v>
          </cell>
          <cell r="D83">
            <v>0</v>
          </cell>
          <cell r="E83">
            <v>0</v>
          </cell>
          <cell r="F83">
            <v>0.4692734113239776</v>
          </cell>
          <cell r="G83">
            <v>0.2546946214175056</v>
          </cell>
          <cell r="H83">
            <v>7.5669869409979079E-2</v>
          </cell>
          <cell r="I83">
            <v>1.0225004772692023E-2</v>
          </cell>
          <cell r="J83">
            <v>7.8513008008177287E-2</v>
          </cell>
          <cell r="K83">
            <v>9.8428308746933094E-3</v>
          </cell>
          <cell r="L83">
            <v>3.5266032459292163E-4</v>
          </cell>
          <cell r="M83">
            <v>3.3867493363856676E-4</v>
          </cell>
          <cell r="N83">
            <v>7.9682926035011564E-2</v>
          </cell>
          <cell r="O83">
            <v>6.5898722791939558E-4</v>
          </cell>
          <cell r="P83">
            <v>3.8233876032998581E-3</v>
          </cell>
          <cell r="Q83">
            <v>9.0974546876691001E-3</v>
          </cell>
          <cell r="R83">
            <v>7.8271633808437279E-3</v>
          </cell>
          <cell r="S83">
            <v>1</v>
          </cell>
        </row>
        <row r="84">
          <cell r="A84" t="str">
            <v>F107G</v>
          </cell>
          <cell r="B84" t="str">
            <v>SGGP - System Gross Generation Plant</v>
          </cell>
          <cell r="C84">
            <v>0</v>
          </cell>
          <cell r="D84">
            <v>0</v>
          </cell>
          <cell r="E84">
            <v>0</v>
          </cell>
          <cell r="F84">
            <v>0.34614840034762284</v>
          </cell>
          <cell r="G84">
            <v>0.27714190730544985</v>
          </cell>
          <cell r="H84">
            <v>8.8893933934608704E-2</v>
          </cell>
          <cell r="I84">
            <v>1.8411158366343089E-3</v>
          </cell>
          <cell r="J84">
            <v>0.16676583628548819</v>
          </cell>
          <cell r="K84">
            <v>7.0860901420777261E-3</v>
          </cell>
          <cell r="L84">
            <v>1.9995583660614694E-4</v>
          </cell>
          <cell r="M84">
            <v>3.6884508456680091E-4</v>
          </cell>
          <cell r="N84">
            <v>6.5486496063917571E-2</v>
          </cell>
          <cell r="O84">
            <v>6.1474885781010011E-4</v>
          </cell>
          <cell r="P84">
            <v>8.3923541517602687E-3</v>
          </cell>
          <cell r="Q84">
            <v>2.0243320875040226E-2</v>
          </cell>
          <cell r="R84">
            <v>1.6816995278417228E-2</v>
          </cell>
          <cell r="S84">
            <v>1</v>
          </cell>
        </row>
        <row r="85">
          <cell r="A85" t="str">
            <v>F107T</v>
          </cell>
          <cell r="B85" t="str">
            <v>SGTP - System Gross Transmission Plant</v>
          </cell>
          <cell r="C85">
            <v>0</v>
          </cell>
          <cell r="D85">
            <v>0</v>
          </cell>
          <cell r="E85">
            <v>0</v>
          </cell>
          <cell r="F85">
            <v>0.34340037373305027</v>
          </cell>
          <cell r="G85">
            <v>0.27494171416134194</v>
          </cell>
          <cell r="H85">
            <v>8.8188216687089913E-2</v>
          </cell>
          <cell r="I85">
            <v>1.826499460205872E-3</v>
          </cell>
          <cell r="J85">
            <v>0.17276601076781811</v>
          </cell>
          <cell r="K85">
            <v>7.0298346046142176E-3</v>
          </cell>
          <cell r="L85">
            <v>1.9836841352350088E-4</v>
          </cell>
          <cell r="M85">
            <v>3.6591687196195889E-4</v>
          </cell>
          <cell r="N85">
            <v>6.4966607386408096E-2</v>
          </cell>
          <cell r="O85">
            <v>6.0986844749809615E-4</v>
          </cell>
          <cell r="P85">
            <v>8.3638913257047861E-3</v>
          </cell>
          <cell r="Q85">
            <v>2.0082611813620106E-2</v>
          </cell>
          <cell r="R85">
            <v>1.7260086327163283E-2</v>
          </cell>
          <cell r="S85">
            <v>1</v>
          </cell>
        </row>
        <row r="86">
          <cell r="A86" t="str">
            <v>F107D</v>
          </cell>
          <cell r="B86" t="str">
            <v>SGDP - System Gross Distribution Plant</v>
          </cell>
          <cell r="C86">
            <v>0</v>
          </cell>
          <cell r="D86">
            <v>0</v>
          </cell>
          <cell r="E86">
            <v>0</v>
          </cell>
          <cell r="F86">
            <v>0.57228327124950928</v>
          </cell>
          <cell r="G86">
            <v>0.23812514611636967</v>
          </cell>
          <cell r="H86">
            <v>6.542531486363444E-2</v>
          </cell>
          <cell r="I86">
            <v>1.7098032327922709E-2</v>
          </cell>
          <cell r="J86">
            <v>1.3798204912094045E-3</v>
          </cell>
          <cell r="K86">
            <v>1.2144883461154256E-2</v>
          </cell>
          <cell r="L86">
            <v>4.7892714432723146E-4</v>
          </cell>
          <cell r="M86">
            <v>3.163811342316408E-4</v>
          </cell>
          <cell r="N86">
            <v>9.1726219433068079E-2</v>
          </cell>
          <cell r="O86">
            <v>6.9918422949930893E-4</v>
          </cell>
          <cell r="P86">
            <v>1.0760651635802231E-4</v>
          </cell>
          <cell r="Q86">
            <v>1.0760651635802231E-4</v>
          </cell>
          <cell r="R86">
            <v>1.0760651635802231E-4</v>
          </cell>
          <cell r="S86">
            <v>1</v>
          </cell>
        </row>
        <row r="87">
          <cell r="A87" t="str">
            <v>F107R</v>
          </cell>
          <cell r="B87" t="str">
            <v>SGTP - System Gross Retail Plant</v>
          </cell>
          <cell r="C87">
            <v>0</v>
          </cell>
          <cell r="D87">
            <v>0</v>
          </cell>
          <cell r="E87">
            <v>0</v>
          </cell>
          <cell r="F87">
            <v>0.57228327124950928</v>
          </cell>
          <cell r="G87">
            <v>0.23812514611636967</v>
          </cell>
          <cell r="H87">
            <v>6.542531486363444E-2</v>
          </cell>
          <cell r="I87">
            <v>1.7098032327922709E-2</v>
          </cell>
          <cell r="J87">
            <v>1.3798204912094045E-3</v>
          </cell>
          <cell r="K87">
            <v>1.2144883461154256E-2</v>
          </cell>
          <cell r="L87">
            <v>4.7892714432723146E-4</v>
          </cell>
          <cell r="M87">
            <v>3.163811342316408E-4</v>
          </cell>
          <cell r="N87">
            <v>9.1726219433068079E-2</v>
          </cell>
          <cell r="O87">
            <v>6.9918422949930893E-4</v>
          </cell>
          <cell r="P87">
            <v>1.0760651635802231E-4</v>
          </cell>
          <cell r="Q87">
            <v>1.0760651635802231E-4</v>
          </cell>
          <cell r="R87">
            <v>1.0760651635802231E-4</v>
          </cell>
          <cell r="S87">
            <v>1</v>
          </cell>
        </row>
        <row r="88">
          <cell r="A88" t="str">
            <v>F107M</v>
          </cell>
          <cell r="B88" t="str">
            <v>SGDP - System Gross Misc Plant</v>
          </cell>
          <cell r="C88">
            <v>0</v>
          </cell>
          <cell r="D88">
            <v>0</v>
          </cell>
          <cell r="E88">
            <v>0</v>
          </cell>
          <cell r="F88">
            <v>0.57228327124950928</v>
          </cell>
          <cell r="G88">
            <v>0.23812514611636967</v>
          </cell>
          <cell r="H88">
            <v>6.542531486363444E-2</v>
          </cell>
          <cell r="I88">
            <v>1.7098032327922709E-2</v>
          </cell>
          <cell r="J88">
            <v>1.3798204912094045E-3</v>
          </cell>
          <cell r="K88">
            <v>1.2144883461154256E-2</v>
          </cell>
          <cell r="L88">
            <v>4.7892714432723146E-4</v>
          </cell>
          <cell r="M88">
            <v>3.163811342316408E-4</v>
          </cell>
          <cell r="N88">
            <v>9.1726219433068079E-2</v>
          </cell>
          <cell r="O88">
            <v>6.9918422949930893E-4</v>
          </cell>
          <cell r="P88">
            <v>1.0760651635802231E-4</v>
          </cell>
          <cell r="Q88">
            <v>1.0760651635802231E-4</v>
          </cell>
          <cell r="R88">
            <v>1.0760651635802231E-4</v>
          </cell>
          <cell r="S88">
            <v>1</v>
          </cell>
        </row>
        <row r="89">
          <cell r="A89" t="str">
            <v>F108</v>
          </cell>
          <cell r="B89" t="str">
            <v>SGP - System General Plant</v>
          </cell>
          <cell r="C89">
            <v>0</v>
          </cell>
          <cell r="D89">
            <v>0</v>
          </cell>
          <cell r="E89">
            <v>0</v>
          </cell>
          <cell r="F89">
            <v>0.39962058657514998</v>
          </cell>
          <cell r="G89">
            <v>0.25900517637058285</v>
          </cell>
          <cell r="H89">
            <v>8.3226556285771428E-2</v>
          </cell>
          <cell r="I89">
            <v>6.830129603004333E-3</v>
          </cell>
          <cell r="J89">
            <v>0.12781242537183371</v>
          </cell>
          <cell r="K89">
            <v>8.7692265619291488E-3</v>
          </cell>
          <cell r="L89">
            <v>3.3421007919502292E-4</v>
          </cell>
          <cell r="M89">
            <v>4.9056652826668149E-4</v>
          </cell>
          <cell r="N89">
            <v>7.1553649843376213E-2</v>
          </cell>
          <cell r="O89">
            <v>5.9617115742151337E-4</v>
          </cell>
          <cell r="P89">
            <v>6.6494423035403797E-3</v>
          </cell>
          <cell r="Q89">
            <v>2.0650636111612497E-2</v>
          </cell>
          <cell r="R89">
            <v>1.4461223208316328E-2</v>
          </cell>
          <cell r="S89">
            <v>1</v>
          </cell>
        </row>
        <row r="90">
          <cell r="A90" t="str">
            <v>F108G</v>
          </cell>
          <cell r="B90" t="str">
            <v>SGGP - System Gen Generation Plant</v>
          </cell>
          <cell r="C90">
            <v>0</v>
          </cell>
          <cell r="D90">
            <v>0</v>
          </cell>
          <cell r="E90">
            <v>0</v>
          </cell>
          <cell r="F90">
            <v>0.31305531109819079</v>
          </cell>
          <cell r="G90">
            <v>0.27291043291549044</v>
          </cell>
          <cell r="H90">
            <v>9.3698420291891682E-2</v>
          </cell>
          <cell r="I90">
            <v>3.1522090134272797E-3</v>
          </cell>
          <cell r="J90">
            <v>0.181859949852924</v>
          </cell>
          <cell r="K90">
            <v>7.8324272955398212E-3</v>
          </cell>
          <cell r="L90">
            <v>2.2865959146025518E-4</v>
          </cell>
          <cell r="M90">
            <v>6.2382903560987107E-4</v>
          </cell>
          <cell r="N90">
            <v>6.2751583400819919E-2</v>
          </cell>
          <cell r="O90">
            <v>5.5925360027401876E-4</v>
          </cell>
          <cell r="P90">
            <v>9.6673057881361234E-3</v>
          </cell>
          <cell r="Q90">
            <v>3.2239119879182328E-2</v>
          </cell>
          <cell r="R90">
            <v>2.1421498237053457E-2</v>
          </cell>
          <cell r="S90">
            <v>1</v>
          </cell>
        </row>
        <row r="91">
          <cell r="A91" t="str">
            <v>F108T</v>
          </cell>
          <cell r="B91" t="str">
            <v>SGTP - System Gen Transmission Plant</v>
          </cell>
          <cell r="C91">
            <v>0</v>
          </cell>
          <cell r="D91">
            <v>0</v>
          </cell>
          <cell r="E91">
            <v>0</v>
          </cell>
          <cell r="F91">
            <v>0.34340257188918805</v>
          </cell>
          <cell r="G91">
            <v>0.27494347410356312</v>
          </cell>
          <cell r="H91">
            <v>8.818878119279408E-2</v>
          </cell>
          <cell r="I91">
            <v>1.8265111518966973E-3</v>
          </cell>
          <cell r="J91">
            <v>0.17276121120718207</v>
          </cell>
          <cell r="K91">
            <v>7.0298796036161564E-3</v>
          </cell>
          <cell r="L91">
            <v>1.9836968330879838E-4</v>
          </cell>
          <cell r="M91">
            <v>3.6591921424950294E-4</v>
          </cell>
          <cell r="N91">
            <v>6.4967023247186645E-2</v>
          </cell>
          <cell r="O91">
            <v>6.0987235135544075E-4</v>
          </cell>
          <cell r="P91">
            <v>8.3639140932192848E-3</v>
          </cell>
          <cell r="Q91">
            <v>2.0082740365362613E-2</v>
          </cell>
          <cell r="R91">
            <v>1.7259731897077621E-2</v>
          </cell>
          <cell r="S91">
            <v>1</v>
          </cell>
        </row>
        <row r="92">
          <cell r="A92" t="str">
            <v>F108D</v>
          </cell>
          <cell r="B92" t="str">
            <v>SGDP - System Gen Distribution Plant</v>
          </cell>
          <cell r="C92">
            <v>0</v>
          </cell>
          <cell r="D92">
            <v>0</v>
          </cell>
          <cell r="E92">
            <v>0</v>
          </cell>
          <cell r="F92">
            <v>0.5722832712495094</v>
          </cell>
          <cell r="G92">
            <v>0.23812514611636967</v>
          </cell>
          <cell r="H92">
            <v>6.542531486363444E-2</v>
          </cell>
          <cell r="I92">
            <v>1.7098032327922705E-2</v>
          </cell>
          <cell r="J92">
            <v>1.3798204912094047E-3</v>
          </cell>
          <cell r="K92">
            <v>1.2144883461154258E-2</v>
          </cell>
          <cell r="L92">
            <v>4.7892714432723162E-4</v>
          </cell>
          <cell r="M92">
            <v>3.1638113423164085E-4</v>
          </cell>
          <cell r="N92">
            <v>9.1726219433068107E-2</v>
          </cell>
          <cell r="O92">
            <v>6.9918422949930882E-4</v>
          </cell>
          <cell r="P92">
            <v>1.0760651635802233E-4</v>
          </cell>
          <cell r="Q92">
            <v>1.0760651635802233E-4</v>
          </cell>
          <cell r="R92">
            <v>1.0760651635802233E-4</v>
          </cell>
          <cell r="S92">
            <v>1</v>
          </cell>
        </row>
        <row r="93">
          <cell r="A93" t="str">
            <v>F108R</v>
          </cell>
          <cell r="B93" t="str">
            <v>SGTP - System Gen Retail Plant</v>
          </cell>
          <cell r="C93">
            <v>0</v>
          </cell>
          <cell r="D93">
            <v>0</v>
          </cell>
          <cell r="E93">
            <v>0</v>
          </cell>
          <cell r="F93">
            <v>0.87121091198399014</v>
          </cell>
          <cell r="G93">
            <v>1.8685618887272257E-2</v>
          </cell>
          <cell r="H93">
            <v>3.6060824098817972E-4</v>
          </cell>
          <cell r="I93">
            <v>1.0806265281044006E-2</v>
          </cell>
          <cell r="J93">
            <v>1.4291196877289566E-3</v>
          </cell>
          <cell r="K93">
            <v>3.5368533735182328E-3</v>
          </cell>
          <cell r="L93">
            <v>2.4986356816757084E-3</v>
          </cell>
          <cell r="M93">
            <v>5.2555973340059469E-4</v>
          </cell>
          <cell r="N93">
            <v>9.0906317860013006E-2</v>
          </cell>
          <cell r="O93">
            <v>1.3313276223762299E-5</v>
          </cell>
          <cell r="P93">
            <v>8.9319980483059787E-6</v>
          </cell>
          <cell r="Q93">
            <v>8.9319980483059787E-6</v>
          </cell>
          <cell r="R93">
            <v>8.9319980483059787E-6</v>
          </cell>
          <cell r="S93">
            <v>1</v>
          </cell>
        </row>
        <row r="94">
          <cell r="A94" t="str">
            <v>F108M</v>
          </cell>
          <cell r="B94" t="str">
            <v>SGDP - System Gen Misc Plant</v>
          </cell>
          <cell r="C94">
            <v>0</v>
          </cell>
          <cell r="D94">
            <v>0</v>
          </cell>
          <cell r="E94">
            <v>0</v>
          </cell>
          <cell r="F94">
            <v>7.6923076923076927E-2</v>
          </cell>
          <cell r="G94">
            <v>7.6923076923076927E-2</v>
          </cell>
          <cell r="H94">
            <v>7.6923076923076927E-2</v>
          </cell>
          <cell r="I94">
            <v>7.6923076923076927E-2</v>
          </cell>
          <cell r="J94">
            <v>7.6923076923076927E-2</v>
          </cell>
          <cell r="K94">
            <v>7.6923076923076927E-2</v>
          </cell>
          <cell r="L94">
            <v>7.6923076923076927E-2</v>
          </cell>
          <cell r="M94">
            <v>7.6923076923076927E-2</v>
          </cell>
          <cell r="N94">
            <v>7.6923076923076927E-2</v>
          </cell>
          <cell r="O94">
            <v>7.6923076923076927E-2</v>
          </cell>
          <cell r="P94">
            <v>7.6923076923076927E-2</v>
          </cell>
          <cell r="Q94">
            <v>7.6923076923076927E-2</v>
          </cell>
          <cell r="R94">
            <v>7.6923076923076927E-2</v>
          </cell>
          <cell r="S94">
            <v>1</v>
          </cell>
        </row>
        <row r="95">
          <cell r="A95" t="str">
            <v>F110</v>
          </cell>
          <cell r="B95" t="str">
            <v>SIP - System Intangible Plant</v>
          </cell>
          <cell r="C95">
            <v>0</v>
          </cell>
          <cell r="D95">
            <v>0</v>
          </cell>
          <cell r="E95">
            <v>0</v>
          </cell>
          <cell r="F95">
            <v>0.45665947910921073</v>
          </cell>
          <cell r="G95">
            <v>0.23158901732916684</v>
          </cell>
          <cell r="H95">
            <v>7.2009738952105204E-2</v>
          </cell>
          <cell r="I95">
            <v>5.2325962910293655E-3</v>
          </cell>
          <cell r="J95">
            <v>0.1203954023106211</v>
          </cell>
          <cell r="K95">
            <v>7.1927072962992061E-3</v>
          </cell>
          <cell r="L95">
            <v>5.9320580506181005E-4</v>
          </cell>
          <cell r="M95">
            <v>3.872933416527607E-4</v>
          </cell>
          <cell r="N95">
            <v>7.2775809131081989E-2</v>
          </cell>
          <cell r="O95">
            <v>5.3143987190643267E-4</v>
          </cell>
          <cell r="P95">
            <v>6.0107693613809981E-3</v>
          </cell>
          <cell r="Q95">
            <v>1.4512544058634372E-2</v>
          </cell>
          <cell r="R95">
            <v>1.2109997141849198E-2</v>
          </cell>
          <cell r="S95">
            <v>1</v>
          </cell>
        </row>
        <row r="96">
          <cell r="A96" t="str">
            <v>F118</v>
          </cell>
          <cell r="B96" t="str">
            <v>Account 360</v>
          </cell>
          <cell r="C96">
            <v>0</v>
          </cell>
          <cell r="D96">
            <v>0</v>
          </cell>
          <cell r="E96">
            <v>0</v>
          </cell>
          <cell r="F96">
            <v>0.4707810800032789</v>
          </cell>
          <cell r="G96">
            <v>0.33195406095819258</v>
          </cell>
          <cell r="H96">
            <v>9.6141941246542115E-2</v>
          </cell>
          <cell r="I96">
            <v>7.492994782912029E-4</v>
          </cell>
          <cell r="J96">
            <v>0</v>
          </cell>
          <cell r="K96">
            <v>1.3031919730716126E-2</v>
          </cell>
          <cell r="L96">
            <v>1.7660135383184555E-4</v>
          </cell>
          <cell r="M96">
            <v>1.6273362534603863E-4</v>
          </cell>
          <cell r="N96">
            <v>8.619861671738005E-2</v>
          </cell>
          <cell r="O96">
            <v>8.0374688642115581E-4</v>
          </cell>
          <cell r="P96">
            <v>0</v>
          </cell>
          <cell r="Q96">
            <v>0</v>
          </cell>
          <cell r="R96">
            <v>0</v>
          </cell>
          <cell r="S96">
            <v>1</v>
          </cell>
        </row>
        <row r="97">
          <cell r="A97" t="str">
            <v>F119</v>
          </cell>
          <cell r="B97" t="str">
            <v>Account 361</v>
          </cell>
          <cell r="C97">
            <v>0</v>
          </cell>
          <cell r="D97">
            <v>0</v>
          </cell>
          <cell r="E97">
            <v>0</v>
          </cell>
          <cell r="F97">
            <v>0.4707810800032789</v>
          </cell>
          <cell r="G97">
            <v>0.33195406095819258</v>
          </cell>
          <cell r="H97">
            <v>9.6141941246542115E-2</v>
          </cell>
          <cell r="I97">
            <v>7.492994782912029E-4</v>
          </cell>
          <cell r="J97">
            <v>0</v>
          </cell>
          <cell r="K97">
            <v>1.3031919730716126E-2</v>
          </cell>
          <cell r="L97">
            <v>1.7660135383184555E-4</v>
          </cell>
          <cell r="M97">
            <v>1.6273362534603863E-4</v>
          </cell>
          <cell r="N97">
            <v>8.619861671738005E-2</v>
          </cell>
          <cell r="O97">
            <v>8.0374688642115581E-4</v>
          </cell>
          <cell r="P97">
            <v>0</v>
          </cell>
          <cell r="Q97">
            <v>0</v>
          </cell>
          <cell r="R97">
            <v>0</v>
          </cell>
          <cell r="S97">
            <v>1</v>
          </cell>
        </row>
        <row r="98">
          <cell r="A98" t="str">
            <v>F120</v>
          </cell>
          <cell r="B98" t="str">
            <v>Account 362</v>
          </cell>
          <cell r="C98">
            <v>0</v>
          </cell>
          <cell r="D98">
            <v>0</v>
          </cell>
          <cell r="E98">
            <v>0</v>
          </cell>
          <cell r="F98">
            <v>0.47078108000327895</v>
          </cell>
          <cell r="G98">
            <v>0.33195406095819258</v>
          </cell>
          <cell r="H98">
            <v>9.6141941246542115E-2</v>
          </cell>
          <cell r="I98">
            <v>7.492994782912029E-4</v>
          </cell>
          <cell r="J98">
            <v>0</v>
          </cell>
          <cell r="K98">
            <v>1.3031919730716126E-2</v>
          </cell>
          <cell r="L98">
            <v>1.7660135383184555E-4</v>
          </cell>
          <cell r="M98">
            <v>1.6273362534603863E-4</v>
          </cell>
          <cell r="N98">
            <v>8.619861671738005E-2</v>
          </cell>
          <cell r="O98">
            <v>8.0374688642115581E-4</v>
          </cell>
          <cell r="P98">
            <v>0</v>
          </cell>
          <cell r="Q98">
            <v>0</v>
          </cell>
          <cell r="R98">
            <v>0</v>
          </cell>
          <cell r="S98">
            <v>1</v>
          </cell>
        </row>
        <row r="99">
          <cell r="A99" t="str">
            <v>F121</v>
          </cell>
          <cell r="B99" t="str">
            <v>Account 364</v>
          </cell>
          <cell r="C99">
            <v>0</v>
          </cell>
          <cell r="D99">
            <v>0</v>
          </cell>
          <cell r="E99">
            <v>0</v>
          </cell>
          <cell r="F99">
            <v>0.46650143808336253</v>
          </cell>
          <cell r="G99">
            <v>0.32643931427058126</v>
          </cell>
          <cell r="H99">
            <v>9.4544736951166233E-2</v>
          </cell>
          <cell r="I99">
            <v>1.3361247569268569E-2</v>
          </cell>
          <cell r="J99">
            <v>0</v>
          </cell>
          <cell r="K99">
            <v>1.2815420688768167E-2</v>
          </cell>
          <cell r="L99">
            <v>1.7366747880028055E-4</v>
          </cell>
          <cell r="M99">
            <v>1.6003013463184286E-4</v>
          </cell>
          <cell r="N99">
            <v>8.521375056918884E-2</v>
          </cell>
          <cell r="O99">
            <v>7.9039425423230842E-4</v>
          </cell>
          <cell r="P99">
            <v>0</v>
          </cell>
          <cell r="Q99">
            <v>0</v>
          </cell>
          <cell r="R99">
            <v>0</v>
          </cell>
          <cell r="S99">
            <v>1</v>
          </cell>
        </row>
        <row r="100">
          <cell r="A100" t="str">
            <v>F122</v>
          </cell>
          <cell r="B100" t="str">
            <v>Account 365</v>
          </cell>
          <cell r="C100">
            <v>0</v>
          </cell>
          <cell r="D100">
            <v>0</v>
          </cell>
          <cell r="E100">
            <v>0</v>
          </cell>
          <cell r="F100">
            <v>0.62630032180128248</v>
          </cell>
          <cell r="G100">
            <v>0.20263236706771157</v>
          </cell>
          <cell r="H100">
            <v>5.8687244473039427E-2</v>
          </cell>
          <cell r="I100">
            <v>8.316280907041753E-3</v>
          </cell>
          <cell r="J100">
            <v>0</v>
          </cell>
          <cell r="K100">
            <v>7.9549824901946307E-3</v>
          </cell>
          <cell r="L100">
            <v>1.0780151401376061E-4</v>
          </cell>
          <cell r="M100">
            <v>9.9336334703044779E-5</v>
          </cell>
          <cell r="N100">
            <v>9.5411039890973603E-2</v>
          </cell>
          <cell r="O100">
            <v>4.9062552103959261E-4</v>
          </cell>
          <cell r="P100">
            <v>0</v>
          </cell>
          <cell r="Q100">
            <v>0</v>
          </cell>
          <cell r="R100">
            <v>0</v>
          </cell>
          <cell r="S100">
            <v>1</v>
          </cell>
        </row>
        <row r="101">
          <cell r="A101" t="str">
            <v>F123</v>
          </cell>
          <cell r="B101" t="str">
            <v>Account 366</v>
          </cell>
          <cell r="C101">
            <v>0</v>
          </cell>
          <cell r="D101">
            <v>0</v>
          </cell>
          <cell r="E101">
            <v>0</v>
          </cell>
          <cell r="F101">
            <v>0.62854085366896428</v>
          </cell>
          <cell r="G101">
            <v>0.20629135114531277</v>
          </cell>
          <cell r="H101">
            <v>5.9746974940548529E-2</v>
          </cell>
          <cell r="I101">
            <v>6.2296750022582548E-4</v>
          </cell>
          <cell r="J101">
            <v>0</v>
          </cell>
          <cell r="K101">
            <v>8.0986276278911772E-3</v>
          </cell>
          <cell r="L101">
            <v>1.0974811331092939E-4</v>
          </cell>
          <cell r="M101">
            <v>1.0113007610904755E-4</v>
          </cell>
          <cell r="N101">
            <v>9.5988862057050053E-2</v>
          </cell>
          <cell r="O101">
            <v>4.9948487058738117E-4</v>
          </cell>
          <cell r="P101">
            <v>0</v>
          </cell>
          <cell r="Q101">
            <v>0</v>
          </cell>
          <cell r="R101">
            <v>0</v>
          </cell>
          <cell r="S101">
            <v>1</v>
          </cell>
        </row>
        <row r="102">
          <cell r="A102" t="str">
            <v>F124</v>
          </cell>
          <cell r="B102" t="str">
            <v>Account 367</v>
          </cell>
          <cell r="C102">
            <v>0</v>
          </cell>
          <cell r="D102">
            <v>0</v>
          </cell>
          <cell r="E102">
            <v>0</v>
          </cell>
          <cell r="F102">
            <v>0.5984560038114245</v>
          </cell>
          <cell r="G102">
            <v>0.22838765526518298</v>
          </cell>
          <cell r="H102">
            <v>6.6146600136656117E-2</v>
          </cell>
          <cell r="I102">
            <v>3.2858791544882475E-3</v>
          </cell>
          <cell r="J102">
            <v>0</v>
          </cell>
          <cell r="K102">
            <v>8.9660888085269716E-3</v>
          </cell>
          <cell r="L102">
            <v>1.2150346647933277E-4</v>
          </cell>
          <cell r="M102">
            <v>1.1196233303579126E-4</v>
          </cell>
          <cell r="N102">
            <v>9.3971321269832264E-2</v>
          </cell>
          <cell r="O102">
            <v>5.529857543738199E-4</v>
          </cell>
          <cell r="P102">
            <v>0</v>
          </cell>
          <cell r="Q102">
            <v>0</v>
          </cell>
          <cell r="R102">
            <v>0</v>
          </cell>
          <cell r="S102">
            <v>1</v>
          </cell>
        </row>
        <row r="103">
          <cell r="A103" t="str">
            <v>F125</v>
          </cell>
          <cell r="B103" t="str">
            <v>Account 368</v>
          </cell>
          <cell r="C103">
            <v>0</v>
          </cell>
          <cell r="D103">
            <v>0</v>
          </cell>
          <cell r="E103">
            <v>0</v>
          </cell>
          <cell r="F103">
            <v>0.59055368391181151</v>
          </cell>
          <cell r="G103">
            <v>0.23978681675195562</v>
          </cell>
          <cell r="H103">
            <v>6.3362723263065746E-2</v>
          </cell>
          <cell r="I103">
            <v>3.6483710767670928E-3</v>
          </cell>
          <cell r="J103">
            <v>0</v>
          </cell>
          <cell r="K103">
            <v>2.5710409495489625E-2</v>
          </cell>
          <cell r="L103">
            <v>1.1517789034312014E-4</v>
          </cell>
          <cell r="M103">
            <v>8.5950976985743111E-4</v>
          </cell>
          <cell r="N103">
            <v>7.4564681784161146E-2</v>
          </cell>
          <cell r="O103">
            <v>1.3986260565486365E-3</v>
          </cell>
          <cell r="P103">
            <v>0</v>
          </cell>
          <cell r="Q103">
            <v>0</v>
          </cell>
          <cell r="R103">
            <v>0</v>
          </cell>
          <cell r="S103">
            <v>1</v>
          </cell>
        </row>
        <row r="104">
          <cell r="A104" t="str">
            <v>F126</v>
          </cell>
          <cell r="B104" t="str">
            <v>Account 369</v>
          </cell>
          <cell r="C104">
            <v>0</v>
          </cell>
          <cell r="D104">
            <v>0</v>
          </cell>
          <cell r="E104">
            <v>0</v>
          </cell>
          <cell r="F104">
            <v>0.78247152659940289</v>
          </cell>
          <cell r="G104">
            <v>7.9505021864011857E-2</v>
          </cell>
          <cell r="H104">
            <v>3.0064817283884599E-3</v>
          </cell>
          <cell r="I104">
            <v>0</v>
          </cell>
          <cell r="J104">
            <v>0</v>
          </cell>
          <cell r="K104">
            <v>0</v>
          </cell>
          <cell r="L104">
            <v>3.1363648863416945E-3</v>
          </cell>
          <cell r="M104">
            <v>6.5969885309860956E-4</v>
          </cell>
          <cell r="N104">
            <v>0.13122090606875636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</row>
        <row r="105">
          <cell r="A105" t="str">
            <v>F127</v>
          </cell>
          <cell r="B105" t="str">
            <v>Account 370</v>
          </cell>
          <cell r="C105">
            <v>0</v>
          </cell>
          <cell r="D105">
            <v>0</v>
          </cell>
          <cell r="E105">
            <v>0</v>
          </cell>
          <cell r="F105">
            <v>0.68497890837007003</v>
          </cell>
          <cell r="G105">
            <v>0.10902835722412574</v>
          </cell>
          <cell r="H105">
            <v>1.3486620889471449E-2</v>
          </cell>
          <cell r="I105">
            <v>0</v>
          </cell>
          <cell r="J105">
            <v>3.8957800440214296E-2</v>
          </cell>
          <cell r="K105">
            <v>1.1135492495671355E-2</v>
          </cell>
          <cell r="L105">
            <v>2.0350891354208589E-3</v>
          </cell>
          <cell r="M105">
            <v>4.2805796431312178E-4</v>
          </cell>
          <cell r="N105">
            <v>0.1306353806924791</v>
          </cell>
          <cell r="O105">
            <v>1.9981764371414633E-4</v>
          </cell>
          <cell r="P105">
            <v>3.03815838150666E-3</v>
          </cell>
          <cell r="Q105">
            <v>3.03815838150666E-3</v>
          </cell>
          <cell r="R105">
            <v>3.03815838150666E-3</v>
          </cell>
          <cell r="S105">
            <v>1</v>
          </cell>
        </row>
        <row r="106">
          <cell r="A106" t="str">
            <v>F128</v>
          </cell>
          <cell r="B106" t="str">
            <v>Account 371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1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1</v>
          </cell>
        </row>
        <row r="107">
          <cell r="A107" t="str">
            <v>F129</v>
          </cell>
          <cell r="B107" t="str">
            <v>Account 372</v>
          </cell>
          <cell r="C107">
            <v>0</v>
          </cell>
          <cell r="D107">
            <v>0</v>
          </cell>
          <cell r="E107">
            <v>0</v>
          </cell>
          <cell r="F107">
            <v>7.6923076923076927E-2</v>
          </cell>
          <cell r="G107">
            <v>7.6923076923076927E-2</v>
          </cell>
          <cell r="H107">
            <v>7.6923076923076927E-2</v>
          </cell>
          <cell r="I107">
            <v>7.6923076923076927E-2</v>
          </cell>
          <cell r="J107">
            <v>7.6923076923076927E-2</v>
          </cell>
          <cell r="K107">
            <v>7.6923076923076927E-2</v>
          </cell>
          <cell r="L107">
            <v>7.6923076923076927E-2</v>
          </cell>
          <cell r="M107">
            <v>7.6923076923076927E-2</v>
          </cell>
          <cell r="N107">
            <v>7.6923076923076927E-2</v>
          </cell>
          <cell r="O107">
            <v>7.6923076923076927E-2</v>
          </cell>
          <cell r="P107">
            <v>7.6923076923076927E-2</v>
          </cell>
          <cell r="Q107">
            <v>7.6923076923076927E-2</v>
          </cell>
          <cell r="R107">
            <v>7.6923076923076927E-2</v>
          </cell>
          <cell r="S107">
            <v>1</v>
          </cell>
        </row>
        <row r="108">
          <cell r="A108" t="str">
            <v>F130</v>
          </cell>
          <cell r="B108" t="str">
            <v>Account 373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1</v>
          </cell>
        </row>
        <row r="109">
          <cell r="A109" t="str">
            <v>F131</v>
          </cell>
          <cell r="B109" t="str">
            <v>Account 581 thru 587 &amp; 591 thru 597</v>
          </cell>
          <cell r="C109">
            <v>0</v>
          </cell>
          <cell r="D109">
            <v>0</v>
          </cell>
          <cell r="E109">
            <v>0</v>
          </cell>
          <cell r="F109">
            <v>0.5431178716251488</v>
          </cell>
          <cell r="G109">
            <v>0.24651479307064361</v>
          </cell>
          <cell r="H109">
            <v>6.8434723782509047E-2</v>
          </cell>
          <cell r="I109">
            <v>3.5081888691545951E-2</v>
          </cell>
          <cell r="J109">
            <v>2.2844854412390034E-3</v>
          </cell>
          <cell r="K109">
            <v>9.8890964518531053E-3</v>
          </cell>
          <cell r="L109">
            <v>5.3505083595494331E-4</v>
          </cell>
          <cell r="M109">
            <v>2.0515278338273965E-4</v>
          </cell>
          <cell r="N109">
            <v>9.2822255042778745E-2</v>
          </cell>
          <cell r="O109">
            <v>5.8020944698907698E-4</v>
          </cell>
          <cell r="P109">
            <v>1.7815760931835713E-4</v>
          </cell>
          <cell r="Q109">
            <v>1.7815760931835713E-4</v>
          </cell>
          <cell r="R109">
            <v>1.7815760931835713E-4</v>
          </cell>
          <cell r="S109">
            <v>1</v>
          </cell>
        </row>
        <row r="110">
          <cell r="A110" t="str">
            <v>F132</v>
          </cell>
          <cell r="B110" t="str">
            <v>Account 364 + 365</v>
          </cell>
          <cell r="C110">
            <v>0</v>
          </cell>
          <cell r="D110">
            <v>0</v>
          </cell>
          <cell r="E110">
            <v>0</v>
          </cell>
          <cell r="F110">
            <v>0.53119782782208946</v>
          </cell>
          <cell r="G110">
            <v>0.27631466807631871</v>
          </cell>
          <cell r="H110">
            <v>8.0027424599263916E-2</v>
          </cell>
          <cell r="I110">
            <v>1.1318735620471341E-2</v>
          </cell>
          <cell r="J110">
            <v>0</v>
          </cell>
          <cell r="K110">
            <v>1.0847617180509703E-2</v>
          </cell>
          <cell r="L110">
            <v>1.4700089622347065E-4</v>
          </cell>
          <cell r="M110">
            <v>1.3545756163534266E-4</v>
          </cell>
          <cell r="N110">
            <v>8.9342238759414938E-2</v>
          </cell>
          <cell r="O110">
            <v>6.6902948407311907E-4</v>
          </cell>
          <cell r="P110">
            <v>0</v>
          </cell>
          <cell r="Q110">
            <v>0</v>
          </cell>
          <cell r="R110">
            <v>0</v>
          </cell>
          <cell r="S110">
            <v>1</v>
          </cell>
        </row>
        <row r="111">
          <cell r="A111" t="str">
            <v>F133</v>
          </cell>
          <cell r="B111" t="str">
            <v>Account 366 + 367</v>
          </cell>
          <cell r="C111">
            <v>0</v>
          </cell>
          <cell r="D111">
            <v>0</v>
          </cell>
          <cell r="E111">
            <v>0</v>
          </cell>
          <cell r="F111">
            <v>0.60634676110342911</v>
          </cell>
          <cell r="G111">
            <v>0.22259216106508412</v>
          </cell>
          <cell r="H111">
            <v>6.4468084557505675E-2</v>
          </cell>
          <cell r="I111">
            <v>2.5874415803160363E-3</v>
          </cell>
          <cell r="J111">
            <v>0</v>
          </cell>
          <cell r="K111">
            <v>8.7385681238951549E-3</v>
          </cell>
          <cell r="L111">
            <v>1.1842023225436881E-4</v>
          </cell>
          <cell r="M111">
            <v>1.0912121164950157E-4</v>
          </cell>
          <cell r="N111">
            <v>9.4500488766231308E-2</v>
          </cell>
          <cell r="O111">
            <v>5.3895335963475384E-4</v>
          </cell>
          <cell r="P111">
            <v>0</v>
          </cell>
          <cell r="Q111">
            <v>0</v>
          </cell>
          <cell r="R111">
            <v>0</v>
          </cell>
          <cell r="S111">
            <v>1</v>
          </cell>
        </row>
        <row r="112">
          <cell r="A112" t="str">
            <v>F134</v>
          </cell>
          <cell r="B112" t="str">
            <v>Account 364 + 365 + 369  (OH)</v>
          </cell>
          <cell r="C112">
            <v>0</v>
          </cell>
          <cell r="D112">
            <v>0</v>
          </cell>
          <cell r="E112">
            <v>0</v>
          </cell>
          <cell r="F112">
            <v>0.5646956754982182</v>
          </cell>
          <cell r="G112">
            <v>0.25007754265454785</v>
          </cell>
          <cell r="H112">
            <v>6.9759593844534146E-2</v>
          </cell>
          <cell r="I112">
            <v>9.8098101597252907E-3</v>
          </cell>
          <cell r="J112">
            <v>0</v>
          </cell>
          <cell r="K112">
            <v>9.401497551874383E-3</v>
          </cell>
          <cell r="L112">
            <v>5.4551956362379223E-4</v>
          </cell>
          <cell r="M112">
            <v>2.053453175462253E-4</v>
          </cell>
          <cell r="N112">
            <v>9.4925175713158103E-2</v>
          </cell>
          <cell r="O112">
            <v>5.7983969677197482E-4</v>
          </cell>
          <cell r="P112">
            <v>0</v>
          </cell>
          <cell r="Q112">
            <v>0</v>
          </cell>
          <cell r="R112">
            <v>0</v>
          </cell>
          <cell r="S112">
            <v>1</v>
          </cell>
        </row>
        <row r="113">
          <cell r="A113" t="str">
            <v>F135</v>
          </cell>
          <cell r="B113" t="str">
            <v>Account 366 + 367 + 369  (UG)</v>
          </cell>
          <cell r="C113">
            <v>0</v>
          </cell>
          <cell r="D113">
            <v>0</v>
          </cell>
          <cell r="E113">
            <v>0</v>
          </cell>
          <cell r="F113">
            <v>0.63847973148955328</v>
          </cell>
          <cell r="G113">
            <v>0.1964867193139728</v>
          </cell>
          <cell r="H113">
            <v>5.3254761672275774E-2</v>
          </cell>
          <cell r="I113">
            <v>2.1153774532638855E-3</v>
          </cell>
          <cell r="J113">
            <v>0</v>
          </cell>
          <cell r="K113">
            <v>7.1442656420634843E-3</v>
          </cell>
          <cell r="L113">
            <v>6.6902721772664649E-4</v>
          </cell>
          <cell r="M113">
            <v>2.0957099790259236E-4</v>
          </cell>
          <cell r="N113">
            <v>0.10119992185518628</v>
          </cell>
          <cell r="O113">
            <v>4.4062435805523664E-4</v>
          </cell>
          <cell r="P113">
            <v>0</v>
          </cell>
          <cell r="Q113">
            <v>0</v>
          </cell>
          <cell r="R113">
            <v>0</v>
          </cell>
          <cell r="S113">
            <v>1</v>
          </cell>
        </row>
        <row r="114">
          <cell r="A114" t="str">
            <v>F136</v>
          </cell>
          <cell r="B114" t="str">
            <v>Account 902 + 903 + 904</v>
          </cell>
          <cell r="C114">
            <v>0</v>
          </cell>
          <cell r="D114">
            <v>0</v>
          </cell>
          <cell r="E114">
            <v>0</v>
          </cell>
          <cell r="F114">
            <v>0.85278051655847564</v>
          </cell>
          <cell r="G114">
            <v>3.1575841689494413E-2</v>
          </cell>
          <cell r="H114">
            <v>5.8266424581653008E-3</v>
          </cell>
          <cell r="I114">
            <v>7.6249230415128605E-3</v>
          </cell>
          <cell r="J114">
            <v>8.2904151394039612E-3</v>
          </cell>
          <cell r="K114">
            <v>3.4825089585814868E-3</v>
          </cell>
          <cell r="L114">
            <v>2.1749138845496823E-3</v>
          </cell>
          <cell r="M114">
            <v>4.5746851760581562E-4</v>
          </cell>
          <cell r="N114">
            <v>8.771127807081136E-2</v>
          </cell>
          <cell r="O114">
            <v>1.0739860096555443E-5</v>
          </cell>
          <cell r="P114">
            <v>1.1525982314316034E-5</v>
          </cell>
          <cell r="Q114">
            <v>2.6612919494371003E-5</v>
          </cell>
          <cell r="R114">
            <v>2.6612919494371003E-5</v>
          </cell>
          <cell r="S114">
            <v>1</v>
          </cell>
        </row>
        <row r="115">
          <cell r="A115" t="str">
            <v>F137</v>
          </cell>
          <cell r="B115" t="str">
            <v>Total O &amp; M Expense</v>
          </cell>
          <cell r="C115">
            <v>0</v>
          </cell>
          <cell r="D115">
            <v>0</v>
          </cell>
          <cell r="E115">
            <v>0</v>
          </cell>
          <cell r="F115">
            <v>0.35856042356017565</v>
          </cell>
          <cell r="G115">
            <v>0.26408203129872732</v>
          </cell>
          <cell r="H115">
            <v>8.7416190333786933E-2</v>
          </cell>
          <cell r="I115">
            <v>5.6071649845686614E-3</v>
          </cell>
          <cell r="J115">
            <v>0.1568768956047466</v>
          </cell>
          <cell r="K115">
            <v>7.3824965335934295E-3</v>
          </cell>
          <cell r="L115">
            <v>3.1879840396214099E-4</v>
          </cell>
          <cell r="M115">
            <v>5.1255252231742553E-4</v>
          </cell>
          <cell r="N115">
            <v>6.7150571991724542E-2</v>
          </cell>
          <cell r="O115">
            <v>5.5482104554298002E-4</v>
          </cell>
          <cell r="P115">
            <v>8.2044122989504802E-3</v>
          </cell>
          <cell r="Q115">
            <v>2.5660312901860344E-2</v>
          </cell>
          <cell r="R115">
            <v>1.7673328520043777E-2</v>
          </cell>
          <cell r="S115">
            <v>1</v>
          </cell>
        </row>
        <row r="116">
          <cell r="A116" t="str">
            <v>F137G</v>
          </cell>
          <cell r="B116" t="str">
            <v>Generation O &amp; M Exp</v>
          </cell>
          <cell r="C116">
            <v>0</v>
          </cell>
          <cell r="D116">
            <v>0</v>
          </cell>
          <cell r="E116">
            <v>0</v>
          </cell>
          <cell r="F116">
            <v>0.31840108073022311</v>
          </cell>
          <cell r="G116">
            <v>0.27489015835754088</v>
          </cell>
          <cell r="H116">
            <v>9.28799971629925E-2</v>
          </cell>
          <cell r="I116">
            <v>2.8373136903540215E-3</v>
          </cell>
          <cell r="J116">
            <v>0.17901149232130834</v>
          </cell>
          <cell r="K116">
            <v>7.3163055943166978E-3</v>
          </cell>
          <cell r="L116">
            <v>2.2388434206237063E-4</v>
          </cell>
          <cell r="M116">
            <v>5.5885548905086093E-4</v>
          </cell>
          <cell r="N116">
            <v>6.3557195281612508E-2</v>
          </cell>
          <cell r="O116">
            <v>5.6909834147879921E-4</v>
          </cell>
          <cell r="P116">
            <v>9.4140076515919647E-3</v>
          </cell>
          <cell r="Q116">
            <v>2.9945680984222671E-2</v>
          </cell>
          <cell r="R116">
            <v>2.0394930053245407E-2</v>
          </cell>
          <cell r="S116">
            <v>1</v>
          </cell>
        </row>
        <row r="117">
          <cell r="A117" t="str">
            <v>F137T</v>
          </cell>
          <cell r="B117" t="str">
            <v>Transmission O &amp; M Exp</v>
          </cell>
          <cell r="C117">
            <v>0</v>
          </cell>
          <cell r="D117">
            <v>0</v>
          </cell>
          <cell r="E117">
            <v>0</v>
          </cell>
          <cell r="F117">
            <v>0.33895056728158685</v>
          </cell>
          <cell r="G117">
            <v>0.2774814878170751</v>
          </cell>
          <cell r="H117">
            <v>8.9573892868729493E-2</v>
          </cell>
          <cell r="I117">
            <v>2.0966280983772609E-3</v>
          </cell>
          <cell r="J117">
            <v>0.17064686796817535</v>
          </cell>
          <cell r="K117">
            <v>6.6133241894246759E-3</v>
          </cell>
          <cell r="L117">
            <v>2.0857420033217538E-4</v>
          </cell>
          <cell r="M117">
            <v>3.8984768033234815E-4</v>
          </cell>
          <cell r="N117">
            <v>6.5627016161163718E-2</v>
          </cell>
          <cell r="O117">
            <v>6.0197378070384121E-4</v>
          </cell>
          <cell r="P117">
            <v>8.4978283758878718E-3</v>
          </cell>
          <cell r="Q117">
            <v>2.1964538398993386E-2</v>
          </cell>
          <cell r="R117">
            <v>1.7347453179217813E-2</v>
          </cell>
          <cell r="S117">
            <v>1</v>
          </cell>
        </row>
        <row r="118">
          <cell r="A118" t="str">
            <v>F137D</v>
          </cell>
          <cell r="B118" t="str">
            <v xml:space="preserve">Distribution O &amp; M Exp </v>
          </cell>
          <cell r="C118">
            <v>0</v>
          </cell>
          <cell r="D118">
            <v>0</v>
          </cell>
          <cell r="E118">
            <v>0</v>
          </cell>
          <cell r="F118">
            <v>0.54054031867854702</v>
          </cell>
          <cell r="G118">
            <v>0.2461890671172916</v>
          </cell>
          <cell r="H118">
            <v>6.8700137085952476E-2</v>
          </cell>
          <cell r="I118">
            <v>3.2343825477048005E-2</v>
          </cell>
          <cell r="J118">
            <v>6.8528358164167708E-3</v>
          </cell>
          <cell r="K118">
            <v>1.0059659944078982E-2</v>
          </cell>
          <cell r="L118">
            <v>5.2232906993957364E-4</v>
          </cell>
          <cell r="M118">
            <v>2.2619038922403308E-4</v>
          </cell>
          <cell r="N118">
            <v>9.1930770224364466E-2</v>
          </cell>
          <cell r="O118">
            <v>5.9198657123027431E-4</v>
          </cell>
          <cell r="P118">
            <v>4.1141948484687803E-4</v>
          </cell>
          <cell r="Q118">
            <v>9.3045285313566217E-4</v>
          </cell>
          <cell r="R118">
            <v>7.0100728792423265E-4</v>
          </cell>
          <cell r="S118">
            <v>1</v>
          </cell>
        </row>
        <row r="119">
          <cell r="A119" t="str">
            <v>F137R</v>
          </cell>
          <cell r="B119" t="str">
            <v>Retail O &amp; M Exp  (Customer)</v>
          </cell>
          <cell r="C119">
            <v>0</v>
          </cell>
          <cell r="D119">
            <v>0</v>
          </cell>
          <cell r="E119">
            <v>0</v>
          </cell>
          <cell r="F119">
            <v>0.85462793204989895</v>
          </cell>
          <cell r="G119">
            <v>2.9766302619335355E-2</v>
          </cell>
          <cell r="H119">
            <v>5.1027399152060414E-3</v>
          </cell>
          <cell r="I119">
            <v>8.1562395414022278E-3</v>
          </cell>
          <cell r="J119">
            <v>7.2382114561459843E-3</v>
          </cell>
          <cell r="K119">
            <v>3.4786308743713595E-3</v>
          </cell>
          <cell r="L119">
            <v>2.2438569753083942E-3</v>
          </cell>
          <cell r="M119">
            <v>4.7260755430000574E-4</v>
          </cell>
          <cell r="N119">
            <v>8.8805752511835381E-2</v>
          </cell>
          <cell r="O119">
            <v>1.0661010195594862E-5</v>
          </cell>
          <cell r="P119">
            <v>1.1511389664271826E-5</v>
          </cell>
          <cell r="Q119">
            <v>5.3512403418519102E-5</v>
          </cell>
          <cell r="R119">
            <v>3.2041698918036537E-5</v>
          </cell>
          <cell r="S119">
            <v>1</v>
          </cell>
        </row>
        <row r="120">
          <cell r="A120" t="str">
            <v>F137M</v>
          </cell>
          <cell r="B120" t="str">
            <v xml:space="preserve">Misc &amp; Customer O &amp; M Exp </v>
          </cell>
          <cell r="C120">
            <v>0</v>
          </cell>
          <cell r="D120">
            <v>0</v>
          </cell>
          <cell r="E120">
            <v>0</v>
          </cell>
          <cell r="F120">
            <v>0.40699770433233368</v>
          </cell>
          <cell r="G120">
            <v>0.26604829024262955</v>
          </cell>
          <cell r="H120">
            <v>8.2358502052883642E-2</v>
          </cell>
          <cell r="I120">
            <v>5.9844966363501381E-3</v>
          </cell>
          <cell r="J120">
            <v>0.12315062656674258</v>
          </cell>
          <cell r="K120">
            <v>8.4484920904371388E-3</v>
          </cell>
          <cell r="L120">
            <v>2.7542354000494149E-4</v>
          </cell>
          <cell r="M120">
            <v>3.539347696718907E-4</v>
          </cell>
          <cell r="N120">
            <v>7.2502478242994509E-2</v>
          </cell>
          <cell r="O120">
            <v>6.3661179214994442E-4</v>
          </cell>
          <cell r="P120">
            <v>6.1343366117120202E-3</v>
          </cell>
          <cell r="Q120">
            <v>1.4734950200145413E-2</v>
          </cell>
          <cell r="R120">
            <v>1.2374152921944659E-2</v>
          </cell>
          <cell r="S120">
            <v>1</v>
          </cell>
        </row>
        <row r="121">
          <cell r="A121" t="str">
            <v>F138</v>
          </cell>
          <cell r="B121" t="str">
            <v>GTD O&amp;M Exp  (less fuel, purchased p &amp; wheeling)</v>
          </cell>
          <cell r="C121">
            <v>0</v>
          </cell>
          <cell r="D121">
            <v>0</v>
          </cell>
          <cell r="E121">
            <v>0</v>
          </cell>
          <cell r="F121">
            <v>0.46517393622124814</v>
          </cell>
          <cell r="G121">
            <v>0.23729080594656712</v>
          </cell>
          <cell r="H121">
            <v>7.2588071346608274E-2</v>
          </cell>
          <cell r="I121">
            <v>1.2031280264176913E-2</v>
          </cell>
          <cell r="J121">
            <v>0.1007919216307373</v>
          </cell>
          <cell r="K121">
            <v>7.42366622621758E-3</v>
          </cell>
          <cell r="L121">
            <v>5.5102135080567125E-4</v>
          </cell>
          <cell r="M121">
            <v>3.3698989659877856E-4</v>
          </cell>
          <cell r="N121">
            <v>7.6082075124231374E-2</v>
          </cell>
          <cell r="O121">
            <v>5.2857010985461598E-4</v>
          </cell>
          <cell r="P121">
            <v>5.0265419999859689E-3</v>
          </cell>
          <cell r="Q121">
            <v>1.2105576169874109E-2</v>
          </cell>
          <cell r="R121">
            <v>1.0069543713093786E-2</v>
          </cell>
          <cell r="S121">
            <v>1</v>
          </cell>
        </row>
        <row r="122">
          <cell r="A122" t="str">
            <v>F138G</v>
          </cell>
          <cell r="B122" t="str">
            <v xml:space="preserve">Generation O &amp; M Exp (less fuel &amp; purchased power) </v>
          </cell>
          <cell r="C122">
            <v>0</v>
          </cell>
          <cell r="D122">
            <v>0</v>
          </cell>
          <cell r="E122">
            <v>0</v>
          </cell>
          <cell r="F122">
            <v>0.34573284175561814</v>
          </cell>
          <cell r="G122">
            <v>0.27709023300000502</v>
          </cell>
          <cell r="H122">
            <v>8.8955862930045884E-2</v>
          </cell>
          <cell r="I122">
            <v>1.8575802547006596E-3</v>
          </cell>
          <cell r="J122">
            <v>0.16695712064381904</v>
          </cell>
          <cell r="K122">
            <v>7.0902242885279038E-3</v>
          </cell>
          <cell r="L122">
            <v>2.003251320436722E-4</v>
          </cell>
          <cell r="M122">
            <v>3.7205224265470145E-4</v>
          </cell>
          <cell r="N122">
            <v>6.5452956264633835E-2</v>
          </cell>
          <cell r="O122">
            <v>6.1407458999095165E-4</v>
          </cell>
          <cell r="P122">
            <v>8.408354916744255E-3</v>
          </cell>
          <cell r="Q122">
            <v>2.0393874334921392E-2</v>
          </cell>
          <cell r="R122">
            <v>1.6874499646294477E-2</v>
          </cell>
          <cell r="S122">
            <v>1</v>
          </cell>
        </row>
        <row r="123">
          <cell r="A123" t="str">
            <v>F138T</v>
          </cell>
          <cell r="B123" t="str">
            <v>Transmission O &amp; M Exp - (less wheeling exp)</v>
          </cell>
          <cell r="C123">
            <v>0</v>
          </cell>
          <cell r="D123">
            <v>0</v>
          </cell>
          <cell r="E123">
            <v>0</v>
          </cell>
          <cell r="F123">
            <v>0.34347145415227098</v>
          </cell>
          <cell r="G123">
            <v>0.27499862432742989</v>
          </cell>
          <cell r="H123">
            <v>8.820647075986307E-2</v>
          </cell>
          <cell r="I123">
            <v>1.8268775272007522E-3</v>
          </cell>
          <cell r="J123">
            <v>0.17261081033586431</v>
          </cell>
          <cell r="K123">
            <v>7.0312897095848852E-3</v>
          </cell>
          <cell r="L123">
            <v>1.9840947378747239E-4</v>
          </cell>
          <cell r="M123">
            <v>3.6599261306956515E-4</v>
          </cell>
          <cell r="N123">
            <v>6.4980054819904362E-2</v>
          </cell>
          <cell r="O123">
            <v>6.0999468412517479E-4</v>
          </cell>
          <cell r="P123">
            <v>8.3646275447783174E-3</v>
          </cell>
          <cell r="Q123">
            <v>2.0086768712027765E-2</v>
          </cell>
          <cell r="R123">
            <v>1.724862534009319E-2</v>
          </cell>
          <cell r="S123">
            <v>1</v>
          </cell>
        </row>
        <row r="124">
          <cell r="A124" t="str">
            <v>F138D</v>
          </cell>
          <cell r="B124" t="str">
            <v xml:space="preserve">Distribution O &amp; M Exp </v>
          </cell>
          <cell r="C124">
            <v>0</v>
          </cell>
          <cell r="D124">
            <v>0</v>
          </cell>
          <cell r="E124">
            <v>0</v>
          </cell>
          <cell r="F124">
            <v>0.5431178716251488</v>
          </cell>
          <cell r="G124">
            <v>0.24651479307064361</v>
          </cell>
          <cell r="H124">
            <v>6.8434723782509033E-2</v>
          </cell>
          <cell r="I124">
            <v>3.5081888691545951E-2</v>
          </cell>
          <cell r="J124">
            <v>2.2844854412390034E-3</v>
          </cell>
          <cell r="K124">
            <v>9.8890964518531053E-3</v>
          </cell>
          <cell r="L124">
            <v>5.3505083595494331E-4</v>
          </cell>
          <cell r="M124">
            <v>2.0515278338273965E-4</v>
          </cell>
          <cell r="N124">
            <v>9.2822255042778745E-2</v>
          </cell>
          <cell r="O124">
            <v>5.8020944698907698E-4</v>
          </cell>
          <cell r="P124">
            <v>1.7815760931835713E-4</v>
          </cell>
          <cell r="Q124">
            <v>1.7815760931835713E-4</v>
          </cell>
          <cell r="R124">
            <v>1.7815760931835713E-4</v>
          </cell>
          <cell r="S124">
            <v>1</v>
          </cell>
        </row>
        <row r="125">
          <cell r="A125" t="str">
            <v>F138R</v>
          </cell>
          <cell r="B125" t="str">
            <v>Retail O &amp; M Exp  (Customer)</v>
          </cell>
          <cell r="C125">
            <v>0</v>
          </cell>
          <cell r="D125">
            <v>0</v>
          </cell>
          <cell r="E125">
            <v>0</v>
          </cell>
          <cell r="F125">
            <v>0.85454842705351874</v>
          </cell>
          <cell r="G125">
            <v>2.9871586495254121E-2</v>
          </cell>
          <cell r="H125">
            <v>5.1189405745740036E-3</v>
          </cell>
          <cell r="I125">
            <v>8.1505737721491688E-3</v>
          </cell>
          <cell r="J125">
            <v>7.2430263247767529E-3</v>
          </cell>
          <cell r="K125">
            <v>3.478116703819274E-3</v>
          </cell>
          <cell r="L125">
            <v>2.2429671332991571E-3</v>
          </cell>
          <cell r="M125">
            <v>4.7178274818057155E-4</v>
          </cell>
          <cell r="N125">
            <v>8.8806672142818829E-2</v>
          </cell>
          <cell r="O125">
            <v>1.1063298841235599E-5</v>
          </cell>
          <cell r="P125">
            <v>1.0190875656186684E-5</v>
          </cell>
          <cell r="Q125">
            <v>2.3326438556021258E-5</v>
          </cell>
          <cell r="R125">
            <v>2.3326438556021258E-5</v>
          </cell>
          <cell r="S125">
            <v>1</v>
          </cell>
        </row>
        <row r="126">
          <cell r="A126" t="str">
            <v>F138M</v>
          </cell>
          <cell r="B126" t="str">
            <v xml:space="preserve">Misc &amp; Customer O &amp; M Exp </v>
          </cell>
          <cell r="C126">
            <v>0</v>
          </cell>
          <cell r="D126">
            <v>0</v>
          </cell>
          <cell r="E126">
            <v>0</v>
          </cell>
          <cell r="F126">
            <v>7.6923076923076927E-2</v>
          </cell>
          <cell r="G126">
            <v>7.6923076923076927E-2</v>
          </cell>
          <cell r="H126">
            <v>7.6923076923076927E-2</v>
          </cell>
          <cell r="I126">
            <v>7.6923076923076927E-2</v>
          </cell>
          <cell r="J126">
            <v>7.6923076923076927E-2</v>
          </cell>
          <cell r="K126">
            <v>7.6923076923076927E-2</v>
          </cell>
          <cell r="L126">
            <v>7.6923076923076927E-2</v>
          </cell>
          <cell r="M126">
            <v>7.6923076923076927E-2</v>
          </cell>
          <cell r="N126">
            <v>7.6923076923076927E-2</v>
          </cell>
          <cell r="O126">
            <v>7.6923076923076927E-2</v>
          </cell>
          <cell r="P126">
            <v>7.6923076923076927E-2</v>
          </cell>
          <cell r="Q126">
            <v>7.6923076923076927E-2</v>
          </cell>
          <cell r="R126">
            <v>7.6923076923076927E-2</v>
          </cell>
          <cell r="S126">
            <v>1</v>
          </cell>
        </row>
        <row r="127">
          <cell r="A127" t="str">
            <v>F140</v>
          </cell>
          <cell r="B127" t="str">
            <v>Revenue Requirement Before Rev Credits</v>
          </cell>
          <cell r="C127">
            <v>0</v>
          </cell>
          <cell r="D127">
            <v>0</v>
          </cell>
          <cell r="E127">
            <v>0</v>
          </cell>
          <cell r="F127">
            <v>0.37505823624434115</v>
          </cell>
          <cell r="G127">
            <v>0.26948475987658699</v>
          </cell>
          <cell r="H127">
            <v>8.5323444400192405E-2</v>
          </cell>
          <cell r="I127">
            <v>6.2248956332308421E-3</v>
          </cell>
          <cell r="J127">
            <v>0.14112117538759233</v>
          </cell>
          <cell r="K127">
            <v>7.5848585070070248E-3</v>
          </cell>
          <cell r="L127">
            <v>3.0627381927896295E-4</v>
          </cell>
          <cell r="M127">
            <v>5.4240176599364414E-4</v>
          </cell>
          <cell r="N127">
            <v>7.058829374083897E-2</v>
          </cell>
          <cell r="O127">
            <v>5.5952035071762539E-4</v>
          </cell>
          <cell r="P127">
            <v>7.1657475890743588E-3</v>
          </cell>
          <cell r="Q127">
            <v>2.0780556627261665E-2</v>
          </cell>
          <cell r="R127">
            <v>1.5259835962699805E-2</v>
          </cell>
          <cell r="S127">
            <v>1</v>
          </cell>
        </row>
        <row r="128">
          <cell r="A128" t="str">
            <v>F140G</v>
          </cell>
          <cell r="B128" t="str">
            <v>Revenue Requirement Before Rev Credits</v>
          </cell>
          <cell r="C128">
            <v>0</v>
          </cell>
          <cell r="D128">
            <v>0</v>
          </cell>
          <cell r="E128">
            <v>0</v>
          </cell>
          <cell r="F128">
            <v>0.32345560665046424</v>
          </cell>
          <cell r="G128">
            <v>0.27990417112480165</v>
          </cell>
          <cell r="H128">
            <v>9.1972295333427032E-2</v>
          </cell>
          <cell r="I128">
            <v>2.8535491497781004E-3</v>
          </cell>
          <cell r="J128">
            <v>0.17356925245933538</v>
          </cell>
          <cell r="K128">
            <v>7.1343074034468353E-3</v>
          </cell>
          <cell r="L128">
            <v>2.1913600479901653E-4</v>
          </cell>
          <cell r="M128">
            <v>5.8940176295765097E-4</v>
          </cell>
          <cell r="N128">
            <v>6.4992486347540679E-2</v>
          </cell>
          <cell r="O128">
            <v>5.6176801710514513E-4</v>
          </cell>
          <cell r="P128">
            <v>8.925116767555908E-3</v>
          </cell>
          <cell r="Q128">
            <v>2.6688648812033706E-2</v>
          </cell>
          <cell r="R128">
            <v>1.9134260166837561E-2</v>
          </cell>
          <cell r="S128">
            <v>1</v>
          </cell>
        </row>
        <row r="129">
          <cell r="A129" t="str">
            <v>F140T</v>
          </cell>
          <cell r="B129" t="str">
            <v>Revenue Requirement Before Rev Credits</v>
          </cell>
          <cell r="C129">
            <v>0</v>
          </cell>
          <cell r="D129">
            <v>0</v>
          </cell>
          <cell r="E129">
            <v>0</v>
          </cell>
          <cell r="F129">
            <v>0.34040366652016457</v>
          </cell>
          <cell r="G129">
            <v>0.28594839817307288</v>
          </cell>
          <cell r="H129">
            <v>8.8673588226581029E-2</v>
          </cell>
          <cell r="I129">
            <v>2.2135475988279999E-3</v>
          </cell>
          <cell r="J129">
            <v>0.16518041477589901</v>
          </cell>
          <cell r="K129">
            <v>6.5742527057948662E-3</v>
          </cell>
          <cell r="L129">
            <v>1.9901201700667784E-4</v>
          </cell>
          <cell r="M129">
            <v>4.9595426863632505E-4</v>
          </cell>
          <cell r="N129">
            <v>6.727319024616378E-2</v>
          </cell>
          <cell r="O129">
            <v>5.7197402841294414E-4</v>
          </cell>
          <cell r="P129">
            <v>7.853655965978654E-3</v>
          </cell>
          <cell r="Q129">
            <v>1.8390929579941828E-2</v>
          </cell>
          <cell r="R129">
            <v>1.6221415892982562E-2</v>
          </cell>
          <cell r="S129">
            <v>1</v>
          </cell>
        </row>
        <row r="130">
          <cell r="A130" t="str">
            <v>F140D</v>
          </cell>
          <cell r="B130" t="str">
            <v>Revenue Requirement Before Rev Credits</v>
          </cell>
          <cell r="C130">
            <v>0</v>
          </cell>
          <cell r="D130">
            <v>0</v>
          </cell>
          <cell r="E130">
            <v>0</v>
          </cell>
          <cell r="F130">
            <v>0.5535515496212009</v>
          </cell>
          <cell r="G130">
            <v>0.24732836856459947</v>
          </cell>
          <cell r="H130">
            <v>6.5904103533668282E-2</v>
          </cell>
          <cell r="I130">
            <v>2.3523698505864148E-2</v>
          </cell>
          <cell r="J130">
            <v>2.6127361761412293E-3</v>
          </cell>
          <cell r="K130">
            <v>1.0876179184792356E-2</v>
          </cell>
          <cell r="L130">
            <v>4.9069884425070062E-4</v>
          </cell>
          <cell r="M130">
            <v>3.9392832348767733E-4</v>
          </cell>
          <cell r="N130">
            <v>9.3801614168634126E-2</v>
          </cell>
          <cell r="O130">
            <v>6.1975327041352416E-4</v>
          </cell>
          <cell r="P130">
            <v>2.051151184985279E-4</v>
          </cell>
          <cell r="Q130">
            <v>3.8416839711429446E-4</v>
          </cell>
          <cell r="R130">
            <v>3.0808629187298905E-4</v>
          </cell>
          <cell r="S130">
            <v>1</v>
          </cell>
        </row>
        <row r="131">
          <cell r="A131" t="str">
            <v>F140R</v>
          </cell>
          <cell r="B131" t="str">
            <v>Revenue Requirement Before Rev Credits</v>
          </cell>
          <cell r="C131">
            <v>0</v>
          </cell>
          <cell r="D131">
            <v>0</v>
          </cell>
          <cell r="E131">
            <v>0</v>
          </cell>
          <cell r="F131">
            <v>0.83449756794297336</v>
          </cell>
          <cell r="G131">
            <v>3.1776467014015243E-2</v>
          </cell>
          <cell r="H131">
            <v>7.9134955238763238E-3</v>
          </cell>
          <cell r="I131">
            <v>8.0083814809114601E-3</v>
          </cell>
          <cell r="J131">
            <v>1.6644601801912223E-2</v>
          </cell>
          <cell r="K131">
            <v>3.6765803802998945E-3</v>
          </cell>
          <cell r="L131">
            <v>2.1418791277244783E-3</v>
          </cell>
          <cell r="M131">
            <v>4.6284605287676416E-4</v>
          </cell>
          <cell r="N131">
            <v>9.2217271981541463E-2</v>
          </cell>
          <cell r="O131">
            <v>1.414913500044821E-5</v>
          </cell>
          <cell r="P131">
            <v>4.9453532526993607E-5</v>
          </cell>
          <cell r="Q131">
            <v>2.4897081761200883E-3</v>
          </cell>
          <cell r="R131">
            <v>1.0759785025636462E-4</v>
          </cell>
          <cell r="S131">
            <v>1</v>
          </cell>
        </row>
        <row r="132">
          <cell r="A132" t="str">
            <v>F140M</v>
          </cell>
          <cell r="B132" t="str">
            <v>Revenue Requirement Before Rev Credits</v>
          </cell>
          <cell r="C132">
            <v>0</v>
          </cell>
          <cell r="D132">
            <v>0</v>
          </cell>
          <cell r="E132">
            <v>0</v>
          </cell>
          <cell r="F132">
            <v>0.4008933906799596</v>
          </cell>
          <cell r="G132">
            <v>0.27005325479842512</v>
          </cell>
          <cell r="H132">
            <v>8.2857855476646716E-2</v>
          </cell>
          <cell r="I132">
            <v>6.1279199469340909E-3</v>
          </cell>
          <cell r="J132">
            <v>0.12456007410233134</v>
          </cell>
          <cell r="K132">
            <v>8.2459172449810669E-3</v>
          </cell>
          <cell r="L132">
            <v>2.7132674499582009E-4</v>
          </cell>
          <cell r="M132">
            <v>4.2077989136409498E-4</v>
          </cell>
          <cell r="N132">
            <v>7.2762968101757447E-2</v>
          </cell>
          <cell r="O132">
            <v>6.194589706302586E-4</v>
          </cell>
          <cell r="P132">
            <v>6.1358459068860862E-3</v>
          </cell>
          <cell r="Q132">
            <v>1.4596525376861914E-2</v>
          </cell>
          <cell r="R132">
            <v>1.2454657765642975E-2</v>
          </cell>
          <cell r="S132">
            <v>1</v>
          </cell>
        </row>
        <row r="133">
          <cell r="A133" t="str">
            <v>F141</v>
          </cell>
          <cell r="B133" t="str">
            <v>Firm Revenues</v>
          </cell>
          <cell r="C133">
            <v>0</v>
          </cell>
          <cell r="D133">
            <v>0</v>
          </cell>
          <cell r="E133">
            <v>0</v>
          </cell>
          <cell r="F133">
            <v>0.37643136257302112</v>
          </cell>
          <cell r="G133">
            <v>0.27920039270360569</v>
          </cell>
          <cell r="H133">
            <v>8.4185226772836047E-2</v>
          </cell>
          <cell r="I133">
            <v>8.3493834430601373E-3</v>
          </cell>
          <cell r="J133">
            <v>0.130425341209151</v>
          </cell>
          <cell r="K133">
            <v>7.3454479183869981E-3</v>
          </cell>
          <cell r="L133">
            <v>3.1777179730256154E-4</v>
          </cell>
          <cell r="M133">
            <v>7.3596122162594702E-4</v>
          </cell>
          <cell r="N133">
            <v>7.3955908745865995E-2</v>
          </cell>
          <cell r="O133">
            <v>5.0233728575399561E-4</v>
          </cell>
          <cell r="P133">
            <v>6.3787094230879655E-3</v>
          </cell>
          <cell r="Q133">
            <v>1.831085355368715E-2</v>
          </cell>
          <cell r="R133">
            <v>1.3861303352615281E-2</v>
          </cell>
          <cell r="S133">
            <v>1</v>
          </cell>
        </row>
        <row r="134">
          <cell r="A134" t="str">
            <v>F150</v>
          </cell>
          <cell r="B134" t="str">
            <v>Income Before State Taxes</v>
          </cell>
          <cell r="C134">
            <v>0</v>
          </cell>
          <cell r="D134">
            <v>0</v>
          </cell>
          <cell r="E134">
            <v>0</v>
          </cell>
          <cell r="F134">
            <v>0.31666138585334658</v>
          </cell>
          <cell r="G134">
            <v>8.9171824318046752E-2</v>
          </cell>
          <cell r="H134">
            <v>0.10668090369819894</v>
          </cell>
          <cell r="I134">
            <v>-1.4240228783217282E-2</v>
          </cell>
          <cell r="J134">
            <v>0.33924515920253306</v>
          </cell>
          <cell r="K134">
            <v>1.3993169810290165E-2</v>
          </cell>
          <cell r="L134">
            <v>-1.4288530914343792E-5</v>
          </cell>
          <cell r="M134">
            <v>-2.7658728452215398E-3</v>
          </cell>
          <cell r="N134">
            <v>1.8540335250869303E-2</v>
          </cell>
          <cell r="O134">
            <v>1.4466366042718783E-3</v>
          </cell>
          <cell r="P134">
            <v>2.0628587185430741E-2</v>
          </cell>
          <cell r="Q134">
            <v>7.0892999980082902E-2</v>
          </cell>
          <cell r="R134">
            <v>3.9759391446429593E-2</v>
          </cell>
          <cell r="S134">
            <v>1</v>
          </cell>
        </row>
        <row r="135">
          <cell r="A135" t="str">
            <v>F150G</v>
          </cell>
          <cell r="B135" t="str">
            <v>Income Before State Taxes</v>
          </cell>
          <cell r="C135">
            <v>0</v>
          </cell>
          <cell r="D135">
            <v>0</v>
          </cell>
          <cell r="E135">
            <v>0</v>
          </cell>
          <cell r="F135">
            <v>0.3664803480421388</v>
          </cell>
          <cell r="G135">
            <v>0.18993481795861258</v>
          </cell>
          <cell r="H135">
            <v>8.9477495835339482E-2</v>
          </cell>
          <cell r="I135">
            <v>-2.6228811862979481E-3</v>
          </cell>
          <cell r="J135">
            <v>0.21953354386115048</v>
          </cell>
          <cell r="K135">
            <v>9.7873251761557232E-3</v>
          </cell>
          <cell r="L135">
            <v>1.8996303571067411E-4</v>
          </cell>
          <cell r="M135">
            <v>-1.0063348324610677E-3</v>
          </cell>
          <cell r="N135">
            <v>4.5955033580527646E-2</v>
          </cell>
          <cell r="O135">
            <v>9.4763608294083537E-4</v>
          </cell>
          <cell r="P135">
            <v>1.3468458172939476E-2</v>
          </cell>
          <cell r="Q135">
            <v>4.1847360533803592E-2</v>
          </cell>
          <cell r="R135">
            <v>2.6007233739583992E-2</v>
          </cell>
          <cell r="S135">
            <v>1</v>
          </cell>
        </row>
        <row r="136">
          <cell r="A136" t="str">
            <v>F150T</v>
          </cell>
          <cell r="B136" t="str">
            <v>Income Before State Taxes</v>
          </cell>
          <cell r="C136">
            <v>0</v>
          </cell>
          <cell r="D136">
            <v>0</v>
          </cell>
          <cell r="E136">
            <v>0</v>
          </cell>
          <cell r="F136">
            <v>0.71636574804674691</v>
          </cell>
          <cell r="G136">
            <v>-2.1206826505314131</v>
          </cell>
          <cell r="H136">
            <v>0.11770708047220943</v>
          </cell>
          <cell r="I136">
            <v>-8.7241580725519935E-2</v>
          </cell>
          <cell r="J136">
            <v>1.7308353919995922</v>
          </cell>
          <cell r="K136">
            <v>8.1428714941926925E-2</v>
          </cell>
          <cell r="L136">
            <v>2.9714131411404446E-4</v>
          </cell>
          <cell r="M136">
            <v>-3.0935013713150605E-2</v>
          </cell>
          <cell r="N136">
            <v>-0.46475524902484888</v>
          </cell>
          <cell r="O136">
            <v>9.3350258619898062E-3</v>
          </cell>
          <cell r="P136">
            <v>0.14815682120157744</v>
          </cell>
          <cell r="Q136">
            <v>0.6147722944335634</v>
          </cell>
          <cell r="R136">
            <v>0.28471627586296622</v>
          </cell>
          <cell r="S136">
            <v>1</v>
          </cell>
        </row>
        <row r="137">
          <cell r="A137" t="str">
            <v>F150D</v>
          </cell>
          <cell r="B137" t="str">
            <v>Income Before State Taxes</v>
          </cell>
          <cell r="C137">
            <v>0</v>
          </cell>
          <cell r="D137">
            <v>0</v>
          </cell>
          <cell r="E137">
            <v>0</v>
          </cell>
          <cell r="F137">
            <v>0.46437534894583243</v>
          </cell>
          <cell r="G137">
            <v>0.33074361408834801</v>
          </cell>
          <cell r="H137">
            <v>4.9100560283442292E-2</v>
          </cell>
          <cell r="I137">
            <v>2.4765836803917498E-2</v>
          </cell>
          <cell r="J137">
            <v>-3.0461432710225458E-3</v>
          </cell>
          <cell r="K137">
            <v>2.1012263446690254E-3</v>
          </cell>
          <cell r="L137">
            <v>5.3873188602831515E-4</v>
          </cell>
          <cell r="M137">
            <v>2.2751245684578445E-3</v>
          </cell>
          <cell r="N137">
            <v>0.12972623532896871</v>
          </cell>
          <cell r="O137">
            <v>-6.0497095257040286E-5</v>
          </cell>
          <cell r="P137">
            <v>-1.3152163557565805E-4</v>
          </cell>
          <cell r="Q137">
            <v>-2.4637450950914174E-4</v>
          </cell>
          <cell r="R137">
            <v>-1.4214173729466963E-4</v>
          </cell>
          <cell r="S137">
            <v>1</v>
          </cell>
        </row>
        <row r="138">
          <cell r="A138" t="str">
            <v>F150R</v>
          </cell>
          <cell r="B138" t="str">
            <v>Income Before State Taxes</v>
          </cell>
          <cell r="C138">
            <v>0</v>
          </cell>
          <cell r="D138">
            <v>0</v>
          </cell>
          <cell r="E138">
            <v>0</v>
          </cell>
          <cell r="F138">
            <v>-0.7284519173381554</v>
          </cell>
          <cell r="G138">
            <v>-2.3140820483842885E-2</v>
          </cell>
          <cell r="H138">
            <v>0.21113123964315733</v>
          </cell>
          <cell r="I138">
            <v>-1.7748653057892805E-2</v>
          </cell>
          <cell r="J138">
            <v>0.76238558308846149</v>
          </cell>
          <cell r="K138">
            <v>1.24876025064596E-2</v>
          </cell>
          <cell r="L138">
            <v>-3.8325206137654923E-3</v>
          </cell>
          <cell r="M138">
            <v>-1.1275161713342223E-3</v>
          </cell>
          <cell r="N138">
            <v>0.62310998056064038</v>
          </cell>
          <cell r="O138">
            <v>-1.8811757764999331E-4</v>
          </cell>
          <cell r="P138">
            <v>-1.6216749477372112E-3</v>
          </cell>
          <cell r="Q138">
            <v>0.17026653858454344</v>
          </cell>
          <cell r="R138">
            <v>-3.2697242925947513E-3</v>
          </cell>
          <cell r="S138">
            <v>1</v>
          </cell>
        </row>
        <row r="139">
          <cell r="A139" t="str">
            <v>F150M</v>
          </cell>
          <cell r="B139" t="str">
            <v>Income Before State Taxes</v>
          </cell>
          <cell r="C139">
            <v>0</v>
          </cell>
          <cell r="D139">
            <v>0</v>
          </cell>
          <cell r="E139">
            <v>0</v>
          </cell>
          <cell r="F139">
            <v>-7.3082206488909334</v>
          </cell>
          <cell r="G139">
            <v>9.500589471304183</v>
          </cell>
          <cell r="H139">
            <v>0.45409862282010766</v>
          </cell>
          <cell r="I139">
            <v>0.7232728932764001</v>
          </cell>
          <cell r="J139">
            <v>-1.4406154377606339</v>
          </cell>
          <cell r="K139">
            <v>-0.40379667697870431</v>
          </cell>
          <cell r="L139">
            <v>-3.8932620093799718E-3</v>
          </cell>
          <cell r="M139">
            <v>0.1557724397605236</v>
          </cell>
          <cell r="N139">
            <v>1.5734212332865798</v>
          </cell>
          <cell r="O139">
            <v>-3.7910166992317772E-2</v>
          </cell>
          <cell r="P139">
            <v>-0.27994303639762358</v>
          </cell>
          <cell r="Q139">
            <v>-1.4765511830878328</v>
          </cell>
          <cell r="R139">
            <v>-0.45628752199981226</v>
          </cell>
          <cell r="S139">
            <v>1</v>
          </cell>
        </row>
        <row r="140">
          <cell r="A140" t="str">
            <v>F151</v>
          </cell>
          <cell r="B140" t="str">
            <v>Depreciation Expense</v>
          </cell>
          <cell r="C140">
            <v>0</v>
          </cell>
          <cell r="D140">
            <v>0</v>
          </cell>
          <cell r="E140">
            <v>0</v>
          </cell>
          <cell r="F140">
            <v>0.40655676078437381</v>
          </cell>
          <cell r="G140">
            <v>0.26569875790327996</v>
          </cell>
          <cell r="H140">
            <v>8.2247042388827102E-2</v>
          </cell>
          <cell r="I140">
            <v>9.2158223793638305E-3</v>
          </cell>
          <cell r="J140">
            <v>0.12137056696613006</v>
          </cell>
          <cell r="K140">
            <v>8.4296489272596056E-3</v>
          </cell>
          <cell r="L140">
            <v>2.717684120988252E-4</v>
          </cell>
          <cell r="M140">
            <v>3.4696836014617462E-4</v>
          </cell>
          <cell r="N140">
            <v>7.2421446268088205E-2</v>
          </cell>
          <cell r="O140">
            <v>6.3269706723910208E-4</v>
          </cell>
          <cell r="P140">
            <v>6.0607738225710479E-3</v>
          </cell>
          <cell r="Q140">
            <v>1.4549449408987119E-2</v>
          </cell>
          <cell r="R140">
            <v>1.2198297311635352E-2</v>
          </cell>
          <cell r="S140">
            <v>1</v>
          </cell>
        </row>
        <row r="141">
          <cell r="A141" t="str">
            <v>F151G</v>
          </cell>
          <cell r="B141" t="str">
            <v>Depreciation Expense</v>
          </cell>
          <cell r="C141">
            <v>0</v>
          </cell>
          <cell r="D141">
            <v>0</v>
          </cell>
          <cell r="E141">
            <v>0</v>
          </cell>
          <cell r="F141">
            <v>0.34614523771625788</v>
          </cell>
          <cell r="G141">
            <v>0.27714150291305473</v>
          </cell>
          <cell r="H141">
            <v>8.8894393088455981E-2</v>
          </cell>
          <cell r="I141">
            <v>1.841241134830924E-3</v>
          </cell>
          <cell r="J141">
            <v>0.16676727879563391</v>
          </cell>
          <cell r="K141">
            <v>7.0861614678240977E-3</v>
          </cell>
          <cell r="L141">
            <v>1.9995857975879463E-4</v>
          </cell>
          <cell r="M141">
            <v>3.6886945280377838E-4</v>
          </cell>
          <cell r="N141">
            <v>6.5486234694526996E-2</v>
          </cell>
          <cell r="O141">
            <v>6.1474355425440112E-4</v>
          </cell>
          <cell r="P141">
            <v>8.3924759959919659E-3</v>
          </cell>
          <cell r="Q141">
            <v>2.024446728630129E-2</v>
          </cell>
          <cell r="R141">
            <v>1.6817435320305354E-2</v>
          </cell>
          <cell r="S141">
            <v>1</v>
          </cell>
        </row>
        <row r="142">
          <cell r="A142" t="str">
            <v>F151T</v>
          </cell>
          <cell r="B142" t="str">
            <v>Depreciation Expense</v>
          </cell>
          <cell r="C142">
            <v>0</v>
          </cell>
          <cell r="D142">
            <v>0</v>
          </cell>
          <cell r="E142">
            <v>0</v>
          </cell>
          <cell r="F142">
            <v>0.34340037373305027</v>
          </cell>
          <cell r="G142">
            <v>0.27494171416134194</v>
          </cell>
          <cell r="H142">
            <v>8.8188216687089913E-2</v>
          </cell>
          <cell r="I142">
            <v>1.826499460205872E-3</v>
          </cell>
          <cell r="J142">
            <v>0.17276601076781811</v>
          </cell>
          <cell r="K142">
            <v>7.0298346046142185E-3</v>
          </cell>
          <cell r="L142">
            <v>1.9836841352350088E-4</v>
          </cell>
          <cell r="M142">
            <v>3.6591687196195889E-4</v>
          </cell>
          <cell r="N142">
            <v>6.4966607386408096E-2</v>
          </cell>
          <cell r="O142">
            <v>6.0986844749809615E-4</v>
          </cell>
          <cell r="P142">
            <v>8.3638913257047861E-3</v>
          </cell>
          <cell r="Q142">
            <v>2.0082611813620106E-2</v>
          </cell>
          <cell r="R142">
            <v>1.7260086327163283E-2</v>
          </cell>
          <cell r="S142">
            <v>1</v>
          </cell>
        </row>
        <row r="143">
          <cell r="A143" t="str">
            <v>F151D</v>
          </cell>
          <cell r="B143" t="str">
            <v>Depreciation Expense</v>
          </cell>
          <cell r="C143">
            <v>0</v>
          </cell>
          <cell r="D143">
            <v>0</v>
          </cell>
          <cell r="E143">
            <v>0</v>
          </cell>
          <cell r="F143">
            <v>0.55880700310046749</v>
          </cell>
          <cell r="G143">
            <v>0.24047358165360042</v>
          </cell>
          <cell r="H143">
            <v>6.650933156768081E-2</v>
          </cell>
          <cell r="I143">
            <v>2.8225694445843497E-2</v>
          </cell>
          <cell r="J143">
            <v>1.7421816323298744E-3</v>
          </cell>
          <cell r="K143">
            <v>1.1987641390655664E-2</v>
          </cell>
          <cell r="L143">
            <v>4.3237965121809441E-4</v>
          </cell>
          <cell r="M143">
            <v>2.9036822740779382E-4</v>
          </cell>
          <cell r="N143">
            <v>9.0434899826545845E-2</v>
          </cell>
          <cell r="O143">
            <v>6.8932179689858066E-4</v>
          </cell>
          <cell r="P143">
            <v>1.3586556911735254E-4</v>
          </cell>
          <cell r="Q143">
            <v>1.3586556911735254E-4</v>
          </cell>
          <cell r="R143">
            <v>1.3586556911735254E-4</v>
          </cell>
          <cell r="S143">
            <v>1</v>
          </cell>
        </row>
        <row r="144">
          <cell r="A144" t="str">
            <v>F151R</v>
          </cell>
          <cell r="B144" t="str">
            <v>Depreciation Expense</v>
          </cell>
          <cell r="C144">
            <v>0</v>
          </cell>
          <cell r="D144">
            <v>0</v>
          </cell>
          <cell r="E144">
            <v>0</v>
          </cell>
          <cell r="F144">
            <v>0.87121091198399003</v>
          </cell>
          <cell r="G144">
            <v>1.8685618887272257E-2</v>
          </cell>
          <cell r="H144">
            <v>3.6060824098817966E-4</v>
          </cell>
          <cell r="I144">
            <v>1.0806265281044006E-2</v>
          </cell>
          <cell r="J144">
            <v>1.4291196877289564E-3</v>
          </cell>
          <cell r="K144">
            <v>3.5368533735182337E-3</v>
          </cell>
          <cell r="L144">
            <v>2.4986356816757084E-3</v>
          </cell>
          <cell r="M144">
            <v>5.2555973340059469E-4</v>
          </cell>
          <cell r="N144">
            <v>9.0906317860013006E-2</v>
          </cell>
          <cell r="O144">
            <v>1.3313276223762299E-5</v>
          </cell>
          <cell r="P144">
            <v>8.9319980483059787E-6</v>
          </cell>
          <cell r="Q144">
            <v>8.9319980483059787E-6</v>
          </cell>
          <cell r="R144">
            <v>8.9319980483059787E-6</v>
          </cell>
          <cell r="S144">
            <v>1</v>
          </cell>
        </row>
        <row r="145">
          <cell r="A145" t="str">
            <v>F151M</v>
          </cell>
          <cell r="B145" t="str">
            <v>Depreciation Expense</v>
          </cell>
          <cell r="C145">
            <v>0</v>
          </cell>
          <cell r="D145">
            <v>0</v>
          </cell>
          <cell r="E145">
            <v>0</v>
          </cell>
          <cell r="F145">
            <v>7.6923076923076927E-2</v>
          </cell>
          <cell r="G145">
            <v>7.6923076923076927E-2</v>
          </cell>
          <cell r="H145">
            <v>7.6923076923076927E-2</v>
          </cell>
          <cell r="I145">
            <v>7.6923076923076927E-2</v>
          </cell>
          <cell r="J145">
            <v>7.6923076923076927E-2</v>
          </cell>
          <cell r="K145">
            <v>7.6923076923076927E-2</v>
          </cell>
          <cell r="L145">
            <v>7.6923076923076927E-2</v>
          </cell>
          <cell r="M145">
            <v>7.6923076923076927E-2</v>
          </cell>
          <cell r="N145">
            <v>7.6923076923076927E-2</v>
          </cell>
          <cell r="O145">
            <v>7.6923076923076927E-2</v>
          </cell>
          <cell r="P145">
            <v>7.6923076923076927E-2</v>
          </cell>
          <cell r="Q145">
            <v>7.6923076923076927E-2</v>
          </cell>
          <cell r="R145">
            <v>7.6923076923076927E-2</v>
          </cell>
          <cell r="S145">
            <v>1</v>
          </cell>
        </row>
        <row r="146">
          <cell r="A146">
            <v>0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-Page1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NPC Analysis-Not USed"/>
      <sheetName val="NPC adj-Not Used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>
        <row r="3">
          <cell r="C3" t="str">
            <v>Rocky Mountain Power</v>
          </cell>
        </row>
        <row r="5">
          <cell r="C5" t="str">
            <v>12 Months Ending December 31, 2010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8">
          <cell r="H58">
            <v>1724573805.7033823</v>
          </cell>
        </row>
      </sheetData>
      <sheetData sheetId="14"/>
      <sheetData sheetId="15"/>
      <sheetData sheetId="16"/>
      <sheetData sheetId="17"/>
      <sheetData sheetId="18"/>
      <sheetData sheetId="19"/>
      <sheetData sheetId="20">
        <row r="9">
          <cell r="A9" t="str">
            <v>Factor Name</v>
          </cell>
        </row>
      </sheetData>
      <sheetData sheetId="21">
        <row r="11">
          <cell r="A11" t="str">
            <v>Factor Name</v>
          </cell>
        </row>
      </sheetData>
      <sheetData sheetId="22">
        <row r="4">
          <cell r="P4">
            <v>0.74495515661281908</v>
          </cell>
        </row>
      </sheetData>
      <sheetData sheetId="23"/>
      <sheetData sheetId="24">
        <row r="251">
          <cell r="AG251" t="str">
            <v>DIS</v>
          </cell>
        </row>
        <row r="275">
          <cell r="H275">
            <v>0</v>
          </cell>
        </row>
        <row r="276">
          <cell r="H276">
            <v>0</v>
          </cell>
          <cell r="AG276">
            <v>0</v>
          </cell>
        </row>
        <row r="288">
          <cell r="H288">
            <v>115938437.37436633</v>
          </cell>
        </row>
        <row r="327">
          <cell r="AG327">
            <v>5.1178549502640197E-2</v>
          </cell>
        </row>
        <row r="608">
          <cell r="AG608">
            <v>0</v>
          </cell>
        </row>
        <row r="732">
          <cell r="H732">
            <v>25091221.66910474</v>
          </cell>
        </row>
        <row r="827">
          <cell r="H827">
            <v>98238.50889699017</v>
          </cell>
        </row>
        <row r="828">
          <cell r="H828">
            <v>652910.76721132139</v>
          </cell>
        </row>
        <row r="1021">
          <cell r="AG1021">
            <v>43810.742231877011</v>
          </cell>
        </row>
        <row r="1076">
          <cell r="AG1076">
            <v>0</v>
          </cell>
        </row>
        <row r="1093">
          <cell r="AG1093">
            <v>0</v>
          </cell>
        </row>
        <row r="1140">
          <cell r="AG1140">
            <v>0</v>
          </cell>
        </row>
        <row r="1141">
          <cell r="AG1141">
            <v>0</v>
          </cell>
        </row>
        <row r="1143">
          <cell r="AG1143">
            <v>0</v>
          </cell>
        </row>
        <row r="1148">
          <cell r="AG1148">
            <v>0</v>
          </cell>
        </row>
        <row r="1294">
          <cell r="AG1294">
            <v>-433227.37494349119</v>
          </cell>
        </row>
        <row r="1883">
          <cell r="AG1883">
            <v>48134.263537467246</v>
          </cell>
        </row>
        <row r="1885">
          <cell r="AG1885">
            <v>-48134.263537467246</v>
          </cell>
        </row>
        <row r="1936">
          <cell r="AG1936">
            <v>0</v>
          </cell>
        </row>
        <row r="1937">
          <cell r="AG1937">
            <v>0</v>
          </cell>
        </row>
        <row r="1960">
          <cell r="AG1960">
            <v>0</v>
          </cell>
        </row>
        <row r="1961">
          <cell r="AG1961">
            <v>0</v>
          </cell>
        </row>
        <row r="1962">
          <cell r="AG1962">
            <v>0</v>
          </cell>
        </row>
        <row r="1964">
          <cell r="AG1964">
            <v>0</v>
          </cell>
        </row>
        <row r="2001">
          <cell r="AG2001">
            <v>0</v>
          </cell>
        </row>
        <row r="2034">
          <cell r="H2034">
            <v>128921.22893744383</v>
          </cell>
        </row>
        <row r="2036">
          <cell r="AG2036">
            <v>0</v>
          </cell>
        </row>
        <row r="2058">
          <cell r="AG2058">
            <v>13140.555274701919</v>
          </cell>
        </row>
        <row r="2067">
          <cell r="AG2067">
            <v>0</v>
          </cell>
        </row>
        <row r="2139">
          <cell r="H2139">
            <v>0</v>
          </cell>
        </row>
        <row r="2147">
          <cell r="H2147">
            <v>-3029085.4566001594</v>
          </cell>
        </row>
        <row r="2151">
          <cell r="H2151">
            <v>-3.4157553211878022E-2</v>
          </cell>
        </row>
        <row r="2155">
          <cell r="H2155">
            <v>0</v>
          </cell>
        </row>
        <row r="2156">
          <cell r="AG2156">
            <v>0</v>
          </cell>
        </row>
        <row r="2171">
          <cell r="AG2171">
            <v>0</v>
          </cell>
        </row>
        <row r="2187">
          <cell r="AG2187">
            <v>0</v>
          </cell>
        </row>
        <row r="2207">
          <cell r="AG2207">
            <v>-26922.482423796235</v>
          </cell>
        </row>
        <row r="2219">
          <cell r="AG2219">
            <v>864.02560103648705</v>
          </cell>
        </row>
        <row r="2389">
          <cell r="AG2389">
            <v>0</v>
          </cell>
        </row>
        <row r="2390">
          <cell r="AG2390">
            <v>0</v>
          </cell>
        </row>
        <row r="2403">
          <cell r="AG2403">
            <v>0</v>
          </cell>
        </row>
        <row r="2410">
          <cell r="AG2410">
            <v>0</v>
          </cell>
        </row>
        <row r="2411">
          <cell r="AG2411">
            <v>0</v>
          </cell>
        </row>
      </sheetData>
      <sheetData sheetId="25"/>
      <sheetData sheetId="26">
        <row r="14">
          <cell r="A14" t="str">
            <v>A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2"/>
  <sheetViews>
    <sheetView tabSelected="1" view="pageBreakPreview" zoomScale="80" zoomScaleNormal="80" zoomScaleSheetLayoutView="80" workbookViewId="0">
      <pane xSplit="2" ySplit="9" topLeftCell="C10" activePane="bottomRight" state="frozen"/>
      <selection pane="topRight" activeCell="C1" sqref="C1"/>
      <selection pane="bottomLeft" activeCell="A10" sqref="A10"/>
      <selection pane="bottomRight"/>
    </sheetView>
  </sheetViews>
  <sheetFormatPr defaultColWidth="8.7109375" defaultRowHeight="15"/>
  <cols>
    <col min="1" max="1" width="3.5703125" style="65" customWidth="1"/>
    <col min="2" max="2" width="21.42578125" style="65" customWidth="1"/>
    <col min="3" max="3" width="13.5703125" style="65" customWidth="1"/>
    <col min="4" max="4" width="15.5703125" style="65" customWidth="1"/>
    <col min="5" max="5" width="16.28515625" style="65" customWidth="1"/>
    <col min="6" max="6" width="16.5703125" style="65" customWidth="1"/>
    <col min="7" max="16384" width="8.7109375" style="65"/>
  </cols>
  <sheetData>
    <row r="1" spans="1:6" s="64" customFormat="1" ht="16.5">
      <c r="A1" s="63" t="s">
        <v>5</v>
      </c>
      <c r="B1" s="63"/>
      <c r="C1" s="82"/>
      <c r="D1" s="82"/>
      <c r="E1" s="63"/>
      <c r="F1" s="82"/>
    </row>
    <row r="2" spans="1:6" s="64" customFormat="1" ht="16.5">
      <c r="A2" s="63" t="s">
        <v>8</v>
      </c>
      <c r="B2" s="63"/>
      <c r="C2" s="82"/>
      <c r="D2" s="82"/>
      <c r="E2" s="63"/>
      <c r="F2" s="82"/>
    </row>
    <row r="3" spans="1:6" s="64" customFormat="1" ht="16.5">
      <c r="A3" s="63" t="s">
        <v>6</v>
      </c>
      <c r="B3" s="63"/>
      <c r="C3" s="82"/>
      <c r="D3" s="82"/>
      <c r="E3" s="63"/>
      <c r="F3" s="82"/>
    </row>
    <row r="4" spans="1:6" s="64" customFormat="1" ht="16.5">
      <c r="A4" s="63" t="s">
        <v>7</v>
      </c>
      <c r="B4" s="63"/>
      <c r="C4" s="82"/>
      <c r="D4" s="82"/>
      <c r="E4" s="63"/>
      <c r="F4" s="82"/>
    </row>
    <row r="5" spans="1:6" ht="15.75">
      <c r="A5" s="54"/>
      <c r="B5" s="54"/>
    </row>
    <row r="6" spans="1:6" ht="15.75">
      <c r="A6" s="54"/>
      <c r="B6" s="54"/>
      <c r="E6" s="52"/>
      <c r="F6" s="51"/>
    </row>
    <row r="7" spans="1:6" ht="15.75">
      <c r="A7" s="54"/>
      <c r="B7" s="54"/>
      <c r="C7" s="4"/>
      <c r="D7" s="5"/>
      <c r="F7" s="56"/>
    </row>
    <row r="8" spans="1:6" ht="15.75">
      <c r="A8" s="54"/>
      <c r="B8" s="54"/>
      <c r="C8" s="4"/>
      <c r="D8" s="5"/>
      <c r="E8" s="79" t="s">
        <v>73</v>
      </c>
      <c r="F8" s="39"/>
    </row>
    <row r="9" spans="1:6" ht="15.75">
      <c r="A9" s="54"/>
      <c r="B9" s="54"/>
      <c r="C9" s="66" t="s">
        <v>77</v>
      </c>
      <c r="D9" s="66" t="s">
        <v>78</v>
      </c>
      <c r="E9" s="80" t="s">
        <v>76</v>
      </c>
      <c r="F9" s="81" t="s">
        <v>80</v>
      </c>
    </row>
    <row r="10" spans="1:6" ht="15.75">
      <c r="A10" s="67" t="s">
        <v>67</v>
      </c>
      <c r="B10" s="68"/>
      <c r="C10" s="69">
        <f>ROUND(SUMIF('Modified Unit Costs'!$D$15:$D$109,"BC",'Modified Unit Costs'!$C$15:$C$109),0)</f>
        <v>832438</v>
      </c>
      <c r="D10" s="70"/>
      <c r="E10" s="55"/>
      <c r="F10" s="55"/>
    </row>
    <row r="11" spans="1:6" ht="15.75">
      <c r="A11" s="68"/>
      <c r="B11" s="68" t="s">
        <v>70</v>
      </c>
      <c r="C11" s="4"/>
      <c r="D11" s="70">
        <f>ROUND('kWh-Month'!B19*'kWh-Month'!B21,0)</f>
        <v>52335</v>
      </c>
      <c r="E11" s="55">
        <f>ROUNDDOWN($C$10/($D$11+2*$D$12),0)</f>
        <v>15</v>
      </c>
      <c r="F11" s="83">
        <f>D11*E11</f>
        <v>785025</v>
      </c>
    </row>
    <row r="12" spans="1:6" ht="15.75">
      <c r="A12" s="68"/>
      <c r="B12" s="68" t="s">
        <v>71</v>
      </c>
      <c r="C12" s="4"/>
      <c r="D12" s="70">
        <f>ROUND('kWh-Month'!B19,0)-D11</f>
        <v>348</v>
      </c>
      <c r="E12" s="55">
        <f>E11*2</f>
        <v>30</v>
      </c>
      <c r="F12" s="83">
        <f>D12*E12</f>
        <v>10440</v>
      </c>
    </row>
    <row r="13" spans="1:6" ht="15.75">
      <c r="A13" s="67" t="s">
        <v>68</v>
      </c>
      <c r="B13" s="68"/>
      <c r="C13" s="69">
        <f>ROUND('Modified Unit Costs'!C22,0)-'Proposed Rate Design'!C10-'Proposed Rate Design'!C15</f>
        <v>2023901</v>
      </c>
      <c r="D13" s="70"/>
      <c r="E13" s="55"/>
      <c r="F13" s="83"/>
    </row>
    <row r="14" spans="1:6" ht="15.75">
      <c r="A14" s="68"/>
      <c r="B14" s="68" t="s">
        <v>82</v>
      </c>
      <c r="C14" s="4"/>
      <c r="D14" s="70">
        <f>'kWh-Month'!D19</f>
        <v>228598</v>
      </c>
      <c r="E14" s="55">
        <f>ROUND((C17-SUM(F11:F12,F16))/$D14,2)</f>
        <v>9.02</v>
      </c>
      <c r="F14" s="83">
        <f>D14*E14</f>
        <v>2061953.96</v>
      </c>
    </row>
    <row r="15" spans="1:6" ht="15.75">
      <c r="A15" s="67" t="s">
        <v>69</v>
      </c>
      <c r="B15" s="68"/>
      <c r="C15" s="69">
        <f>ROUND(SUMIF('Modified Unit Costs'!$D$15:$D$109,"KWH",'Modified Unit Costs'!$C$15:$C$109),0)</f>
        <v>912073</v>
      </c>
      <c r="D15" s="70"/>
      <c r="E15" s="55"/>
      <c r="F15" s="83"/>
    </row>
    <row r="16" spans="1:6" ht="15.75">
      <c r="A16" s="71"/>
      <c r="B16" s="71" t="s">
        <v>79</v>
      </c>
      <c r="C16" s="72"/>
      <c r="D16" s="73">
        <f>'kWh-Month'!C19</f>
        <v>23911757.680203736</v>
      </c>
      <c r="E16" s="86">
        <f>ROUND($C$15/$D16*100,4)</f>
        <v>3.8142999999999998</v>
      </c>
      <c r="F16" s="84">
        <f>D16*E16/100</f>
        <v>912066.17319601099</v>
      </c>
    </row>
    <row r="17" spans="1:6" ht="16.5" thickBot="1">
      <c r="A17" s="74" t="s">
        <v>10</v>
      </c>
      <c r="B17" s="75"/>
      <c r="C17" s="76">
        <f>SUM(C10:C16)</f>
        <v>3768412</v>
      </c>
      <c r="D17" s="77">
        <f>SUM(D16:D16)</f>
        <v>23911757.680203736</v>
      </c>
      <c r="E17" s="78"/>
      <c r="F17" s="85">
        <f>SUM(F11:F16)</f>
        <v>3769485.1331960112</v>
      </c>
    </row>
    <row r="18" spans="1:6" ht="15.75" thickTop="1"/>
    <row r="19" spans="1:6">
      <c r="A19" t="s">
        <v>93</v>
      </c>
    </row>
    <row r="20" spans="1:6">
      <c r="A20" t="s">
        <v>91</v>
      </c>
    </row>
    <row r="21" spans="1:6">
      <c r="A21" t="s">
        <v>90</v>
      </c>
    </row>
    <row r="22" spans="1:6">
      <c r="A22" t="s">
        <v>92</v>
      </c>
    </row>
  </sheetData>
  <printOptions horizontalCentered="1"/>
  <pageMargins left="0" right="0" top="0.75" bottom="0.7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"/>
  <sheetViews>
    <sheetView workbookViewId="0">
      <selection activeCell="B16" sqref="B16"/>
    </sheetView>
  </sheetViews>
  <sheetFormatPr defaultColWidth="8.7109375" defaultRowHeight="15"/>
  <cols>
    <col min="1" max="1" width="14.85546875" style="9" customWidth="1"/>
    <col min="2" max="2" width="10" style="8" bestFit="1" customWidth="1"/>
    <col min="3" max="3" width="12.42578125" style="14" customWidth="1"/>
    <col min="4" max="4" width="11" style="8" customWidth="1"/>
    <col min="5" max="5" width="10.5703125" style="8" bestFit="1" customWidth="1"/>
    <col min="6" max="6" width="13.85546875" style="8" customWidth="1"/>
    <col min="7" max="8" width="10.42578125" style="8" customWidth="1"/>
    <col min="9" max="10" width="9.7109375" style="8" bestFit="1" customWidth="1"/>
    <col min="11" max="16384" width="8.7109375" style="8"/>
  </cols>
  <sheetData>
    <row r="1" spans="1:10" s="7" customFormat="1" ht="15.75">
      <c r="A1" s="6" t="s">
        <v>5</v>
      </c>
      <c r="C1" s="6"/>
    </row>
    <row r="2" spans="1:10" ht="15.75">
      <c r="A2" s="6" t="s">
        <v>23</v>
      </c>
      <c r="C2" s="6"/>
    </row>
    <row r="3" spans="1:10" ht="15.75">
      <c r="A3" s="6"/>
      <c r="C3" s="6"/>
    </row>
    <row r="4" spans="1:10" ht="45">
      <c r="A4" s="6"/>
      <c r="C4" s="42"/>
      <c r="D4" s="40" t="s">
        <v>61</v>
      </c>
      <c r="E4" s="44" t="s">
        <v>83</v>
      </c>
      <c r="F4" s="44" t="s">
        <v>84</v>
      </c>
    </row>
    <row r="5" spans="1:10" ht="30">
      <c r="D5" s="43" t="s">
        <v>60</v>
      </c>
      <c r="E5" s="45" t="s">
        <v>60</v>
      </c>
      <c r="F5" s="45" t="s">
        <v>60</v>
      </c>
      <c r="G5" s="87" t="s">
        <v>85</v>
      </c>
      <c r="H5" s="87" t="s">
        <v>86</v>
      </c>
      <c r="I5" s="87" t="s">
        <v>87</v>
      </c>
      <c r="J5" s="87" t="s">
        <v>88</v>
      </c>
    </row>
    <row r="6" spans="1:10" s="11" customFormat="1" ht="13.5" thickBot="1">
      <c r="A6" s="10" t="s">
        <v>9</v>
      </c>
      <c r="B6" s="10" t="s">
        <v>24</v>
      </c>
      <c r="C6" s="88" t="s">
        <v>25</v>
      </c>
      <c r="D6" s="10" t="s">
        <v>62</v>
      </c>
      <c r="E6" s="46" t="s">
        <v>62</v>
      </c>
      <c r="F6" s="46" t="s">
        <v>62</v>
      </c>
      <c r="G6" s="88" t="s">
        <v>72</v>
      </c>
      <c r="H6" s="88" t="s">
        <v>72</v>
      </c>
      <c r="I6" s="88" t="s">
        <v>72</v>
      </c>
      <c r="J6" s="88" t="s">
        <v>72</v>
      </c>
    </row>
    <row r="7" spans="1:10">
      <c r="A7" s="12" t="s">
        <v>11</v>
      </c>
      <c r="B7" s="57">
        <v>3294.86666666666</v>
      </c>
      <c r="C7" s="58">
        <v>2775805</v>
      </c>
      <c r="D7" s="13">
        <f>ROUND($B7*kW!B11,0)</f>
        <v>16293</v>
      </c>
      <c r="E7" s="47">
        <f t="shared" ref="E7:E19" si="0">$C7/(D7*730)</f>
        <v>0.23338075263853961</v>
      </c>
      <c r="F7" s="47">
        <f>$G7/(D7*730)</f>
        <v>0.27626652478388675</v>
      </c>
      <c r="G7" s="58">
        <v>3285883.6564618228</v>
      </c>
      <c r="H7" s="58">
        <v>892107.3509999885</v>
      </c>
      <c r="I7" s="58">
        <v>303133.65646178572</v>
      </c>
      <c r="J7" s="58">
        <f>G7+H7-I7</f>
        <v>3874857.3510000259</v>
      </c>
    </row>
    <row r="8" spans="1:10">
      <c r="A8" s="12" t="s">
        <v>12</v>
      </c>
      <c r="B8" s="57">
        <v>3433.1</v>
      </c>
      <c r="C8" s="58">
        <v>1692546</v>
      </c>
      <c r="D8" s="13">
        <f>ROUND($B8*kW!B12,0)</f>
        <v>13773</v>
      </c>
      <c r="E8" s="47">
        <f t="shared" si="0"/>
        <v>0.16834067845665879</v>
      </c>
      <c r="F8" s="47">
        <f t="shared" ref="F8:F18" si="1">$G8/(D8*730)</f>
        <v>0.22627098376679672</v>
      </c>
      <c r="G8" s="58">
        <v>2274994.0893766666</v>
      </c>
      <c r="H8" s="58">
        <v>1425298.6184000205</v>
      </c>
      <c r="I8" s="58">
        <v>601625.08937668276</v>
      </c>
      <c r="J8" s="58">
        <f t="shared" ref="J8:J19" si="2">G8+H8-I8</f>
        <v>3098667.6184000042</v>
      </c>
    </row>
    <row r="9" spans="1:10">
      <c r="A9" s="12" t="s">
        <v>13</v>
      </c>
      <c r="B9" s="57">
        <v>3563.4666666666699</v>
      </c>
      <c r="C9" s="58">
        <v>1698837</v>
      </c>
      <c r="D9" s="13">
        <f>ROUND($B9*kW!B13,0)</f>
        <v>14054</v>
      </c>
      <c r="E9" s="47">
        <f t="shared" si="0"/>
        <v>0.16558801569679377</v>
      </c>
      <c r="F9" s="47">
        <f t="shared" si="1"/>
        <v>0.27098646271029675</v>
      </c>
      <c r="G9" s="58">
        <v>2780163.9352592728</v>
      </c>
      <c r="H9" s="58">
        <v>2084505.4373000062</v>
      </c>
      <c r="I9" s="58">
        <v>1196130.9352592628</v>
      </c>
      <c r="J9" s="58">
        <f t="shared" si="2"/>
        <v>3668538.4373000162</v>
      </c>
    </row>
    <row r="10" spans="1:10">
      <c r="A10" s="12" t="s">
        <v>14</v>
      </c>
      <c r="B10" s="57">
        <v>3731.2333333333368</v>
      </c>
      <c r="C10" s="58">
        <v>955513</v>
      </c>
      <c r="D10" s="13">
        <f>ROUND($B10*kW!B14,0)</f>
        <v>14470</v>
      </c>
      <c r="E10" s="47">
        <f t="shared" si="0"/>
        <v>9.0457630809137463E-2</v>
      </c>
      <c r="F10" s="47">
        <f t="shared" si="1"/>
        <v>0.1964019843017234</v>
      </c>
      <c r="G10" s="58">
        <v>2074613.8003775345</v>
      </c>
      <c r="H10" s="58">
        <v>2402794.9149499927</v>
      </c>
      <c r="I10" s="58">
        <v>1538528.8003775377</v>
      </c>
      <c r="J10" s="58">
        <f t="shared" si="2"/>
        <v>2938879.9149499899</v>
      </c>
    </row>
    <row r="11" spans="1:10">
      <c r="A11" s="12" t="s">
        <v>15</v>
      </c>
      <c r="B11" s="57">
        <v>3908.9666666666699</v>
      </c>
      <c r="C11" s="58">
        <v>930628</v>
      </c>
      <c r="D11" s="13">
        <f>ROUND($B11*kW!B15,0)</f>
        <v>12882</v>
      </c>
      <c r="E11" s="47">
        <f t="shared" si="0"/>
        <v>9.8962340996144135E-2</v>
      </c>
      <c r="F11" s="47">
        <f t="shared" si="1"/>
        <v>0.20521703742492489</v>
      </c>
      <c r="G11" s="58">
        <v>1929832.2895587541</v>
      </c>
      <c r="H11" s="58">
        <v>2420709.6492500277</v>
      </c>
      <c r="I11" s="58">
        <v>1426773.2895587261</v>
      </c>
      <c r="J11" s="58">
        <f t="shared" si="2"/>
        <v>2923768.6492500557</v>
      </c>
    </row>
    <row r="12" spans="1:10">
      <c r="A12" s="12" t="s">
        <v>16</v>
      </c>
      <c r="B12" s="57">
        <v>4125</v>
      </c>
      <c r="C12" s="58">
        <v>1291789</v>
      </c>
      <c r="D12" s="13">
        <f>ROUND($B12*kW!B16,0)</f>
        <v>21095</v>
      </c>
      <c r="E12" s="47">
        <f t="shared" si="0"/>
        <v>8.3885943237863941E-2</v>
      </c>
      <c r="F12" s="47">
        <f t="shared" si="1"/>
        <v>0.20377646726910315</v>
      </c>
      <c r="G12" s="58">
        <v>3138025.1412404636</v>
      </c>
      <c r="H12" s="58">
        <v>3217613.9121999759</v>
      </c>
      <c r="I12" s="58">
        <v>2050633.141240454</v>
      </c>
      <c r="J12" s="58">
        <f t="shared" si="2"/>
        <v>4305005.9121999852</v>
      </c>
    </row>
    <row r="13" spans="1:10">
      <c r="A13" s="12" t="s">
        <v>17</v>
      </c>
      <c r="B13" s="57">
        <v>4382.7</v>
      </c>
      <c r="C13" s="58">
        <v>2507225</v>
      </c>
      <c r="D13" s="13">
        <f>ROUND($B13*kW!B17,0)</f>
        <v>20544</v>
      </c>
      <c r="E13" s="47">
        <f t="shared" si="0"/>
        <v>0.16718043197627278</v>
      </c>
      <c r="F13" s="47">
        <f t="shared" si="1"/>
        <v>0.26812787371096714</v>
      </c>
      <c r="G13" s="58">
        <v>4021145.8973882198</v>
      </c>
      <c r="H13" s="58">
        <v>3340359.0844499846</v>
      </c>
      <c r="I13" s="58">
        <v>1520578.8973881917</v>
      </c>
      <c r="J13" s="58">
        <f t="shared" si="2"/>
        <v>5840926.0844500121</v>
      </c>
    </row>
    <row r="14" spans="1:10">
      <c r="A14" s="12" t="s">
        <v>18</v>
      </c>
      <c r="B14" s="57">
        <v>4643.0333333333301</v>
      </c>
      <c r="C14" s="58">
        <v>2320105</v>
      </c>
      <c r="D14" s="13">
        <f>ROUND($B14*kW!B18,0)</f>
        <v>21227</v>
      </c>
      <c r="E14" s="47">
        <f t="shared" si="0"/>
        <v>0.14972563373991898</v>
      </c>
      <c r="F14" s="47">
        <f t="shared" si="1"/>
        <v>0.25167902484611143</v>
      </c>
      <c r="G14" s="58">
        <v>3899945.1820981372</v>
      </c>
      <c r="H14" s="58">
        <v>3296236.790600026</v>
      </c>
      <c r="I14" s="58">
        <v>1734417.1820981435</v>
      </c>
      <c r="J14" s="58">
        <f t="shared" si="2"/>
        <v>5461764.7906000195</v>
      </c>
    </row>
    <row r="15" spans="1:10">
      <c r="A15" s="12" t="s">
        <v>19</v>
      </c>
      <c r="B15" s="57">
        <v>4897.0666666666702</v>
      </c>
      <c r="C15" s="58">
        <v>1705760</v>
      </c>
      <c r="D15" s="13">
        <f>ROUND($B15*kW!B19,0)</f>
        <v>19529</v>
      </c>
      <c r="E15" s="47">
        <f t="shared" si="0"/>
        <v>0.11965064950824801</v>
      </c>
      <c r="F15" s="47">
        <f t="shared" si="1"/>
        <v>0.20467657158691824</v>
      </c>
      <c r="G15" s="58">
        <v>2917903.999560276</v>
      </c>
      <c r="H15" s="58">
        <v>3176023.8610000084</v>
      </c>
      <c r="I15" s="58">
        <v>1275013.9995602851</v>
      </c>
      <c r="J15" s="58">
        <f t="shared" si="2"/>
        <v>4818913.8609999996</v>
      </c>
    </row>
    <row r="16" spans="1:10">
      <c r="A16" s="12" t="s">
        <v>20</v>
      </c>
      <c r="B16" s="57">
        <v>5205.3999999999996</v>
      </c>
      <c r="C16" s="58">
        <v>1674219</v>
      </c>
      <c r="D16" s="13">
        <f>ROUND($B16*kW!B20,0)</f>
        <v>20526</v>
      </c>
      <c r="E16" s="47">
        <f t="shared" si="0"/>
        <v>0.11173393183920427</v>
      </c>
      <c r="F16" s="47">
        <f t="shared" si="1"/>
        <v>0.2088908934408687</v>
      </c>
      <c r="G16" s="58">
        <v>3130016.9695001077</v>
      </c>
      <c r="H16" s="58">
        <v>2876570.8355500074</v>
      </c>
      <c r="I16" s="58">
        <v>1652684.9695000825</v>
      </c>
      <c r="J16" s="58">
        <f t="shared" si="2"/>
        <v>4353902.8355500326</v>
      </c>
    </row>
    <row r="17" spans="1:10">
      <c r="A17" s="12" t="s">
        <v>21</v>
      </c>
      <c r="B17" s="57">
        <v>5543.5666666666666</v>
      </c>
      <c r="C17" s="58">
        <v>2164093</v>
      </c>
      <c r="D17" s="13">
        <f>ROUND($B17*kW!B21,0)</f>
        <v>23091</v>
      </c>
      <c r="E17" s="47">
        <f t="shared" si="0"/>
        <v>0.12838382741778656</v>
      </c>
      <c r="F17" s="47">
        <f t="shared" si="1"/>
        <v>0.22917488953578327</v>
      </c>
      <c r="G17" s="58">
        <v>3863070.4832176631</v>
      </c>
      <c r="H17" s="58">
        <v>1997706.3230499933</v>
      </c>
      <c r="I17" s="58">
        <v>1621222.4832176792</v>
      </c>
      <c r="J17" s="58">
        <f t="shared" si="2"/>
        <v>4239554.3230499774</v>
      </c>
    </row>
    <row r="18" spans="1:10">
      <c r="A18" s="15" t="s">
        <v>22</v>
      </c>
      <c r="B18" s="59">
        <v>5954.2</v>
      </c>
      <c r="C18" s="60">
        <v>4195237.6802037349</v>
      </c>
      <c r="D18" s="16">
        <f>ROUND($B18*kW!B22,0)</f>
        <v>31114</v>
      </c>
      <c r="E18" s="48">
        <f t="shared" si="0"/>
        <v>0.18470466451712855</v>
      </c>
      <c r="F18" s="48">
        <f t="shared" si="1"/>
        <v>0.25573135954893639</v>
      </c>
      <c r="G18" s="60">
        <v>5808482.6303340932</v>
      </c>
      <c r="H18" s="60">
        <v>1174516.9082999979</v>
      </c>
      <c r="I18" s="60">
        <v>1040224.7041255727</v>
      </c>
      <c r="J18" s="60">
        <f t="shared" si="2"/>
        <v>5942774.8345085187</v>
      </c>
    </row>
    <row r="19" spans="1:10" ht="20.25" customHeight="1" thickBot="1">
      <c r="A19" s="17" t="s">
        <v>10</v>
      </c>
      <c r="B19" s="18">
        <f>SUM(B7:B18)</f>
        <v>52682.600000000006</v>
      </c>
      <c r="C19" s="41">
        <f t="shared" ref="C19" si="3">SUM(C7:C18)</f>
        <v>23911757.680203736</v>
      </c>
      <c r="D19" s="18">
        <f t="shared" ref="D19" si="4">SUM(D7:D18)</f>
        <v>228598</v>
      </c>
      <c r="E19" s="49">
        <f t="shared" si="0"/>
        <v>0.14329010944380641</v>
      </c>
      <c r="F19" s="49">
        <f>$G19/(D19*730)</f>
        <v>0.23444924058452443</v>
      </c>
      <c r="G19" s="41">
        <v>39124078.074373014</v>
      </c>
      <c r="H19" s="41">
        <v>28304443.686050028</v>
      </c>
      <c r="I19" s="41">
        <v>15960967.148164403</v>
      </c>
      <c r="J19" s="41">
        <f t="shared" si="2"/>
        <v>51467554.612258628</v>
      </c>
    </row>
    <row r="20" spans="1:10" ht="15.75" thickTop="1"/>
    <row r="21" spans="1:10" ht="15.75">
      <c r="A21" s="53" t="s">
        <v>81</v>
      </c>
      <c r="B21" s="62">
        <v>0.99340781360380837</v>
      </c>
      <c r="C21"/>
      <c r="D21" s="14"/>
    </row>
    <row r="22" spans="1:10" ht="15.75">
      <c r="A22" s="53"/>
      <c r="B22" s="50"/>
      <c r="C22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0"/>
  <sheetViews>
    <sheetView topLeftCell="A12" zoomScale="90" zoomScaleNormal="90" workbookViewId="0">
      <pane xSplit="2" ySplit="1" topLeftCell="C13" activePane="bottomRight" state="frozen"/>
      <selection activeCell="A12" sqref="A12"/>
      <selection pane="topRight" activeCell="C12" sqref="C12"/>
      <selection pane="bottomLeft" activeCell="A13" sqref="A13"/>
      <selection pane="bottomRight" activeCell="A12" sqref="A12"/>
    </sheetView>
  </sheetViews>
  <sheetFormatPr defaultColWidth="9.140625" defaultRowHeight="12.75"/>
  <cols>
    <col min="1" max="1" width="5.140625" style="19" customWidth="1"/>
    <col min="2" max="2" width="32.28515625" style="19" customWidth="1"/>
    <col min="3" max="3" width="15.140625" style="19" customWidth="1"/>
    <col min="4" max="16384" width="9.140625" style="19"/>
  </cols>
  <sheetData>
    <row r="1" spans="1:4">
      <c r="B1" s="20" t="s">
        <v>26</v>
      </c>
    </row>
    <row r="2" spans="1:4">
      <c r="A2" s="21"/>
      <c r="B2" s="22" t="s">
        <v>27</v>
      </c>
      <c r="C2" s="23"/>
    </row>
    <row r="3" spans="1:4">
      <c r="A3" s="23"/>
      <c r="B3" s="23" t="s">
        <v>28</v>
      </c>
      <c r="C3" s="23"/>
    </row>
    <row r="4" spans="1:4">
      <c r="A4" s="23"/>
      <c r="B4" s="23" t="s">
        <v>29</v>
      </c>
      <c r="C4" s="23"/>
    </row>
    <row r="5" spans="1:4">
      <c r="A5" s="23"/>
      <c r="B5" s="23" t="s">
        <v>30</v>
      </c>
      <c r="C5" s="23"/>
    </row>
    <row r="6" spans="1:4">
      <c r="A6" s="23"/>
      <c r="B6" s="23" t="s">
        <v>31</v>
      </c>
      <c r="C6" s="23"/>
    </row>
    <row r="7" spans="1:4">
      <c r="A7" s="23"/>
      <c r="B7" s="23" t="s">
        <v>32</v>
      </c>
      <c r="C7" s="23"/>
    </row>
    <row r="8" spans="1:4">
      <c r="A8" s="24"/>
      <c r="B8" s="23"/>
      <c r="C8" s="23"/>
    </row>
    <row r="9" spans="1:4">
      <c r="A9" s="23"/>
    </row>
    <row r="10" spans="1:4">
      <c r="A10" s="23"/>
      <c r="B10" s="25"/>
      <c r="C10" s="89"/>
    </row>
    <row r="11" spans="1:4">
      <c r="A11" s="23"/>
      <c r="B11" s="26"/>
      <c r="C11" s="90"/>
    </row>
    <row r="12" spans="1:4" ht="39" thickBot="1">
      <c r="A12" s="23"/>
      <c r="B12" s="27" t="s">
        <v>33</v>
      </c>
      <c r="C12" s="91" t="s">
        <v>34</v>
      </c>
      <c r="D12" s="19" t="s">
        <v>63</v>
      </c>
    </row>
    <row r="13" spans="1:4">
      <c r="A13" s="28"/>
      <c r="B13" s="21"/>
      <c r="C13" s="92"/>
    </row>
    <row r="14" spans="1:4" s="31" customFormat="1">
      <c r="A14" s="29">
        <v>14</v>
      </c>
      <c r="B14" s="30" t="s">
        <v>35</v>
      </c>
      <c r="C14" s="93"/>
    </row>
    <row r="15" spans="1:4" s="31" customFormat="1">
      <c r="A15" s="29">
        <v>15</v>
      </c>
      <c r="B15" s="31" t="s">
        <v>36</v>
      </c>
      <c r="C15" s="93">
        <v>387862.45488328335</v>
      </c>
    </row>
    <row r="16" spans="1:4" s="31" customFormat="1">
      <c r="A16" s="29">
        <v>16</v>
      </c>
      <c r="B16" s="31" t="s">
        <v>37</v>
      </c>
      <c r="C16" s="93">
        <v>38338576.000000007</v>
      </c>
    </row>
    <row r="17" spans="1:11" s="31" customFormat="1" ht="14.25" customHeight="1">
      <c r="A17" s="29">
        <v>17</v>
      </c>
      <c r="B17" s="31" t="s">
        <v>38</v>
      </c>
      <c r="C17" s="93">
        <v>4390</v>
      </c>
    </row>
    <row r="18" spans="1:11" s="31" customFormat="1" ht="14.25" customHeight="1">
      <c r="A18" s="29">
        <v>18</v>
      </c>
      <c r="B18" s="32" t="s">
        <v>39</v>
      </c>
      <c r="C18" s="94">
        <v>0.13540521027248698</v>
      </c>
    </row>
    <row r="19" spans="1:11" s="34" customFormat="1" ht="14.25" customHeight="1">
      <c r="A19" s="29">
        <v>19</v>
      </c>
      <c r="B19" s="33" t="s">
        <v>40</v>
      </c>
      <c r="C19" s="94"/>
      <c r="D19" s="31"/>
      <c r="E19" s="31"/>
      <c r="F19" s="31"/>
      <c r="G19" s="31"/>
      <c r="H19" s="31"/>
      <c r="I19" s="31"/>
      <c r="J19" s="31"/>
      <c r="K19" s="31"/>
    </row>
    <row r="20" spans="1:11" s="31" customFormat="1" ht="14.25" customHeight="1">
      <c r="A20" s="29">
        <v>20</v>
      </c>
      <c r="C20" s="95"/>
    </row>
    <row r="21" spans="1:11" s="31" customFormat="1" ht="14.25" customHeight="1">
      <c r="A21" s="29">
        <v>21</v>
      </c>
      <c r="B21" s="35" t="s">
        <v>41</v>
      </c>
      <c r="C21" s="96">
        <v>2.2621805189807502E-3</v>
      </c>
    </row>
    <row r="22" spans="1:11" s="31" customFormat="1" ht="14.25" customHeight="1">
      <c r="A22" s="29">
        <v>22</v>
      </c>
      <c r="B22" s="31" t="s">
        <v>42</v>
      </c>
      <c r="C22" s="93">
        <f>C28+C46+C64+C100+C106</f>
        <v>3768412.2139849304</v>
      </c>
    </row>
    <row r="23" spans="1:11" s="31" customFormat="1" ht="14.25" customHeight="1">
      <c r="A23" s="29">
        <v>23</v>
      </c>
      <c r="B23" s="31" t="s">
        <v>43</v>
      </c>
      <c r="C23" s="97">
        <f>C22/C$15</f>
        <v>9.7158468589565636</v>
      </c>
    </row>
    <row r="24" spans="1:11" s="31" customFormat="1" ht="14.25" customHeight="1">
      <c r="A24" s="29">
        <v>24</v>
      </c>
      <c r="B24" s="31" t="s">
        <v>44</v>
      </c>
      <c r="C24" s="98">
        <f>C22/C$16</f>
        <v>9.8292962523827951E-2</v>
      </c>
    </row>
    <row r="25" spans="1:11" s="31" customFormat="1" ht="14.25" customHeight="1">
      <c r="A25" s="29">
        <v>25</v>
      </c>
      <c r="B25" s="31" t="s">
        <v>45</v>
      </c>
      <c r="C25" s="97">
        <f>C22/C17</f>
        <v>858.40824919930083</v>
      </c>
    </row>
    <row r="26" spans="1:11" s="31" customFormat="1" ht="14.25" customHeight="1">
      <c r="A26" s="29">
        <v>26</v>
      </c>
      <c r="C26" s="99"/>
    </row>
    <row r="27" spans="1:11" s="31" customFormat="1" ht="14.25" customHeight="1">
      <c r="A27" s="29">
        <v>27</v>
      </c>
      <c r="B27" s="35" t="s">
        <v>46</v>
      </c>
      <c r="C27" s="96">
        <v>1.5441243210149291E-3</v>
      </c>
    </row>
    <row r="28" spans="1:11" s="31" customFormat="1" ht="14.25" customHeight="1">
      <c r="A28" s="29">
        <v>28</v>
      </c>
      <c r="B28" s="31" t="s">
        <v>42</v>
      </c>
      <c r="C28" s="93">
        <f>'Unit Costs'!C28</f>
        <v>1790979.5406339315</v>
      </c>
    </row>
    <row r="29" spans="1:11" s="31" customFormat="1" ht="14.25" customHeight="1">
      <c r="A29" s="29">
        <v>29</v>
      </c>
      <c r="B29" s="31" t="s">
        <v>43</v>
      </c>
      <c r="C29" s="97">
        <f>C28/C$15</f>
        <v>4.6175635668909436</v>
      </c>
    </row>
    <row r="30" spans="1:11" s="31" customFormat="1" ht="14.25" customHeight="1">
      <c r="A30" s="29">
        <v>30</v>
      </c>
      <c r="B30" s="31" t="s">
        <v>44</v>
      </c>
      <c r="C30" s="98">
        <f>C28/C$16</f>
        <v>4.6714816445815079E-2</v>
      </c>
    </row>
    <row r="31" spans="1:11" s="31" customFormat="1" ht="14.25" customHeight="1">
      <c r="A31" s="29">
        <v>31</v>
      </c>
      <c r="B31" s="31" t="s">
        <v>45</v>
      </c>
      <c r="C31" s="97">
        <f>C28/C23</f>
        <v>184335.91704699578</v>
      </c>
    </row>
    <row r="32" spans="1:11" s="31" customFormat="1" ht="14.25" customHeight="1">
      <c r="A32" s="29">
        <v>32</v>
      </c>
      <c r="B32" s="36"/>
      <c r="C32" s="100"/>
    </row>
    <row r="33" spans="1:4" s="31" customFormat="1">
      <c r="A33" s="29">
        <v>33</v>
      </c>
      <c r="B33" s="35" t="s">
        <v>47</v>
      </c>
      <c r="C33" s="96">
        <v>1.9079500501317291E-3</v>
      </c>
    </row>
    <row r="34" spans="1:4" s="31" customFormat="1">
      <c r="A34" s="29">
        <v>34</v>
      </c>
      <c r="B34" s="31" t="s">
        <v>42</v>
      </c>
      <c r="C34" s="93">
        <f>'Unit Costs'!C34</f>
        <v>992328.78256413597</v>
      </c>
      <c r="D34" s="31" t="s">
        <v>64</v>
      </c>
    </row>
    <row r="35" spans="1:4" s="31" customFormat="1">
      <c r="A35" s="29">
        <v>35</v>
      </c>
      <c r="B35" s="31" t="s">
        <v>43</v>
      </c>
      <c r="C35" s="97">
        <f>C34/C$15</f>
        <v>2.5584553752766563</v>
      </c>
    </row>
    <row r="36" spans="1:4" s="31" customFormat="1">
      <c r="A36" s="29">
        <v>36</v>
      </c>
      <c r="B36" s="31" t="s">
        <v>44</v>
      </c>
      <c r="C36" s="98">
        <f>C34/C$16</f>
        <v>2.5883297871160778E-2</v>
      </c>
    </row>
    <row r="37" spans="1:4" s="31" customFormat="1">
      <c r="A37" s="29">
        <v>37</v>
      </c>
      <c r="B37" s="31" t="s">
        <v>45</v>
      </c>
      <c r="C37" s="97">
        <f>C34/C29</f>
        <v>214903.11247242489</v>
      </c>
    </row>
    <row r="38" spans="1:4" s="31" customFormat="1">
      <c r="A38" s="29">
        <v>38</v>
      </c>
      <c r="C38" s="93"/>
    </row>
    <row r="39" spans="1:4" s="31" customFormat="1">
      <c r="A39" s="29">
        <v>39</v>
      </c>
      <c r="B39" s="35" t="s">
        <v>48</v>
      </c>
      <c r="C39" s="96">
        <v>1.2062647234736201E-3</v>
      </c>
    </row>
    <row r="40" spans="1:4" s="31" customFormat="1">
      <c r="A40" s="29">
        <v>40</v>
      </c>
      <c r="B40" s="31" t="s">
        <v>42</v>
      </c>
      <c r="C40" s="93">
        <f>'Unit Costs'!C40</f>
        <v>798650.75806979556</v>
      </c>
      <c r="D40" s="31" t="s">
        <v>65</v>
      </c>
    </row>
    <row r="41" spans="1:4" s="31" customFormat="1">
      <c r="A41" s="29">
        <v>41</v>
      </c>
      <c r="B41" s="31" t="s">
        <v>43</v>
      </c>
      <c r="C41" s="97">
        <f>C40/C$15</f>
        <v>2.0591081916142868</v>
      </c>
    </row>
    <row r="42" spans="1:4" s="31" customFormat="1">
      <c r="A42" s="29">
        <v>42</v>
      </c>
      <c r="B42" s="31" t="s">
        <v>44</v>
      </c>
      <c r="C42" s="98">
        <f>C40/C$16</f>
        <v>2.0831518574654297E-2</v>
      </c>
    </row>
    <row r="43" spans="1:4" s="31" customFormat="1">
      <c r="A43" s="29">
        <v>43</v>
      </c>
      <c r="B43" s="31" t="s">
        <v>45</v>
      </c>
      <c r="C43" s="97">
        <f>C40/C35</f>
        <v>312161.300833099</v>
      </c>
    </row>
    <row r="44" spans="1:4" s="31" customFormat="1">
      <c r="A44" s="29">
        <v>44</v>
      </c>
      <c r="C44" s="93"/>
    </row>
    <row r="45" spans="1:4" s="31" customFormat="1">
      <c r="A45" s="29">
        <v>45</v>
      </c>
      <c r="B45" s="35" t="s">
        <v>49</v>
      </c>
      <c r="C45" s="96">
        <v>1.8651880153613509E-3</v>
      </c>
    </row>
    <row r="46" spans="1:4" s="31" customFormat="1">
      <c r="A46" s="29">
        <v>46</v>
      </c>
      <c r="B46" s="31" t="s">
        <v>42</v>
      </c>
      <c r="C46" s="93">
        <f>'Unit Costs'!C46</f>
        <v>500699.84431001585</v>
      </c>
    </row>
    <row r="47" spans="1:4" s="31" customFormat="1">
      <c r="A47" s="29">
        <v>47</v>
      </c>
      <c r="B47" s="31" t="s">
        <v>43</v>
      </c>
      <c r="C47" s="97">
        <f>C46/C$15</f>
        <v>1.2909211448699973</v>
      </c>
    </row>
    <row r="48" spans="1:4" s="31" customFormat="1">
      <c r="A48" s="29">
        <v>48</v>
      </c>
      <c r="B48" s="31" t="s">
        <v>44</v>
      </c>
      <c r="C48" s="98">
        <f>C46/C$16</f>
        <v>1.3059948922203468E-2</v>
      </c>
    </row>
    <row r="49" spans="1:4" s="31" customFormat="1">
      <c r="A49" s="29">
        <v>49</v>
      </c>
      <c r="B49" s="31" t="s">
        <v>45</v>
      </c>
      <c r="C49" s="97">
        <f>C46/C41</f>
        <v>243163.44636436042</v>
      </c>
    </row>
    <row r="50" spans="1:4" s="31" customFormat="1">
      <c r="A50" s="29">
        <v>50</v>
      </c>
      <c r="C50" s="93"/>
    </row>
    <row r="51" spans="1:4" s="31" customFormat="1">
      <c r="A51" s="29">
        <v>51</v>
      </c>
      <c r="B51" s="35" t="s">
        <v>50</v>
      </c>
      <c r="C51" s="96">
        <v>1.9095775158080501E-3</v>
      </c>
    </row>
    <row r="52" spans="1:4" s="31" customFormat="1">
      <c r="A52" s="29">
        <v>52</v>
      </c>
      <c r="B52" s="31" t="s">
        <v>42</v>
      </c>
      <c r="C52" s="93">
        <f>'Unit Costs'!C52</f>
        <v>387277.56719889969</v>
      </c>
      <c r="D52" s="31" t="s">
        <v>64</v>
      </c>
    </row>
    <row r="53" spans="1:4" s="31" customFormat="1">
      <c r="A53" s="29">
        <v>53</v>
      </c>
      <c r="B53" s="31" t="s">
        <v>43</v>
      </c>
      <c r="C53" s="97">
        <f>C52/C$15</f>
        <v>0.99849202294004025</v>
      </c>
    </row>
    <row r="54" spans="1:4" s="31" customFormat="1">
      <c r="A54" s="29">
        <v>54</v>
      </c>
      <c r="B54" s="31" t="s">
        <v>44</v>
      </c>
      <c r="C54" s="98">
        <f>C52/C$16</f>
        <v>1.0101511521943319E-2</v>
      </c>
    </row>
    <row r="55" spans="1:4" s="31" customFormat="1">
      <c r="A55" s="29">
        <v>55</v>
      </c>
      <c r="B55" s="31" t="s">
        <v>45</v>
      </c>
      <c r="C55" s="97">
        <f>C52/C47</f>
        <v>300000.94795712765</v>
      </c>
    </row>
    <row r="56" spans="1:4" s="31" customFormat="1">
      <c r="A56" s="29">
        <v>56</v>
      </c>
      <c r="C56" s="93"/>
    </row>
    <row r="57" spans="1:4" s="31" customFormat="1">
      <c r="A57" s="29">
        <v>57</v>
      </c>
      <c r="B57" s="35" t="s">
        <v>51</v>
      </c>
      <c r="C57" s="96">
        <v>1.7225130186609759E-3</v>
      </c>
    </row>
    <row r="58" spans="1:4" s="31" customFormat="1">
      <c r="A58" s="29">
        <v>58</v>
      </c>
      <c r="B58" s="31" t="s">
        <v>42</v>
      </c>
      <c r="C58" s="93">
        <f>'Unit Costs'!C58</f>
        <v>113422.27711111617</v>
      </c>
      <c r="D58" s="31" t="s">
        <v>65</v>
      </c>
    </row>
    <row r="59" spans="1:4" s="31" customFormat="1">
      <c r="A59" s="29">
        <v>59</v>
      </c>
      <c r="B59" s="31" t="s">
        <v>43</v>
      </c>
      <c r="C59" s="97">
        <f>C58/C$15</f>
        <v>0.29242912192995713</v>
      </c>
    </row>
    <row r="60" spans="1:4" s="31" customFormat="1">
      <c r="A60" s="29">
        <v>60</v>
      </c>
      <c r="B60" s="31" t="s">
        <v>44</v>
      </c>
      <c r="C60" s="98">
        <f>C58/C$16</f>
        <v>2.9584374002601492E-3</v>
      </c>
    </row>
    <row r="61" spans="1:4" s="31" customFormat="1">
      <c r="A61" s="29">
        <v>61</v>
      </c>
      <c r="B61" s="31" t="s">
        <v>45</v>
      </c>
      <c r="C61" s="97">
        <f>C58/C53</f>
        <v>113593.57361428536</v>
      </c>
    </row>
    <row r="62" spans="1:4" s="31" customFormat="1">
      <c r="A62" s="29">
        <v>62</v>
      </c>
      <c r="C62" s="93"/>
    </row>
    <row r="63" spans="1:4" s="31" customFormat="1">
      <c r="A63" s="29">
        <v>63</v>
      </c>
      <c r="B63" s="35" t="s">
        <v>52</v>
      </c>
      <c r="C63" s="96">
        <v>4.5735301002022485E-3</v>
      </c>
    </row>
    <row r="64" spans="1:4" s="31" customFormat="1">
      <c r="A64" s="29">
        <v>64</v>
      </c>
      <c r="B64" s="31" t="s">
        <v>42</v>
      </c>
      <c r="C64" s="93">
        <f>C70+C76+C82+C88+C94</f>
        <v>1218662.6612364475</v>
      </c>
    </row>
    <row r="65" spans="1:3" s="31" customFormat="1">
      <c r="A65" s="29">
        <v>65</v>
      </c>
      <c r="B65" s="31" t="s">
        <v>43</v>
      </c>
      <c r="C65" s="97">
        <f>C64/C$15</f>
        <v>3.1419969782926551</v>
      </c>
    </row>
    <row r="66" spans="1:3" s="31" customFormat="1">
      <c r="A66" s="29">
        <v>66</v>
      </c>
      <c r="B66" s="31" t="s">
        <v>44</v>
      </c>
      <c r="C66" s="98">
        <f>C64/C$16</f>
        <v>3.178685252254667E-2</v>
      </c>
    </row>
    <row r="67" spans="1:3" s="31" customFormat="1">
      <c r="A67" s="29">
        <v>67</v>
      </c>
      <c r="B67" s="31" t="s">
        <v>45</v>
      </c>
      <c r="C67" s="97">
        <f>C64/C59</f>
        <v>4167377.9040664174</v>
      </c>
    </row>
    <row r="68" spans="1:3" s="31" customFormat="1">
      <c r="A68" s="29">
        <v>68</v>
      </c>
      <c r="C68" s="97"/>
    </row>
    <row r="69" spans="1:3" s="31" customFormat="1">
      <c r="A69" s="29">
        <v>69</v>
      </c>
      <c r="B69" s="35" t="s">
        <v>53</v>
      </c>
      <c r="C69" s="96">
        <v>3.2667846449916976E-3</v>
      </c>
    </row>
    <row r="70" spans="1:3" s="31" customFormat="1">
      <c r="A70" s="29">
        <v>70</v>
      </c>
      <c r="B70" s="31" t="s">
        <v>42</v>
      </c>
      <c r="C70" s="93">
        <f>'Unit Costs'!C70</f>
        <v>243297.07332045466</v>
      </c>
    </row>
    <row r="71" spans="1:3" s="31" customFormat="1">
      <c r="A71" s="29">
        <v>71</v>
      </c>
      <c r="B71" s="31" t="s">
        <v>43</v>
      </c>
      <c r="C71" s="97">
        <f>C70/C$15</f>
        <v>0.62727668083694332</v>
      </c>
    </row>
    <row r="72" spans="1:3" s="31" customFormat="1">
      <c r="A72" s="29">
        <v>72</v>
      </c>
      <c r="B72" s="31" t="s">
        <v>44</v>
      </c>
      <c r="C72" s="98">
        <f>C70/C$16</f>
        <v>6.346012259830793E-3</v>
      </c>
    </row>
    <row r="73" spans="1:3" s="31" customFormat="1">
      <c r="A73" s="29">
        <v>73</v>
      </c>
      <c r="B73" s="31" t="s">
        <v>45</v>
      </c>
      <c r="C73" s="97">
        <f>C70/C65</f>
        <v>77433.897932219217</v>
      </c>
    </row>
    <row r="74" spans="1:3" s="31" customFormat="1">
      <c r="A74" s="29">
        <v>74</v>
      </c>
      <c r="C74" s="93"/>
    </row>
    <row r="75" spans="1:3" s="31" customFormat="1">
      <c r="A75" s="29">
        <v>75</v>
      </c>
      <c r="B75" s="35" t="s">
        <v>54</v>
      </c>
      <c r="C75" s="96">
        <v>3.9543657192447198E-3</v>
      </c>
    </row>
    <row r="76" spans="1:3" s="31" customFormat="1">
      <c r="A76" s="29">
        <v>76</v>
      </c>
      <c r="B76" s="31" t="s">
        <v>42</v>
      </c>
      <c r="C76" s="93">
        <f>'Unit Costs'!C76-'Application Fee Costs'!B6</f>
        <v>400997.93573389208</v>
      </c>
    </row>
    <row r="77" spans="1:3" s="31" customFormat="1">
      <c r="A77" s="29">
        <v>77</v>
      </c>
      <c r="B77" s="31" t="s">
        <v>43</v>
      </c>
      <c r="C77" s="97">
        <f>C76/C$15</f>
        <v>1.0338663376287904</v>
      </c>
    </row>
    <row r="78" spans="1:3" s="31" customFormat="1">
      <c r="A78" s="29">
        <v>78</v>
      </c>
      <c r="B78" s="31" t="s">
        <v>44</v>
      </c>
      <c r="C78" s="98">
        <f>C76/C$16</f>
        <v>1.0459385234701779E-2</v>
      </c>
    </row>
    <row r="79" spans="1:3" s="31" customFormat="1">
      <c r="A79" s="29">
        <v>79</v>
      </c>
      <c r="B79" s="31" t="s">
        <v>45</v>
      </c>
      <c r="C79" s="97">
        <f>C76/C71</f>
        <v>639268.04229173798</v>
      </c>
    </row>
    <row r="80" spans="1:3" s="31" customFormat="1">
      <c r="A80" s="29">
        <v>80</v>
      </c>
      <c r="C80" s="93"/>
    </row>
    <row r="81" spans="1:5" s="31" customFormat="1">
      <c r="A81" s="29">
        <v>81</v>
      </c>
      <c r="B81" s="35" t="s">
        <v>55</v>
      </c>
      <c r="C81" s="96">
        <v>6.2486935021055599E-3</v>
      </c>
    </row>
    <row r="82" spans="1:5" s="31" customFormat="1">
      <c r="A82" s="29">
        <v>82</v>
      </c>
      <c r="B82" s="31" t="s">
        <v>42</v>
      </c>
      <c r="C82" s="93">
        <f>'Unit Costs'!C82</f>
        <v>343097.07616006059</v>
      </c>
      <c r="D82" s="31" t="s">
        <v>66</v>
      </c>
      <c r="E82" s="31">
        <f>SUMIF(D15:D109,"BC",C15:C109)</f>
        <v>832437.81998663675</v>
      </c>
    </row>
    <row r="83" spans="1:5" s="31" customFormat="1">
      <c r="A83" s="29">
        <v>83</v>
      </c>
      <c r="B83" s="31" t="s">
        <v>43</v>
      </c>
      <c r="C83" s="97">
        <f>C82/C$15</f>
        <v>0.88458439800084887</v>
      </c>
    </row>
    <row r="84" spans="1:5" s="31" customFormat="1">
      <c r="A84" s="29">
        <v>84</v>
      </c>
      <c r="B84" s="31" t="s">
        <v>44</v>
      </c>
      <c r="C84" s="98">
        <f>C82/C$16</f>
        <v>8.9491345781872681E-3</v>
      </c>
    </row>
    <row r="85" spans="1:5" s="31" customFormat="1">
      <c r="A85" s="29">
        <v>85</v>
      </c>
      <c r="B85" s="31" t="s">
        <v>45</v>
      </c>
      <c r="C85" s="97">
        <f>C82/C77</f>
        <v>331858.2525348161</v>
      </c>
    </row>
    <row r="86" spans="1:5" s="31" customFormat="1">
      <c r="A86" s="29">
        <v>86</v>
      </c>
      <c r="C86" s="93"/>
    </row>
    <row r="87" spans="1:5" s="31" customFormat="1">
      <c r="A87" s="29">
        <v>87</v>
      </c>
      <c r="B87" s="35" t="s">
        <v>56</v>
      </c>
      <c r="C87" s="96">
        <v>5.4188266831181825E-3</v>
      </c>
    </row>
    <row r="88" spans="1:5" s="31" customFormat="1">
      <c r="A88" s="29">
        <v>88</v>
      </c>
      <c r="B88" s="31" t="s">
        <v>42</v>
      </c>
      <c r="C88" s="93">
        <f>'Unit Costs'!C88</f>
        <v>153173.44096577898</v>
      </c>
      <c r="D88" s="31" t="s">
        <v>66</v>
      </c>
    </row>
    <row r="89" spans="1:5" s="31" customFormat="1">
      <c r="A89" s="29">
        <v>89</v>
      </c>
      <c r="B89" s="31" t="s">
        <v>43</v>
      </c>
      <c r="C89" s="97">
        <f>C88/C$15</f>
        <v>0.39491690685006459</v>
      </c>
    </row>
    <row r="90" spans="1:5" s="31" customFormat="1">
      <c r="A90" s="29">
        <v>90</v>
      </c>
      <c r="B90" s="31" t="s">
        <v>44</v>
      </c>
      <c r="C90" s="98">
        <f>C88/C$16</f>
        <v>3.9952824790826591E-3</v>
      </c>
    </row>
    <row r="91" spans="1:5" s="31" customFormat="1">
      <c r="A91" s="29">
        <v>91</v>
      </c>
      <c r="B91" s="31" t="s">
        <v>45</v>
      </c>
      <c r="C91" s="97">
        <f>C88/C83</f>
        <v>173158.65090086294</v>
      </c>
    </row>
    <row r="92" spans="1:5" s="31" customFormat="1">
      <c r="A92" s="29">
        <v>92</v>
      </c>
      <c r="C92" s="93"/>
    </row>
    <row r="93" spans="1:5" s="31" customFormat="1">
      <c r="A93" s="29">
        <v>93</v>
      </c>
      <c r="B93" s="35" t="s">
        <v>57</v>
      </c>
      <c r="C93" s="96">
        <v>7.3805083470643677E-3</v>
      </c>
    </row>
    <row r="94" spans="1:5" s="31" customFormat="1">
      <c r="A94" s="29">
        <v>94</v>
      </c>
      <c r="B94" s="31" t="s">
        <v>42</v>
      </c>
      <c r="C94" s="93">
        <f>'Unit Costs'!C94</f>
        <v>78097.135056261148</v>
      </c>
      <c r="D94" s="31" t="s">
        <v>66</v>
      </c>
    </row>
    <row r="95" spans="1:5" s="31" customFormat="1">
      <c r="A95" s="29">
        <v>95</v>
      </c>
      <c r="B95" s="31" t="s">
        <v>43</v>
      </c>
      <c r="C95" s="97">
        <f>C94/C$15</f>
        <v>0.20135265497600779</v>
      </c>
    </row>
    <row r="96" spans="1:5" s="31" customFormat="1">
      <c r="A96" s="29">
        <v>96</v>
      </c>
      <c r="B96" s="31" t="s">
        <v>44</v>
      </c>
      <c r="C96" s="98">
        <f>C94/C$16</f>
        <v>2.0370379707441697E-3</v>
      </c>
    </row>
    <row r="97" spans="1:4" s="31" customFormat="1">
      <c r="A97" s="29">
        <v>97</v>
      </c>
      <c r="B97" s="31" t="s">
        <v>45</v>
      </c>
      <c r="C97" s="97">
        <f>C94/C89</f>
        <v>197755.86636484964</v>
      </c>
    </row>
    <row r="98" spans="1:4" s="31" customFormat="1">
      <c r="A98" s="29">
        <v>98</v>
      </c>
      <c r="C98" s="93"/>
    </row>
    <row r="99" spans="1:4" s="31" customFormat="1">
      <c r="A99" s="29">
        <v>99</v>
      </c>
      <c r="B99" s="35" t="s">
        <v>58</v>
      </c>
      <c r="C99" s="96">
        <v>1.2120031768831788E-2</v>
      </c>
    </row>
    <row r="100" spans="1:4" s="31" customFormat="1">
      <c r="A100" s="29">
        <v>100</v>
      </c>
      <c r="B100" s="31" t="s">
        <v>42</v>
      </c>
      <c r="C100" s="93">
        <f>'Unit Costs'!C100-'Application Fee Costs'!B4-'Application Fee Costs'!B5</f>
        <v>223370.97931053827</v>
      </c>
      <c r="D100" s="31" t="s">
        <v>66</v>
      </c>
    </row>
    <row r="101" spans="1:4" s="31" customFormat="1">
      <c r="A101" s="29">
        <v>101</v>
      </c>
      <c r="B101" s="31" t="s">
        <v>43</v>
      </c>
      <c r="C101" s="97">
        <f>C100/C$15</f>
        <v>0.5759025564301028</v>
      </c>
    </row>
    <row r="102" spans="1:4" s="31" customFormat="1">
      <c r="A102" s="29">
        <v>102</v>
      </c>
      <c r="B102" s="31" t="s">
        <v>44</v>
      </c>
      <c r="C102" s="98">
        <f>C100/C$16</f>
        <v>5.8262721941090929E-3</v>
      </c>
    </row>
    <row r="103" spans="1:4" s="31" customFormat="1">
      <c r="A103" s="29">
        <v>103</v>
      </c>
      <c r="B103" s="31" t="s">
        <v>45</v>
      </c>
      <c r="C103" s="97">
        <f>C100/C95</f>
        <v>1109352.0437421303</v>
      </c>
    </row>
    <row r="104" spans="1:4" s="31" customFormat="1">
      <c r="A104" s="29">
        <v>104</v>
      </c>
      <c r="C104" s="93"/>
    </row>
    <row r="105" spans="1:4" s="31" customFormat="1">
      <c r="A105" s="29">
        <v>105</v>
      </c>
      <c r="B105" s="35" t="s">
        <v>59</v>
      </c>
      <c r="C105" s="96">
        <v>2.2868823294179548E-3</v>
      </c>
      <c r="D105" s="37"/>
    </row>
    <row r="106" spans="1:4" s="31" customFormat="1">
      <c r="A106" s="29">
        <v>106</v>
      </c>
      <c r="B106" s="31" t="s">
        <v>42</v>
      </c>
      <c r="C106" s="93">
        <f>'Unit Costs'!C106</f>
        <v>34699.188493997724</v>
      </c>
      <c r="D106" s="31" t="s">
        <v>66</v>
      </c>
    </row>
    <row r="107" spans="1:4" s="31" customFormat="1">
      <c r="A107" s="29">
        <v>107</v>
      </c>
      <c r="B107" s="31" t="s">
        <v>43</v>
      </c>
      <c r="C107" s="97">
        <f>C106/C$15</f>
        <v>8.9462612472866188E-2</v>
      </c>
    </row>
    <row r="108" spans="1:4" s="31" customFormat="1">
      <c r="A108" s="29">
        <v>108</v>
      </c>
      <c r="B108" s="31" t="s">
        <v>44</v>
      </c>
      <c r="C108" s="98">
        <f>C106/C$16</f>
        <v>9.0507243915365348E-4</v>
      </c>
    </row>
    <row r="109" spans="1:4" s="31" customFormat="1">
      <c r="A109" s="29">
        <v>109</v>
      </c>
      <c r="B109" s="31" t="s">
        <v>45</v>
      </c>
      <c r="C109" s="97">
        <f>C106/C101</f>
        <v>60251.839667270448</v>
      </c>
    </row>
    <row r="110" spans="1:4" s="31" customFormat="1"/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"/>
  <sheetViews>
    <sheetView zoomScale="90" zoomScaleNormal="90" workbookViewId="0">
      <selection activeCell="G18" sqref="G18"/>
    </sheetView>
  </sheetViews>
  <sheetFormatPr defaultRowHeight="15"/>
  <cols>
    <col min="3" max="3" width="3.42578125" customWidth="1"/>
    <col min="6" max="6" width="3.42578125" customWidth="1"/>
  </cols>
  <sheetData>
    <row r="1" spans="1:3">
      <c r="A1" s="2" t="s">
        <v>2</v>
      </c>
    </row>
    <row r="2" spans="1:3">
      <c r="A2" s="2" t="s">
        <v>4</v>
      </c>
    </row>
    <row r="3" spans="1:3">
      <c r="A3" s="2" t="s">
        <v>1</v>
      </c>
    </row>
    <row r="4" spans="1:3">
      <c r="A4" s="3" t="s">
        <v>3</v>
      </c>
    </row>
    <row r="7" spans="1:3">
      <c r="A7" s="2" t="s">
        <v>74</v>
      </c>
      <c r="C7" s="2"/>
    </row>
    <row r="9" spans="1:3">
      <c r="A9" s="1" t="s">
        <v>0</v>
      </c>
      <c r="B9" s="38" t="s">
        <v>1</v>
      </c>
      <c r="C9" s="1"/>
    </row>
    <row r="11" spans="1:3">
      <c r="A11">
        <v>1</v>
      </c>
      <c r="B11" s="61">
        <v>4.9451088893000001</v>
      </c>
    </row>
    <row r="12" spans="1:3">
      <c r="A12">
        <v>2</v>
      </c>
      <c r="B12" s="61">
        <v>4.0117640496</v>
      </c>
    </row>
    <row r="13" spans="1:3">
      <c r="A13">
        <v>3</v>
      </c>
      <c r="B13" s="61">
        <v>3.9438604546999998</v>
      </c>
    </row>
    <row r="14" spans="1:3">
      <c r="A14">
        <v>4</v>
      </c>
      <c r="B14" s="61">
        <v>3.8780462355999998</v>
      </c>
    </row>
    <row r="15" spans="1:3">
      <c r="A15">
        <v>5</v>
      </c>
      <c r="B15" s="61">
        <v>3.2953986261999999</v>
      </c>
    </row>
    <row r="16" spans="1:3">
      <c r="A16">
        <v>6</v>
      </c>
      <c r="B16" s="61">
        <v>5.1139106235999998</v>
      </c>
    </row>
    <row r="17" spans="1:2">
      <c r="A17">
        <v>7</v>
      </c>
      <c r="B17" s="61">
        <v>4.6875229405000001</v>
      </c>
    </row>
    <row r="18" spans="1:2">
      <c r="A18">
        <v>8</v>
      </c>
      <c r="B18" s="61">
        <v>4.5718508376000004</v>
      </c>
    </row>
    <row r="19" spans="1:2">
      <c r="A19">
        <v>9</v>
      </c>
      <c r="B19" s="61">
        <v>3.9879603915000001</v>
      </c>
    </row>
    <row r="20" spans="1:2">
      <c r="A20">
        <v>10</v>
      </c>
      <c r="B20" s="61">
        <v>3.9431823880999999</v>
      </c>
    </row>
    <row r="21" spans="1:2">
      <c r="A21">
        <v>11</v>
      </c>
      <c r="B21" s="61">
        <v>4.1653947417000001</v>
      </c>
    </row>
    <row r="22" spans="1:2">
      <c r="A22">
        <v>12</v>
      </c>
      <c r="B22" s="61">
        <v>5.2255395532</v>
      </c>
    </row>
    <row r="24" spans="1:2">
      <c r="A24" t="s">
        <v>75</v>
      </c>
    </row>
    <row r="25" spans="1:2">
      <c r="A25" t="s">
        <v>89</v>
      </c>
    </row>
    <row r="26" spans="1:2">
      <c r="A26" t="s">
        <v>90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"/>
  <sheetViews>
    <sheetView workbookViewId="0"/>
  </sheetViews>
  <sheetFormatPr defaultRowHeight="15"/>
  <cols>
    <col min="1" max="1" width="62.28515625" bestFit="1" customWidth="1"/>
    <col min="2" max="2" width="23.85546875" bestFit="1" customWidth="1"/>
  </cols>
  <sheetData>
    <row r="1" spans="1:2">
      <c r="A1" s="1" t="s">
        <v>104</v>
      </c>
    </row>
    <row r="3" spans="1:2">
      <c r="B3" s="1" t="s">
        <v>103</v>
      </c>
    </row>
    <row r="4" spans="1:2">
      <c r="A4" s="105" t="s">
        <v>102</v>
      </c>
      <c r="B4" s="108">
        <v>198751.87786259546</v>
      </c>
    </row>
    <row r="5" spans="1:2">
      <c r="A5" s="105" t="s">
        <v>101</v>
      </c>
      <c r="B5" s="108">
        <v>17797.248161176845</v>
      </c>
    </row>
    <row r="6" spans="1:2">
      <c r="A6" s="105" t="s">
        <v>100</v>
      </c>
      <c r="B6" s="108">
        <v>225698.31</v>
      </c>
    </row>
    <row r="7" spans="1:2">
      <c r="B7" s="104"/>
    </row>
    <row r="8" spans="1:2">
      <c r="A8" s="105" t="s">
        <v>99</v>
      </c>
      <c r="B8" s="104">
        <f>SUM(B4:B6)</f>
        <v>442247.43602377229</v>
      </c>
    </row>
    <row r="9" spans="1:2">
      <c r="A9" s="105" t="s">
        <v>98</v>
      </c>
      <c r="B9" s="107">
        <v>7383</v>
      </c>
    </row>
    <row r="10" spans="1:2">
      <c r="A10" s="105" t="s">
        <v>97</v>
      </c>
      <c r="B10" s="106">
        <f>ROUND(B8/B9,0)</f>
        <v>60</v>
      </c>
    </row>
    <row r="11" spans="1:2">
      <c r="A11" s="105" t="s">
        <v>96</v>
      </c>
      <c r="B11" s="104">
        <f>B9*B10</f>
        <v>442980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9"/>
  <sheetViews>
    <sheetView workbookViewId="0">
      <selection activeCell="C15" sqref="C15"/>
    </sheetView>
  </sheetViews>
  <sheetFormatPr defaultRowHeight="15"/>
  <cols>
    <col min="1" max="1" width="3.5703125" bestFit="1" customWidth="1"/>
    <col min="2" max="2" width="29.42578125" bestFit="1" customWidth="1"/>
    <col min="3" max="3" width="23.5703125" style="103" bestFit="1" customWidth="1"/>
  </cols>
  <sheetData>
    <row r="1" spans="1:3">
      <c r="A1" s="23"/>
      <c r="B1" s="25"/>
      <c r="C1" s="90" t="s">
        <v>94</v>
      </c>
    </row>
    <row r="2" spans="1:3">
      <c r="A2" s="23"/>
      <c r="B2" s="26"/>
      <c r="C2" s="90" t="s">
        <v>95</v>
      </c>
    </row>
    <row r="3" spans="1:3">
      <c r="A3" s="23"/>
      <c r="B3" s="26"/>
      <c r="C3" s="90"/>
    </row>
    <row r="4" spans="1:3" ht="39.75" thickBot="1">
      <c r="A4" s="23"/>
      <c r="B4" s="27" t="s">
        <v>33</v>
      </c>
      <c r="C4" s="91" t="s">
        <v>34</v>
      </c>
    </row>
    <row r="5" spans="1:3">
      <c r="A5" s="23"/>
      <c r="B5" s="101"/>
      <c r="C5" s="102"/>
    </row>
    <row r="6" spans="1:3">
      <c r="A6" s="23"/>
      <c r="B6" s="101"/>
      <c r="C6" s="102"/>
    </row>
    <row r="7" spans="1:3">
      <c r="A7" s="23"/>
      <c r="B7" s="101"/>
      <c r="C7" s="102"/>
    </row>
    <row r="8" spans="1:3">
      <c r="A8" s="23"/>
      <c r="B8" s="101"/>
      <c r="C8" s="102"/>
    </row>
    <row r="9" spans="1:3">
      <c r="A9" s="23"/>
      <c r="B9" s="101"/>
      <c r="C9" s="102"/>
    </row>
    <row r="10" spans="1:3">
      <c r="A10" s="23"/>
      <c r="B10" s="101"/>
      <c r="C10" s="102"/>
    </row>
    <row r="11" spans="1:3">
      <c r="A11" s="23"/>
      <c r="B11" s="101"/>
      <c r="C11" s="102"/>
    </row>
    <row r="12" spans="1:3">
      <c r="A12" s="23"/>
      <c r="B12" s="101"/>
      <c r="C12" s="102"/>
    </row>
    <row r="13" spans="1:3">
      <c r="A13" s="28"/>
      <c r="B13" s="21"/>
      <c r="C13" s="92"/>
    </row>
    <row r="14" spans="1:3">
      <c r="A14" s="29">
        <v>14</v>
      </c>
      <c r="B14" s="30" t="s">
        <v>35</v>
      </c>
      <c r="C14" s="93"/>
    </row>
    <row r="15" spans="1:3">
      <c r="A15" s="29">
        <v>15</v>
      </c>
      <c r="B15" s="31" t="s">
        <v>36</v>
      </c>
      <c r="C15" s="93">
        <v>387862.45488328335</v>
      </c>
    </row>
    <row r="16" spans="1:3">
      <c r="A16" s="29">
        <v>16</v>
      </c>
      <c r="B16" s="31" t="s">
        <v>37</v>
      </c>
      <c r="C16" s="93">
        <v>39124078.074372999</v>
      </c>
    </row>
    <row r="17" spans="1:3">
      <c r="A17" s="29">
        <v>17</v>
      </c>
      <c r="B17" s="31" t="s">
        <v>38</v>
      </c>
      <c r="C17" s="93">
        <v>4390</v>
      </c>
    </row>
    <row r="18" spans="1:3">
      <c r="A18" s="29">
        <v>18</v>
      </c>
      <c r="B18" s="32" t="s">
        <v>39</v>
      </c>
      <c r="C18" s="94">
        <v>0.14907291858666502</v>
      </c>
    </row>
    <row r="19" spans="1:3">
      <c r="A19" s="29">
        <v>19</v>
      </c>
      <c r="B19" s="33" t="s">
        <v>40</v>
      </c>
      <c r="C19" s="94">
        <v>0.63435645246722761</v>
      </c>
    </row>
    <row r="20" spans="1:3">
      <c r="A20" s="29">
        <v>20</v>
      </c>
      <c r="B20" s="31"/>
      <c r="C20" s="95"/>
    </row>
    <row r="21" spans="1:3">
      <c r="A21" s="29">
        <v>21</v>
      </c>
      <c r="B21" s="35" t="s">
        <v>41</v>
      </c>
      <c r="C21" s="96"/>
    </row>
    <row r="22" spans="1:3">
      <c r="A22" s="29">
        <v>22</v>
      </c>
      <c r="B22" s="31" t="s">
        <v>42</v>
      </c>
      <c r="C22" s="93">
        <v>4210659.6500087027</v>
      </c>
    </row>
    <row r="23" spans="1:3">
      <c r="A23" s="29">
        <v>23</v>
      </c>
      <c r="B23" s="31" t="s">
        <v>43</v>
      </c>
      <c r="C23" s="97">
        <v>10.856064042795238</v>
      </c>
    </row>
    <row r="24" spans="1:3">
      <c r="A24" s="29">
        <v>24</v>
      </c>
      <c r="B24" s="31" t="s">
        <v>44</v>
      </c>
      <c r="C24" s="98">
        <v>0.10762322992006201</v>
      </c>
    </row>
    <row r="25" spans="1:3">
      <c r="A25" s="29">
        <v>25</v>
      </c>
      <c r="B25" s="31" t="s">
        <v>45</v>
      </c>
      <c r="C25" s="97">
        <v>959.14798405665204</v>
      </c>
    </row>
    <row r="26" spans="1:3">
      <c r="A26" s="29">
        <v>26</v>
      </c>
      <c r="B26" s="31"/>
      <c r="C26" s="99"/>
    </row>
    <row r="27" spans="1:3">
      <c r="A27" s="29">
        <v>27</v>
      </c>
      <c r="B27" s="35" t="s">
        <v>46</v>
      </c>
      <c r="C27" s="96"/>
    </row>
    <row r="28" spans="1:3">
      <c r="A28" s="29">
        <v>28</v>
      </c>
      <c r="B28" s="31" t="s">
        <v>42</v>
      </c>
      <c r="C28" s="93">
        <v>1790979.5406339315</v>
      </c>
    </row>
    <row r="29" spans="1:3">
      <c r="A29" s="29">
        <v>29</v>
      </c>
      <c r="B29" s="31" t="s">
        <v>43</v>
      </c>
      <c r="C29" s="97">
        <v>4.6175635668909436</v>
      </c>
    </row>
    <row r="30" spans="1:3">
      <c r="A30" s="29">
        <v>30</v>
      </c>
      <c r="B30" s="31" t="s">
        <v>44</v>
      </c>
      <c r="C30" s="98">
        <v>4.5776913573001392E-2</v>
      </c>
    </row>
    <row r="31" spans="1:3">
      <c r="A31" s="29">
        <v>31</v>
      </c>
      <c r="B31" s="31" t="s">
        <v>45</v>
      </c>
      <c r="C31" s="97">
        <v>407.96800470021219</v>
      </c>
    </row>
    <row r="32" spans="1:3">
      <c r="A32" s="29">
        <v>32</v>
      </c>
      <c r="B32" s="36"/>
      <c r="C32" s="100"/>
    </row>
    <row r="33" spans="1:3">
      <c r="A33" s="29">
        <v>33</v>
      </c>
      <c r="B33" s="35" t="s">
        <v>47</v>
      </c>
      <c r="C33" s="96"/>
    </row>
    <row r="34" spans="1:3">
      <c r="A34" s="29">
        <v>34</v>
      </c>
      <c r="B34" s="31" t="s">
        <v>42</v>
      </c>
      <c r="C34" s="93">
        <v>992328.78256413597</v>
      </c>
    </row>
    <row r="35" spans="1:3">
      <c r="A35" s="29">
        <v>35</v>
      </c>
      <c r="B35" s="31" t="s">
        <v>43</v>
      </c>
      <c r="C35" s="97">
        <v>0</v>
      </c>
    </row>
    <row r="36" spans="1:3">
      <c r="A36" s="29">
        <v>36</v>
      </c>
      <c r="B36" s="31" t="s">
        <v>44</v>
      </c>
      <c r="C36" s="98">
        <v>2.5363633634453098E-2</v>
      </c>
    </row>
    <row r="37" spans="1:3">
      <c r="A37" s="29">
        <v>37</v>
      </c>
      <c r="B37" s="31" t="s">
        <v>45</v>
      </c>
      <c r="C37" s="97">
        <v>226.04300286198998</v>
      </c>
    </row>
    <row r="38" spans="1:3">
      <c r="A38" s="29">
        <v>38</v>
      </c>
      <c r="B38" s="31"/>
      <c r="C38" s="93"/>
    </row>
    <row r="39" spans="1:3">
      <c r="A39" s="29">
        <v>39</v>
      </c>
      <c r="B39" s="35" t="s">
        <v>48</v>
      </c>
      <c r="C39" s="96"/>
    </row>
    <row r="40" spans="1:3">
      <c r="A40" s="29">
        <v>40</v>
      </c>
      <c r="B40" s="31" t="s">
        <v>42</v>
      </c>
      <c r="C40" s="93">
        <v>798650.75806979556</v>
      </c>
    </row>
    <row r="41" spans="1:3">
      <c r="A41" s="29">
        <v>41</v>
      </c>
      <c r="B41" s="31" t="s">
        <v>43</v>
      </c>
      <c r="C41" s="97">
        <v>2.0591081916142868</v>
      </c>
    </row>
    <row r="42" spans="1:3">
      <c r="A42" s="29">
        <v>42</v>
      </c>
      <c r="B42" s="31" t="s">
        <v>44</v>
      </c>
      <c r="C42" s="98">
        <v>2.0413279938548294E-2</v>
      </c>
    </row>
    <row r="43" spans="1:3">
      <c r="A43" s="29">
        <v>43</v>
      </c>
      <c r="B43" s="31" t="s">
        <v>45</v>
      </c>
      <c r="C43" s="97">
        <v>181.92500183822222</v>
      </c>
    </row>
    <row r="44" spans="1:3">
      <c r="A44" s="29">
        <v>44</v>
      </c>
      <c r="B44" s="31"/>
      <c r="C44" s="93"/>
    </row>
    <row r="45" spans="1:3">
      <c r="A45" s="29">
        <v>45</v>
      </c>
      <c r="B45" s="35" t="s">
        <v>49</v>
      </c>
      <c r="C45" s="96"/>
    </row>
    <row r="46" spans="1:3">
      <c r="A46" s="29">
        <v>46</v>
      </c>
      <c r="B46" s="31" t="s">
        <v>42</v>
      </c>
      <c r="C46" s="93">
        <v>500699.84431001585</v>
      </c>
    </row>
    <row r="47" spans="1:3">
      <c r="A47" s="29">
        <v>47</v>
      </c>
      <c r="B47" s="31" t="s">
        <v>43</v>
      </c>
      <c r="C47" s="97">
        <v>1.2909211448699973</v>
      </c>
    </row>
    <row r="48" spans="1:3">
      <c r="A48" s="29">
        <v>48</v>
      </c>
      <c r="B48" s="31" t="s">
        <v>44</v>
      </c>
      <c r="C48" s="98">
        <v>1.2797741670952845E-2</v>
      </c>
    </row>
    <row r="49" spans="1:3">
      <c r="A49" s="29">
        <v>49</v>
      </c>
      <c r="B49" s="31" t="s">
        <v>45</v>
      </c>
      <c r="C49" s="97">
        <v>114.05463423918357</v>
      </c>
    </row>
    <row r="50" spans="1:3">
      <c r="A50" s="29">
        <v>50</v>
      </c>
      <c r="B50" s="31"/>
      <c r="C50" s="93"/>
    </row>
    <row r="51" spans="1:3">
      <c r="A51" s="29">
        <v>51</v>
      </c>
      <c r="B51" s="35" t="s">
        <v>50</v>
      </c>
      <c r="C51" s="96"/>
    </row>
    <row r="52" spans="1:3">
      <c r="A52" s="29">
        <v>52</v>
      </c>
      <c r="B52" s="31" t="s">
        <v>42</v>
      </c>
      <c r="C52" s="93">
        <v>387277.56719889969</v>
      </c>
    </row>
    <row r="53" spans="1:3">
      <c r="A53" s="29">
        <v>53</v>
      </c>
      <c r="B53" s="31" t="s">
        <v>43</v>
      </c>
      <c r="C53" s="97">
        <v>0.99849202294004025</v>
      </c>
    </row>
    <row r="54" spans="1:3">
      <c r="A54" s="29">
        <v>54</v>
      </c>
      <c r="B54" s="31" t="s">
        <v>44</v>
      </c>
      <c r="C54" s="98">
        <v>9.8987014202022491E-3</v>
      </c>
    </row>
    <row r="55" spans="1:3">
      <c r="A55" s="29">
        <v>55</v>
      </c>
      <c r="B55" s="31" t="s">
        <v>45</v>
      </c>
      <c r="C55" s="97">
        <v>88.218124646674184</v>
      </c>
    </row>
    <row r="56" spans="1:3">
      <c r="A56" s="29">
        <v>56</v>
      </c>
      <c r="B56" s="31"/>
      <c r="C56" s="93"/>
    </row>
    <row r="57" spans="1:3">
      <c r="A57" s="29">
        <v>57</v>
      </c>
      <c r="B57" s="35" t="s">
        <v>51</v>
      </c>
      <c r="C57" s="96"/>
    </row>
    <row r="58" spans="1:3">
      <c r="A58" s="29">
        <v>58</v>
      </c>
      <c r="B58" s="31" t="s">
        <v>42</v>
      </c>
      <c r="C58" s="93">
        <v>113422.27711111617</v>
      </c>
    </row>
    <row r="59" spans="1:3">
      <c r="A59" s="29">
        <v>59</v>
      </c>
      <c r="B59" s="31" t="s">
        <v>43</v>
      </c>
      <c r="C59" s="97">
        <v>0.29242912192995713</v>
      </c>
    </row>
    <row r="60" spans="1:3">
      <c r="A60" s="29">
        <v>60</v>
      </c>
      <c r="B60" s="31" t="s">
        <v>44</v>
      </c>
      <c r="C60" s="98">
        <v>2.8990402507505955E-3</v>
      </c>
    </row>
    <row r="61" spans="1:3">
      <c r="A61" s="29">
        <v>61</v>
      </c>
      <c r="B61" s="31" t="s">
        <v>45</v>
      </c>
      <c r="C61" s="97">
        <v>25.83650959250938</v>
      </c>
    </row>
    <row r="62" spans="1:3">
      <c r="A62" s="29">
        <v>62</v>
      </c>
      <c r="B62" s="31"/>
      <c r="C62" s="93"/>
    </row>
    <row r="63" spans="1:3">
      <c r="A63" s="29">
        <v>63</v>
      </c>
      <c r="B63" s="35" t="s">
        <v>52</v>
      </c>
      <c r="C63" s="96"/>
    </row>
    <row r="64" spans="1:3">
      <c r="A64" s="29">
        <v>64</v>
      </c>
      <c r="B64" s="31" t="s">
        <v>42</v>
      </c>
      <c r="C64" s="93">
        <v>1444360.9712364473</v>
      </c>
    </row>
    <row r="65" spans="1:3">
      <c r="A65" s="29">
        <v>65</v>
      </c>
      <c r="B65" s="31" t="s">
        <v>43</v>
      </c>
      <c r="C65" s="97">
        <v>3.7238999368244818</v>
      </c>
    </row>
    <row r="66" spans="1:3">
      <c r="A66" s="29">
        <v>66</v>
      </c>
      <c r="B66" s="31" t="s">
        <v>44</v>
      </c>
      <c r="C66" s="98">
        <v>3.6917444252380499E-2</v>
      </c>
    </row>
    <row r="67" spans="1:3">
      <c r="A67" s="29">
        <v>67</v>
      </c>
      <c r="B67" s="31" t="s">
        <v>45</v>
      </c>
      <c r="C67" s="97">
        <v>329.0116107600108</v>
      </c>
    </row>
    <row r="68" spans="1:3">
      <c r="A68" s="29">
        <v>68</v>
      </c>
      <c r="B68" s="31"/>
      <c r="C68" s="97"/>
    </row>
    <row r="69" spans="1:3">
      <c r="A69" s="29">
        <v>69</v>
      </c>
      <c r="B69" s="35" t="s">
        <v>53</v>
      </c>
      <c r="C69" s="96"/>
    </row>
    <row r="70" spans="1:3">
      <c r="A70" s="29">
        <v>70</v>
      </c>
      <c r="B70" s="31" t="s">
        <v>42</v>
      </c>
      <c r="C70" s="93">
        <v>243297.07332045466</v>
      </c>
    </row>
    <row r="71" spans="1:3">
      <c r="A71" s="29">
        <v>71</v>
      </c>
      <c r="B71" s="31" t="s">
        <v>43</v>
      </c>
      <c r="C71" s="97">
        <v>0.62727668083694332</v>
      </c>
    </row>
    <row r="72" spans="1:3">
      <c r="A72" s="29">
        <v>72</v>
      </c>
      <c r="B72" s="31" t="s">
        <v>44</v>
      </c>
      <c r="C72" s="98">
        <v>6.2186020807431823E-3</v>
      </c>
    </row>
    <row r="73" spans="1:3">
      <c r="A73" s="29">
        <v>73</v>
      </c>
      <c r="B73" s="31" t="s">
        <v>45</v>
      </c>
      <c r="C73" s="97">
        <v>55.420745631083065</v>
      </c>
    </row>
    <row r="74" spans="1:3">
      <c r="A74" s="29">
        <v>74</v>
      </c>
      <c r="B74" s="31"/>
      <c r="C74" s="93"/>
    </row>
    <row r="75" spans="1:3">
      <c r="A75" s="29">
        <v>75</v>
      </c>
      <c r="B75" s="35" t="s">
        <v>54</v>
      </c>
      <c r="C75" s="96"/>
    </row>
    <row r="76" spans="1:3">
      <c r="A76" s="29">
        <v>76</v>
      </c>
      <c r="B76" s="31" t="s">
        <v>42</v>
      </c>
      <c r="C76" s="93">
        <v>626696.24573389208</v>
      </c>
    </row>
    <row r="77" spans="1:3">
      <c r="A77" s="29">
        <v>77</v>
      </c>
      <c r="B77" s="31" t="s">
        <v>43</v>
      </c>
      <c r="C77" s="97">
        <v>1.6157692961606176</v>
      </c>
    </row>
    <row r="78" spans="1:3">
      <c r="A78" s="29">
        <v>78</v>
      </c>
      <c r="B78" s="31" t="s">
        <v>44</v>
      </c>
      <c r="C78" s="98">
        <v>1.6018172863845444E-2</v>
      </c>
    </row>
    <row r="79" spans="1:3">
      <c r="A79" s="29">
        <v>79</v>
      </c>
      <c r="B79" s="31" t="s">
        <v>45</v>
      </c>
      <c r="C79" s="97">
        <v>142.75540905100047</v>
      </c>
    </row>
    <row r="80" spans="1:3">
      <c r="A80" s="29">
        <v>80</v>
      </c>
      <c r="B80" s="31"/>
      <c r="C80" s="93"/>
    </row>
    <row r="81" spans="1:3">
      <c r="A81" s="29">
        <v>81</v>
      </c>
      <c r="B81" s="35" t="s">
        <v>55</v>
      </c>
      <c r="C81" s="96"/>
    </row>
    <row r="82" spans="1:3">
      <c r="A82" s="29">
        <v>82</v>
      </c>
      <c r="B82" s="31" t="s">
        <v>42</v>
      </c>
      <c r="C82" s="93">
        <v>343097.07616006059</v>
      </c>
    </row>
    <row r="83" spans="1:3">
      <c r="A83" s="29">
        <v>83</v>
      </c>
      <c r="B83" s="31" t="s">
        <v>43</v>
      </c>
      <c r="C83" s="97">
        <v>0.88458439800084887</v>
      </c>
    </row>
    <row r="84" spans="1:3">
      <c r="A84" s="29">
        <v>84</v>
      </c>
      <c r="B84" s="31" t="s">
        <v>44</v>
      </c>
      <c r="C84" s="98">
        <v>8.7694609827699832E-3</v>
      </c>
    </row>
    <row r="85" spans="1:3">
      <c r="A85" s="29">
        <v>85</v>
      </c>
      <c r="B85" s="31" t="s">
        <v>45</v>
      </c>
      <c r="C85" s="97">
        <v>78.154231471540001</v>
      </c>
    </row>
    <row r="86" spans="1:3">
      <c r="A86" s="29">
        <v>86</v>
      </c>
      <c r="B86" s="31"/>
      <c r="C86" s="93"/>
    </row>
    <row r="87" spans="1:3">
      <c r="A87" s="29">
        <v>87</v>
      </c>
      <c r="B87" s="35" t="s">
        <v>56</v>
      </c>
      <c r="C87" s="96"/>
    </row>
    <row r="88" spans="1:3">
      <c r="A88" s="29">
        <v>88</v>
      </c>
      <c r="B88" s="31" t="s">
        <v>42</v>
      </c>
      <c r="C88" s="93">
        <v>153173.44096577898</v>
      </c>
    </row>
    <row r="89" spans="1:3">
      <c r="A89" s="29">
        <v>89</v>
      </c>
      <c r="B89" s="31" t="s">
        <v>43</v>
      </c>
      <c r="C89" s="97">
        <v>0.39491690685006459</v>
      </c>
    </row>
    <row r="90" spans="1:3">
      <c r="A90" s="29">
        <v>90</v>
      </c>
      <c r="B90" s="31" t="s">
        <v>44</v>
      </c>
      <c r="C90" s="98">
        <v>3.9150683800038329E-3</v>
      </c>
    </row>
    <row r="91" spans="1:3">
      <c r="A91" s="29">
        <v>91</v>
      </c>
      <c r="B91" s="31" t="s">
        <v>45</v>
      </c>
      <c r="C91" s="97">
        <v>34.891444411339172</v>
      </c>
    </row>
    <row r="92" spans="1:3">
      <c r="A92" s="29">
        <v>92</v>
      </c>
      <c r="B92" s="31"/>
      <c r="C92" s="93"/>
    </row>
    <row r="93" spans="1:3">
      <c r="A93" s="29">
        <v>93</v>
      </c>
      <c r="B93" s="35" t="s">
        <v>57</v>
      </c>
      <c r="C93" s="96"/>
    </row>
    <row r="94" spans="1:3">
      <c r="A94" s="29">
        <v>94</v>
      </c>
      <c r="B94" s="31" t="s">
        <v>42</v>
      </c>
      <c r="C94" s="93">
        <v>78097.135056261148</v>
      </c>
    </row>
    <row r="95" spans="1:3">
      <c r="A95" s="29">
        <v>95</v>
      </c>
      <c r="B95" s="31" t="s">
        <v>43</v>
      </c>
      <c r="C95" s="97">
        <v>0.20135265497600779</v>
      </c>
    </row>
    <row r="96" spans="1:3">
      <c r="A96" s="29">
        <v>96</v>
      </c>
      <c r="B96" s="31" t="s">
        <v>44</v>
      </c>
      <c r="C96" s="98">
        <v>1.9961399450180587E-3</v>
      </c>
    </row>
    <row r="97" spans="1:3">
      <c r="A97" s="29">
        <v>97</v>
      </c>
      <c r="B97" s="31" t="s">
        <v>45</v>
      </c>
      <c r="C97" s="97">
        <v>17.789780195048099</v>
      </c>
    </row>
    <row r="98" spans="1:3">
      <c r="A98" s="29">
        <v>98</v>
      </c>
      <c r="B98" s="31"/>
      <c r="C98" s="93"/>
    </row>
    <row r="99" spans="1:3">
      <c r="A99" s="29">
        <v>99</v>
      </c>
      <c r="B99" s="35" t="s">
        <v>58</v>
      </c>
      <c r="C99" s="96"/>
    </row>
    <row r="100" spans="1:3">
      <c r="A100" s="29">
        <v>100</v>
      </c>
      <c r="B100" s="31" t="s">
        <v>42</v>
      </c>
      <c r="C100" s="93">
        <v>439920.10533431056</v>
      </c>
    </row>
    <row r="101" spans="1:3">
      <c r="A101" s="29">
        <v>101</v>
      </c>
      <c r="B101" s="31" t="s">
        <v>43</v>
      </c>
      <c r="C101" s="97">
        <v>1.13421678173695</v>
      </c>
    </row>
    <row r="102" spans="1:3">
      <c r="A102" s="29">
        <v>102</v>
      </c>
      <c r="B102" s="31" t="s">
        <v>44</v>
      </c>
      <c r="C102" s="98">
        <v>1.1244229308050238E-2</v>
      </c>
    </row>
    <row r="103" spans="1:3">
      <c r="A103" s="29">
        <v>103</v>
      </c>
      <c r="B103" s="31" t="s">
        <v>45</v>
      </c>
      <c r="C103" s="97">
        <v>100.20959119232587</v>
      </c>
    </row>
    <row r="104" spans="1:3">
      <c r="A104" s="29">
        <v>104</v>
      </c>
      <c r="B104" s="31"/>
      <c r="C104" s="93"/>
    </row>
    <row r="105" spans="1:3">
      <c r="A105" s="29">
        <v>105</v>
      </c>
      <c r="B105" s="35" t="s">
        <v>59</v>
      </c>
      <c r="C105" s="96"/>
    </row>
    <row r="106" spans="1:3">
      <c r="A106" s="29">
        <v>106</v>
      </c>
      <c r="B106" s="31" t="s">
        <v>42</v>
      </c>
      <c r="C106" s="93">
        <v>34699.188493997724</v>
      </c>
    </row>
    <row r="107" spans="1:3">
      <c r="A107" s="29">
        <v>107</v>
      </c>
      <c r="B107" s="31" t="s">
        <v>43</v>
      </c>
      <c r="C107" s="97">
        <v>8.9462612472866188E-2</v>
      </c>
    </row>
    <row r="108" spans="1:3">
      <c r="A108" s="29">
        <v>108</v>
      </c>
      <c r="B108" s="31" t="s">
        <v>44</v>
      </c>
      <c r="C108" s="98">
        <v>8.8690111567705772E-4</v>
      </c>
    </row>
    <row r="109" spans="1:3">
      <c r="A109" s="29">
        <v>109</v>
      </c>
      <c r="B109" s="31" t="s">
        <v>45</v>
      </c>
      <c r="C109" s="97">
        <v>7.9041431649197547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Proposed Rate Design</vt:lpstr>
      <vt:lpstr>kWh-Month</vt:lpstr>
      <vt:lpstr>Modified Unit Costs</vt:lpstr>
      <vt:lpstr>kW</vt:lpstr>
      <vt:lpstr>Application Fee Costs</vt:lpstr>
      <vt:lpstr>Unit Costs</vt:lpstr>
      <vt:lpstr>'Proposed Rate Design'!Print_Area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2016-11-08T05:01:42Z</dcterms:created>
  <dcterms:modified xsi:type="dcterms:W3CDTF">2016-11-09T19:08:58Z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